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zuno/Downloads/"/>
    </mc:Choice>
  </mc:AlternateContent>
  <xr:revisionPtr revIDLastSave="0" documentId="13_ncr:1_{64D4285D-EEFD-FC4C-8721-E91CD25D7F5D}" xr6:coauthVersionLast="34" xr6:coauthVersionMax="34" xr10:uidLastSave="{00000000-0000-0000-0000-000000000000}"/>
  <bookViews>
    <workbookView xWindow="0" yWindow="0" windowWidth="33600" windowHeight="21000" activeTab="4" xr2:uid="{3B413CFC-09A4-3A4E-9C55-81048359377D}"/>
  </bookViews>
  <sheets>
    <sheet name="data" sheetId="1" r:id="rId1"/>
    <sheet name="neural" sheetId="2" r:id="rId2"/>
    <sheet name="bp1" sheetId="3" r:id="rId3"/>
    <sheet name="bp2" sheetId="5" r:id="rId4"/>
    <sheet name="bp3" sheetId="6" r:id="rId5"/>
  </sheets>
  <definedNames>
    <definedName name="solver_adj" localSheetId="1" hidden="1">neural!$B$4:$N$6,neural!$B$9:$E$10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opt" localSheetId="1" hidden="1">neural!$G$10</definedName>
    <definedName name="solver_pre" localSheetId="1" hidden="1">0.00001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6" l="1"/>
  <c r="D10" i="6"/>
  <c r="E10" i="6"/>
  <c r="B10" i="6"/>
  <c r="C9" i="6"/>
  <c r="D9" i="6"/>
  <c r="E9" i="6"/>
  <c r="B9" i="6"/>
  <c r="C6" i="6"/>
  <c r="D6" i="6"/>
  <c r="E6" i="6"/>
  <c r="F6" i="6"/>
  <c r="G6" i="6"/>
  <c r="H6" i="6"/>
  <c r="I6" i="6"/>
  <c r="J6" i="6"/>
  <c r="K6" i="6"/>
  <c r="L6" i="6"/>
  <c r="M6" i="6"/>
  <c r="N6" i="6"/>
  <c r="B6" i="6"/>
  <c r="C5" i="6"/>
  <c r="D5" i="6"/>
  <c r="E5" i="6"/>
  <c r="F5" i="6"/>
  <c r="G5" i="6"/>
  <c r="H5" i="6"/>
  <c r="C22" i="6" s="1"/>
  <c r="F22" i="6" s="1"/>
  <c r="I5" i="6"/>
  <c r="J5" i="6"/>
  <c r="K5" i="6"/>
  <c r="L5" i="6"/>
  <c r="M5" i="6"/>
  <c r="N5" i="6"/>
  <c r="B5" i="6"/>
  <c r="C4" i="6"/>
  <c r="D4" i="6"/>
  <c r="E4" i="6"/>
  <c r="F4" i="6"/>
  <c r="G4" i="6"/>
  <c r="H4" i="6"/>
  <c r="I4" i="6"/>
  <c r="J4" i="6"/>
  <c r="K4" i="6"/>
  <c r="L4" i="6"/>
  <c r="M4" i="6"/>
  <c r="N4" i="6"/>
  <c r="B4" i="6"/>
  <c r="D30" i="6"/>
  <c r="G30" i="6" s="1"/>
  <c r="C14" i="6"/>
  <c r="F14" i="6" s="1"/>
  <c r="B20" i="6"/>
  <c r="E20" i="6" s="1"/>
  <c r="B13" i="6"/>
  <c r="E13" i="6" s="1"/>
  <c r="C10" i="5"/>
  <c r="D10" i="5"/>
  <c r="E10" i="5"/>
  <c r="B10" i="5"/>
  <c r="C9" i="5"/>
  <c r="D9" i="5"/>
  <c r="E9" i="5"/>
  <c r="B9" i="5"/>
  <c r="N6" i="5"/>
  <c r="M6" i="5"/>
  <c r="L6" i="5"/>
  <c r="K6" i="5"/>
  <c r="J6" i="5"/>
  <c r="I6" i="5"/>
  <c r="H6" i="5"/>
  <c r="G6" i="5"/>
  <c r="D74" i="5" s="1"/>
  <c r="G74" i="5" s="1"/>
  <c r="F6" i="5"/>
  <c r="D75" i="5" s="1"/>
  <c r="G75" i="5" s="1"/>
  <c r="E6" i="5"/>
  <c r="D6" i="5"/>
  <c r="C6" i="5"/>
  <c r="B6" i="5"/>
  <c r="N5" i="5"/>
  <c r="M5" i="5"/>
  <c r="L5" i="5"/>
  <c r="K5" i="5"/>
  <c r="J5" i="5"/>
  <c r="I5" i="5"/>
  <c r="H5" i="5"/>
  <c r="G5" i="5"/>
  <c r="F5" i="5"/>
  <c r="E5" i="5"/>
  <c r="D5" i="5"/>
  <c r="C76" i="5" s="1"/>
  <c r="F76" i="5" s="1"/>
  <c r="C5" i="5"/>
  <c r="C74" i="5" s="1"/>
  <c r="F74" i="5" s="1"/>
  <c r="B5" i="5"/>
  <c r="N4" i="5"/>
  <c r="M4" i="5"/>
  <c r="L4" i="5"/>
  <c r="K4" i="5"/>
  <c r="J4" i="5"/>
  <c r="I4" i="5"/>
  <c r="B38" i="5" s="1"/>
  <c r="E38" i="5" s="1"/>
  <c r="H4" i="5"/>
  <c r="G4" i="5"/>
  <c r="F4" i="5"/>
  <c r="E4" i="5"/>
  <c r="D4" i="5"/>
  <c r="C4" i="5"/>
  <c r="B4" i="5"/>
  <c r="B73" i="5" s="1"/>
  <c r="E73" i="5" s="1"/>
  <c r="D76" i="5"/>
  <c r="G76" i="5" s="1"/>
  <c r="C73" i="5"/>
  <c r="F73" i="5" s="1"/>
  <c r="D71" i="5"/>
  <c r="G71" i="5" s="1"/>
  <c r="C69" i="5"/>
  <c r="F69" i="5" s="1"/>
  <c r="C67" i="5"/>
  <c r="F67" i="5" s="1"/>
  <c r="B65" i="5"/>
  <c r="E65" i="5" s="1"/>
  <c r="B63" i="5"/>
  <c r="E63" i="5" s="1"/>
  <c r="D61" i="5"/>
  <c r="G61" i="5" s="1"/>
  <c r="B60" i="5"/>
  <c r="E60" i="5" s="1"/>
  <c r="C59" i="5"/>
  <c r="F59" i="5" s="1"/>
  <c r="C56" i="5"/>
  <c r="F56" i="5" s="1"/>
  <c r="D54" i="5"/>
  <c r="G54" i="5" s="1"/>
  <c r="D49" i="5"/>
  <c r="G49" i="5" s="1"/>
  <c r="B45" i="5"/>
  <c r="E45" i="5" s="1"/>
  <c r="D40" i="5"/>
  <c r="G40" i="5" s="1"/>
  <c r="C38" i="5"/>
  <c r="F38" i="5" s="1"/>
  <c r="D33" i="5"/>
  <c r="G33" i="5" s="1"/>
  <c r="D31" i="5"/>
  <c r="G31" i="5" s="1"/>
  <c r="D28" i="5"/>
  <c r="G28" i="5" s="1"/>
  <c r="C26" i="5"/>
  <c r="F26" i="5" s="1"/>
  <c r="D22" i="5"/>
  <c r="G22" i="5" s="1"/>
  <c r="B21" i="5"/>
  <c r="E21" i="5" s="1"/>
  <c r="D19" i="5"/>
  <c r="G19" i="5" s="1"/>
  <c r="B17" i="5"/>
  <c r="E17" i="5" s="1"/>
  <c r="D14" i="5"/>
  <c r="G14" i="5" s="1"/>
  <c r="M14" i="3"/>
  <c r="O14" i="3" s="1"/>
  <c r="AB14" i="3" s="1"/>
  <c r="N14" i="3"/>
  <c r="BK14" i="3" s="1"/>
  <c r="P14" i="3"/>
  <c r="AK14" i="3" s="1"/>
  <c r="Q14" i="3"/>
  <c r="AS14" i="3" s="1"/>
  <c r="T14" i="3"/>
  <c r="Z14" i="3"/>
  <c r="AA14" i="3"/>
  <c r="AF14" i="3"/>
  <c r="AG14" i="3"/>
  <c r="AH14" i="3"/>
  <c r="AI14" i="3"/>
  <c r="AJ14" i="3"/>
  <c r="AN14" i="3"/>
  <c r="AO14" i="3"/>
  <c r="AP14" i="3"/>
  <c r="AQ14" i="3"/>
  <c r="AR14" i="3"/>
  <c r="AV14" i="3"/>
  <c r="AW14" i="3"/>
  <c r="AX14" i="3"/>
  <c r="AY14" i="3"/>
  <c r="AZ14" i="3"/>
  <c r="BD14" i="3"/>
  <c r="BE14" i="3"/>
  <c r="BF14" i="3"/>
  <c r="BG14" i="3"/>
  <c r="BH14" i="3"/>
  <c r="BI14" i="3"/>
  <c r="BJ14" i="3"/>
  <c r="BL14" i="3"/>
  <c r="M15" i="3"/>
  <c r="Q15" i="3" s="1"/>
  <c r="N15" i="3"/>
  <c r="BI15" i="3" s="1"/>
  <c r="O15" i="3"/>
  <c r="V15" i="3" s="1"/>
  <c r="P15" i="3"/>
  <c r="AN15" i="3" s="1"/>
  <c r="X15" i="3"/>
  <c r="AL15" i="3"/>
  <c r="AM15" i="3"/>
  <c r="AT15" i="3"/>
  <c r="AU15" i="3"/>
  <c r="AV15" i="3"/>
  <c r="BB15" i="3"/>
  <c r="BC15" i="3"/>
  <c r="BD15" i="3"/>
  <c r="BJ15" i="3"/>
  <c r="BK15" i="3"/>
  <c r="BL15" i="3"/>
  <c r="M16" i="3"/>
  <c r="O16" i="3" s="1"/>
  <c r="N16" i="3"/>
  <c r="BK16" i="3" s="1"/>
  <c r="P16" i="3"/>
  <c r="AK16" i="3" s="1"/>
  <c r="Q16" i="3"/>
  <c r="AS16" i="3" s="1"/>
  <c r="AF16" i="3"/>
  <c r="AG16" i="3"/>
  <c r="AH16" i="3"/>
  <c r="AI16" i="3"/>
  <c r="AJ16" i="3"/>
  <c r="AN16" i="3"/>
  <c r="AO16" i="3"/>
  <c r="AP16" i="3"/>
  <c r="AQ16" i="3"/>
  <c r="AR16" i="3"/>
  <c r="AV16" i="3"/>
  <c r="AW16" i="3"/>
  <c r="AX16" i="3"/>
  <c r="AY16" i="3"/>
  <c r="AZ16" i="3"/>
  <c r="BD16" i="3"/>
  <c r="BE16" i="3"/>
  <c r="BF16" i="3"/>
  <c r="BG16" i="3"/>
  <c r="BH16" i="3"/>
  <c r="BI16" i="3"/>
  <c r="BJ16" i="3"/>
  <c r="BL16" i="3"/>
  <c r="M17" i="3"/>
  <c r="P17" i="3" s="1"/>
  <c r="N17" i="3"/>
  <c r="BI17" i="3" s="1"/>
  <c r="AF17" i="3"/>
  <c r="BH17" i="3"/>
  <c r="BL17" i="3"/>
  <c r="M18" i="3"/>
  <c r="O18" i="3" s="1"/>
  <c r="Z18" i="3" s="1"/>
  <c r="N18" i="3"/>
  <c r="BK18" i="3" s="1"/>
  <c r="P18" i="3"/>
  <c r="Q18" i="3"/>
  <c r="Y18" i="3"/>
  <c r="AB18" i="3"/>
  <c r="AI18" i="3"/>
  <c r="AJ18" i="3"/>
  <c r="AO18" i="3"/>
  <c r="AP18" i="3"/>
  <c r="BE18" i="3"/>
  <c r="BF18" i="3"/>
  <c r="BG18" i="3"/>
  <c r="BH18" i="3"/>
  <c r="BI18" i="3"/>
  <c r="BJ18" i="3"/>
  <c r="BL18" i="3"/>
  <c r="M19" i="3"/>
  <c r="N19" i="3"/>
  <c r="BI19" i="3" s="1"/>
  <c r="BJ19" i="3"/>
  <c r="BK19" i="3"/>
  <c r="BL19" i="3"/>
  <c r="M20" i="3"/>
  <c r="O20" i="3" s="1"/>
  <c r="N20" i="3"/>
  <c r="BK20" i="3" s="1"/>
  <c r="P20" i="3"/>
  <c r="AF20" i="3" s="1"/>
  <c r="Q20" i="3"/>
  <c r="AZ20" i="3" s="1"/>
  <c r="R20" i="3"/>
  <c r="S20" i="3"/>
  <c r="T20" i="3"/>
  <c r="X20" i="3"/>
  <c r="Y20" i="3"/>
  <c r="Z20" i="3"/>
  <c r="AA20" i="3"/>
  <c r="AB20" i="3"/>
  <c r="AH20" i="3"/>
  <c r="AN20" i="3"/>
  <c r="AO20" i="3"/>
  <c r="AR20" i="3"/>
  <c r="AX20" i="3"/>
  <c r="AY20" i="3"/>
  <c r="BD20" i="3"/>
  <c r="BE20" i="3"/>
  <c r="BF20" i="3"/>
  <c r="BG20" i="3"/>
  <c r="BH20" i="3"/>
  <c r="BI20" i="3"/>
  <c r="BJ20" i="3"/>
  <c r="BL20" i="3"/>
  <c r="M21" i="3"/>
  <c r="N21" i="3"/>
  <c r="BK21" i="3" s="1"/>
  <c r="BI21" i="3"/>
  <c r="BJ21" i="3"/>
  <c r="BL21" i="3"/>
  <c r="M22" i="3"/>
  <c r="N22" i="3"/>
  <c r="BK22" i="3" s="1"/>
  <c r="BI22" i="3"/>
  <c r="BJ22" i="3"/>
  <c r="BL22" i="3"/>
  <c r="M23" i="3"/>
  <c r="N23" i="3"/>
  <c r="BL23" i="3" s="1"/>
  <c r="BI23" i="3"/>
  <c r="BJ23" i="3"/>
  <c r="BK23" i="3"/>
  <c r="M24" i="3"/>
  <c r="N24" i="3"/>
  <c r="BE24" i="3"/>
  <c r="BG24" i="3"/>
  <c r="BH24" i="3"/>
  <c r="BI24" i="3"/>
  <c r="M25" i="3"/>
  <c r="N25" i="3"/>
  <c r="BI25" i="3" s="1"/>
  <c r="BJ25" i="3"/>
  <c r="BK25" i="3"/>
  <c r="BL25" i="3"/>
  <c r="M26" i="3"/>
  <c r="N26" i="3"/>
  <c r="BK26" i="3" s="1"/>
  <c r="P26" i="3"/>
  <c r="Q26" i="3"/>
  <c r="AS26" i="3" s="1"/>
  <c r="AR26" i="3"/>
  <c r="AT26" i="3"/>
  <c r="AV26" i="3"/>
  <c r="AW26" i="3"/>
  <c r="AZ26" i="3"/>
  <c r="BA26" i="3"/>
  <c r="BD26" i="3"/>
  <c r="BE26" i="3"/>
  <c r="BF26" i="3"/>
  <c r="BG26" i="3"/>
  <c r="BH26" i="3"/>
  <c r="BI26" i="3"/>
  <c r="BJ26" i="3"/>
  <c r="M27" i="3"/>
  <c r="N27" i="3"/>
  <c r="BL27" i="3" s="1"/>
  <c r="O27" i="3"/>
  <c r="R27" i="3"/>
  <c r="S27" i="3"/>
  <c r="AA27" i="3"/>
  <c r="AC27" i="3"/>
  <c r="AD27" i="3"/>
  <c r="BE27" i="3"/>
  <c r="BF27" i="3"/>
  <c r="BG27" i="3"/>
  <c r="BI27" i="3"/>
  <c r="BJ27" i="3"/>
  <c r="M28" i="3"/>
  <c r="N28" i="3"/>
  <c r="BL28" i="3" s="1"/>
  <c r="Q28" i="3"/>
  <c r="AS28" i="3"/>
  <c r="AT28" i="3"/>
  <c r="AU28" i="3"/>
  <c r="AW28" i="3"/>
  <c r="BB28" i="3"/>
  <c r="BC28" i="3"/>
  <c r="BE28" i="3"/>
  <c r="BF28" i="3"/>
  <c r="BG28" i="3"/>
  <c r="BH28" i="3"/>
  <c r="BI28" i="3"/>
  <c r="BK28" i="3"/>
  <c r="M29" i="3"/>
  <c r="N29" i="3"/>
  <c r="O29" i="3"/>
  <c r="U29" i="3" s="1"/>
  <c r="V29" i="3"/>
  <c r="BE29" i="3"/>
  <c r="BF29" i="3"/>
  <c r="M30" i="3"/>
  <c r="N30" i="3"/>
  <c r="BL30" i="3" s="1"/>
  <c r="O30" i="3"/>
  <c r="Q30" i="3"/>
  <c r="R30" i="3"/>
  <c r="W30" i="3"/>
  <c r="BF30" i="3"/>
  <c r="BG30" i="3"/>
  <c r="BH30" i="3"/>
  <c r="BJ30" i="3"/>
  <c r="BK30" i="3"/>
  <c r="M31" i="3"/>
  <c r="BH31" i="3" s="1"/>
  <c r="N31" i="3"/>
  <c r="O31" i="3"/>
  <c r="Y31" i="3" s="1"/>
  <c r="P31" i="3"/>
  <c r="AJ31" i="3" s="1"/>
  <c r="Q31" i="3"/>
  <c r="AS31" i="3" s="1"/>
  <c r="R31" i="3"/>
  <c r="S31" i="3"/>
  <c r="U31" i="3"/>
  <c r="X31" i="3"/>
  <c r="Z31" i="3"/>
  <c r="AA31" i="3"/>
  <c r="AC31" i="3"/>
  <c r="AD31" i="3"/>
  <c r="AG31" i="3"/>
  <c r="AH31" i="3"/>
  <c r="AI31" i="3"/>
  <c r="AK31" i="3"/>
  <c r="AL31" i="3"/>
  <c r="AM31" i="3"/>
  <c r="AP31" i="3"/>
  <c r="AQ31" i="3"/>
  <c r="AT31" i="3"/>
  <c r="AU31" i="3"/>
  <c r="AV31" i="3"/>
  <c r="BB31" i="3"/>
  <c r="BC31" i="3"/>
  <c r="BE31" i="3"/>
  <c r="BF31" i="3"/>
  <c r="BG31" i="3"/>
  <c r="BI31" i="3"/>
  <c r="BJ31" i="3"/>
  <c r="BK31" i="3"/>
  <c r="BL31" i="3"/>
  <c r="M32" i="3"/>
  <c r="N32" i="3"/>
  <c r="BI32" i="3" s="1"/>
  <c r="BE32" i="3"/>
  <c r="BJ32" i="3"/>
  <c r="BK32" i="3"/>
  <c r="M33" i="3"/>
  <c r="N33" i="3"/>
  <c r="BF33" i="3"/>
  <c r="BH33" i="3"/>
  <c r="BI33" i="3"/>
  <c r="BJ33" i="3"/>
  <c r="BK33" i="3"/>
  <c r="BL33" i="3"/>
  <c r="M34" i="3"/>
  <c r="BF34" i="3" s="1"/>
  <c r="N34" i="3"/>
  <c r="BE34" i="3"/>
  <c r="BH34" i="3"/>
  <c r="M35" i="3"/>
  <c r="N35" i="3"/>
  <c r="BG35" i="3"/>
  <c r="BH35" i="3"/>
  <c r="BI35" i="3"/>
  <c r="BJ35" i="3"/>
  <c r="BK35" i="3"/>
  <c r="BL35" i="3"/>
  <c r="M36" i="3"/>
  <c r="BF36" i="3" s="1"/>
  <c r="N36" i="3"/>
  <c r="O36" i="3"/>
  <c r="P36" i="3"/>
  <c r="Q36" i="3"/>
  <c r="T36" i="3"/>
  <c r="V36" i="3"/>
  <c r="AB36" i="3"/>
  <c r="AC36" i="3"/>
  <c r="AD36" i="3"/>
  <c r="AE36" i="3"/>
  <c r="AF36" i="3"/>
  <c r="AM36" i="3"/>
  <c r="AN36" i="3"/>
  <c r="AO36" i="3"/>
  <c r="BE36" i="3"/>
  <c r="BH36" i="3"/>
  <c r="BI36" i="3"/>
  <c r="BJ36" i="3"/>
  <c r="BK36" i="3"/>
  <c r="BL36" i="3"/>
  <c r="M37" i="3"/>
  <c r="O37" i="3" s="1"/>
  <c r="Z37" i="3" s="1"/>
  <c r="N37" i="3"/>
  <c r="Q37" i="3"/>
  <c r="R37" i="3"/>
  <c r="S37" i="3"/>
  <c r="T37" i="3"/>
  <c r="U37" i="3"/>
  <c r="X37" i="3"/>
  <c r="Y37" i="3"/>
  <c r="AA37" i="3"/>
  <c r="AB37" i="3"/>
  <c r="AC37" i="3"/>
  <c r="AW37" i="3"/>
  <c r="AX37" i="3"/>
  <c r="AY37" i="3"/>
  <c r="AZ37" i="3"/>
  <c r="BA37" i="3"/>
  <c r="BE37" i="3"/>
  <c r="BG37" i="3"/>
  <c r="BH37" i="3"/>
  <c r="BI37" i="3"/>
  <c r="BJ37" i="3"/>
  <c r="BK37" i="3"/>
  <c r="BL37" i="3"/>
  <c r="M38" i="3"/>
  <c r="BF38" i="3" s="1"/>
  <c r="N38" i="3"/>
  <c r="O38" i="3"/>
  <c r="P38" i="3"/>
  <c r="Q38" i="3"/>
  <c r="T38" i="3"/>
  <c r="U38" i="3"/>
  <c r="Y38" i="3"/>
  <c r="AB38" i="3"/>
  <c r="AC38" i="3"/>
  <c r="AD38" i="3"/>
  <c r="AE38" i="3"/>
  <c r="AL38" i="3"/>
  <c r="AM38" i="3"/>
  <c r="AN38" i="3"/>
  <c r="AO38" i="3"/>
  <c r="AW38" i="3"/>
  <c r="BE38" i="3"/>
  <c r="BG38" i="3"/>
  <c r="BH38" i="3"/>
  <c r="BI38" i="3"/>
  <c r="BJ38" i="3"/>
  <c r="BK38" i="3"/>
  <c r="BL38" i="3"/>
  <c r="M39" i="3"/>
  <c r="BE39" i="3" s="1"/>
  <c r="N39" i="3"/>
  <c r="O39" i="3"/>
  <c r="P39" i="3"/>
  <c r="Q39" i="3"/>
  <c r="X39" i="3"/>
  <c r="Y39" i="3"/>
  <c r="AP39" i="3"/>
  <c r="AQ39" i="3"/>
  <c r="AR39" i="3"/>
  <c r="BF39" i="3"/>
  <c r="BG39" i="3"/>
  <c r="BH39" i="3"/>
  <c r="BI39" i="3"/>
  <c r="BJ39" i="3"/>
  <c r="BK39" i="3"/>
  <c r="BL39" i="3"/>
  <c r="M40" i="3"/>
  <c r="BF40" i="3" s="1"/>
  <c r="N40" i="3"/>
  <c r="O40" i="3"/>
  <c r="P40" i="3"/>
  <c r="Q40" i="3"/>
  <c r="S40" i="3"/>
  <c r="X40" i="3"/>
  <c r="Y40" i="3"/>
  <c r="AA40" i="3"/>
  <c r="AB40" i="3"/>
  <c r="AJ40" i="3"/>
  <c r="AK40" i="3"/>
  <c r="AR40" i="3"/>
  <c r="AS40" i="3"/>
  <c r="BE40" i="3"/>
  <c r="BG40" i="3"/>
  <c r="BH40" i="3"/>
  <c r="BI40" i="3"/>
  <c r="BJ40" i="3"/>
  <c r="BK40" i="3"/>
  <c r="BL40" i="3"/>
  <c r="M41" i="3"/>
  <c r="O41" i="3" s="1"/>
  <c r="N41" i="3"/>
  <c r="P41" i="3"/>
  <c r="AE41" i="3" s="1"/>
  <c r="Q41" i="3"/>
  <c r="AU41" i="3" s="1"/>
  <c r="R41" i="3"/>
  <c r="AA41" i="3"/>
  <c r="AB41" i="3"/>
  <c r="AC41" i="3"/>
  <c r="AH41" i="3"/>
  <c r="AI41" i="3"/>
  <c r="AJ41" i="3"/>
  <c r="AK41" i="3"/>
  <c r="AL41" i="3"/>
  <c r="AP41" i="3"/>
  <c r="AQ41" i="3"/>
  <c r="AR41" i="3"/>
  <c r="AS41" i="3"/>
  <c r="AT41" i="3"/>
  <c r="AY41" i="3"/>
  <c r="AZ41" i="3"/>
  <c r="BA41" i="3"/>
  <c r="BB41" i="3"/>
  <c r="BF41" i="3"/>
  <c r="BG41" i="3"/>
  <c r="BH41" i="3"/>
  <c r="BI41" i="3"/>
  <c r="BJ41" i="3"/>
  <c r="BK41" i="3"/>
  <c r="BL41" i="3"/>
  <c r="M42" i="3"/>
  <c r="N42" i="3"/>
  <c r="BI42" i="3" s="1"/>
  <c r="O42" i="3"/>
  <c r="P42" i="3"/>
  <c r="Q42" i="3"/>
  <c r="AE42" i="3"/>
  <c r="BE42" i="3"/>
  <c r="BF42" i="3"/>
  <c r="BG42" i="3"/>
  <c r="BH42" i="3"/>
  <c r="BJ42" i="3"/>
  <c r="BK42" i="3"/>
  <c r="BL42" i="3"/>
  <c r="M43" i="3"/>
  <c r="N43" i="3"/>
  <c r="BJ43" i="3"/>
  <c r="M44" i="3"/>
  <c r="N44" i="3"/>
  <c r="BI44" i="3" s="1"/>
  <c r="O44" i="3"/>
  <c r="P44" i="3"/>
  <c r="Q44" i="3"/>
  <c r="AX44" i="3" s="1"/>
  <c r="Z44" i="3"/>
  <c r="AE44" i="3"/>
  <c r="AF44" i="3"/>
  <c r="AU44" i="3"/>
  <c r="AV44" i="3"/>
  <c r="AW44" i="3"/>
  <c r="BC44" i="3"/>
  <c r="BD44" i="3"/>
  <c r="BE44" i="3"/>
  <c r="BF44" i="3"/>
  <c r="BG44" i="3"/>
  <c r="BH44" i="3"/>
  <c r="BJ44" i="3"/>
  <c r="BK44" i="3"/>
  <c r="BL44" i="3"/>
  <c r="M45" i="3"/>
  <c r="N45" i="3"/>
  <c r="BJ45" i="3"/>
  <c r="M46" i="3"/>
  <c r="N46" i="3"/>
  <c r="BI46" i="3" s="1"/>
  <c r="O46" i="3"/>
  <c r="P46" i="3"/>
  <c r="AG46" i="3" s="1"/>
  <c r="Q46" i="3"/>
  <c r="Y46" i="3"/>
  <c r="Z46" i="3"/>
  <c r="AE46" i="3"/>
  <c r="AF46" i="3"/>
  <c r="AH46" i="3"/>
  <c r="AM46" i="3"/>
  <c r="AN46" i="3"/>
  <c r="AO46" i="3"/>
  <c r="AP46" i="3"/>
  <c r="AU46" i="3"/>
  <c r="AV46" i="3"/>
  <c r="AW46" i="3"/>
  <c r="AX46" i="3"/>
  <c r="BC46" i="3"/>
  <c r="BD46" i="3"/>
  <c r="BE46" i="3"/>
  <c r="BF46" i="3"/>
  <c r="BG46" i="3"/>
  <c r="BH46" i="3"/>
  <c r="BJ46" i="3"/>
  <c r="BK46" i="3"/>
  <c r="BL46" i="3"/>
  <c r="M47" i="3"/>
  <c r="N47" i="3"/>
  <c r="BJ47" i="3"/>
  <c r="M48" i="3"/>
  <c r="N48" i="3"/>
  <c r="BI48" i="3" s="1"/>
  <c r="O48" i="3"/>
  <c r="P48" i="3"/>
  <c r="Q48" i="3"/>
  <c r="R48" i="3"/>
  <c r="W48" i="3"/>
  <c r="X48" i="3"/>
  <c r="Y48" i="3"/>
  <c r="Z48" i="3"/>
  <c r="AE48" i="3"/>
  <c r="AF48" i="3"/>
  <c r="AG48" i="3"/>
  <c r="AH48" i="3"/>
  <c r="AM48" i="3"/>
  <c r="AN48" i="3"/>
  <c r="AO48" i="3"/>
  <c r="AP48" i="3"/>
  <c r="AW48" i="3"/>
  <c r="AX48" i="3"/>
  <c r="BC48" i="3"/>
  <c r="BD48" i="3"/>
  <c r="BE48" i="3"/>
  <c r="BF48" i="3"/>
  <c r="BG48" i="3"/>
  <c r="BH48" i="3"/>
  <c r="BJ48" i="3"/>
  <c r="BK48" i="3"/>
  <c r="BL48" i="3"/>
  <c r="M49" i="3"/>
  <c r="N49" i="3"/>
  <c r="BI49" i="3" s="1"/>
  <c r="BJ49" i="3"/>
  <c r="M50" i="3"/>
  <c r="N50" i="3"/>
  <c r="BI50" i="3" s="1"/>
  <c r="O50" i="3"/>
  <c r="P50" i="3"/>
  <c r="Q50" i="3"/>
  <c r="R50" i="3"/>
  <c r="W50" i="3"/>
  <c r="X50" i="3"/>
  <c r="Y50" i="3"/>
  <c r="Z50" i="3"/>
  <c r="AF50" i="3"/>
  <c r="AG50" i="3"/>
  <c r="AH50" i="3"/>
  <c r="AM50" i="3"/>
  <c r="AN50" i="3"/>
  <c r="AO50" i="3"/>
  <c r="AV50" i="3"/>
  <c r="AW50" i="3"/>
  <c r="AX50" i="3"/>
  <c r="BB50" i="3"/>
  <c r="BC50" i="3"/>
  <c r="BE50" i="3"/>
  <c r="BF50" i="3"/>
  <c r="BG50" i="3"/>
  <c r="BH50" i="3"/>
  <c r="BJ50" i="3"/>
  <c r="BK50" i="3"/>
  <c r="BL50" i="3"/>
  <c r="M51" i="3"/>
  <c r="N51" i="3"/>
  <c r="BF51" i="3"/>
  <c r="BG51" i="3"/>
  <c r="BH51" i="3"/>
  <c r="BI51" i="3"/>
  <c r="BJ51" i="3"/>
  <c r="M52" i="3"/>
  <c r="N52" i="3"/>
  <c r="BI52" i="3" s="1"/>
  <c r="O52" i="3"/>
  <c r="P52" i="3"/>
  <c r="Q52" i="3"/>
  <c r="R52" i="3"/>
  <c r="V52" i="3"/>
  <c r="W52" i="3"/>
  <c r="Z52" i="3"/>
  <c r="AD52" i="3"/>
  <c r="AE52" i="3"/>
  <c r="AF52" i="3"/>
  <c r="AG52" i="3"/>
  <c r="AH52" i="3"/>
  <c r="AO52" i="3"/>
  <c r="AP52" i="3"/>
  <c r="AT52" i="3"/>
  <c r="AU52" i="3"/>
  <c r="AV52" i="3"/>
  <c r="BD52" i="3"/>
  <c r="BE52" i="3"/>
  <c r="BF52" i="3"/>
  <c r="BG52" i="3"/>
  <c r="BH52" i="3"/>
  <c r="BJ52" i="3"/>
  <c r="BK52" i="3"/>
  <c r="BL52" i="3"/>
  <c r="M53" i="3"/>
  <c r="N53" i="3"/>
  <c r="BF53" i="3"/>
  <c r="M54" i="3"/>
  <c r="N54" i="3"/>
  <c r="O54" i="3"/>
  <c r="P54" i="3"/>
  <c r="Y54" i="3"/>
  <c r="BE54" i="3"/>
  <c r="BF54" i="3"/>
  <c r="BG54" i="3"/>
  <c r="BH54" i="3"/>
  <c r="BJ54" i="3"/>
  <c r="BK54" i="3"/>
  <c r="BL54" i="3"/>
  <c r="M55" i="3"/>
  <c r="N55" i="3"/>
  <c r="BF55" i="3"/>
  <c r="BG55" i="3"/>
  <c r="BH55" i="3"/>
  <c r="BI55" i="3"/>
  <c r="BJ55" i="3"/>
  <c r="M56" i="3"/>
  <c r="N56" i="3"/>
  <c r="BI56" i="3" s="1"/>
  <c r="O56" i="3"/>
  <c r="P56" i="3"/>
  <c r="Q56" i="3"/>
  <c r="AV56" i="3" s="1"/>
  <c r="R56" i="3"/>
  <c r="V56" i="3"/>
  <c r="W56" i="3"/>
  <c r="Z56" i="3"/>
  <c r="AD56" i="3"/>
  <c r="AE56" i="3"/>
  <c r="AF56" i="3"/>
  <c r="AG56" i="3"/>
  <c r="AH56" i="3"/>
  <c r="AO56" i="3"/>
  <c r="AP56" i="3"/>
  <c r="BE56" i="3"/>
  <c r="BF56" i="3"/>
  <c r="BG56" i="3"/>
  <c r="BH56" i="3"/>
  <c r="BJ56" i="3"/>
  <c r="BK56" i="3"/>
  <c r="BL56" i="3"/>
  <c r="M57" i="3"/>
  <c r="N57" i="3"/>
  <c r="P57" i="3"/>
  <c r="AH57" i="3" s="1"/>
  <c r="BF57" i="3"/>
  <c r="BG57" i="3"/>
  <c r="M58" i="3"/>
  <c r="N58" i="3"/>
  <c r="O58" i="3"/>
  <c r="P58" i="3"/>
  <c r="W58" i="3"/>
  <c r="X58" i="3"/>
  <c r="Y58" i="3"/>
  <c r="Z58" i="3"/>
  <c r="AL58" i="3"/>
  <c r="BE58" i="3"/>
  <c r="BF58" i="3"/>
  <c r="BG58" i="3"/>
  <c r="BH58" i="3"/>
  <c r="BL58" i="3"/>
  <c r="M59" i="3"/>
  <c r="N59" i="3"/>
  <c r="M60" i="3"/>
  <c r="N60" i="3"/>
  <c r="O60" i="3"/>
  <c r="P60" i="3"/>
  <c r="AH60" i="3" s="1"/>
  <c r="W60" i="3"/>
  <c r="X60" i="3"/>
  <c r="BE60" i="3"/>
  <c r="BF60" i="3"/>
  <c r="BG60" i="3"/>
  <c r="BH60" i="3"/>
  <c r="M61" i="3"/>
  <c r="N61" i="3"/>
  <c r="P61" i="3"/>
  <c r="AH61" i="3"/>
  <c r="AM61" i="3"/>
  <c r="AN61" i="3"/>
  <c r="AO61" i="3"/>
  <c r="AP61" i="3"/>
  <c r="BE61" i="3"/>
  <c r="BF61" i="3"/>
  <c r="BL61" i="3"/>
  <c r="M62" i="3"/>
  <c r="N62" i="3"/>
  <c r="BH62" i="3"/>
  <c r="BJ62" i="3"/>
  <c r="M63" i="3"/>
  <c r="BH63" i="3" s="1"/>
  <c r="N63" i="3"/>
  <c r="BI63" i="3" s="1"/>
  <c r="O63" i="3"/>
  <c r="P63" i="3"/>
  <c r="AH63" i="3" s="1"/>
  <c r="Q63" i="3"/>
  <c r="AU63" i="3"/>
  <c r="AV63" i="3"/>
  <c r="AW63" i="3"/>
  <c r="AX63" i="3"/>
  <c r="BC63" i="3"/>
  <c r="BD63" i="3"/>
  <c r="BE63" i="3"/>
  <c r="BF63" i="3"/>
  <c r="BG63" i="3"/>
  <c r="BJ63" i="3"/>
  <c r="BK63" i="3"/>
  <c r="BL63" i="3"/>
  <c r="M64" i="3"/>
  <c r="N64" i="3"/>
  <c r="BG64" i="3"/>
  <c r="BH64" i="3"/>
  <c r="BJ64" i="3"/>
  <c r="M65" i="3"/>
  <c r="BH65" i="3" s="1"/>
  <c r="N65" i="3"/>
  <c r="BI65" i="3" s="1"/>
  <c r="O65" i="3"/>
  <c r="W65" i="3" s="1"/>
  <c r="P65" i="3"/>
  <c r="Q65" i="3"/>
  <c r="AX65" i="3" s="1"/>
  <c r="AU65" i="3"/>
  <c r="AV65" i="3"/>
  <c r="AW65" i="3"/>
  <c r="BD65" i="3"/>
  <c r="BE65" i="3"/>
  <c r="BF65" i="3"/>
  <c r="BG65" i="3"/>
  <c r="BJ65" i="3"/>
  <c r="BK65" i="3"/>
  <c r="BL65" i="3"/>
  <c r="M66" i="3"/>
  <c r="N66" i="3"/>
  <c r="BG66" i="3"/>
  <c r="BH66" i="3"/>
  <c r="BJ66" i="3"/>
  <c r="M67" i="3"/>
  <c r="BG67" i="3" s="1"/>
  <c r="N67" i="3"/>
  <c r="O67" i="3"/>
  <c r="Z67" i="3" s="1"/>
  <c r="P67" i="3"/>
  <c r="AM67" i="3" s="1"/>
  <c r="Q67" i="3"/>
  <c r="AX67" i="3" s="1"/>
  <c r="AU67" i="3"/>
  <c r="AV67" i="3"/>
  <c r="AW67" i="3"/>
  <c r="BD67" i="3"/>
  <c r="BE67" i="3"/>
  <c r="BF67" i="3"/>
  <c r="BI67" i="3"/>
  <c r="BJ67" i="3"/>
  <c r="BK67" i="3"/>
  <c r="BL67" i="3"/>
  <c r="M68" i="3"/>
  <c r="N68" i="3"/>
  <c r="Q68" i="3"/>
  <c r="AZ68" i="3" s="1"/>
  <c r="AR68" i="3"/>
  <c r="AS68" i="3"/>
  <c r="AT68" i="3"/>
  <c r="BE68" i="3"/>
  <c r="BG68" i="3"/>
  <c r="BH68" i="3"/>
  <c r="M69" i="3"/>
  <c r="N69" i="3"/>
  <c r="O69" i="3"/>
  <c r="W69" i="3" s="1"/>
  <c r="P69" i="3"/>
  <c r="Q69" i="3"/>
  <c r="BA69" i="3" s="1"/>
  <c r="R69" i="3"/>
  <c r="AC69" i="3"/>
  <c r="AE69" i="3"/>
  <c r="AF69" i="3"/>
  <c r="AP69" i="3"/>
  <c r="AS69" i="3"/>
  <c r="BE69" i="3"/>
  <c r="BF69" i="3"/>
  <c r="BI69" i="3"/>
  <c r="BJ69" i="3"/>
  <c r="BK69" i="3"/>
  <c r="BL69" i="3"/>
  <c r="M70" i="3"/>
  <c r="BH70" i="3" s="1"/>
  <c r="N70" i="3"/>
  <c r="BJ70" i="3" s="1"/>
  <c r="Q70" i="3"/>
  <c r="BB70" i="3" s="1"/>
  <c r="M71" i="3"/>
  <c r="N71" i="3"/>
  <c r="O71" i="3"/>
  <c r="W71" i="3" s="1"/>
  <c r="BI71" i="3"/>
  <c r="BJ71" i="3"/>
  <c r="BK71" i="3"/>
  <c r="BL71" i="3"/>
  <c r="M72" i="3"/>
  <c r="Q72" i="3" s="1"/>
  <c r="N72" i="3"/>
  <c r="BE72" i="3"/>
  <c r="BG72" i="3"/>
  <c r="BH72" i="3"/>
  <c r="BI72" i="3"/>
  <c r="BJ72" i="3"/>
  <c r="M73" i="3"/>
  <c r="BE73" i="3" s="1"/>
  <c r="N73" i="3"/>
  <c r="P73" i="3"/>
  <c r="Q73" i="3"/>
  <c r="AX73" i="3" s="1"/>
  <c r="AE73" i="3"/>
  <c r="AF73" i="3"/>
  <c r="AG73" i="3"/>
  <c r="AN73" i="3"/>
  <c r="AO73" i="3"/>
  <c r="AP73" i="3"/>
  <c r="AS73" i="3"/>
  <c r="BA73" i="3"/>
  <c r="BB73" i="3"/>
  <c r="BC73" i="3"/>
  <c r="BI73" i="3"/>
  <c r="BJ73" i="3"/>
  <c r="BK73" i="3"/>
  <c r="BL73" i="3"/>
  <c r="M74" i="3"/>
  <c r="BF74" i="3" s="1"/>
  <c r="N74" i="3"/>
  <c r="BL74" i="3" s="1"/>
  <c r="BI74" i="3"/>
  <c r="BJ74" i="3"/>
  <c r="BK74" i="3"/>
  <c r="M75" i="3"/>
  <c r="BH75" i="3" s="1"/>
  <c r="N75" i="3"/>
  <c r="P75" i="3"/>
  <c r="AJ75" i="3" s="1"/>
  <c r="Q75" i="3"/>
  <c r="AI75" i="3"/>
  <c r="AK75" i="3"/>
  <c r="AL75" i="3"/>
  <c r="AM75" i="3"/>
  <c r="AT75" i="3"/>
  <c r="AU75" i="3"/>
  <c r="AV75" i="3"/>
  <c r="BC75" i="3"/>
  <c r="BD75" i="3"/>
  <c r="BE75" i="3"/>
  <c r="BF75" i="3"/>
  <c r="BI75" i="3"/>
  <c r="BJ75" i="3"/>
  <c r="BK75" i="3"/>
  <c r="BL75" i="3"/>
  <c r="M76" i="3"/>
  <c r="N76" i="3"/>
  <c r="BL76" i="3" s="1"/>
  <c r="BK76" i="3"/>
  <c r="Q13" i="3"/>
  <c r="P13" i="3"/>
  <c r="O13" i="3"/>
  <c r="N13" i="3"/>
  <c r="M13" i="3"/>
  <c r="D23" i="6" l="1"/>
  <c r="G23" i="6" s="1"/>
  <c r="D15" i="6"/>
  <c r="G15" i="6" s="1"/>
  <c r="C26" i="6"/>
  <c r="F26" i="6" s="1"/>
  <c r="B22" i="6"/>
  <c r="E22" i="6" s="1"/>
  <c r="C23" i="6"/>
  <c r="F23" i="6" s="1"/>
  <c r="D24" i="6"/>
  <c r="G24" i="6" s="1"/>
  <c r="B21" i="6"/>
  <c r="E21" i="6" s="1"/>
  <c r="C30" i="6"/>
  <c r="F30" i="6" s="1"/>
  <c r="D31" i="6"/>
  <c r="G31" i="6" s="1"/>
  <c r="D14" i="6"/>
  <c r="G14" i="6" s="1"/>
  <c r="B14" i="6"/>
  <c r="E14" i="6" s="1"/>
  <c r="C15" i="6"/>
  <c r="F15" i="6" s="1"/>
  <c r="D16" i="6"/>
  <c r="G16" i="6" s="1"/>
  <c r="B71" i="6"/>
  <c r="E71" i="6" s="1"/>
  <c r="B72" i="6"/>
  <c r="E72" i="6" s="1"/>
  <c r="B73" i="6"/>
  <c r="E73" i="6" s="1"/>
  <c r="B74" i="6"/>
  <c r="E74" i="6" s="1"/>
  <c r="B75" i="6"/>
  <c r="E75" i="6" s="1"/>
  <c r="B76" i="6"/>
  <c r="E76" i="6" s="1"/>
  <c r="B64" i="6"/>
  <c r="E64" i="6" s="1"/>
  <c r="B68" i="6"/>
  <c r="E68" i="6" s="1"/>
  <c r="B65" i="6"/>
  <c r="E65" i="6" s="1"/>
  <c r="B69" i="6"/>
  <c r="E69" i="6" s="1"/>
  <c r="B66" i="6"/>
  <c r="E66" i="6" s="1"/>
  <c r="B67" i="6"/>
  <c r="E67" i="6" s="1"/>
  <c r="B70" i="6"/>
  <c r="E70" i="6" s="1"/>
  <c r="B60" i="6"/>
  <c r="E60" i="6" s="1"/>
  <c r="B63" i="6"/>
  <c r="E63" i="6" s="1"/>
  <c r="B58" i="6"/>
  <c r="E58" i="6" s="1"/>
  <c r="B59" i="6"/>
  <c r="E59" i="6" s="1"/>
  <c r="B53" i="6"/>
  <c r="E53" i="6" s="1"/>
  <c r="B62" i="6"/>
  <c r="E62" i="6" s="1"/>
  <c r="B61" i="6"/>
  <c r="E61" i="6" s="1"/>
  <c r="B44" i="6"/>
  <c r="E44" i="6" s="1"/>
  <c r="B52" i="6"/>
  <c r="E52" i="6" s="1"/>
  <c r="B55" i="6"/>
  <c r="E55" i="6" s="1"/>
  <c r="B54" i="6"/>
  <c r="E54" i="6" s="1"/>
  <c r="B56" i="6"/>
  <c r="E56" i="6" s="1"/>
  <c r="B47" i="6"/>
  <c r="E47" i="6" s="1"/>
  <c r="B57" i="6"/>
  <c r="E57" i="6" s="1"/>
  <c r="B48" i="6"/>
  <c r="E48" i="6" s="1"/>
  <c r="B43" i="6"/>
  <c r="E43" i="6" s="1"/>
  <c r="B49" i="6"/>
  <c r="E49" i="6" s="1"/>
  <c r="B45" i="6"/>
  <c r="E45" i="6" s="1"/>
  <c r="B38" i="6"/>
  <c r="E38" i="6" s="1"/>
  <c r="B46" i="6"/>
  <c r="E46" i="6" s="1"/>
  <c r="B39" i="6"/>
  <c r="E39" i="6" s="1"/>
  <c r="B42" i="6"/>
  <c r="E42" i="6" s="1"/>
  <c r="B30" i="6"/>
  <c r="E30" i="6" s="1"/>
  <c r="B51" i="6"/>
  <c r="E51" i="6" s="1"/>
  <c r="B31" i="6"/>
  <c r="E31" i="6" s="1"/>
  <c r="B33" i="6"/>
  <c r="E33" i="6" s="1"/>
  <c r="B34" i="6"/>
  <c r="E34" i="6" s="1"/>
  <c r="B37" i="6"/>
  <c r="E37" i="6" s="1"/>
  <c r="B35" i="6"/>
  <c r="E35" i="6" s="1"/>
  <c r="B50" i="6"/>
  <c r="E50" i="6" s="1"/>
  <c r="B40" i="6"/>
  <c r="E40" i="6" s="1"/>
  <c r="B36" i="6"/>
  <c r="E36" i="6" s="1"/>
  <c r="B23" i="6"/>
  <c r="E23" i="6" s="1"/>
  <c r="B15" i="6"/>
  <c r="E15" i="6" s="1"/>
  <c r="B24" i="6"/>
  <c r="E24" i="6" s="1"/>
  <c r="B16" i="6"/>
  <c r="E16" i="6" s="1"/>
  <c r="B25" i="6"/>
  <c r="E25" i="6" s="1"/>
  <c r="B17" i="6"/>
  <c r="E17" i="6" s="1"/>
  <c r="B41" i="6"/>
  <c r="E41" i="6" s="1"/>
  <c r="B32" i="6"/>
  <c r="E32" i="6" s="1"/>
  <c r="B26" i="6"/>
  <c r="E26" i="6" s="1"/>
  <c r="B18" i="6"/>
  <c r="E18" i="6" s="1"/>
  <c r="B27" i="6"/>
  <c r="E27" i="6" s="1"/>
  <c r="B19" i="6"/>
  <c r="E19" i="6" s="1"/>
  <c r="B29" i="6"/>
  <c r="E29" i="6" s="1"/>
  <c r="B28" i="6"/>
  <c r="E28" i="6" s="1"/>
  <c r="C21" i="6"/>
  <c r="F21" i="6" s="1"/>
  <c r="C13" i="6"/>
  <c r="F13" i="6" s="1"/>
  <c r="D22" i="6"/>
  <c r="G22" i="6" s="1"/>
  <c r="C29" i="6"/>
  <c r="F29" i="6" s="1"/>
  <c r="D73" i="6"/>
  <c r="G73" i="6" s="1"/>
  <c r="D74" i="6"/>
  <c r="G74" i="6" s="1"/>
  <c r="D75" i="6"/>
  <c r="G75" i="6" s="1"/>
  <c r="D76" i="6"/>
  <c r="G76" i="6" s="1"/>
  <c r="D68" i="6"/>
  <c r="G68" i="6" s="1"/>
  <c r="D70" i="6"/>
  <c r="G70" i="6" s="1"/>
  <c r="D71" i="6"/>
  <c r="G71" i="6" s="1"/>
  <c r="D69" i="6"/>
  <c r="G69" i="6" s="1"/>
  <c r="D66" i="6"/>
  <c r="G66" i="6" s="1"/>
  <c r="D67" i="6"/>
  <c r="G67" i="6" s="1"/>
  <c r="D60" i="6"/>
  <c r="G60" i="6" s="1"/>
  <c r="D61" i="6"/>
  <c r="G61" i="6" s="1"/>
  <c r="D72" i="6"/>
  <c r="G72" i="6" s="1"/>
  <c r="D62" i="6"/>
  <c r="G62" i="6" s="1"/>
  <c r="D52" i="6"/>
  <c r="G52" i="6" s="1"/>
  <c r="D55" i="6"/>
  <c r="G55" i="6" s="1"/>
  <c r="D64" i="6"/>
  <c r="G64" i="6" s="1"/>
  <c r="D65" i="6"/>
  <c r="G65" i="6" s="1"/>
  <c r="D53" i="6"/>
  <c r="G53" i="6" s="1"/>
  <c r="D46" i="6"/>
  <c r="G46" i="6" s="1"/>
  <c r="D56" i="6"/>
  <c r="G56" i="6" s="1"/>
  <c r="D54" i="6"/>
  <c r="G54" i="6" s="1"/>
  <c r="D47" i="6"/>
  <c r="G47" i="6" s="1"/>
  <c r="D57" i="6"/>
  <c r="G57" i="6" s="1"/>
  <c r="D48" i="6"/>
  <c r="G48" i="6" s="1"/>
  <c r="D58" i="6"/>
  <c r="G58" i="6" s="1"/>
  <c r="D49" i="6"/>
  <c r="G49" i="6" s="1"/>
  <c r="D59" i="6"/>
  <c r="G59" i="6" s="1"/>
  <c r="D50" i="6"/>
  <c r="G50" i="6" s="1"/>
  <c r="D37" i="6"/>
  <c r="G37" i="6" s="1"/>
  <c r="D44" i="6"/>
  <c r="G44" i="6" s="1"/>
  <c r="D45" i="6"/>
  <c r="G45" i="6" s="1"/>
  <c r="D40" i="6"/>
  <c r="G40" i="6" s="1"/>
  <c r="D41" i="6"/>
  <c r="G41" i="6" s="1"/>
  <c r="D51" i="6"/>
  <c r="G51" i="6" s="1"/>
  <c r="D63" i="6"/>
  <c r="G63" i="6" s="1"/>
  <c r="D32" i="6"/>
  <c r="G32" i="6" s="1"/>
  <c r="D33" i="6"/>
  <c r="G33" i="6" s="1"/>
  <c r="D34" i="6"/>
  <c r="G34" i="6" s="1"/>
  <c r="D35" i="6"/>
  <c r="G35" i="6" s="1"/>
  <c r="D39" i="6"/>
  <c r="G39" i="6" s="1"/>
  <c r="D38" i="6"/>
  <c r="G38" i="6" s="1"/>
  <c r="D36" i="6"/>
  <c r="G36" i="6" s="1"/>
  <c r="D42" i="6"/>
  <c r="G42" i="6" s="1"/>
  <c r="D13" i="6"/>
  <c r="G13" i="6" s="1"/>
  <c r="C20" i="6"/>
  <c r="F20" i="6" s="1"/>
  <c r="D21" i="6"/>
  <c r="G21" i="6" s="1"/>
  <c r="C28" i="6"/>
  <c r="F28" i="6" s="1"/>
  <c r="D29" i="6"/>
  <c r="G29" i="6" s="1"/>
  <c r="C19" i="6"/>
  <c r="F19" i="6" s="1"/>
  <c r="D20" i="6"/>
  <c r="G20" i="6" s="1"/>
  <c r="C27" i="6"/>
  <c r="F27" i="6" s="1"/>
  <c r="D28" i="6"/>
  <c r="G28" i="6" s="1"/>
  <c r="C42" i="6"/>
  <c r="F42" i="6" s="1"/>
  <c r="C18" i="6"/>
  <c r="F18" i="6" s="1"/>
  <c r="D19" i="6"/>
  <c r="G19" i="6" s="1"/>
  <c r="D27" i="6"/>
  <c r="G27" i="6" s="1"/>
  <c r="C72" i="6"/>
  <c r="F72" i="6" s="1"/>
  <c r="C73" i="6"/>
  <c r="F73" i="6" s="1"/>
  <c r="C74" i="6"/>
  <c r="F74" i="6" s="1"/>
  <c r="C75" i="6"/>
  <c r="F75" i="6" s="1"/>
  <c r="C76" i="6"/>
  <c r="F76" i="6" s="1"/>
  <c r="C70" i="6"/>
  <c r="F70" i="6" s="1"/>
  <c r="C68" i="6"/>
  <c r="F68" i="6" s="1"/>
  <c r="C65" i="6"/>
  <c r="F65" i="6" s="1"/>
  <c r="C69" i="6"/>
  <c r="F69" i="6" s="1"/>
  <c r="C66" i="6"/>
  <c r="F66" i="6" s="1"/>
  <c r="C67" i="6"/>
  <c r="F67" i="6" s="1"/>
  <c r="C71" i="6"/>
  <c r="F71" i="6" s="1"/>
  <c r="C61" i="6"/>
  <c r="F61" i="6" s="1"/>
  <c r="C59" i="6"/>
  <c r="F59" i="6" s="1"/>
  <c r="C54" i="6"/>
  <c r="F54" i="6" s="1"/>
  <c r="C52" i="6"/>
  <c r="F52" i="6" s="1"/>
  <c r="C45" i="6"/>
  <c r="F45" i="6" s="1"/>
  <c r="C55" i="6"/>
  <c r="F55" i="6" s="1"/>
  <c r="C53" i="6"/>
  <c r="F53" i="6" s="1"/>
  <c r="C56" i="6"/>
  <c r="F56" i="6" s="1"/>
  <c r="C47" i="6"/>
  <c r="F47" i="6" s="1"/>
  <c r="C60" i="6"/>
  <c r="F60" i="6" s="1"/>
  <c r="C57" i="6"/>
  <c r="F57" i="6" s="1"/>
  <c r="C48" i="6"/>
  <c r="F48" i="6" s="1"/>
  <c r="C58" i="6"/>
  <c r="F58" i="6" s="1"/>
  <c r="C49" i="6"/>
  <c r="F49" i="6" s="1"/>
  <c r="C62" i="6"/>
  <c r="F62" i="6" s="1"/>
  <c r="C44" i="6"/>
  <c r="F44" i="6" s="1"/>
  <c r="C46" i="6"/>
  <c r="F46" i="6" s="1"/>
  <c r="C39" i="6"/>
  <c r="F39" i="6" s="1"/>
  <c r="C40" i="6"/>
  <c r="F40" i="6" s="1"/>
  <c r="C64" i="6"/>
  <c r="F64" i="6" s="1"/>
  <c r="C50" i="6"/>
  <c r="F50" i="6" s="1"/>
  <c r="C51" i="6"/>
  <c r="F51" i="6" s="1"/>
  <c r="C43" i="6"/>
  <c r="F43" i="6" s="1"/>
  <c r="C31" i="6"/>
  <c r="F31" i="6" s="1"/>
  <c r="C63" i="6"/>
  <c r="F63" i="6" s="1"/>
  <c r="C32" i="6"/>
  <c r="F32" i="6" s="1"/>
  <c r="C34" i="6"/>
  <c r="F34" i="6" s="1"/>
  <c r="C37" i="6"/>
  <c r="F37" i="6" s="1"/>
  <c r="C35" i="6"/>
  <c r="F35" i="6" s="1"/>
  <c r="C38" i="6"/>
  <c r="F38" i="6" s="1"/>
  <c r="C36" i="6"/>
  <c r="F36" i="6" s="1"/>
  <c r="C41" i="6"/>
  <c r="F41" i="6" s="1"/>
  <c r="C17" i="6"/>
  <c r="F17" i="6" s="1"/>
  <c r="D18" i="6"/>
  <c r="G18" i="6" s="1"/>
  <c r="C25" i="6"/>
  <c r="F25" i="6" s="1"/>
  <c r="D26" i="6"/>
  <c r="G26" i="6" s="1"/>
  <c r="C16" i="6"/>
  <c r="F16" i="6" s="1"/>
  <c r="D17" i="6"/>
  <c r="G17" i="6" s="1"/>
  <c r="C24" i="6"/>
  <c r="F24" i="6" s="1"/>
  <c r="D25" i="6"/>
  <c r="G25" i="6" s="1"/>
  <c r="C33" i="6"/>
  <c r="F33" i="6" s="1"/>
  <c r="D43" i="6"/>
  <c r="G43" i="6" s="1"/>
  <c r="C21" i="5"/>
  <c r="F21" i="5" s="1"/>
  <c r="B24" i="5"/>
  <c r="E24" i="5" s="1"/>
  <c r="D26" i="5"/>
  <c r="G26" i="5" s="1"/>
  <c r="B30" i="5"/>
  <c r="E30" i="5" s="1"/>
  <c r="B34" i="5"/>
  <c r="E34" i="5" s="1"/>
  <c r="D38" i="5"/>
  <c r="G38" i="5" s="1"/>
  <c r="I38" i="5" s="1"/>
  <c r="K38" i="5" s="1"/>
  <c r="N38" i="5" s="1"/>
  <c r="B43" i="5"/>
  <c r="E43" i="5" s="1"/>
  <c r="H43" i="5" s="1"/>
  <c r="J43" i="5" s="1"/>
  <c r="C45" i="5"/>
  <c r="F45" i="5" s="1"/>
  <c r="B48" i="5"/>
  <c r="E48" i="5" s="1"/>
  <c r="B51" i="5"/>
  <c r="E51" i="5" s="1"/>
  <c r="B53" i="5"/>
  <c r="E53" i="5" s="1"/>
  <c r="D56" i="5"/>
  <c r="G56" i="5" s="1"/>
  <c r="B58" i="5"/>
  <c r="E58" i="5" s="1"/>
  <c r="D59" i="5"/>
  <c r="G59" i="5" s="1"/>
  <c r="C60" i="5"/>
  <c r="F60" i="5" s="1"/>
  <c r="H60" i="5" s="1"/>
  <c r="J60" i="5" s="1"/>
  <c r="C63" i="5"/>
  <c r="F63" i="5" s="1"/>
  <c r="C65" i="5"/>
  <c r="F65" i="5" s="1"/>
  <c r="D67" i="5"/>
  <c r="G67" i="5" s="1"/>
  <c r="D69" i="5"/>
  <c r="G69" i="5" s="1"/>
  <c r="D73" i="5"/>
  <c r="G73" i="5" s="1"/>
  <c r="C13" i="5"/>
  <c r="F13" i="5" s="1"/>
  <c r="B15" i="5"/>
  <c r="E15" i="5" s="1"/>
  <c r="D17" i="5"/>
  <c r="G17" i="5" s="1"/>
  <c r="I17" i="5" s="1"/>
  <c r="K17" i="5" s="1"/>
  <c r="N17" i="5" s="1"/>
  <c r="D21" i="5"/>
  <c r="G21" i="5" s="1"/>
  <c r="C24" i="5"/>
  <c r="F24" i="5" s="1"/>
  <c r="B27" i="5"/>
  <c r="E27" i="5" s="1"/>
  <c r="C30" i="5"/>
  <c r="F30" i="5" s="1"/>
  <c r="B32" i="5"/>
  <c r="E32" i="5" s="1"/>
  <c r="C34" i="5"/>
  <c r="F34" i="5" s="1"/>
  <c r="B37" i="5"/>
  <c r="E37" i="5" s="1"/>
  <c r="I37" i="5" s="1"/>
  <c r="K37" i="5" s="1"/>
  <c r="N37" i="5" s="1"/>
  <c r="B41" i="5"/>
  <c r="E41" i="5" s="1"/>
  <c r="I41" i="5" s="1"/>
  <c r="K41" i="5" s="1"/>
  <c r="N41" i="5" s="1"/>
  <c r="C43" i="5"/>
  <c r="F43" i="5" s="1"/>
  <c r="D45" i="5"/>
  <c r="G45" i="5" s="1"/>
  <c r="C48" i="5"/>
  <c r="F48" i="5" s="1"/>
  <c r="C51" i="5"/>
  <c r="F51" i="5" s="1"/>
  <c r="C53" i="5"/>
  <c r="F53" i="5" s="1"/>
  <c r="C58" i="5"/>
  <c r="F58" i="5" s="1"/>
  <c r="D60" i="5"/>
  <c r="G60" i="5" s="1"/>
  <c r="D63" i="5"/>
  <c r="G63" i="5" s="1"/>
  <c r="I63" i="5" s="1"/>
  <c r="K63" i="5" s="1"/>
  <c r="N63" i="5" s="1"/>
  <c r="D65" i="5"/>
  <c r="G65" i="5" s="1"/>
  <c r="B72" i="5"/>
  <c r="E72" i="5" s="1"/>
  <c r="B75" i="5"/>
  <c r="E75" i="5" s="1"/>
  <c r="D13" i="5"/>
  <c r="G13" i="5" s="1"/>
  <c r="C15" i="5"/>
  <c r="F15" i="5" s="1"/>
  <c r="B18" i="5"/>
  <c r="E18" i="5" s="1"/>
  <c r="H18" i="5" s="1"/>
  <c r="J18" i="5" s="1"/>
  <c r="B20" i="5"/>
  <c r="E20" i="5" s="1"/>
  <c r="H20" i="5" s="1"/>
  <c r="J20" i="5" s="1"/>
  <c r="D24" i="5"/>
  <c r="G24" i="5" s="1"/>
  <c r="C27" i="5"/>
  <c r="F27" i="5" s="1"/>
  <c r="B29" i="5"/>
  <c r="E29" i="5" s="1"/>
  <c r="D30" i="5"/>
  <c r="G30" i="5" s="1"/>
  <c r="C32" i="5"/>
  <c r="F32" i="5" s="1"/>
  <c r="D34" i="5"/>
  <c r="G34" i="5" s="1"/>
  <c r="C37" i="5"/>
  <c r="F37" i="5" s="1"/>
  <c r="B39" i="5"/>
  <c r="E39" i="5" s="1"/>
  <c r="H39" i="5" s="1"/>
  <c r="J39" i="5" s="1"/>
  <c r="C41" i="5"/>
  <c r="F41" i="5" s="1"/>
  <c r="D43" i="5"/>
  <c r="G43" i="5" s="1"/>
  <c r="B47" i="5"/>
  <c r="E47" i="5" s="1"/>
  <c r="D48" i="5"/>
  <c r="G48" i="5" s="1"/>
  <c r="D51" i="5"/>
  <c r="G51" i="5" s="1"/>
  <c r="D53" i="5"/>
  <c r="G53" i="5" s="1"/>
  <c r="I53" i="5" s="1"/>
  <c r="K53" i="5" s="1"/>
  <c r="N53" i="5" s="1"/>
  <c r="B55" i="5"/>
  <c r="E55" i="5" s="1"/>
  <c r="H55" i="5" s="1"/>
  <c r="J55" i="5" s="1"/>
  <c r="M55" i="5" s="1"/>
  <c r="B57" i="5"/>
  <c r="E57" i="5" s="1"/>
  <c r="I57" i="5" s="1"/>
  <c r="K57" i="5" s="1"/>
  <c r="N57" i="5" s="1"/>
  <c r="D58" i="5"/>
  <c r="G58" i="5" s="1"/>
  <c r="B62" i="5"/>
  <c r="E62" i="5" s="1"/>
  <c r="B66" i="5"/>
  <c r="E66" i="5" s="1"/>
  <c r="B70" i="5"/>
  <c r="E70" i="5" s="1"/>
  <c r="C72" i="5"/>
  <c r="F72" i="5" s="1"/>
  <c r="C75" i="5"/>
  <c r="F75" i="5" s="1"/>
  <c r="I75" i="5" s="1"/>
  <c r="K75" i="5" s="1"/>
  <c r="N75" i="5" s="1"/>
  <c r="D15" i="5"/>
  <c r="G15" i="5" s="1"/>
  <c r="H15" i="5" s="1"/>
  <c r="J15" i="5" s="1"/>
  <c r="M15" i="5" s="1"/>
  <c r="C18" i="5"/>
  <c r="F18" i="5" s="1"/>
  <c r="C20" i="5"/>
  <c r="F20" i="5" s="1"/>
  <c r="B25" i="5"/>
  <c r="E25" i="5" s="1"/>
  <c r="D27" i="5"/>
  <c r="G27" i="5" s="1"/>
  <c r="C29" i="5"/>
  <c r="F29" i="5" s="1"/>
  <c r="D32" i="5"/>
  <c r="G32" i="5" s="1"/>
  <c r="I32" i="5" s="1"/>
  <c r="K32" i="5" s="1"/>
  <c r="N32" i="5" s="1"/>
  <c r="B36" i="5"/>
  <c r="E36" i="5" s="1"/>
  <c r="I36" i="5" s="1"/>
  <c r="K36" i="5" s="1"/>
  <c r="N36" i="5" s="1"/>
  <c r="D37" i="5"/>
  <c r="G37" i="5" s="1"/>
  <c r="C39" i="5"/>
  <c r="F39" i="5" s="1"/>
  <c r="D41" i="5"/>
  <c r="G41" i="5" s="1"/>
  <c r="B44" i="5"/>
  <c r="E44" i="5" s="1"/>
  <c r="C47" i="5"/>
  <c r="F47" i="5" s="1"/>
  <c r="B50" i="5"/>
  <c r="E50" i="5" s="1"/>
  <c r="C55" i="5"/>
  <c r="F55" i="5" s="1"/>
  <c r="C57" i="5"/>
  <c r="F57" i="5" s="1"/>
  <c r="C62" i="5"/>
  <c r="F62" i="5" s="1"/>
  <c r="B64" i="5"/>
  <c r="E64" i="5" s="1"/>
  <c r="C66" i="5"/>
  <c r="F66" i="5" s="1"/>
  <c r="B68" i="5"/>
  <c r="E68" i="5" s="1"/>
  <c r="C70" i="5"/>
  <c r="F70" i="5" s="1"/>
  <c r="D72" i="5"/>
  <c r="G72" i="5" s="1"/>
  <c r="B13" i="5"/>
  <c r="E13" i="5" s="1"/>
  <c r="H13" i="5" s="1"/>
  <c r="J13" i="5" s="1"/>
  <c r="B16" i="5"/>
  <c r="E16" i="5" s="1"/>
  <c r="I16" i="5" s="1"/>
  <c r="K16" i="5" s="1"/>
  <c r="N16" i="5" s="1"/>
  <c r="D18" i="5"/>
  <c r="G18" i="5" s="1"/>
  <c r="D20" i="5"/>
  <c r="G20" i="5" s="1"/>
  <c r="B23" i="5"/>
  <c r="E23" i="5" s="1"/>
  <c r="C25" i="5"/>
  <c r="F25" i="5" s="1"/>
  <c r="D29" i="5"/>
  <c r="G29" i="5" s="1"/>
  <c r="B35" i="5"/>
  <c r="E35" i="5" s="1"/>
  <c r="C36" i="5"/>
  <c r="F36" i="5" s="1"/>
  <c r="D39" i="5"/>
  <c r="G39" i="5" s="1"/>
  <c r="B42" i="5"/>
  <c r="E42" i="5" s="1"/>
  <c r="I42" i="5" s="1"/>
  <c r="K42" i="5" s="1"/>
  <c r="N42" i="5" s="1"/>
  <c r="C44" i="5"/>
  <c r="F44" i="5" s="1"/>
  <c r="B46" i="5"/>
  <c r="E46" i="5" s="1"/>
  <c r="D47" i="5"/>
  <c r="G47" i="5" s="1"/>
  <c r="C50" i="5"/>
  <c r="F50" i="5" s="1"/>
  <c r="B52" i="5"/>
  <c r="E52" i="5" s="1"/>
  <c r="D55" i="5"/>
  <c r="G55" i="5" s="1"/>
  <c r="D57" i="5"/>
  <c r="G57" i="5" s="1"/>
  <c r="D62" i="5"/>
  <c r="G62" i="5" s="1"/>
  <c r="I62" i="5" s="1"/>
  <c r="K62" i="5" s="1"/>
  <c r="N62" i="5" s="1"/>
  <c r="BK62" i="5" s="1"/>
  <c r="C64" i="5"/>
  <c r="F64" i="5" s="1"/>
  <c r="D66" i="5"/>
  <c r="G66" i="5" s="1"/>
  <c r="C68" i="5"/>
  <c r="F68" i="5" s="1"/>
  <c r="D70" i="5"/>
  <c r="G70" i="5" s="1"/>
  <c r="B74" i="5"/>
  <c r="E74" i="5" s="1"/>
  <c r="C17" i="5"/>
  <c r="F17" i="5" s="1"/>
  <c r="B14" i="5"/>
  <c r="E14" i="5" s="1"/>
  <c r="H14" i="5" s="1"/>
  <c r="J14" i="5" s="1"/>
  <c r="C16" i="5"/>
  <c r="F16" i="5" s="1"/>
  <c r="B19" i="5"/>
  <c r="E19" i="5" s="1"/>
  <c r="B22" i="5"/>
  <c r="E22" i="5" s="1"/>
  <c r="C23" i="5"/>
  <c r="F23" i="5" s="1"/>
  <c r="D25" i="5"/>
  <c r="G25" i="5" s="1"/>
  <c r="B28" i="5"/>
  <c r="E28" i="5" s="1"/>
  <c r="B31" i="5"/>
  <c r="E31" i="5" s="1"/>
  <c r="B33" i="5"/>
  <c r="E33" i="5" s="1"/>
  <c r="I33" i="5" s="1"/>
  <c r="K33" i="5" s="1"/>
  <c r="N33" i="5" s="1"/>
  <c r="C35" i="5"/>
  <c r="F35" i="5" s="1"/>
  <c r="I35" i="5" s="1"/>
  <c r="K35" i="5" s="1"/>
  <c r="N35" i="5" s="1"/>
  <c r="D36" i="5"/>
  <c r="G36" i="5" s="1"/>
  <c r="B40" i="5"/>
  <c r="E40" i="5" s="1"/>
  <c r="I40" i="5" s="1"/>
  <c r="K40" i="5" s="1"/>
  <c r="N40" i="5" s="1"/>
  <c r="BL40" i="5" s="1"/>
  <c r="C42" i="5"/>
  <c r="F42" i="5" s="1"/>
  <c r="D44" i="5"/>
  <c r="G44" i="5" s="1"/>
  <c r="C46" i="5"/>
  <c r="F46" i="5" s="1"/>
  <c r="B49" i="5"/>
  <c r="E49" i="5" s="1"/>
  <c r="I49" i="5" s="1"/>
  <c r="K49" i="5" s="1"/>
  <c r="N49" i="5" s="1"/>
  <c r="D50" i="5"/>
  <c r="G50" i="5" s="1"/>
  <c r="I50" i="5" s="1"/>
  <c r="K50" i="5" s="1"/>
  <c r="N50" i="5" s="1"/>
  <c r="C52" i="5"/>
  <c r="F52" i="5" s="1"/>
  <c r="H52" i="5" s="1"/>
  <c r="J52" i="5" s="1"/>
  <c r="B54" i="5"/>
  <c r="E54" i="5" s="1"/>
  <c r="B61" i="5"/>
  <c r="E61" i="5" s="1"/>
  <c r="D64" i="5"/>
  <c r="G64" i="5" s="1"/>
  <c r="D68" i="5"/>
  <c r="G68" i="5" s="1"/>
  <c r="B71" i="5"/>
  <c r="E71" i="5" s="1"/>
  <c r="B76" i="5"/>
  <c r="E76" i="5" s="1"/>
  <c r="I76" i="5" s="1"/>
  <c r="K76" i="5" s="1"/>
  <c r="N76" i="5" s="1"/>
  <c r="C14" i="5"/>
  <c r="F14" i="5" s="1"/>
  <c r="D16" i="5"/>
  <c r="G16" i="5" s="1"/>
  <c r="C19" i="5"/>
  <c r="F19" i="5" s="1"/>
  <c r="C22" i="5"/>
  <c r="F22" i="5" s="1"/>
  <c r="D23" i="5"/>
  <c r="G23" i="5" s="1"/>
  <c r="H23" i="5" s="1"/>
  <c r="J23" i="5" s="1"/>
  <c r="M23" i="5" s="1"/>
  <c r="B26" i="5"/>
  <c r="E26" i="5" s="1"/>
  <c r="C28" i="5"/>
  <c r="F28" i="5" s="1"/>
  <c r="C31" i="5"/>
  <c r="F31" i="5" s="1"/>
  <c r="C33" i="5"/>
  <c r="F33" i="5" s="1"/>
  <c r="D35" i="5"/>
  <c r="G35" i="5" s="1"/>
  <c r="C40" i="5"/>
  <c r="F40" i="5" s="1"/>
  <c r="D42" i="5"/>
  <c r="G42" i="5" s="1"/>
  <c r="D46" i="5"/>
  <c r="G46" i="5" s="1"/>
  <c r="C49" i="5"/>
  <c r="F49" i="5" s="1"/>
  <c r="D52" i="5"/>
  <c r="G52" i="5" s="1"/>
  <c r="C54" i="5"/>
  <c r="F54" i="5" s="1"/>
  <c r="B56" i="5"/>
  <c r="E56" i="5" s="1"/>
  <c r="I56" i="5" s="1"/>
  <c r="K56" i="5" s="1"/>
  <c r="N56" i="5" s="1"/>
  <c r="B59" i="5"/>
  <c r="E59" i="5" s="1"/>
  <c r="I59" i="5" s="1"/>
  <c r="K59" i="5" s="1"/>
  <c r="N59" i="5" s="1"/>
  <c r="C61" i="5"/>
  <c r="F61" i="5" s="1"/>
  <c r="B67" i="5"/>
  <c r="E67" i="5" s="1"/>
  <c r="B69" i="5"/>
  <c r="E69" i="5" s="1"/>
  <c r="H69" i="5" s="1"/>
  <c r="J69" i="5" s="1"/>
  <c r="M69" i="5" s="1"/>
  <c r="C71" i="5"/>
  <c r="F71" i="5" s="1"/>
  <c r="H17" i="5"/>
  <c r="J17" i="5" s="1"/>
  <c r="I24" i="5"/>
  <c r="K24" i="5" s="1"/>
  <c r="N24" i="5" s="1"/>
  <c r="H24" i="5"/>
  <c r="J24" i="5" s="1"/>
  <c r="H21" i="5"/>
  <c r="J21" i="5" s="1"/>
  <c r="I21" i="5"/>
  <c r="K21" i="5" s="1"/>
  <c r="N21" i="5" s="1"/>
  <c r="I13" i="5"/>
  <c r="K13" i="5" s="1"/>
  <c r="N13" i="5" s="1"/>
  <c r="BJ40" i="5"/>
  <c r="H38" i="5"/>
  <c r="J38" i="5" s="1"/>
  <c r="I18" i="5"/>
  <c r="K18" i="5" s="1"/>
  <c r="N18" i="5" s="1"/>
  <c r="I23" i="5"/>
  <c r="K23" i="5" s="1"/>
  <c r="N23" i="5" s="1"/>
  <c r="I68" i="5"/>
  <c r="K68" i="5" s="1"/>
  <c r="N68" i="5" s="1"/>
  <c r="H68" i="5"/>
  <c r="J68" i="5" s="1"/>
  <c r="I39" i="5"/>
  <c r="K39" i="5" s="1"/>
  <c r="N39" i="5" s="1"/>
  <c r="I25" i="5"/>
  <c r="K25" i="5" s="1"/>
  <c r="N25" i="5" s="1"/>
  <c r="I27" i="5"/>
  <c r="K27" i="5" s="1"/>
  <c r="N27" i="5" s="1"/>
  <c r="H27" i="5"/>
  <c r="J27" i="5" s="1"/>
  <c r="I43" i="5"/>
  <c r="K43" i="5" s="1"/>
  <c r="N43" i="5" s="1"/>
  <c r="H45" i="5"/>
  <c r="J45" i="5" s="1"/>
  <c r="I45" i="5"/>
  <c r="K45" i="5" s="1"/>
  <c r="N45" i="5" s="1"/>
  <c r="I28" i="5"/>
  <c r="K28" i="5" s="1"/>
  <c r="N28" i="5" s="1"/>
  <c r="H28" i="5"/>
  <c r="J28" i="5" s="1"/>
  <c r="I26" i="5"/>
  <c r="K26" i="5" s="1"/>
  <c r="N26" i="5" s="1"/>
  <c r="H26" i="5"/>
  <c r="J26" i="5" s="1"/>
  <c r="I19" i="5"/>
  <c r="K19" i="5" s="1"/>
  <c r="N19" i="5" s="1"/>
  <c r="H31" i="5"/>
  <c r="J31" i="5" s="1"/>
  <c r="I47" i="5"/>
  <c r="K47" i="5" s="1"/>
  <c r="N47" i="5" s="1"/>
  <c r="H47" i="5"/>
  <c r="J47" i="5" s="1"/>
  <c r="I29" i="5"/>
  <c r="K29" i="5" s="1"/>
  <c r="N29" i="5" s="1"/>
  <c r="H29" i="5"/>
  <c r="J29" i="5" s="1"/>
  <c r="I30" i="5"/>
  <c r="K30" i="5" s="1"/>
  <c r="N30" i="5" s="1"/>
  <c r="I51" i="5"/>
  <c r="K51" i="5" s="1"/>
  <c r="N51" i="5" s="1"/>
  <c r="H51" i="5"/>
  <c r="J51" i="5" s="1"/>
  <c r="H56" i="5"/>
  <c r="J56" i="5" s="1"/>
  <c r="I58" i="5"/>
  <c r="K58" i="5" s="1"/>
  <c r="N58" i="5" s="1"/>
  <c r="H58" i="5"/>
  <c r="J58" i="5" s="1"/>
  <c r="I34" i="5"/>
  <c r="K34" i="5" s="1"/>
  <c r="N34" i="5" s="1"/>
  <c r="H34" i="5"/>
  <c r="J34" i="5" s="1"/>
  <c r="I46" i="5"/>
  <c r="K46" i="5" s="1"/>
  <c r="N46" i="5" s="1"/>
  <c r="H46" i="5"/>
  <c r="J46" i="5" s="1"/>
  <c r="H40" i="5"/>
  <c r="J40" i="5" s="1"/>
  <c r="I44" i="5"/>
  <c r="K44" i="5" s="1"/>
  <c r="N44" i="5" s="1"/>
  <c r="H44" i="5"/>
  <c r="J44" i="5" s="1"/>
  <c r="I52" i="5"/>
  <c r="K52" i="5" s="1"/>
  <c r="N52" i="5" s="1"/>
  <c r="I55" i="5"/>
  <c r="K55" i="5" s="1"/>
  <c r="N55" i="5" s="1"/>
  <c r="I48" i="5"/>
  <c r="K48" i="5" s="1"/>
  <c r="N48" i="5" s="1"/>
  <c r="I61" i="5"/>
  <c r="K61" i="5" s="1"/>
  <c r="N61" i="5" s="1"/>
  <c r="H61" i="5"/>
  <c r="J61" i="5" s="1"/>
  <c r="H48" i="5"/>
  <c r="J48" i="5" s="1"/>
  <c r="BJ53" i="5"/>
  <c r="BI53" i="5"/>
  <c r="BL53" i="5"/>
  <c r="BK53" i="5"/>
  <c r="H62" i="5"/>
  <c r="J62" i="5" s="1"/>
  <c r="I65" i="5"/>
  <c r="K65" i="5" s="1"/>
  <c r="N65" i="5" s="1"/>
  <c r="H65" i="5"/>
  <c r="J65" i="5" s="1"/>
  <c r="I74" i="5"/>
  <c r="K74" i="5" s="1"/>
  <c r="N74" i="5" s="1"/>
  <c r="H74" i="5"/>
  <c r="J74" i="5" s="1"/>
  <c r="I64" i="5"/>
  <c r="K64" i="5" s="1"/>
  <c r="N64" i="5" s="1"/>
  <c r="I66" i="5"/>
  <c r="K66" i="5" s="1"/>
  <c r="N66" i="5" s="1"/>
  <c r="H66" i="5"/>
  <c r="J66" i="5" s="1"/>
  <c r="I72" i="5"/>
  <c r="K72" i="5" s="1"/>
  <c r="N72" i="5" s="1"/>
  <c r="I70" i="5"/>
  <c r="K70" i="5" s="1"/>
  <c r="N70" i="5" s="1"/>
  <c r="H70" i="5"/>
  <c r="J70" i="5" s="1"/>
  <c r="I69" i="5"/>
  <c r="K69" i="5" s="1"/>
  <c r="N69" i="5" s="1"/>
  <c r="I73" i="5"/>
  <c r="K73" i="5" s="1"/>
  <c r="N73" i="5" s="1"/>
  <c r="H73" i="5"/>
  <c r="J73" i="5" s="1"/>
  <c r="H72" i="5"/>
  <c r="J72" i="5" s="1"/>
  <c r="H71" i="5"/>
  <c r="J71" i="5" s="1"/>
  <c r="AU72" i="3"/>
  <c r="BC72" i="3"/>
  <c r="AV72" i="3"/>
  <c r="BD72" i="3"/>
  <c r="AX72" i="3"/>
  <c r="AZ72" i="3"/>
  <c r="AT72" i="3"/>
  <c r="BA72" i="3"/>
  <c r="BB72" i="3"/>
  <c r="AY72" i="3"/>
  <c r="AR72" i="3"/>
  <c r="AW72" i="3"/>
  <c r="AS72" i="3"/>
  <c r="AF67" i="3"/>
  <c r="O59" i="3"/>
  <c r="Q59" i="3"/>
  <c r="BE59" i="3"/>
  <c r="BH59" i="3"/>
  <c r="BI34" i="3"/>
  <c r="O34" i="3"/>
  <c r="BJ34" i="3"/>
  <c r="P34" i="3"/>
  <c r="BK34" i="3"/>
  <c r="Q34" i="3"/>
  <c r="BL34" i="3"/>
  <c r="P76" i="3"/>
  <c r="AI54" i="3"/>
  <c r="AQ54" i="3"/>
  <c r="AJ54" i="3"/>
  <c r="AK54" i="3"/>
  <c r="AE54" i="3"/>
  <c r="AP54" i="3"/>
  <c r="AF54" i="3"/>
  <c r="AG54" i="3"/>
  <c r="AH54" i="3"/>
  <c r="AL54" i="3"/>
  <c r="AY42" i="3"/>
  <c r="AR42" i="3"/>
  <c r="AZ42" i="3"/>
  <c r="AS42" i="3"/>
  <c r="BA42" i="3"/>
  <c r="AT42" i="3"/>
  <c r="BB42" i="3"/>
  <c r="AX42" i="3"/>
  <c r="BC42" i="3"/>
  <c r="BD42" i="3"/>
  <c r="AI65" i="3"/>
  <c r="AQ65" i="3"/>
  <c r="AJ65" i="3"/>
  <c r="AK65" i="3"/>
  <c r="AL65" i="3"/>
  <c r="AK57" i="3"/>
  <c r="S63" i="3"/>
  <c r="AA63" i="3"/>
  <c r="T63" i="3"/>
  <c r="AB63" i="3"/>
  <c r="U63" i="3"/>
  <c r="AC63" i="3"/>
  <c r="V63" i="3"/>
  <c r="AD63" i="3"/>
  <c r="BK57" i="3"/>
  <c r="BI57" i="3"/>
  <c r="BJ57" i="3"/>
  <c r="BL57" i="3"/>
  <c r="BG71" i="3"/>
  <c r="BH71" i="3"/>
  <c r="AI57" i="3"/>
  <c r="AU70" i="3"/>
  <c r="BC70" i="3"/>
  <c r="AV70" i="3"/>
  <c r="BD70" i="3"/>
  <c r="AX70" i="3"/>
  <c r="AF65" i="3"/>
  <c r="AF63" i="3"/>
  <c r="BA70" i="3"/>
  <c r="AJ57" i="3"/>
  <c r="X71" i="3"/>
  <c r="AZ70" i="3"/>
  <c r="BC69" i="3"/>
  <c r="AR75" i="3"/>
  <c r="AZ75" i="3"/>
  <c r="AY70" i="3"/>
  <c r="Z69" i="3"/>
  <c r="BB68" i="3"/>
  <c r="AO67" i="3"/>
  <c r="AO65" i="3"/>
  <c r="Y65" i="3"/>
  <c r="AO63" i="3"/>
  <c r="Y63" i="3"/>
  <c r="AJ60" i="3"/>
  <c r="S60" i="3"/>
  <c r="AA60" i="3"/>
  <c r="U60" i="3"/>
  <c r="AC60" i="3"/>
  <c r="AB60" i="3"/>
  <c r="R60" i="3"/>
  <c r="AD60" i="3"/>
  <c r="T60" i="3"/>
  <c r="V60" i="3"/>
  <c r="BC56" i="3"/>
  <c r="AO54" i="3"/>
  <c r="BI54" i="3"/>
  <c r="Q54" i="3"/>
  <c r="O49" i="3"/>
  <c r="P49" i="3"/>
  <c r="Q49" i="3"/>
  <c r="BE49" i="3"/>
  <c r="BF49" i="3"/>
  <c r="BG49" i="3"/>
  <c r="BH49" i="3"/>
  <c r="AW42" i="3"/>
  <c r="S42" i="3"/>
  <c r="AA42" i="3"/>
  <c r="T42" i="3"/>
  <c r="AB42" i="3"/>
  <c r="U42" i="3"/>
  <c r="AC42" i="3"/>
  <c r="V42" i="3"/>
  <c r="AD42" i="3"/>
  <c r="R42" i="3"/>
  <c r="W42" i="3"/>
  <c r="X42" i="3"/>
  <c r="Y42" i="3"/>
  <c r="Z42" i="3"/>
  <c r="AX40" i="3"/>
  <c r="AU40" i="3"/>
  <c r="BD40" i="3"/>
  <c r="AV40" i="3"/>
  <c r="AW40" i="3"/>
  <c r="AY40" i="3"/>
  <c r="AZ40" i="3"/>
  <c r="AT40" i="3"/>
  <c r="BA40" i="3"/>
  <c r="BB40" i="3"/>
  <c r="BC40" i="3"/>
  <c r="S71" i="3"/>
  <c r="AA71" i="3"/>
  <c r="T71" i="3"/>
  <c r="AB71" i="3"/>
  <c r="V71" i="3"/>
  <c r="AD71" i="3"/>
  <c r="BK53" i="3"/>
  <c r="BL53" i="3"/>
  <c r="BI53" i="3"/>
  <c r="BJ53" i="3"/>
  <c r="AY69" i="3"/>
  <c r="AR69" i="3"/>
  <c r="AZ69" i="3"/>
  <c r="AT69" i="3"/>
  <c r="BB69" i="3"/>
  <c r="AE67" i="3"/>
  <c r="AE65" i="3"/>
  <c r="Z63" i="3"/>
  <c r="S54" i="3"/>
  <c r="AA54" i="3"/>
  <c r="T54" i="3"/>
  <c r="AB54" i="3"/>
  <c r="U54" i="3"/>
  <c r="AC54" i="3"/>
  <c r="R54" i="3"/>
  <c r="V54" i="3"/>
  <c r="W54" i="3"/>
  <c r="X54" i="3"/>
  <c r="BH74" i="3"/>
  <c r="BF71" i="3"/>
  <c r="AW70" i="3"/>
  <c r="AX69" i="3"/>
  <c r="BK66" i="3"/>
  <c r="BL66" i="3"/>
  <c r="AN65" i="3"/>
  <c r="X65" i="3"/>
  <c r="BK64" i="3"/>
  <c r="BL64" i="3"/>
  <c r="BK62" i="3"/>
  <c r="BL62" i="3"/>
  <c r="AI61" i="3"/>
  <c r="AQ61" i="3"/>
  <c r="AJ61" i="3"/>
  <c r="AK61" i="3"/>
  <c r="AL61" i="3"/>
  <c r="BI60" i="3"/>
  <c r="Q60" i="3"/>
  <c r="BJ60" i="3"/>
  <c r="BK60" i="3"/>
  <c r="AI58" i="3"/>
  <c r="AQ58" i="3"/>
  <c r="AK58" i="3"/>
  <c r="AM58" i="3"/>
  <c r="AN58" i="3"/>
  <c r="AE58" i="3"/>
  <c r="AO58" i="3"/>
  <c r="AF58" i="3"/>
  <c r="AP58" i="3"/>
  <c r="AN54" i="3"/>
  <c r="S46" i="3"/>
  <c r="AA46" i="3"/>
  <c r="T46" i="3"/>
  <c r="AB46" i="3"/>
  <c r="U46" i="3"/>
  <c r="AC46" i="3"/>
  <c r="V46" i="3"/>
  <c r="AD46" i="3"/>
  <c r="R46" i="3"/>
  <c r="W46" i="3"/>
  <c r="X46" i="3"/>
  <c r="AI44" i="3"/>
  <c r="AQ44" i="3"/>
  <c r="AJ44" i="3"/>
  <c r="AK44" i="3"/>
  <c r="AL44" i="3"/>
  <c r="AG44" i="3"/>
  <c r="AH44" i="3"/>
  <c r="AM44" i="3"/>
  <c r="AN44" i="3"/>
  <c r="AO44" i="3"/>
  <c r="AV42" i="3"/>
  <c r="AX36" i="3"/>
  <c r="AY36" i="3"/>
  <c r="AS36" i="3"/>
  <c r="BC36" i="3"/>
  <c r="AT36" i="3"/>
  <c r="BD36" i="3"/>
  <c r="AU36" i="3"/>
  <c r="AV36" i="3"/>
  <c r="AW36" i="3"/>
  <c r="AR36" i="3"/>
  <c r="AZ36" i="3"/>
  <c r="BA36" i="3"/>
  <c r="BB36" i="3"/>
  <c r="Z71" i="3"/>
  <c r="S67" i="3"/>
  <c r="AA67" i="3"/>
  <c r="T67" i="3"/>
  <c r="AB67" i="3"/>
  <c r="U67" i="3"/>
  <c r="AC67" i="3"/>
  <c r="V67" i="3"/>
  <c r="AD67" i="3"/>
  <c r="AE63" i="3"/>
  <c r="AI69" i="3"/>
  <c r="AQ69" i="3"/>
  <c r="AJ69" i="3"/>
  <c r="AL69" i="3"/>
  <c r="AI60" i="3"/>
  <c r="AQ60" i="3"/>
  <c r="AK60" i="3"/>
  <c r="AM60" i="3"/>
  <c r="AN60" i="3"/>
  <c r="AE60" i="3"/>
  <c r="AO60" i="3"/>
  <c r="AF60" i="3"/>
  <c r="AP60" i="3"/>
  <c r="AY56" i="3"/>
  <c r="AR56" i="3"/>
  <c r="AS56" i="3"/>
  <c r="BA56" i="3"/>
  <c r="AW56" i="3"/>
  <c r="AX56" i="3"/>
  <c r="AZ56" i="3"/>
  <c r="BB56" i="3"/>
  <c r="BK47" i="3"/>
  <c r="BL47" i="3"/>
  <c r="BI47" i="3"/>
  <c r="BB75" i="3"/>
  <c r="AY73" i="3"/>
  <c r="AR73" i="3"/>
  <c r="AZ73" i="3"/>
  <c r="AN69" i="3"/>
  <c r="Y67" i="3"/>
  <c r="AQ75" i="3"/>
  <c r="AH75" i="3"/>
  <c r="BG74" i="3"/>
  <c r="AI73" i="3"/>
  <c r="AQ73" i="3"/>
  <c r="AJ73" i="3"/>
  <c r="U71" i="3"/>
  <c r="Y69" i="3"/>
  <c r="BA68" i="3"/>
  <c r="X67" i="3"/>
  <c r="X63" i="3"/>
  <c r="BF76" i="3"/>
  <c r="AY75" i="3"/>
  <c r="AP75" i="3"/>
  <c r="AG75" i="3"/>
  <c r="O75" i="3"/>
  <c r="BF73" i="3"/>
  <c r="AV73" i="3"/>
  <c r="AL73" i="3"/>
  <c r="O73" i="3"/>
  <c r="BE71" i="3"/>
  <c r="R71" i="3"/>
  <c r="AT70" i="3"/>
  <c r="AW69" i="3"/>
  <c r="AK69" i="3"/>
  <c r="X69" i="3"/>
  <c r="BG69" i="3"/>
  <c r="BH69" i="3"/>
  <c r="O68" i="3"/>
  <c r="P68" i="3"/>
  <c r="BF68" i="3"/>
  <c r="BC67" i="3"/>
  <c r="W67" i="3"/>
  <c r="BI66" i="3"/>
  <c r="O66" i="3"/>
  <c r="P66" i="3"/>
  <c r="Q66" i="3"/>
  <c r="BE66" i="3"/>
  <c r="BF66" i="3"/>
  <c r="BC65" i="3"/>
  <c r="AM65" i="3"/>
  <c r="BI64" i="3"/>
  <c r="O64" i="3"/>
  <c r="P64" i="3"/>
  <c r="Q64" i="3"/>
  <c r="BE64" i="3"/>
  <c r="BF64" i="3"/>
  <c r="AM63" i="3"/>
  <c r="W63" i="3"/>
  <c r="BI62" i="3"/>
  <c r="O62" i="3"/>
  <c r="P62" i="3"/>
  <c r="Q62" i="3"/>
  <c r="BE62" i="3"/>
  <c r="BF62" i="3"/>
  <c r="AG61" i="3"/>
  <c r="BI61" i="3"/>
  <c r="BJ61" i="3"/>
  <c r="AG60" i="3"/>
  <c r="AJ58" i="3"/>
  <c r="S58" i="3"/>
  <c r="AA58" i="3"/>
  <c r="U58" i="3"/>
  <c r="AC58" i="3"/>
  <c r="AB58" i="3"/>
  <c r="R58" i="3"/>
  <c r="AD58" i="3"/>
  <c r="T58" i="3"/>
  <c r="V58" i="3"/>
  <c r="AU56" i="3"/>
  <c r="AM54" i="3"/>
  <c r="S44" i="3"/>
  <c r="AA44" i="3"/>
  <c r="T44" i="3"/>
  <c r="AB44" i="3"/>
  <c r="U44" i="3"/>
  <c r="AC44" i="3"/>
  <c r="V44" i="3"/>
  <c r="AD44" i="3"/>
  <c r="R44" i="3"/>
  <c r="W44" i="3"/>
  <c r="X44" i="3"/>
  <c r="Y44" i="3"/>
  <c r="AU42" i="3"/>
  <c r="AT39" i="3"/>
  <c r="BB39" i="3"/>
  <c r="AS39" i="3"/>
  <c r="BC39" i="3"/>
  <c r="AU39" i="3"/>
  <c r="BD39" i="3"/>
  <c r="AV39" i="3"/>
  <c r="AW39" i="3"/>
  <c r="AX39" i="3"/>
  <c r="AZ39" i="3"/>
  <c r="BA39" i="3"/>
  <c r="AV30" i="3"/>
  <c r="BD30" i="3"/>
  <c r="AT30" i="3"/>
  <c r="BC30" i="3"/>
  <c r="AU30" i="3"/>
  <c r="AW30" i="3"/>
  <c r="AX30" i="3"/>
  <c r="AR30" i="3"/>
  <c r="AS30" i="3"/>
  <c r="AY30" i="3"/>
  <c r="AZ30" i="3"/>
  <c r="BB30" i="3"/>
  <c r="BA30" i="3"/>
  <c r="O74" i="3"/>
  <c r="P74" i="3"/>
  <c r="AI67" i="3"/>
  <c r="AQ67" i="3"/>
  <c r="AJ67" i="3"/>
  <c r="AK67" i="3"/>
  <c r="AL67" i="3"/>
  <c r="AE57" i="3"/>
  <c r="AM57" i="3"/>
  <c r="AG57" i="3"/>
  <c r="AO57" i="3"/>
  <c r="AL57" i="3"/>
  <c r="AN57" i="3"/>
  <c r="AP57" i="3"/>
  <c r="AF57" i="3"/>
  <c r="AQ57" i="3"/>
  <c r="BJ76" i="3"/>
  <c r="BK70" i="3"/>
  <c r="BL70" i="3"/>
  <c r="S65" i="3"/>
  <c r="AA65" i="3"/>
  <c r="T65" i="3"/>
  <c r="AB65" i="3"/>
  <c r="U65" i="3"/>
  <c r="AC65" i="3"/>
  <c r="V65" i="3"/>
  <c r="AD65" i="3"/>
  <c r="O70" i="3"/>
  <c r="P70" i="3"/>
  <c r="BF70" i="3"/>
  <c r="AO69" i="3"/>
  <c r="AP67" i="3"/>
  <c r="Z65" i="3"/>
  <c r="AL60" i="3"/>
  <c r="O57" i="3"/>
  <c r="Q57" i="3"/>
  <c r="BE57" i="3"/>
  <c r="BH57" i="3"/>
  <c r="AI42" i="3"/>
  <c r="AQ42" i="3"/>
  <c r="AJ42" i="3"/>
  <c r="AK42" i="3"/>
  <c r="AL42" i="3"/>
  <c r="AH42" i="3"/>
  <c r="AM42" i="3"/>
  <c r="AN42" i="3"/>
  <c r="AO42" i="3"/>
  <c r="AP42" i="3"/>
  <c r="BH76" i="3"/>
  <c r="AU68" i="3"/>
  <c r="BC68" i="3"/>
  <c r="AV68" i="3"/>
  <c r="BD68" i="3"/>
  <c r="AX68" i="3"/>
  <c r="AW73" i="3"/>
  <c r="AM73" i="3"/>
  <c r="BI70" i="3"/>
  <c r="AM69" i="3"/>
  <c r="BK68" i="3"/>
  <c r="BL68" i="3"/>
  <c r="AN67" i="3"/>
  <c r="AN63" i="3"/>
  <c r="BE76" i="3"/>
  <c r="Q76" i="3"/>
  <c r="BG75" i="3"/>
  <c r="AX75" i="3"/>
  <c r="AO75" i="3"/>
  <c r="AF75" i="3"/>
  <c r="BE74" i="3"/>
  <c r="Q74" i="3"/>
  <c r="AU73" i="3"/>
  <c r="AK73" i="3"/>
  <c r="BK72" i="3"/>
  <c r="BL72" i="3"/>
  <c r="Q71" i="3"/>
  <c r="BG70" i="3"/>
  <c r="AS70" i="3"/>
  <c r="AV69" i="3"/>
  <c r="AH69" i="3"/>
  <c r="BJ68" i="3"/>
  <c r="AY68" i="3"/>
  <c r="AH67" i="3"/>
  <c r="R67" i="3"/>
  <c r="AH65" i="3"/>
  <c r="R65" i="3"/>
  <c r="R63" i="3"/>
  <c r="AF61" i="3"/>
  <c r="O61" i="3"/>
  <c r="Q61" i="3"/>
  <c r="BG61" i="3"/>
  <c r="BH61" i="3"/>
  <c r="Z60" i="3"/>
  <c r="BG59" i="3"/>
  <c r="P59" i="3"/>
  <c r="AH58" i="3"/>
  <c r="BI58" i="3"/>
  <c r="Q58" i="3"/>
  <c r="BJ58" i="3"/>
  <c r="BK58" i="3"/>
  <c r="AT56" i="3"/>
  <c r="AD54" i="3"/>
  <c r="AG42" i="3"/>
  <c r="AI63" i="3"/>
  <c r="AQ63" i="3"/>
  <c r="AJ63" i="3"/>
  <c r="AK63" i="3"/>
  <c r="AL63" i="3"/>
  <c r="Y71" i="3"/>
  <c r="BD69" i="3"/>
  <c r="BI76" i="3"/>
  <c r="AP65" i="3"/>
  <c r="AP63" i="3"/>
  <c r="BD56" i="3"/>
  <c r="BK49" i="3"/>
  <c r="BL49" i="3"/>
  <c r="AS75" i="3"/>
  <c r="S69" i="3"/>
  <c r="AA69" i="3"/>
  <c r="T69" i="3"/>
  <c r="AB69" i="3"/>
  <c r="V69" i="3"/>
  <c r="AD69" i="3"/>
  <c r="BG76" i="3"/>
  <c r="BA75" i="3"/>
  <c r="O76" i="3"/>
  <c r="AW75" i="3"/>
  <c r="AN75" i="3"/>
  <c r="AE75" i="3"/>
  <c r="BD73" i="3"/>
  <c r="AT73" i="3"/>
  <c r="AH73" i="3"/>
  <c r="BG73" i="3"/>
  <c r="BH73" i="3"/>
  <c r="O72" i="3"/>
  <c r="P72" i="3"/>
  <c r="BF72" i="3"/>
  <c r="AC71" i="3"/>
  <c r="P71" i="3"/>
  <c r="BE70" i="3"/>
  <c r="AR70" i="3"/>
  <c r="AU69" i="3"/>
  <c r="AG69" i="3"/>
  <c r="U69" i="3"/>
  <c r="BI68" i="3"/>
  <c r="AW68" i="3"/>
  <c r="AG67" i="3"/>
  <c r="AY67" i="3"/>
  <c r="AR67" i="3"/>
  <c r="AZ67" i="3"/>
  <c r="AS67" i="3"/>
  <c r="BA67" i="3"/>
  <c r="AT67" i="3"/>
  <c r="BB67" i="3"/>
  <c r="AG65" i="3"/>
  <c r="AY65" i="3"/>
  <c r="AR65" i="3"/>
  <c r="AZ65" i="3"/>
  <c r="AS65" i="3"/>
  <c r="BA65" i="3"/>
  <c r="AT65" i="3"/>
  <c r="BB65" i="3"/>
  <c r="AG63" i="3"/>
  <c r="AY63" i="3"/>
  <c r="AR63" i="3"/>
  <c r="AZ63" i="3"/>
  <c r="AS63" i="3"/>
  <c r="BA63" i="3"/>
  <c r="AT63" i="3"/>
  <c r="BB63" i="3"/>
  <c r="BG62" i="3"/>
  <c r="BK61" i="3"/>
  <c r="AE61" i="3"/>
  <c r="BL60" i="3"/>
  <c r="Y60" i="3"/>
  <c r="BF59" i="3"/>
  <c r="BK59" i="3"/>
  <c r="BI59" i="3"/>
  <c r="BJ59" i="3"/>
  <c r="BL59" i="3"/>
  <c r="AG58" i="3"/>
  <c r="Z54" i="3"/>
  <c r="AP44" i="3"/>
  <c r="AF42" i="3"/>
  <c r="AY39" i="3"/>
  <c r="O53" i="3"/>
  <c r="P53" i="3"/>
  <c r="Q53" i="3"/>
  <c r="BE53" i="3"/>
  <c r="AY52" i="3"/>
  <c r="AR52" i="3"/>
  <c r="AZ52" i="3"/>
  <c r="AS52" i="3"/>
  <c r="BA52" i="3"/>
  <c r="O47" i="3"/>
  <c r="P47" i="3"/>
  <c r="Q47" i="3"/>
  <c r="BE47" i="3"/>
  <c r="BF47" i="3"/>
  <c r="BK45" i="3"/>
  <c r="BL45" i="3"/>
  <c r="AH40" i="3"/>
  <c r="AP40" i="3"/>
  <c r="AL40" i="3"/>
  <c r="AM40" i="3"/>
  <c r="AE40" i="3"/>
  <c r="AN40" i="3"/>
  <c r="AF40" i="3"/>
  <c r="AO40" i="3"/>
  <c r="AG40" i="3"/>
  <c r="AQ40" i="3"/>
  <c r="AL39" i="3"/>
  <c r="AJ39" i="3"/>
  <c r="AK39" i="3"/>
  <c r="AM39" i="3"/>
  <c r="AE39" i="3"/>
  <c r="AN39" i="3"/>
  <c r="AF39" i="3"/>
  <c r="AO39" i="3"/>
  <c r="AI56" i="3"/>
  <c r="AQ56" i="3"/>
  <c r="AJ56" i="3"/>
  <c r="AK56" i="3"/>
  <c r="BC52" i="3"/>
  <c r="AI52" i="3"/>
  <c r="AQ52" i="3"/>
  <c r="AJ52" i="3"/>
  <c r="AK52" i="3"/>
  <c r="AY50" i="3"/>
  <c r="AR50" i="3"/>
  <c r="AZ50" i="3"/>
  <c r="AS50" i="3"/>
  <c r="BA50" i="3"/>
  <c r="BH47" i="3"/>
  <c r="BI45" i="3"/>
  <c r="O45" i="3"/>
  <c r="P45" i="3"/>
  <c r="Q45" i="3"/>
  <c r="BE45" i="3"/>
  <c r="BF45" i="3"/>
  <c r="BK43" i="3"/>
  <c r="BL43" i="3"/>
  <c r="V41" i="3"/>
  <c r="AD41" i="3"/>
  <c r="U41" i="3"/>
  <c r="W41" i="3"/>
  <c r="X41" i="3"/>
  <c r="Y41" i="3"/>
  <c r="AI40" i="3"/>
  <c r="AI39" i="3"/>
  <c r="V39" i="3"/>
  <c r="AD39" i="3"/>
  <c r="R39" i="3"/>
  <c r="AA39" i="3"/>
  <c r="S39" i="3"/>
  <c r="AB39" i="3"/>
  <c r="T39" i="3"/>
  <c r="AC39" i="3"/>
  <c r="U39" i="3"/>
  <c r="W39" i="3"/>
  <c r="AX38" i="3"/>
  <c r="AR38" i="3"/>
  <c r="BA38" i="3"/>
  <c r="AS38" i="3"/>
  <c r="BB38" i="3"/>
  <c r="AT38" i="3"/>
  <c r="BC38" i="3"/>
  <c r="AU38" i="3"/>
  <c r="BD38" i="3"/>
  <c r="AV38" i="3"/>
  <c r="AN56" i="3"/>
  <c r="S56" i="3"/>
  <c r="AA56" i="3"/>
  <c r="T56" i="3"/>
  <c r="AB56" i="3"/>
  <c r="U56" i="3"/>
  <c r="AC56" i="3"/>
  <c r="BB52" i="3"/>
  <c r="AN52" i="3"/>
  <c r="S52" i="3"/>
  <c r="AA52" i="3"/>
  <c r="T52" i="3"/>
  <c r="AB52" i="3"/>
  <c r="U52" i="3"/>
  <c r="AC52" i="3"/>
  <c r="AU50" i="3"/>
  <c r="AI50" i="3"/>
  <c r="AQ50" i="3"/>
  <c r="AJ50" i="3"/>
  <c r="AK50" i="3"/>
  <c r="AL50" i="3"/>
  <c r="AY48" i="3"/>
  <c r="AR48" i="3"/>
  <c r="AZ48" i="3"/>
  <c r="AS48" i="3"/>
  <c r="BA48" i="3"/>
  <c r="AT48" i="3"/>
  <c r="BB48" i="3"/>
  <c r="BG47" i="3"/>
  <c r="BH45" i="3"/>
  <c r="BI43" i="3"/>
  <c r="O43" i="3"/>
  <c r="P43" i="3"/>
  <c r="Q43" i="3"/>
  <c r="BE43" i="3"/>
  <c r="BF43" i="3"/>
  <c r="Z41" i="3"/>
  <c r="AH39" i="3"/>
  <c r="BH67" i="3"/>
  <c r="AM56" i="3"/>
  <c r="Y56" i="3"/>
  <c r="BK55" i="3"/>
  <c r="BL55" i="3"/>
  <c r="BH53" i="3"/>
  <c r="AX52" i="3"/>
  <c r="AM52" i="3"/>
  <c r="Y52" i="3"/>
  <c r="BK51" i="3"/>
  <c r="BL51" i="3"/>
  <c r="AT50" i="3"/>
  <c r="AE50" i="3"/>
  <c r="S50" i="3"/>
  <c r="AA50" i="3"/>
  <c r="T50" i="3"/>
  <c r="AB50" i="3"/>
  <c r="U50" i="3"/>
  <c r="AC50" i="3"/>
  <c r="V50" i="3"/>
  <c r="AD50" i="3"/>
  <c r="AV48" i="3"/>
  <c r="AI48" i="3"/>
  <c r="AQ48" i="3"/>
  <c r="AJ48" i="3"/>
  <c r="AK48" i="3"/>
  <c r="AL48" i="3"/>
  <c r="AY46" i="3"/>
  <c r="AR46" i="3"/>
  <c r="AZ46" i="3"/>
  <c r="AS46" i="3"/>
  <c r="BA46" i="3"/>
  <c r="AT46" i="3"/>
  <c r="BB46" i="3"/>
  <c r="BG45" i="3"/>
  <c r="BH43" i="3"/>
  <c r="T41" i="3"/>
  <c r="AG39" i="3"/>
  <c r="AZ38" i="3"/>
  <c r="AL56" i="3"/>
  <c r="X56" i="3"/>
  <c r="O55" i="3"/>
  <c r="P55" i="3"/>
  <c r="Q55" i="3"/>
  <c r="BE55" i="3"/>
  <c r="BG53" i="3"/>
  <c r="AW52" i="3"/>
  <c r="AL52" i="3"/>
  <c r="X52" i="3"/>
  <c r="O51" i="3"/>
  <c r="P51" i="3"/>
  <c r="Q51" i="3"/>
  <c r="BE51" i="3"/>
  <c r="BD50" i="3"/>
  <c r="AP50" i="3"/>
  <c r="AU48" i="3"/>
  <c r="S48" i="3"/>
  <c r="AA48" i="3"/>
  <c r="T48" i="3"/>
  <c r="AB48" i="3"/>
  <c r="U48" i="3"/>
  <c r="AC48" i="3"/>
  <c r="V48" i="3"/>
  <c r="AD48" i="3"/>
  <c r="AI46" i="3"/>
  <c r="AQ46" i="3"/>
  <c r="AJ46" i="3"/>
  <c r="AK46" i="3"/>
  <c r="AL46" i="3"/>
  <c r="AY44" i="3"/>
  <c r="AR44" i="3"/>
  <c r="AZ44" i="3"/>
  <c r="AS44" i="3"/>
  <c r="BA44" i="3"/>
  <c r="AT44" i="3"/>
  <c r="BB44" i="3"/>
  <c r="BG43" i="3"/>
  <c r="S41" i="3"/>
  <c r="Z39" i="3"/>
  <c r="AY38" i="3"/>
  <c r="BK24" i="3"/>
  <c r="P24" i="3"/>
  <c r="BJ24" i="3"/>
  <c r="BL24" i="3"/>
  <c r="U16" i="3"/>
  <c r="AC16" i="3"/>
  <c r="V16" i="3"/>
  <c r="AD16" i="3"/>
  <c r="W16" i="3"/>
  <c r="Z16" i="3"/>
  <c r="AA16" i="3"/>
  <c r="AB16" i="3"/>
  <c r="R16" i="3"/>
  <c r="S16" i="3"/>
  <c r="T16" i="3"/>
  <c r="X16" i="3"/>
  <c r="Y16" i="3"/>
  <c r="T29" i="3"/>
  <c r="AB29" i="3"/>
  <c r="Y29" i="3"/>
  <c r="Z29" i="3"/>
  <c r="R29" i="3"/>
  <c r="AA29" i="3"/>
  <c r="S29" i="3"/>
  <c r="AC29" i="3"/>
  <c r="AE26" i="3"/>
  <c r="AM26" i="3"/>
  <c r="AJ26" i="3"/>
  <c r="AF26" i="3"/>
  <c r="AO26" i="3"/>
  <c r="AG26" i="3"/>
  <c r="AP26" i="3"/>
  <c r="AH26" i="3"/>
  <c r="AI26" i="3"/>
  <c r="AK26" i="3"/>
  <c r="AL26" i="3"/>
  <c r="AN26" i="3"/>
  <c r="BG23" i="3"/>
  <c r="O23" i="3"/>
  <c r="P23" i="3"/>
  <c r="Q23" i="3"/>
  <c r="BF23" i="3"/>
  <c r="BH23" i="3"/>
  <c r="BE23" i="3"/>
  <c r="R40" i="3"/>
  <c r="Z40" i="3"/>
  <c r="AH38" i="3"/>
  <c r="AP38" i="3"/>
  <c r="AI38" i="3"/>
  <c r="AQ38" i="3"/>
  <c r="AH36" i="3"/>
  <c r="AP36" i="3"/>
  <c r="AI36" i="3"/>
  <c r="AQ36" i="3"/>
  <c r="X30" i="3"/>
  <c r="S30" i="3"/>
  <c r="AB30" i="3"/>
  <c r="T30" i="3"/>
  <c r="AC30" i="3"/>
  <c r="U30" i="3"/>
  <c r="AD30" i="3"/>
  <c r="V30" i="3"/>
  <c r="BJ29" i="3"/>
  <c r="BK29" i="3"/>
  <c r="BL29" i="3"/>
  <c r="AX41" i="3"/>
  <c r="W40" i="3"/>
  <c r="AK38" i="3"/>
  <c r="R38" i="3"/>
  <c r="Z38" i="3"/>
  <c r="S38" i="3"/>
  <c r="AA38" i="3"/>
  <c r="AT37" i="3"/>
  <c r="BB37" i="3"/>
  <c r="AU37" i="3"/>
  <c r="BC37" i="3"/>
  <c r="AL36" i="3"/>
  <c r="R36" i="3"/>
  <c r="Z36" i="3"/>
  <c r="S36" i="3"/>
  <c r="AA36" i="3"/>
  <c r="U36" i="3"/>
  <c r="O35" i="3"/>
  <c r="P35" i="3"/>
  <c r="Q35" i="3"/>
  <c r="BE35" i="3"/>
  <c r="BH29" i="3"/>
  <c r="P29" i="3"/>
  <c r="Q29" i="3"/>
  <c r="BE41" i="3"/>
  <c r="AW41" i="3"/>
  <c r="AO41" i="3"/>
  <c r="AG41" i="3"/>
  <c r="V40" i="3"/>
  <c r="AJ38" i="3"/>
  <c r="X38" i="3"/>
  <c r="BF37" i="3"/>
  <c r="AV37" i="3"/>
  <c r="P37" i="3"/>
  <c r="AK36" i="3"/>
  <c r="Y36" i="3"/>
  <c r="BF35" i="3"/>
  <c r="BI30" i="3"/>
  <c r="AA30" i="3"/>
  <c r="AD29" i="3"/>
  <c r="T27" i="3"/>
  <c r="AB27" i="3"/>
  <c r="X27" i="3"/>
  <c r="U27" i="3"/>
  <c r="V27" i="3"/>
  <c r="W27" i="3"/>
  <c r="Y27" i="3"/>
  <c r="Z27" i="3"/>
  <c r="AQ26" i="3"/>
  <c r="BF21" i="3"/>
  <c r="BG21" i="3"/>
  <c r="O21" i="3"/>
  <c r="BE21" i="3"/>
  <c r="P21" i="3"/>
  <c r="BH21" i="3"/>
  <c r="Q21" i="3"/>
  <c r="BD41" i="3"/>
  <c r="AV41" i="3"/>
  <c r="AN41" i="3"/>
  <c r="AF41" i="3"/>
  <c r="AD40" i="3"/>
  <c r="U40" i="3"/>
  <c r="AG38" i="3"/>
  <c r="W38" i="3"/>
  <c r="AS37" i="3"/>
  <c r="AJ36" i="3"/>
  <c r="X36" i="3"/>
  <c r="O33" i="3"/>
  <c r="P33" i="3"/>
  <c r="Q33" i="3"/>
  <c r="BE33" i="3"/>
  <c r="AR31" i="3"/>
  <c r="AZ31" i="3"/>
  <c r="AW31" i="3"/>
  <c r="AX31" i="3"/>
  <c r="AY31" i="3"/>
  <c r="BA31" i="3"/>
  <c r="Z30" i="3"/>
  <c r="BI29" i="3"/>
  <c r="X29" i="3"/>
  <c r="BC41" i="3"/>
  <c r="AM41" i="3"/>
  <c r="AC40" i="3"/>
  <c r="T40" i="3"/>
  <c r="AF38" i="3"/>
  <c r="V38" i="3"/>
  <c r="BD37" i="3"/>
  <c r="AR37" i="3"/>
  <c r="V37" i="3"/>
  <c r="AD37" i="3"/>
  <c r="W37" i="3"/>
  <c r="AG36" i="3"/>
  <c r="W36" i="3"/>
  <c r="BG33" i="3"/>
  <c r="BL32" i="3"/>
  <c r="P32" i="3"/>
  <c r="O32" i="3"/>
  <c r="BF32" i="3"/>
  <c r="Q32" i="3"/>
  <c r="BG32" i="3"/>
  <c r="BH32" i="3"/>
  <c r="BD31" i="3"/>
  <c r="Y30" i="3"/>
  <c r="BG29" i="3"/>
  <c r="W29" i="3"/>
  <c r="BG25" i="3"/>
  <c r="BH25" i="3"/>
  <c r="O25" i="3"/>
  <c r="P25" i="3"/>
  <c r="BE25" i="3"/>
  <c r="BF25" i="3"/>
  <c r="Q25" i="3"/>
  <c r="O22" i="3"/>
  <c r="BE22" i="3"/>
  <c r="P22" i="3"/>
  <c r="BF22" i="3"/>
  <c r="Q22" i="3"/>
  <c r="BG22" i="3"/>
  <c r="BH22" i="3"/>
  <c r="AV28" i="3"/>
  <c r="BD28" i="3"/>
  <c r="Q24" i="3"/>
  <c r="AS18" i="3"/>
  <c r="BA18" i="3"/>
  <c r="AT18" i="3"/>
  <c r="BB18" i="3"/>
  <c r="AU18" i="3"/>
  <c r="BC18" i="3"/>
  <c r="AR18" i="3"/>
  <c r="AV18" i="3"/>
  <c r="AW18" i="3"/>
  <c r="AX18" i="3"/>
  <c r="AY18" i="3"/>
  <c r="AZ18" i="3"/>
  <c r="P30" i="3"/>
  <c r="BJ28" i="3"/>
  <c r="BA28" i="3"/>
  <c r="AR28" i="3"/>
  <c r="O28" i="3"/>
  <c r="BH27" i="3"/>
  <c r="P27" i="3"/>
  <c r="Q27" i="3"/>
  <c r="Q19" i="3"/>
  <c r="BE19" i="3"/>
  <c r="BF19" i="3"/>
  <c r="BG19" i="3"/>
  <c r="O19" i="3"/>
  <c r="P19" i="3"/>
  <c r="BH19" i="3"/>
  <c r="BD18" i="3"/>
  <c r="T31" i="3"/>
  <c r="AB31" i="3"/>
  <c r="AZ28" i="3"/>
  <c r="AG17" i="3"/>
  <c r="AO17" i="3"/>
  <c r="AH17" i="3"/>
  <c r="AP17" i="3"/>
  <c r="AI17" i="3"/>
  <c r="AQ17" i="3"/>
  <c r="AJ17" i="3"/>
  <c r="AK17" i="3"/>
  <c r="AL17" i="3"/>
  <c r="AM17" i="3"/>
  <c r="AN17" i="3"/>
  <c r="AE17" i="3"/>
  <c r="BG36" i="3"/>
  <c r="BG34" i="3"/>
  <c r="AO31" i="3"/>
  <c r="AF31" i="3"/>
  <c r="W31" i="3"/>
  <c r="BE30" i="3"/>
  <c r="AY28" i="3"/>
  <c r="P28" i="3"/>
  <c r="AN31" i="3"/>
  <c r="AE31" i="3"/>
  <c r="V31" i="3"/>
  <c r="AX28" i="3"/>
  <c r="BK27" i="3"/>
  <c r="AY26" i="3"/>
  <c r="BA20" i="3"/>
  <c r="AQ20" i="3"/>
  <c r="AG20" i="3"/>
  <c r="AA18" i="3"/>
  <c r="AK18" i="3"/>
  <c r="AL18" i="3"/>
  <c r="AE18" i="3"/>
  <c r="AM18" i="3"/>
  <c r="W15" i="3"/>
  <c r="AX26" i="3"/>
  <c r="O26" i="3"/>
  <c r="AP20" i="3"/>
  <c r="AN18" i="3"/>
  <c r="S14" i="3"/>
  <c r="AT20" i="3"/>
  <c r="BB20" i="3"/>
  <c r="AU20" i="3"/>
  <c r="BC20" i="3"/>
  <c r="U18" i="3"/>
  <c r="AC18" i="3"/>
  <c r="V18" i="3"/>
  <c r="AD18" i="3"/>
  <c r="W18" i="3"/>
  <c r="O17" i="3"/>
  <c r="AG15" i="3"/>
  <c r="AO15" i="3"/>
  <c r="AH15" i="3"/>
  <c r="AP15" i="3"/>
  <c r="AI15" i="3"/>
  <c r="AQ15" i="3"/>
  <c r="AJ15" i="3"/>
  <c r="AK15" i="3"/>
  <c r="R14" i="3"/>
  <c r="AL20" i="3"/>
  <c r="AE20" i="3"/>
  <c r="AM20" i="3"/>
  <c r="X18" i="3"/>
  <c r="Y15" i="3"/>
  <c r="R15" i="3"/>
  <c r="Z15" i="3"/>
  <c r="S15" i="3"/>
  <c r="AA15" i="3"/>
  <c r="T15" i="3"/>
  <c r="AB15" i="3"/>
  <c r="U15" i="3"/>
  <c r="AC15" i="3"/>
  <c r="O24" i="3"/>
  <c r="AW20" i="3"/>
  <c r="AK20" i="3"/>
  <c r="AH18" i="3"/>
  <c r="T18" i="3"/>
  <c r="BK17" i="3"/>
  <c r="Q17" i="3"/>
  <c r="BE17" i="3"/>
  <c r="BF17" i="3"/>
  <c r="BG17" i="3"/>
  <c r="AF15" i="3"/>
  <c r="BL26" i="3"/>
  <c r="BB26" i="3"/>
  <c r="BF24" i="3"/>
  <c r="AV20" i="3"/>
  <c r="AJ20" i="3"/>
  <c r="U20" i="3"/>
  <c r="AC20" i="3"/>
  <c r="V20" i="3"/>
  <c r="AD20" i="3"/>
  <c r="W20" i="3"/>
  <c r="AG18" i="3"/>
  <c r="S18" i="3"/>
  <c r="BJ17" i="3"/>
  <c r="AE15" i="3"/>
  <c r="AW15" i="3"/>
  <c r="AX15" i="3"/>
  <c r="AY15" i="3"/>
  <c r="AR15" i="3"/>
  <c r="AZ15" i="3"/>
  <c r="AS15" i="3"/>
  <c r="BA15" i="3"/>
  <c r="AU26" i="3"/>
  <c r="BC26" i="3"/>
  <c r="AS20" i="3"/>
  <c r="AI20" i="3"/>
  <c r="AQ18" i="3"/>
  <c r="AF18" i="3"/>
  <c r="R18" i="3"/>
  <c r="AD15" i="3"/>
  <c r="U14" i="3"/>
  <c r="AC14" i="3"/>
  <c r="V14" i="3"/>
  <c r="AD14" i="3"/>
  <c r="W14" i="3"/>
  <c r="X14" i="3"/>
  <c r="Y14" i="3"/>
  <c r="BH15" i="3"/>
  <c r="BC16" i="3"/>
  <c r="AU16" i="3"/>
  <c r="AM16" i="3"/>
  <c r="AE16" i="3"/>
  <c r="BG15" i="3"/>
  <c r="BC14" i="3"/>
  <c r="AU14" i="3"/>
  <c r="AM14" i="3"/>
  <c r="AE14" i="3"/>
  <c r="BB16" i="3"/>
  <c r="AT16" i="3"/>
  <c r="AL16" i="3"/>
  <c r="BF15" i="3"/>
  <c r="BB14" i="3"/>
  <c r="AT14" i="3"/>
  <c r="AL14" i="3"/>
  <c r="BA16" i="3"/>
  <c r="BE15" i="3"/>
  <c r="BA14" i="3"/>
  <c r="I20" i="6" l="1"/>
  <c r="K20" i="6" s="1"/>
  <c r="N20" i="6" s="1"/>
  <c r="BJ20" i="6" s="1"/>
  <c r="H13" i="6"/>
  <c r="J13" i="6" s="1"/>
  <c r="M13" i="6" s="1"/>
  <c r="BL20" i="6"/>
  <c r="I19" i="6"/>
  <c r="K19" i="6" s="1"/>
  <c r="N19" i="6" s="1"/>
  <c r="H19" i="6"/>
  <c r="J19" i="6" s="1"/>
  <c r="I16" i="6"/>
  <c r="K16" i="6" s="1"/>
  <c r="N16" i="6" s="1"/>
  <c r="H16" i="6"/>
  <c r="J16" i="6" s="1"/>
  <c r="H21" i="6"/>
  <c r="J21" i="6" s="1"/>
  <c r="I21" i="6"/>
  <c r="K21" i="6" s="1"/>
  <c r="N21" i="6" s="1"/>
  <c r="H27" i="6"/>
  <c r="J27" i="6" s="1"/>
  <c r="I27" i="6"/>
  <c r="K27" i="6" s="1"/>
  <c r="N27" i="6" s="1"/>
  <c r="I24" i="6"/>
  <c r="K24" i="6" s="1"/>
  <c r="N24" i="6" s="1"/>
  <c r="H24" i="6"/>
  <c r="J24" i="6" s="1"/>
  <c r="I34" i="6"/>
  <c r="K34" i="6" s="1"/>
  <c r="N34" i="6" s="1"/>
  <c r="H34" i="6"/>
  <c r="J34" i="6" s="1"/>
  <c r="I38" i="6"/>
  <c r="K38" i="6" s="1"/>
  <c r="N38" i="6" s="1"/>
  <c r="H38" i="6"/>
  <c r="J38" i="6" s="1"/>
  <c r="I54" i="6"/>
  <c r="K54" i="6" s="1"/>
  <c r="N54" i="6" s="1"/>
  <c r="H54" i="6"/>
  <c r="J54" i="6" s="1"/>
  <c r="I58" i="6"/>
  <c r="K58" i="6" s="1"/>
  <c r="N58" i="6" s="1"/>
  <c r="H58" i="6"/>
  <c r="J58" i="6" s="1"/>
  <c r="I68" i="6"/>
  <c r="K68" i="6" s="1"/>
  <c r="N68" i="6" s="1"/>
  <c r="H68" i="6"/>
  <c r="J68" i="6" s="1"/>
  <c r="H20" i="6"/>
  <c r="J20" i="6" s="1"/>
  <c r="I37" i="6"/>
  <c r="K37" i="6" s="1"/>
  <c r="N37" i="6" s="1"/>
  <c r="H37" i="6"/>
  <c r="J37" i="6" s="1"/>
  <c r="I18" i="6"/>
  <c r="K18" i="6" s="1"/>
  <c r="N18" i="6" s="1"/>
  <c r="H18" i="6"/>
  <c r="J18" i="6" s="1"/>
  <c r="I15" i="6"/>
  <c r="K15" i="6" s="1"/>
  <c r="N15" i="6" s="1"/>
  <c r="H15" i="6"/>
  <c r="J15" i="6" s="1"/>
  <c r="I33" i="6"/>
  <c r="K33" i="6" s="1"/>
  <c r="N33" i="6" s="1"/>
  <c r="H33" i="6"/>
  <c r="J33" i="6" s="1"/>
  <c r="H45" i="6"/>
  <c r="J45" i="6" s="1"/>
  <c r="I45" i="6"/>
  <c r="K45" i="6" s="1"/>
  <c r="N45" i="6" s="1"/>
  <c r="H55" i="6"/>
  <c r="J55" i="6" s="1"/>
  <c r="I55" i="6"/>
  <c r="K55" i="6" s="1"/>
  <c r="N55" i="6" s="1"/>
  <c r="I63" i="6"/>
  <c r="K63" i="6" s="1"/>
  <c r="N63" i="6" s="1"/>
  <c r="H63" i="6"/>
  <c r="J63" i="6" s="1"/>
  <c r="I64" i="6"/>
  <c r="K64" i="6" s="1"/>
  <c r="N64" i="6" s="1"/>
  <c r="H64" i="6"/>
  <c r="J64" i="6" s="1"/>
  <c r="I59" i="6"/>
  <c r="K59" i="6" s="1"/>
  <c r="N59" i="6" s="1"/>
  <c r="H59" i="6"/>
  <c r="J59" i="6" s="1"/>
  <c r="I26" i="6"/>
  <c r="K26" i="6" s="1"/>
  <c r="N26" i="6" s="1"/>
  <c r="H26" i="6"/>
  <c r="J26" i="6" s="1"/>
  <c r="I23" i="6"/>
  <c r="K23" i="6" s="1"/>
  <c r="N23" i="6" s="1"/>
  <c r="H23" i="6"/>
  <c r="J23" i="6" s="1"/>
  <c r="H31" i="6"/>
  <c r="J31" i="6" s="1"/>
  <c r="I31" i="6"/>
  <c r="K31" i="6" s="1"/>
  <c r="N31" i="6" s="1"/>
  <c r="H49" i="6"/>
  <c r="J49" i="6" s="1"/>
  <c r="I49" i="6"/>
  <c r="K49" i="6" s="1"/>
  <c r="N49" i="6" s="1"/>
  <c r="I52" i="6"/>
  <c r="K52" i="6" s="1"/>
  <c r="N52" i="6" s="1"/>
  <c r="H52" i="6"/>
  <c r="J52" i="6" s="1"/>
  <c r="I60" i="6"/>
  <c r="K60" i="6" s="1"/>
  <c r="N60" i="6" s="1"/>
  <c r="H60" i="6"/>
  <c r="J60" i="6" s="1"/>
  <c r="I76" i="6"/>
  <c r="K76" i="6" s="1"/>
  <c r="N76" i="6" s="1"/>
  <c r="H76" i="6"/>
  <c r="J76" i="6" s="1"/>
  <c r="I22" i="6"/>
  <c r="K22" i="6" s="1"/>
  <c r="N22" i="6" s="1"/>
  <c r="H22" i="6"/>
  <c r="J22" i="6" s="1"/>
  <c r="I46" i="6"/>
  <c r="K46" i="6" s="1"/>
  <c r="N46" i="6" s="1"/>
  <c r="H46" i="6"/>
  <c r="J46" i="6" s="1"/>
  <c r="I32" i="6"/>
  <c r="K32" i="6" s="1"/>
  <c r="N32" i="6" s="1"/>
  <c r="H32" i="6"/>
  <c r="J32" i="6" s="1"/>
  <c r="H36" i="6"/>
  <c r="J36" i="6" s="1"/>
  <c r="I36" i="6"/>
  <c r="K36" i="6" s="1"/>
  <c r="N36" i="6" s="1"/>
  <c r="I51" i="6"/>
  <c r="K51" i="6" s="1"/>
  <c r="N51" i="6" s="1"/>
  <c r="H51" i="6"/>
  <c r="J51" i="6" s="1"/>
  <c r="I43" i="6"/>
  <c r="K43" i="6" s="1"/>
  <c r="N43" i="6" s="1"/>
  <c r="H43" i="6"/>
  <c r="J43" i="6" s="1"/>
  <c r="I44" i="6"/>
  <c r="K44" i="6" s="1"/>
  <c r="N44" i="6" s="1"/>
  <c r="H44" i="6"/>
  <c r="J44" i="6" s="1"/>
  <c r="I70" i="6"/>
  <c r="K70" i="6" s="1"/>
  <c r="N70" i="6" s="1"/>
  <c r="H70" i="6"/>
  <c r="J70" i="6" s="1"/>
  <c r="I75" i="6"/>
  <c r="K75" i="6" s="1"/>
  <c r="N75" i="6" s="1"/>
  <c r="H75" i="6"/>
  <c r="J75" i="6" s="1"/>
  <c r="I14" i="6"/>
  <c r="K14" i="6" s="1"/>
  <c r="N14" i="6" s="1"/>
  <c r="H14" i="6"/>
  <c r="J14" i="6" s="1"/>
  <c r="I65" i="6"/>
  <c r="K65" i="6" s="1"/>
  <c r="N65" i="6" s="1"/>
  <c r="H65" i="6"/>
  <c r="J65" i="6" s="1"/>
  <c r="H41" i="6"/>
  <c r="J41" i="6" s="1"/>
  <c r="I41" i="6"/>
  <c r="K41" i="6" s="1"/>
  <c r="N41" i="6" s="1"/>
  <c r="I40" i="6"/>
  <c r="K40" i="6" s="1"/>
  <c r="N40" i="6" s="1"/>
  <c r="H40" i="6"/>
  <c r="J40" i="6" s="1"/>
  <c r="I30" i="6"/>
  <c r="K30" i="6" s="1"/>
  <c r="N30" i="6" s="1"/>
  <c r="H30" i="6"/>
  <c r="J30" i="6" s="1"/>
  <c r="I48" i="6"/>
  <c r="K48" i="6" s="1"/>
  <c r="N48" i="6" s="1"/>
  <c r="H48" i="6"/>
  <c r="J48" i="6" s="1"/>
  <c r="I61" i="6"/>
  <c r="K61" i="6" s="1"/>
  <c r="N61" i="6" s="1"/>
  <c r="H61" i="6"/>
  <c r="J61" i="6" s="1"/>
  <c r="I67" i="6"/>
  <c r="K67" i="6" s="1"/>
  <c r="N67" i="6" s="1"/>
  <c r="H67" i="6"/>
  <c r="J67" i="6" s="1"/>
  <c r="I74" i="6"/>
  <c r="K74" i="6" s="1"/>
  <c r="N74" i="6" s="1"/>
  <c r="H74" i="6"/>
  <c r="J74" i="6" s="1"/>
  <c r="H56" i="6"/>
  <c r="J56" i="6" s="1"/>
  <c r="I56" i="6"/>
  <c r="K56" i="6" s="1"/>
  <c r="N56" i="6" s="1"/>
  <c r="I28" i="6"/>
  <c r="K28" i="6" s="1"/>
  <c r="N28" i="6" s="1"/>
  <c r="H28" i="6"/>
  <c r="J28" i="6" s="1"/>
  <c r="I17" i="6"/>
  <c r="K17" i="6" s="1"/>
  <c r="N17" i="6" s="1"/>
  <c r="H17" i="6"/>
  <c r="J17" i="6" s="1"/>
  <c r="H50" i="6"/>
  <c r="J50" i="6" s="1"/>
  <c r="I50" i="6"/>
  <c r="K50" i="6" s="1"/>
  <c r="N50" i="6" s="1"/>
  <c r="I42" i="6"/>
  <c r="K42" i="6" s="1"/>
  <c r="N42" i="6" s="1"/>
  <c r="H42" i="6"/>
  <c r="J42" i="6" s="1"/>
  <c r="I57" i="6"/>
  <c r="K57" i="6" s="1"/>
  <c r="N57" i="6" s="1"/>
  <c r="H57" i="6"/>
  <c r="J57" i="6" s="1"/>
  <c r="H62" i="6"/>
  <c r="J62" i="6" s="1"/>
  <c r="I62" i="6"/>
  <c r="K62" i="6" s="1"/>
  <c r="N62" i="6" s="1"/>
  <c r="I66" i="6"/>
  <c r="K66" i="6" s="1"/>
  <c r="N66" i="6" s="1"/>
  <c r="H66" i="6"/>
  <c r="J66" i="6" s="1"/>
  <c r="I73" i="6"/>
  <c r="K73" i="6" s="1"/>
  <c r="N73" i="6" s="1"/>
  <c r="H73" i="6"/>
  <c r="J73" i="6" s="1"/>
  <c r="I13" i="6"/>
  <c r="K13" i="6" s="1"/>
  <c r="N13" i="6" s="1"/>
  <c r="I71" i="6"/>
  <c r="K71" i="6" s="1"/>
  <c r="N71" i="6" s="1"/>
  <c r="H71" i="6"/>
  <c r="J71" i="6" s="1"/>
  <c r="I29" i="6"/>
  <c r="K29" i="6" s="1"/>
  <c r="N29" i="6" s="1"/>
  <c r="H29" i="6"/>
  <c r="J29" i="6" s="1"/>
  <c r="I25" i="6"/>
  <c r="K25" i="6" s="1"/>
  <c r="N25" i="6" s="1"/>
  <c r="H25" i="6"/>
  <c r="J25" i="6" s="1"/>
  <c r="I35" i="6"/>
  <c r="K35" i="6" s="1"/>
  <c r="N35" i="6" s="1"/>
  <c r="H35" i="6"/>
  <c r="J35" i="6" s="1"/>
  <c r="I39" i="6"/>
  <c r="K39" i="6" s="1"/>
  <c r="N39" i="6" s="1"/>
  <c r="H39" i="6"/>
  <c r="J39" i="6" s="1"/>
  <c r="I47" i="6"/>
  <c r="K47" i="6" s="1"/>
  <c r="N47" i="6" s="1"/>
  <c r="H47" i="6"/>
  <c r="J47" i="6" s="1"/>
  <c r="I53" i="6"/>
  <c r="K53" i="6" s="1"/>
  <c r="N53" i="6" s="1"/>
  <c r="H53" i="6"/>
  <c r="J53" i="6" s="1"/>
  <c r="H69" i="6"/>
  <c r="J69" i="6" s="1"/>
  <c r="I69" i="6"/>
  <c r="K69" i="6" s="1"/>
  <c r="N69" i="6" s="1"/>
  <c r="I72" i="6"/>
  <c r="K72" i="6" s="1"/>
  <c r="N72" i="6" s="1"/>
  <c r="H72" i="6"/>
  <c r="J72" i="6" s="1"/>
  <c r="BI40" i="5"/>
  <c r="L23" i="5"/>
  <c r="BK40" i="5"/>
  <c r="BJ63" i="5"/>
  <c r="BI63" i="5"/>
  <c r="BL63" i="5"/>
  <c r="BK63" i="5"/>
  <c r="BK59" i="5"/>
  <c r="BL59" i="5"/>
  <c r="BJ59" i="5"/>
  <c r="BI59" i="5"/>
  <c r="I20" i="5"/>
  <c r="K20" i="5" s="1"/>
  <c r="N20" i="5" s="1"/>
  <c r="BJ20" i="5" s="1"/>
  <c r="I31" i="5"/>
  <c r="K31" i="5" s="1"/>
  <c r="N31" i="5" s="1"/>
  <c r="H59" i="5"/>
  <c r="J59" i="5" s="1"/>
  <c r="BL62" i="5"/>
  <c r="H41" i="5"/>
  <c r="J41" i="5" s="1"/>
  <c r="M41" i="5" s="1"/>
  <c r="H42" i="5"/>
  <c r="J42" i="5" s="1"/>
  <c r="M42" i="5" s="1"/>
  <c r="H37" i="5"/>
  <c r="J37" i="5" s="1"/>
  <c r="L37" i="5" s="1"/>
  <c r="I14" i="5"/>
  <c r="K14" i="5" s="1"/>
  <c r="N14" i="5" s="1"/>
  <c r="I71" i="5"/>
  <c r="K71" i="5" s="1"/>
  <c r="N71" i="5" s="1"/>
  <c r="H35" i="5"/>
  <c r="J35" i="5" s="1"/>
  <c r="M35" i="5" s="1"/>
  <c r="P35" i="5" s="1"/>
  <c r="H32" i="5"/>
  <c r="J32" i="5" s="1"/>
  <c r="M32" i="5" s="1"/>
  <c r="H57" i="5"/>
  <c r="J57" i="5" s="1"/>
  <c r="M57" i="5" s="1"/>
  <c r="BI62" i="5"/>
  <c r="H36" i="5"/>
  <c r="J36" i="5" s="1"/>
  <c r="L36" i="5" s="1"/>
  <c r="H50" i="5"/>
  <c r="J50" i="5" s="1"/>
  <c r="H63" i="5"/>
  <c r="J63" i="5" s="1"/>
  <c r="H30" i="5"/>
  <c r="J30" i="5" s="1"/>
  <c r="H53" i="5"/>
  <c r="J53" i="5" s="1"/>
  <c r="H75" i="5"/>
  <c r="J75" i="5" s="1"/>
  <c r="BJ62" i="5"/>
  <c r="H33" i="5"/>
  <c r="J33" i="5" s="1"/>
  <c r="L33" i="5" s="1"/>
  <c r="I60" i="5"/>
  <c r="K60" i="5" s="1"/>
  <c r="N60" i="5" s="1"/>
  <c r="BL60" i="5" s="1"/>
  <c r="H25" i="5"/>
  <c r="J25" i="5" s="1"/>
  <c r="M25" i="5" s="1"/>
  <c r="P25" i="5" s="1"/>
  <c r="I15" i="5"/>
  <c r="K15" i="5" s="1"/>
  <c r="N15" i="5" s="1"/>
  <c r="H76" i="5"/>
  <c r="J76" i="5" s="1"/>
  <c r="H49" i="5"/>
  <c r="J49" i="5" s="1"/>
  <c r="L49" i="5" s="1"/>
  <c r="I67" i="5"/>
  <c r="K67" i="5" s="1"/>
  <c r="N67" i="5" s="1"/>
  <c r="H67" i="5"/>
  <c r="J67" i="5" s="1"/>
  <c r="I22" i="5"/>
  <c r="K22" i="5" s="1"/>
  <c r="N22" i="5" s="1"/>
  <c r="H22" i="5"/>
  <c r="J22" i="5" s="1"/>
  <c r="H16" i="5"/>
  <c r="J16" i="5" s="1"/>
  <c r="M16" i="5" s="1"/>
  <c r="Q16" i="5" s="1"/>
  <c r="L69" i="5"/>
  <c r="I54" i="5"/>
  <c r="K54" i="5" s="1"/>
  <c r="N54" i="5" s="1"/>
  <c r="H54" i="5"/>
  <c r="J54" i="5" s="1"/>
  <c r="H19" i="5"/>
  <c r="J19" i="5" s="1"/>
  <c r="M19" i="5" s="1"/>
  <c r="P19" i="5" s="1"/>
  <c r="H64" i="5"/>
  <c r="J64" i="5" s="1"/>
  <c r="BI74" i="5"/>
  <c r="BL74" i="5"/>
  <c r="BK74" i="5"/>
  <c r="BJ74" i="5"/>
  <c r="M27" i="5"/>
  <c r="L27" i="5"/>
  <c r="BL49" i="5"/>
  <c r="BK49" i="5"/>
  <c r="BJ49" i="5"/>
  <c r="BI49" i="5"/>
  <c r="BL27" i="5"/>
  <c r="BK27" i="5"/>
  <c r="BJ27" i="5"/>
  <c r="BI27" i="5"/>
  <c r="BL48" i="5"/>
  <c r="BK48" i="5"/>
  <c r="BJ48" i="5"/>
  <c r="BI48" i="5"/>
  <c r="BI42" i="5"/>
  <c r="BL42" i="5"/>
  <c r="BK42" i="5"/>
  <c r="BJ42" i="5"/>
  <c r="M72" i="5"/>
  <c r="L72" i="5"/>
  <c r="BL72" i="5"/>
  <c r="BK72" i="5"/>
  <c r="BJ72" i="5"/>
  <c r="BI72" i="5"/>
  <c r="M65" i="5"/>
  <c r="L65" i="5"/>
  <c r="BL55" i="5"/>
  <c r="BK55" i="5"/>
  <c r="BJ55" i="5"/>
  <c r="BI55" i="5"/>
  <c r="BI52" i="5"/>
  <c r="BL52" i="5"/>
  <c r="BK52" i="5"/>
  <c r="BJ52" i="5"/>
  <c r="BK58" i="5"/>
  <c r="BJ58" i="5"/>
  <c r="BI58" i="5"/>
  <c r="BL58" i="5"/>
  <c r="BL28" i="5"/>
  <c r="BK28" i="5"/>
  <c r="BI28" i="5"/>
  <c r="BJ28" i="5"/>
  <c r="BI37" i="5"/>
  <c r="BL37" i="5"/>
  <c r="BK37" i="5"/>
  <c r="BJ37" i="5"/>
  <c r="L21" i="5"/>
  <c r="M21" i="5"/>
  <c r="BL16" i="5"/>
  <c r="BK16" i="5"/>
  <c r="BJ16" i="5"/>
  <c r="BI16" i="5"/>
  <c r="BK17" i="5"/>
  <c r="BL17" i="5"/>
  <c r="BJ17" i="5"/>
  <c r="BI17" i="5"/>
  <c r="M26" i="5"/>
  <c r="L26" i="5"/>
  <c r="M38" i="5"/>
  <c r="L38" i="5"/>
  <c r="M70" i="5"/>
  <c r="L70" i="5"/>
  <c r="BL35" i="5"/>
  <c r="BK35" i="5"/>
  <c r="BJ35" i="5"/>
  <c r="BI35" i="5"/>
  <c r="BL26" i="5"/>
  <c r="BK26" i="5"/>
  <c r="BJ26" i="5"/>
  <c r="BI26" i="5"/>
  <c r="BH23" i="5"/>
  <c r="BG23" i="5"/>
  <c r="BF23" i="5"/>
  <c r="Q23" i="5"/>
  <c r="BE23" i="5"/>
  <c r="P23" i="5"/>
  <c r="O23" i="5"/>
  <c r="M71" i="5"/>
  <c r="BL25" i="5"/>
  <c r="BK25" i="5"/>
  <c r="BJ25" i="5"/>
  <c r="BI25" i="5"/>
  <c r="M17" i="5"/>
  <c r="L17" i="5"/>
  <c r="M66" i="5"/>
  <c r="L66" i="5"/>
  <c r="M48" i="5"/>
  <c r="L48" i="5"/>
  <c r="L44" i="5"/>
  <c r="M44" i="5"/>
  <c r="M46" i="5"/>
  <c r="L46" i="5"/>
  <c r="M56" i="5"/>
  <c r="L56" i="5"/>
  <c r="BI30" i="5"/>
  <c r="BJ30" i="5"/>
  <c r="BL30" i="5"/>
  <c r="BK30" i="5"/>
  <c r="BL33" i="5"/>
  <c r="BK33" i="5"/>
  <c r="BJ33" i="5"/>
  <c r="BI33" i="5"/>
  <c r="BJ23" i="5"/>
  <c r="BI23" i="5"/>
  <c r="BL23" i="5"/>
  <c r="BK23" i="5"/>
  <c r="BF19" i="5"/>
  <c r="O19" i="5"/>
  <c r="BH19" i="5"/>
  <c r="BJ14" i="5"/>
  <c r="BI14" i="5"/>
  <c r="BL14" i="5"/>
  <c r="BK14" i="5"/>
  <c r="BK20" i="5"/>
  <c r="BI20" i="5"/>
  <c r="BL20" i="5"/>
  <c r="BH16" i="5"/>
  <c r="BJ75" i="5"/>
  <c r="BI75" i="5"/>
  <c r="BL75" i="5"/>
  <c r="BK75" i="5"/>
  <c r="M40" i="5"/>
  <c r="L40" i="5"/>
  <c r="BK76" i="5"/>
  <c r="BJ76" i="5"/>
  <c r="BI76" i="5"/>
  <c r="BL76" i="5"/>
  <c r="M47" i="5"/>
  <c r="L47" i="5"/>
  <c r="BJ38" i="5"/>
  <c r="BI38" i="5"/>
  <c r="BL38" i="5"/>
  <c r="BK38" i="5"/>
  <c r="BL70" i="5"/>
  <c r="BK70" i="5"/>
  <c r="BJ70" i="5"/>
  <c r="BI70" i="5"/>
  <c r="M52" i="5"/>
  <c r="L52" i="5"/>
  <c r="L28" i="5"/>
  <c r="M28" i="5"/>
  <c r="BL21" i="5"/>
  <c r="BK21" i="5"/>
  <c r="BJ21" i="5"/>
  <c r="BI21" i="5"/>
  <c r="L73" i="5"/>
  <c r="M73" i="5"/>
  <c r="BL65" i="5"/>
  <c r="BK65" i="5"/>
  <c r="BJ65" i="5"/>
  <c r="BI65" i="5"/>
  <c r="L55" i="5"/>
  <c r="BL73" i="5"/>
  <c r="BK73" i="5"/>
  <c r="BJ73" i="5"/>
  <c r="BI73" i="5"/>
  <c r="BI66" i="5"/>
  <c r="BL66" i="5"/>
  <c r="BK66" i="5"/>
  <c r="BJ66" i="5"/>
  <c r="M59" i="5"/>
  <c r="L59" i="5"/>
  <c r="M61" i="5"/>
  <c r="L61" i="5"/>
  <c r="P55" i="5"/>
  <c r="O55" i="5"/>
  <c r="BE55" i="5"/>
  <c r="Q55" i="5"/>
  <c r="BH55" i="5"/>
  <c r="BG55" i="5"/>
  <c r="BF55" i="5"/>
  <c r="BK44" i="5"/>
  <c r="BJ44" i="5"/>
  <c r="BL44" i="5"/>
  <c r="BI44" i="5"/>
  <c r="BL46" i="5"/>
  <c r="BK46" i="5"/>
  <c r="BJ46" i="5"/>
  <c r="BI46" i="5"/>
  <c r="BL56" i="5"/>
  <c r="BK56" i="5"/>
  <c r="BJ56" i="5"/>
  <c r="BI56" i="5"/>
  <c r="L29" i="5"/>
  <c r="M29" i="5"/>
  <c r="Q35" i="5"/>
  <c r="BL32" i="5"/>
  <c r="BK32" i="5"/>
  <c r="BJ32" i="5"/>
  <c r="BI32" i="5"/>
  <c r="BL45" i="5"/>
  <c r="BK45" i="5"/>
  <c r="BJ45" i="5"/>
  <c r="BI45" i="5"/>
  <c r="M60" i="5"/>
  <c r="L19" i="5"/>
  <c r="M14" i="5"/>
  <c r="L14" i="5"/>
  <c r="M20" i="5"/>
  <c r="L20" i="5"/>
  <c r="M76" i="5"/>
  <c r="L76" i="5"/>
  <c r="M68" i="5"/>
  <c r="L68" i="5"/>
  <c r="BK68" i="5"/>
  <c r="BJ68" i="5"/>
  <c r="BI68" i="5"/>
  <c r="BL68" i="5"/>
  <c r="M62" i="5"/>
  <c r="L62" i="5"/>
  <c r="M58" i="5"/>
  <c r="L58" i="5"/>
  <c r="BK15" i="5"/>
  <c r="BJ15" i="5"/>
  <c r="BI15" i="5"/>
  <c r="BL15" i="5"/>
  <c r="BL69" i="5"/>
  <c r="BK69" i="5"/>
  <c r="BJ69" i="5"/>
  <c r="BI69" i="5"/>
  <c r="BL64" i="5"/>
  <c r="BK64" i="5"/>
  <c r="BJ64" i="5"/>
  <c r="BI64" i="5"/>
  <c r="BI61" i="5"/>
  <c r="BL61" i="5"/>
  <c r="BK61" i="5"/>
  <c r="BJ61" i="5"/>
  <c r="M34" i="5"/>
  <c r="L34" i="5"/>
  <c r="M51" i="5"/>
  <c r="L51" i="5"/>
  <c r="BL29" i="5"/>
  <c r="BK29" i="5"/>
  <c r="BJ29" i="5"/>
  <c r="BI29" i="5"/>
  <c r="M31" i="5"/>
  <c r="L31" i="5"/>
  <c r="M45" i="5"/>
  <c r="L45" i="5"/>
  <c r="M43" i="5"/>
  <c r="L43" i="5"/>
  <c r="M39" i="5"/>
  <c r="L39" i="5"/>
  <c r="M18" i="5"/>
  <c r="L18" i="5"/>
  <c r="M13" i="5"/>
  <c r="L13" i="5"/>
  <c r="L32" i="5"/>
  <c r="M24" i="5"/>
  <c r="L24" i="5"/>
  <c r="L15" i="5"/>
  <c r="BL36" i="5"/>
  <c r="BK36" i="5"/>
  <c r="BJ36" i="5"/>
  <c r="BI36" i="5"/>
  <c r="P69" i="5"/>
  <c r="O69" i="5"/>
  <c r="BH69" i="5"/>
  <c r="BG69" i="5"/>
  <c r="Q69" i="5"/>
  <c r="BF69" i="5"/>
  <c r="BE69" i="5"/>
  <c r="BL47" i="5"/>
  <c r="BJ47" i="5"/>
  <c r="BK47" i="5"/>
  <c r="BI47" i="5"/>
  <c r="M37" i="5"/>
  <c r="M75" i="5"/>
  <c r="L75" i="5"/>
  <c r="M74" i="5"/>
  <c r="L74" i="5"/>
  <c r="BL57" i="5"/>
  <c r="BK57" i="5"/>
  <c r="BJ57" i="5"/>
  <c r="BI57" i="5"/>
  <c r="BI50" i="5"/>
  <c r="BL50" i="5"/>
  <c r="BK50" i="5"/>
  <c r="BJ50" i="5"/>
  <c r="BL41" i="5"/>
  <c r="BK41" i="5"/>
  <c r="BJ41" i="5"/>
  <c r="BI41" i="5"/>
  <c r="BL34" i="5"/>
  <c r="BI34" i="5"/>
  <c r="BK34" i="5"/>
  <c r="BJ34" i="5"/>
  <c r="BK51" i="5"/>
  <c r="BJ51" i="5"/>
  <c r="BI51" i="5"/>
  <c r="BL51" i="5"/>
  <c r="BJ19" i="5"/>
  <c r="BK19" i="5"/>
  <c r="BI19" i="5"/>
  <c r="BL19" i="5"/>
  <c r="L35" i="5"/>
  <c r="BJ43" i="5"/>
  <c r="BI43" i="5"/>
  <c r="BL43" i="5"/>
  <c r="BK43" i="5"/>
  <c r="BK39" i="5"/>
  <c r="BJ39" i="5"/>
  <c r="BI39" i="5"/>
  <c r="BL39" i="5"/>
  <c r="BL18" i="5"/>
  <c r="BI18" i="5"/>
  <c r="BK18" i="5"/>
  <c r="BJ18" i="5"/>
  <c r="BI13" i="5"/>
  <c r="BL13" i="5"/>
  <c r="BK13" i="5"/>
  <c r="BJ13" i="5"/>
  <c r="P32" i="5"/>
  <c r="BG32" i="5"/>
  <c r="O32" i="5"/>
  <c r="BF32" i="5"/>
  <c r="BE32" i="5"/>
  <c r="BH32" i="5"/>
  <c r="Q32" i="5"/>
  <c r="BK24" i="5"/>
  <c r="BJ24" i="5"/>
  <c r="BI24" i="5"/>
  <c r="BL24" i="5"/>
  <c r="O15" i="5"/>
  <c r="BF15" i="5"/>
  <c r="Q15" i="5"/>
  <c r="BE15" i="5"/>
  <c r="BH15" i="5"/>
  <c r="BG15" i="5"/>
  <c r="P15" i="5"/>
  <c r="Y19" i="3"/>
  <c r="R19" i="3"/>
  <c r="Z19" i="3"/>
  <c r="S19" i="3"/>
  <c r="AA19" i="3"/>
  <c r="AB19" i="3"/>
  <c r="AC19" i="3"/>
  <c r="AD19" i="3"/>
  <c r="T19" i="3"/>
  <c r="U19" i="3"/>
  <c r="V19" i="3"/>
  <c r="W19" i="3"/>
  <c r="X19" i="3"/>
  <c r="AU43" i="3"/>
  <c r="BC43" i="3"/>
  <c r="AV43" i="3"/>
  <c r="BD43" i="3"/>
  <c r="AW43" i="3"/>
  <c r="AX43" i="3"/>
  <c r="AR43" i="3"/>
  <c r="AS43" i="3"/>
  <c r="AT43" i="3"/>
  <c r="AY43" i="3"/>
  <c r="BA43" i="3"/>
  <c r="AZ43" i="3"/>
  <c r="BB43" i="3"/>
  <c r="AE43" i="3"/>
  <c r="AM43" i="3"/>
  <c r="AF43" i="3"/>
  <c r="AN43" i="3"/>
  <c r="AG43" i="3"/>
  <c r="AO43" i="3"/>
  <c r="AH43" i="3"/>
  <c r="AP43" i="3"/>
  <c r="AQ43" i="3"/>
  <c r="AI43" i="3"/>
  <c r="AJ43" i="3"/>
  <c r="AK43" i="3"/>
  <c r="AL43" i="3"/>
  <c r="W59" i="3"/>
  <c r="Y59" i="3"/>
  <c r="R59" i="3"/>
  <c r="AB59" i="3"/>
  <c r="S59" i="3"/>
  <c r="AC59" i="3"/>
  <c r="T59" i="3"/>
  <c r="AD59" i="3"/>
  <c r="U59" i="3"/>
  <c r="AA59" i="3"/>
  <c r="V59" i="3"/>
  <c r="X59" i="3"/>
  <c r="Z59" i="3"/>
  <c r="V22" i="3"/>
  <c r="AD22" i="3"/>
  <c r="W22" i="3"/>
  <c r="Y22" i="3"/>
  <c r="Z22" i="3"/>
  <c r="AA22" i="3"/>
  <c r="R22" i="3"/>
  <c r="AB22" i="3"/>
  <c r="S22" i="3"/>
  <c r="AC22" i="3"/>
  <c r="T22" i="3"/>
  <c r="U22" i="3"/>
  <c r="X22" i="3"/>
  <c r="AE24" i="3"/>
  <c r="AM24" i="3"/>
  <c r="AL24" i="3"/>
  <c r="AN24" i="3"/>
  <c r="AF24" i="3"/>
  <c r="AO24" i="3"/>
  <c r="AI24" i="3"/>
  <c r="AJ24" i="3"/>
  <c r="AG24" i="3"/>
  <c r="AH24" i="3"/>
  <c r="AK24" i="3"/>
  <c r="AP24" i="3"/>
  <c r="AQ24" i="3"/>
  <c r="W51" i="3"/>
  <c r="X51" i="3"/>
  <c r="Y51" i="3"/>
  <c r="AA51" i="3"/>
  <c r="AB51" i="3"/>
  <c r="R51" i="3"/>
  <c r="AC51" i="3"/>
  <c r="S51" i="3"/>
  <c r="AD51" i="3"/>
  <c r="T51" i="3"/>
  <c r="U51" i="3"/>
  <c r="V51" i="3"/>
  <c r="Z51" i="3"/>
  <c r="W55" i="3"/>
  <c r="X55" i="3"/>
  <c r="Y55" i="3"/>
  <c r="AA55" i="3"/>
  <c r="AB55" i="3"/>
  <c r="R55" i="3"/>
  <c r="AC55" i="3"/>
  <c r="S55" i="3"/>
  <c r="AD55" i="3"/>
  <c r="T55" i="3"/>
  <c r="U55" i="3"/>
  <c r="V55" i="3"/>
  <c r="Z55" i="3"/>
  <c r="W43" i="3"/>
  <c r="X43" i="3"/>
  <c r="Y43" i="3"/>
  <c r="R43" i="3"/>
  <c r="Z43" i="3"/>
  <c r="AA43" i="3"/>
  <c r="AB43" i="3"/>
  <c r="AC43" i="3"/>
  <c r="AD43" i="3"/>
  <c r="S43" i="3"/>
  <c r="V43" i="3"/>
  <c r="T43" i="3"/>
  <c r="U43" i="3"/>
  <c r="AU45" i="3"/>
  <c r="BC45" i="3"/>
  <c r="AV45" i="3"/>
  <c r="BD45" i="3"/>
  <c r="AW45" i="3"/>
  <c r="AX45" i="3"/>
  <c r="BB45" i="3"/>
  <c r="AR45" i="3"/>
  <c r="AS45" i="3"/>
  <c r="AT45" i="3"/>
  <c r="AY45" i="3"/>
  <c r="BA45" i="3"/>
  <c r="AZ45" i="3"/>
  <c r="X76" i="3"/>
  <c r="AA76" i="3"/>
  <c r="Y76" i="3"/>
  <c r="T76" i="3"/>
  <c r="V76" i="3"/>
  <c r="W76" i="3"/>
  <c r="R76" i="3"/>
  <c r="Z76" i="3"/>
  <c r="S76" i="3"/>
  <c r="AB76" i="3"/>
  <c r="AC76" i="3"/>
  <c r="U76" i="3"/>
  <c r="AD76" i="3"/>
  <c r="AE70" i="3"/>
  <c r="AM70" i="3"/>
  <c r="AF70" i="3"/>
  <c r="AN70" i="3"/>
  <c r="AH70" i="3"/>
  <c r="AP70" i="3"/>
  <c r="AO70" i="3"/>
  <c r="AQ70" i="3"/>
  <c r="AG70" i="3"/>
  <c r="AK70" i="3"/>
  <c r="AI70" i="3"/>
  <c r="AJ70" i="3"/>
  <c r="AL70" i="3"/>
  <c r="AY60" i="3"/>
  <c r="AS60" i="3"/>
  <c r="BA60" i="3"/>
  <c r="AW60" i="3"/>
  <c r="AX60" i="3"/>
  <c r="AZ60" i="3"/>
  <c r="BB60" i="3"/>
  <c r="AU60" i="3"/>
  <c r="AV60" i="3"/>
  <c r="BC60" i="3"/>
  <c r="AR60" i="3"/>
  <c r="BD60" i="3"/>
  <c r="AT60" i="3"/>
  <c r="AH34" i="3"/>
  <c r="AP34" i="3"/>
  <c r="AI34" i="3"/>
  <c r="AQ34" i="3"/>
  <c r="AJ34" i="3"/>
  <c r="AK34" i="3"/>
  <c r="AE34" i="3"/>
  <c r="AF34" i="3"/>
  <c r="AG34" i="3"/>
  <c r="AL34" i="3"/>
  <c r="AM34" i="3"/>
  <c r="AN34" i="3"/>
  <c r="AO34" i="3"/>
  <c r="AU51" i="3"/>
  <c r="BC51" i="3"/>
  <c r="AV51" i="3"/>
  <c r="BD51" i="3"/>
  <c r="AW51" i="3"/>
  <c r="AZ51" i="3"/>
  <c r="BA51" i="3"/>
  <c r="BB51" i="3"/>
  <c r="AR51" i="3"/>
  <c r="AS51" i="3"/>
  <c r="AY51" i="3"/>
  <c r="AT51" i="3"/>
  <c r="AX51" i="3"/>
  <c r="W64" i="3"/>
  <c r="X64" i="3"/>
  <c r="Y64" i="3"/>
  <c r="R64" i="3"/>
  <c r="Z64" i="3"/>
  <c r="AA64" i="3"/>
  <c r="T64" i="3"/>
  <c r="AB64" i="3"/>
  <c r="AC64" i="3"/>
  <c r="S64" i="3"/>
  <c r="AD64" i="3"/>
  <c r="V64" i="3"/>
  <c r="U64" i="3"/>
  <c r="AY54" i="3"/>
  <c r="AR54" i="3"/>
  <c r="AZ54" i="3"/>
  <c r="AS54" i="3"/>
  <c r="BA54" i="3"/>
  <c r="BD54" i="3"/>
  <c r="AT54" i="3"/>
  <c r="AU54" i="3"/>
  <c r="AV54" i="3"/>
  <c r="AW54" i="3"/>
  <c r="AX54" i="3"/>
  <c r="BB54" i="3"/>
  <c r="BC54" i="3"/>
  <c r="X32" i="3"/>
  <c r="Y32" i="3"/>
  <c r="Z32" i="3"/>
  <c r="R32" i="3"/>
  <c r="AA32" i="3"/>
  <c r="S32" i="3"/>
  <c r="AB32" i="3"/>
  <c r="T32" i="3"/>
  <c r="U32" i="3"/>
  <c r="V32" i="3"/>
  <c r="W32" i="3"/>
  <c r="AC32" i="3"/>
  <c r="AD32" i="3"/>
  <c r="AW17" i="3"/>
  <c r="AX17" i="3"/>
  <c r="AY17" i="3"/>
  <c r="AU17" i="3"/>
  <c r="AV17" i="3"/>
  <c r="AZ17" i="3"/>
  <c r="BA17" i="3"/>
  <c r="BB17" i="3"/>
  <c r="AR17" i="3"/>
  <c r="BC17" i="3"/>
  <c r="AS17" i="3"/>
  <c r="BD17" i="3"/>
  <c r="AT17" i="3"/>
  <c r="AY25" i="3"/>
  <c r="AX25" i="3"/>
  <c r="AZ25" i="3"/>
  <c r="AR25" i="3"/>
  <c r="AU25" i="3"/>
  <c r="BD25" i="3"/>
  <c r="AV25" i="3"/>
  <c r="AS25" i="3"/>
  <c r="AT25" i="3"/>
  <c r="AW25" i="3"/>
  <c r="BA25" i="3"/>
  <c r="BB25" i="3"/>
  <c r="BC25" i="3"/>
  <c r="AF32" i="3"/>
  <c r="AH32" i="3"/>
  <c r="AP32" i="3"/>
  <c r="AI32" i="3"/>
  <c r="AQ32" i="3"/>
  <c r="AJ32" i="3"/>
  <c r="AK32" i="3"/>
  <c r="AE32" i="3"/>
  <c r="AG32" i="3"/>
  <c r="AL32" i="3"/>
  <c r="AM32" i="3"/>
  <c r="AN32" i="3"/>
  <c r="AO32" i="3"/>
  <c r="AX21" i="3"/>
  <c r="AY21" i="3"/>
  <c r="AT21" i="3"/>
  <c r="BD21" i="3"/>
  <c r="AU21" i="3"/>
  <c r="AV21" i="3"/>
  <c r="AW21" i="3"/>
  <c r="AZ21" i="3"/>
  <c r="BA21" i="3"/>
  <c r="AR21" i="3"/>
  <c r="BB21" i="3"/>
  <c r="AS21" i="3"/>
  <c r="BC21" i="3"/>
  <c r="AR29" i="3"/>
  <c r="AZ29" i="3"/>
  <c r="BA29" i="3"/>
  <c r="AS29" i="3"/>
  <c r="BB29" i="3"/>
  <c r="AT29" i="3"/>
  <c r="BC29" i="3"/>
  <c r="AU29" i="3"/>
  <c r="BD29" i="3"/>
  <c r="AV29" i="3"/>
  <c r="AW29" i="3"/>
  <c r="AX29" i="3"/>
  <c r="AY29" i="3"/>
  <c r="AY23" i="3"/>
  <c r="AS23" i="3"/>
  <c r="BB23" i="3"/>
  <c r="AT23" i="3"/>
  <c r="BC23" i="3"/>
  <c r="AU23" i="3"/>
  <c r="BD23" i="3"/>
  <c r="AW23" i="3"/>
  <c r="AX23" i="3"/>
  <c r="AZ23" i="3"/>
  <c r="AV23" i="3"/>
  <c r="BA23" i="3"/>
  <c r="AR23" i="3"/>
  <c r="AE45" i="3"/>
  <c r="AM45" i="3"/>
  <c r="AF45" i="3"/>
  <c r="AN45" i="3"/>
  <c r="AG45" i="3"/>
  <c r="AO45" i="3"/>
  <c r="AH45" i="3"/>
  <c r="AP45" i="3"/>
  <c r="AL45" i="3"/>
  <c r="AQ45" i="3"/>
  <c r="AI45" i="3"/>
  <c r="AJ45" i="3"/>
  <c r="AK45" i="3"/>
  <c r="AU47" i="3"/>
  <c r="BC47" i="3"/>
  <c r="AV47" i="3"/>
  <c r="BD47" i="3"/>
  <c r="AW47" i="3"/>
  <c r="AX47" i="3"/>
  <c r="BA47" i="3"/>
  <c r="BB47" i="3"/>
  <c r="AR47" i="3"/>
  <c r="AS47" i="3"/>
  <c r="AT47" i="3"/>
  <c r="AZ47" i="3"/>
  <c r="AY47" i="3"/>
  <c r="AU57" i="3"/>
  <c r="BC57" i="3"/>
  <c r="AW57" i="3"/>
  <c r="AX57" i="3"/>
  <c r="AY57" i="3"/>
  <c r="AZ57" i="3"/>
  <c r="BA57" i="3"/>
  <c r="AR57" i="3"/>
  <c r="BD57" i="3"/>
  <c r="AS57" i="3"/>
  <c r="AT57" i="3"/>
  <c r="AV57" i="3"/>
  <c r="BB57" i="3"/>
  <c r="W70" i="3"/>
  <c r="X70" i="3"/>
  <c r="R70" i="3"/>
  <c r="Z70" i="3"/>
  <c r="S70" i="3"/>
  <c r="AD70" i="3"/>
  <c r="AA70" i="3"/>
  <c r="T70" i="3"/>
  <c r="V70" i="3"/>
  <c r="U70" i="3"/>
  <c r="Y70" i="3"/>
  <c r="AC70" i="3"/>
  <c r="AB70" i="3"/>
  <c r="T75" i="3"/>
  <c r="AB75" i="3"/>
  <c r="V75" i="3"/>
  <c r="R75" i="3"/>
  <c r="S75" i="3"/>
  <c r="W75" i="3"/>
  <c r="Z75" i="3"/>
  <c r="AC75" i="3"/>
  <c r="AD75" i="3"/>
  <c r="X75" i="3"/>
  <c r="Y75" i="3"/>
  <c r="AA75" i="3"/>
  <c r="U75" i="3"/>
  <c r="AL37" i="3"/>
  <c r="AE37" i="3"/>
  <c r="AM37" i="3"/>
  <c r="AH37" i="3"/>
  <c r="AI37" i="3"/>
  <c r="AJ37" i="3"/>
  <c r="AK37" i="3"/>
  <c r="AN37" i="3"/>
  <c r="AO37" i="3"/>
  <c r="AP37" i="3"/>
  <c r="AQ37" i="3"/>
  <c r="AF37" i="3"/>
  <c r="AG37" i="3"/>
  <c r="AE51" i="3"/>
  <c r="AM51" i="3"/>
  <c r="AF51" i="3"/>
  <c r="AN51" i="3"/>
  <c r="AG51" i="3"/>
  <c r="AO51" i="3"/>
  <c r="AL51" i="3"/>
  <c r="AP51" i="3"/>
  <c r="AQ51" i="3"/>
  <c r="AH51" i="3"/>
  <c r="AI51" i="3"/>
  <c r="AJ51" i="3"/>
  <c r="AK51" i="3"/>
  <c r="AW19" i="3"/>
  <c r="AX19" i="3"/>
  <c r="AY19" i="3"/>
  <c r="BA19" i="3"/>
  <c r="BB19" i="3"/>
  <c r="AR19" i="3"/>
  <c r="BC19" i="3"/>
  <c r="AS19" i="3"/>
  <c r="BD19" i="3"/>
  <c r="AT19" i="3"/>
  <c r="AU19" i="3"/>
  <c r="AV19" i="3"/>
  <c r="AZ19" i="3"/>
  <c r="AF30" i="3"/>
  <c r="AN30" i="3"/>
  <c r="AK30" i="3"/>
  <c r="AL30" i="3"/>
  <c r="AM30" i="3"/>
  <c r="AE30" i="3"/>
  <c r="AO30" i="3"/>
  <c r="AQ30" i="3"/>
  <c r="AG30" i="3"/>
  <c r="AH30" i="3"/>
  <c r="AJ30" i="3"/>
  <c r="AI30" i="3"/>
  <c r="AP30" i="3"/>
  <c r="AJ29" i="3"/>
  <c r="AH29" i="3"/>
  <c r="AQ29" i="3"/>
  <c r="AI29" i="3"/>
  <c r="AK29" i="3"/>
  <c r="AL29" i="3"/>
  <c r="AO29" i="3"/>
  <c r="AP29" i="3"/>
  <c r="AE29" i="3"/>
  <c r="AF29" i="3"/>
  <c r="AM29" i="3"/>
  <c r="AG29" i="3"/>
  <c r="AN29" i="3"/>
  <c r="AH23" i="3"/>
  <c r="AI23" i="3"/>
  <c r="AQ23" i="3"/>
  <c r="AJ23" i="3"/>
  <c r="AK23" i="3"/>
  <c r="AL23" i="3"/>
  <c r="AN23" i="3"/>
  <c r="AE23" i="3"/>
  <c r="AO23" i="3"/>
  <c r="AF23" i="3"/>
  <c r="AP23" i="3"/>
  <c r="AG23" i="3"/>
  <c r="AM23" i="3"/>
  <c r="W45" i="3"/>
  <c r="X45" i="3"/>
  <c r="Y45" i="3"/>
  <c r="R45" i="3"/>
  <c r="Z45" i="3"/>
  <c r="V45" i="3"/>
  <c r="AA45" i="3"/>
  <c r="AB45" i="3"/>
  <c r="AC45" i="3"/>
  <c r="AD45" i="3"/>
  <c r="T45" i="3"/>
  <c r="U45" i="3"/>
  <c r="S45" i="3"/>
  <c r="AE47" i="3"/>
  <c r="AM47" i="3"/>
  <c r="AF47" i="3"/>
  <c r="AN47" i="3"/>
  <c r="AG47" i="3"/>
  <c r="AO47" i="3"/>
  <c r="AH47" i="3"/>
  <c r="AP47" i="3"/>
  <c r="AK47" i="3"/>
  <c r="AL47" i="3"/>
  <c r="AQ47" i="3"/>
  <c r="AI47" i="3"/>
  <c r="AJ47" i="3"/>
  <c r="AU53" i="3"/>
  <c r="BC53" i="3"/>
  <c r="AV53" i="3"/>
  <c r="BD53" i="3"/>
  <c r="AW53" i="3"/>
  <c r="AS53" i="3"/>
  <c r="AT53" i="3"/>
  <c r="AX53" i="3"/>
  <c r="AY53" i="3"/>
  <c r="AZ53" i="3"/>
  <c r="BA53" i="3"/>
  <c r="BB53" i="3"/>
  <c r="AR53" i="3"/>
  <c r="AY71" i="3"/>
  <c r="AR71" i="3"/>
  <c r="AZ71" i="3"/>
  <c r="AT71" i="3"/>
  <c r="BB71" i="3"/>
  <c r="BC71" i="3"/>
  <c r="BD71" i="3"/>
  <c r="BA71" i="3"/>
  <c r="AS71" i="3"/>
  <c r="AU71" i="3"/>
  <c r="AW71" i="3"/>
  <c r="AV71" i="3"/>
  <c r="AX71" i="3"/>
  <c r="W57" i="3"/>
  <c r="Y57" i="3"/>
  <c r="R57" i="3"/>
  <c r="AB57" i="3"/>
  <c r="S57" i="3"/>
  <c r="AC57" i="3"/>
  <c r="T57" i="3"/>
  <c r="AD57" i="3"/>
  <c r="U57" i="3"/>
  <c r="V57" i="3"/>
  <c r="X57" i="3"/>
  <c r="Z57" i="3"/>
  <c r="AA57" i="3"/>
  <c r="R34" i="3"/>
  <c r="Z34" i="3"/>
  <c r="S34" i="3"/>
  <c r="AA34" i="3"/>
  <c r="T34" i="3"/>
  <c r="AB34" i="3"/>
  <c r="U34" i="3"/>
  <c r="AC34" i="3"/>
  <c r="V34" i="3"/>
  <c r="W34" i="3"/>
  <c r="Y34" i="3"/>
  <c r="AD34" i="3"/>
  <c r="X34" i="3"/>
  <c r="Y17" i="3"/>
  <c r="R17" i="3"/>
  <c r="Z17" i="3"/>
  <c r="S17" i="3"/>
  <c r="AA17" i="3"/>
  <c r="V17" i="3"/>
  <c r="W17" i="3"/>
  <c r="X17" i="3"/>
  <c r="AB17" i="3"/>
  <c r="AC17" i="3"/>
  <c r="AD17" i="3"/>
  <c r="T17" i="3"/>
  <c r="U17" i="3"/>
  <c r="AX32" i="3"/>
  <c r="AY32" i="3"/>
  <c r="AR32" i="3"/>
  <c r="AZ32" i="3"/>
  <c r="AS32" i="3"/>
  <c r="BA32" i="3"/>
  <c r="AV32" i="3"/>
  <c r="AW32" i="3"/>
  <c r="BB32" i="3"/>
  <c r="BC32" i="3"/>
  <c r="BD32" i="3"/>
  <c r="AT32" i="3"/>
  <c r="AU32" i="3"/>
  <c r="AU55" i="3"/>
  <c r="BC55" i="3"/>
  <c r="AV55" i="3"/>
  <c r="BD55" i="3"/>
  <c r="AW55" i="3"/>
  <c r="AZ55" i="3"/>
  <c r="BA55" i="3"/>
  <c r="BB55" i="3"/>
  <c r="AR55" i="3"/>
  <c r="AS55" i="3"/>
  <c r="AT55" i="3"/>
  <c r="AX55" i="3"/>
  <c r="AY55" i="3"/>
  <c r="W66" i="3"/>
  <c r="X66" i="3"/>
  <c r="Y66" i="3"/>
  <c r="R66" i="3"/>
  <c r="Z66" i="3"/>
  <c r="AA66" i="3"/>
  <c r="AB66" i="3"/>
  <c r="AD66" i="3"/>
  <c r="AC66" i="3"/>
  <c r="T66" i="3"/>
  <c r="V66" i="3"/>
  <c r="S66" i="3"/>
  <c r="U66" i="3"/>
  <c r="AX34" i="3"/>
  <c r="AY34" i="3"/>
  <c r="AR34" i="3"/>
  <c r="AZ34" i="3"/>
  <c r="AS34" i="3"/>
  <c r="BA34" i="3"/>
  <c r="AU34" i="3"/>
  <c r="AV34" i="3"/>
  <c r="AW34" i="3"/>
  <c r="BB34" i="3"/>
  <c r="BC34" i="3"/>
  <c r="AT34" i="3"/>
  <c r="BD34" i="3"/>
  <c r="W72" i="3"/>
  <c r="X72" i="3"/>
  <c r="R72" i="3"/>
  <c r="Z72" i="3"/>
  <c r="AA72" i="3"/>
  <c r="V72" i="3"/>
  <c r="AB72" i="3"/>
  <c r="S72" i="3"/>
  <c r="U72" i="3"/>
  <c r="AC72" i="3"/>
  <c r="AD72" i="3"/>
  <c r="Y72" i="3"/>
  <c r="T72" i="3"/>
  <c r="W26" i="3"/>
  <c r="R26" i="3"/>
  <c r="AA26" i="3"/>
  <c r="V26" i="3"/>
  <c r="X26" i="3"/>
  <c r="S26" i="3"/>
  <c r="T26" i="3"/>
  <c r="U26" i="3"/>
  <c r="Y26" i="3"/>
  <c r="Z26" i="3"/>
  <c r="AC26" i="3"/>
  <c r="AD26" i="3"/>
  <c r="AB26" i="3"/>
  <c r="AR27" i="3"/>
  <c r="AZ27" i="3"/>
  <c r="AV27" i="3"/>
  <c r="BD27" i="3"/>
  <c r="BA27" i="3"/>
  <c r="BB27" i="3"/>
  <c r="AS27" i="3"/>
  <c r="BC27" i="3"/>
  <c r="AT27" i="3"/>
  <c r="AU27" i="3"/>
  <c r="AW27" i="3"/>
  <c r="AX27" i="3"/>
  <c r="AY27" i="3"/>
  <c r="AT33" i="3"/>
  <c r="BB33" i="3"/>
  <c r="AU33" i="3"/>
  <c r="BC33" i="3"/>
  <c r="AV33" i="3"/>
  <c r="BD33" i="3"/>
  <c r="AW33" i="3"/>
  <c r="AR33" i="3"/>
  <c r="AS33" i="3"/>
  <c r="AX33" i="3"/>
  <c r="AY33" i="3"/>
  <c r="BA33" i="3"/>
  <c r="AZ33" i="3"/>
  <c r="AH21" i="3"/>
  <c r="AP21" i="3"/>
  <c r="AI21" i="3"/>
  <c r="AQ21" i="3"/>
  <c r="AJ21" i="3"/>
  <c r="AK21" i="3"/>
  <c r="AL21" i="3"/>
  <c r="AM21" i="3"/>
  <c r="AN21" i="3"/>
  <c r="AE21" i="3"/>
  <c r="AO21" i="3"/>
  <c r="AF21" i="3"/>
  <c r="AG21" i="3"/>
  <c r="R23" i="3"/>
  <c r="Z23" i="3"/>
  <c r="S23" i="3"/>
  <c r="AA23" i="3"/>
  <c r="X23" i="3"/>
  <c r="Y23" i="3"/>
  <c r="AB23" i="3"/>
  <c r="T23" i="3"/>
  <c r="AD23" i="3"/>
  <c r="U23" i="3"/>
  <c r="V23" i="3"/>
  <c r="W23" i="3"/>
  <c r="AC23" i="3"/>
  <c r="W47" i="3"/>
  <c r="X47" i="3"/>
  <c r="Y47" i="3"/>
  <c r="R47" i="3"/>
  <c r="Z47" i="3"/>
  <c r="U47" i="3"/>
  <c r="V47" i="3"/>
  <c r="AA47" i="3"/>
  <c r="AB47" i="3"/>
  <c r="AC47" i="3"/>
  <c r="AD47" i="3"/>
  <c r="S47" i="3"/>
  <c r="T47" i="3"/>
  <c r="AE53" i="3"/>
  <c r="AM53" i="3"/>
  <c r="AF53" i="3"/>
  <c r="AN53" i="3"/>
  <c r="AG53" i="3"/>
  <c r="AO53" i="3"/>
  <c r="AH53" i="3"/>
  <c r="AI53" i="3"/>
  <c r="AJ53" i="3"/>
  <c r="AK53" i="3"/>
  <c r="AL53" i="3"/>
  <c r="AP53" i="3"/>
  <c r="AQ53" i="3"/>
  <c r="AI71" i="3"/>
  <c r="AQ71" i="3"/>
  <c r="AJ71" i="3"/>
  <c r="AL71" i="3"/>
  <c r="AO71" i="3"/>
  <c r="AK71" i="3"/>
  <c r="AE71" i="3"/>
  <c r="AP71" i="3"/>
  <c r="AG71" i="3"/>
  <c r="AH71" i="3"/>
  <c r="AF71" i="3"/>
  <c r="AM71" i="3"/>
  <c r="AN71" i="3"/>
  <c r="AE74" i="3"/>
  <c r="AM74" i="3"/>
  <c r="AF74" i="3"/>
  <c r="AN74" i="3"/>
  <c r="AJ74" i="3"/>
  <c r="AK74" i="3"/>
  <c r="AO74" i="3"/>
  <c r="AP74" i="3"/>
  <c r="AL74" i="3"/>
  <c r="AH74" i="3"/>
  <c r="AG74" i="3"/>
  <c r="AQ74" i="3"/>
  <c r="AI74" i="3"/>
  <c r="AE68" i="3"/>
  <c r="AM68" i="3"/>
  <c r="AF68" i="3"/>
  <c r="AN68" i="3"/>
  <c r="AH68" i="3"/>
  <c r="AP68" i="3"/>
  <c r="AJ68" i="3"/>
  <c r="AK68" i="3"/>
  <c r="AL68" i="3"/>
  <c r="AO68" i="3"/>
  <c r="AQ68" i="3"/>
  <c r="AG68" i="3"/>
  <c r="AI68" i="3"/>
  <c r="AL22" i="3"/>
  <c r="AE22" i="3"/>
  <c r="AM22" i="3"/>
  <c r="AI22" i="3"/>
  <c r="AJ22" i="3"/>
  <c r="AK22" i="3"/>
  <c r="AN22" i="3"/>
  <c r="AO22" i="3"/>
  <c r="AF22" i="3"/>
  <c r="AP22" i="3"/>
  <c r="AG22" i="3"/>
  <c r="AQ22" i="3"/>
  <c r="AH22" i="3"/>
  <c r="AL35" i="3"/>
  <c r="AE35" i="3"/>
  <c r="AM35" i="3"/>
  <c r="AF35" i="3"/>
  <c r="AN35" i="3"/>
  <c r="AG35" i="3"/>
  <c r="AO35" i="3"/>
  <c r="AK35" i="3"/>
  <c r="AP35" i="3"/>
  <c r="AQ35" i="3"/>
  <c r="AJ35" i="3"/>
  <c r="AI35" i="3"/>
  <c r="AH35" i="3"/>
  <c r="AU59" i="3"/>
  <c r="BC59" i="3"/>
  <c r="AW59" i="3"/>
  <c r="AX59" i="3"/>
  <c r="AY59" i="3"/>
  <c r="AZ59" i="3"/>
  <c r="BA59" i="3"/>
  <c r="AV59" i="3"/>
  <c r="AR59" i="3"/>
  <c r="BB59" i="3"/>
  <c r="AS59" i="3"/>
  <c r="BD59" i="3"/>
  <c r="AT59" i="3"/>
  <c r="W24" i="3"/>
  <c r="T24" i="3"/>
  <c r="AC24" i="3"/>
  <c r="U24" i="3"/>
  <c r="AD24" i="3"/>
  <c r="V24" i="3"/>
  <c r="Z24" i="3"/>
  <c r="R24" i="3"/>
  <c r="AA24" i="3"/>
  <c r="Y24" i="3"/>
  <c r="AB24" i="3"/>
  <c r="X24" i="3"/>
  <c r="S24" i="3"/>
  <c r="AU24" i="3"/>
  <c r="BC24" i="3"/>
  <c r="AV24" i="3"/>
  <c r="AW24" i="3"/>
  <c r="AX24" i="3"/>
  <c r="AR24" i="3"/>
  <c r="BA24" i="3"/>
  <c r="AS24" i="3"/>
  <c r="BB24" i="3"/>
  <c r="AY24" i="3"/>
  <c r="AZ24" i="3"/>
  <c r="BD24" i="3"/>
  <c r="AT24" i="3"/>
  <c r="AV74" i="3"/>
  <c r="BD74" i="3"/>
  <c r="AT74" i="3"/>
  <c r="BC74" i="3"/>
  <c r="AU74" i="3"/>
  <c r="AX74" i="3"/>
  <c r="AW74" i="3"/>
  <c r="BB74" i="3"/>
  <c r="AR74" i="3"/>
  <c r="AS74" i="3"/>
  <c r="AY74" i="3"/>
  <c r="AZ74" i="3"/>
  <c r="BA74" i="3"/>
  <c r="AF28" i="3"/>
  <c r="AN28" i="3"/>
  <c r="AE28" i="3"/>
  <c r="AO28" i="3"/>
  <c r="AG28" i="3"/>
  <c r="AP28" i="3"/>
  <c r="AH28" i="3"/>
  <c r="AQ28" i="3"/>
  <c r="AI28" i="3"/>
  <c r="AJ28" i="3"/>
  <c r="AK28" i="3"/>
  <c r="AL28" i="3"/>
  <c r="AM28" i="3"/>
  <c r="AJ27" i="3"/>
  <c r="AF27" i="3"/>
  <c r="AN27" i="3"/>
  <c r="AE27" i="3"/>
  <c r="AP27" i="3"/>
  <c r="AG27" i="3"/>
  <c r="AQ27" i="3"/>
  <c r="AH27" i="3"/>
  <c r="AI27" i="3"/>
  <c r="AK27" i="3"/>
  <c r="AL27" i="3"/>
  <c r="AM27" i="3"/>
  <c r="AO27" i="3"/>
  <c r="AT22" i="3"/>
  <c r="BB22" i="3"/>
  <c r="AU22" i="3"/>
  <c r="BC22" i="3"/>
  <c r="AS22" i="3"/>
  <c r="AV22" i="3"/>
  <c r="AW22" i="3"/>
  <c r="AX22" i="3"/>
  <c r="AY22" i="3"/>
  <c r="AZ22" i="3"/>
  <c r="BA22" i="3"/>
  <c r="AR22" i="3"/>
  <c r="BD22" i="3"/>
  <c r="AI25" i="3"/>
  <c r="AQ25" i="3"/>
  <c r="AF25" i="3"/>
  <c r="AO25" i="3"/>
  <c r="AG25" i="3"/>
  <c r="AP25" i="3"/>
  <c r="AH25" i="3"/>
  <c r="AL25" i="3"/>
  <c r="AM25" i="3"/>
  <c r="AK25" i="3"/>
  <c r="AN25" i="3"/>
  <c r="AE25" i="3"/>
  <c r="AJ25" i="3"/>
  <c r="AL33" i="3"/>
  <c r="AE33" i="3"/>
  <c r="AM33" i="3"/>
  <c r="AF33" i="3"/>
  <c r="AN33" i="3"/>
  <c r="AG33" i="3"/>
  <c r="AO33" i="3"/>
  <c r="AQ33" i="3"/>
  <c r="AH33" i="3"/>
  <c r="AI33" i="3"/>
  <c r="AJ33" i="3"/>
  <c r="AK33" i="3"/>
  <c r="AP33" i="3"/>
  <c r="W53" i="3"/>
  <c r="X53" i="3"/>
  <c r="Y53" i="3"/>
  <c r="T53" i="3"/>
  <c r="U53" i="3"/>
  <c r="V53" i="3"/>
  <c r="Z53" i="3"/>
  <c r="AA53" i="3"/>
  <c r="R53" i="3"/>
  <c r="S53" i="3"/>
  <c r="AB53" i="3"/>
  <c r="AC53" i="3"/>
  <c r="AD53" i="3"/>
  <c r="AY58" i="3"/>
  <c r="AS58" i="3"/>
  <c r="BA58" i="3"/>
  <c r="AW58" i="3"/>
  <c r="AX58" i="3"/>
  <c r="AZ58" i="3"/>
  <c r="BB58" i="3"/>
  <c r="BC58" i="3"/>
  <c r="BD58" i="3"/>
  <c r="AT58" i="3"/>
  <c r="AU58" i="3"/>
  <c r="AV58" i="3"/>
  <c r="AR58" i="3"/>
  <c r="AY61" i="3"/>
  <c r="AR61" i="3"/>
  <c r="AZ61" i="3"/>
  <c r="AS61" i="3"/>
  <c r="BA61" i="3"/>
  <c r="AT61" i="3"/>
  <c r="BB61" i="3"/>
  <c r="AU61" i="3"/>
  <c r="AV61" i="3"/>
  <c r="BD61" i="3"/>
  <c r="AW61" i="3"/>
  <c r="AX61" i="3"/>
  <c r="BC61" i="3"/>
  <c r="W74" i="3"/>
  <c r="X74" i="3"/>
  <c r="Z74" i="3"/>
  <c r="U74" i="3"/>
  <c r="V74" i="3"/>
  <c r="AA74" i="3"/>
  <c r="S74" i="3"/>
  <c r="AC74" i="3"/>
  <c r="R74" i="3"/>
  <c r="AB74" i="3"/>
  <c r="T74" i="3"/>
  <c r="AD74" i="3"/>
  <c r="Y74" i="3"/>
  <c r="AU62" i="3"/>
  <c r="BC62" i="3"/>
  <c r="AV62" i="3"/>
  <c r="BD62" i="3"/>
  <c r="AW62" i="3"/>
  <c r="AX62" i="3"/>
  <c r="AR62" i="3"/>
  <c r="AS62" i="3"/>
  <c r="AT62" i="3"/>
  <c r="BB62" i="3"/>
  <c r="AY62" i="3"/>
  <c r="BA62" i="3"/>
  <c r="AZ62" i="3"/>
  <c r="AU64" i="3"/>
  <c r="BC64" i="3"/>
  <c r="AV64" i="3"/>
  <c r="BD64" i="3"/>
  <c r="AW64" i="3"/>
  <c r="AX64" i="3"/>
  <c r="AR64" i="3"/>
  <c r="AS64" i="3"/>
  <c r="BB64" i="3"/>
  <c r="AT64" i="3"/>
  <c r="AY64" i="3"/>
  <c r="AZ64" i="3"/>
  <c r="BA64" i="3"/>
  <c r="AU66" i="3"/>
  <c r="BC66" i="3"/>
  <c r="AV66" i="3"/>
  <c r="BD66" i="3"/>
  <c r="AW66" i="3"/>
  <c r="AX66" i="3"/>
  <c r="AZ66" i="3"/>
  <c r="AR66" i="3"/>
  <c r="AY66" i="3"/>
  <c r="AS66" i="3"/>
  <c r="AT66" i="3"/>
  <c r="BA66" i="3"/>
  <c r="BB66" i="3"/>
  <c r="W68" i="3"/>
  <c r="X68" i="3"/>
  <c r="R68" i="3"/>
  <c r="Z68" i="3"/>
  <c r="V68" i="3"/>
  <c r="T68" i="3"/>
  <c r="Y68" i="3"/>
  <c r="AD68" i="3"/>
  <c r="AA68" i="3"/>
  <c r="U68" i="3"/>
  <c r="AB68" i="3"/>
  <c r="AC68" i="3"/>
  <c r="S68" i="3"/>
  <c r="AU49" i="3"/>
  <c r="BC49" i="3"/>
  <c r="AV49" i="3"/>
  <c r="BD49" i="3"/>
  <c r="AW49" i="3"/>
  <c r="AX49" i="3"/>
  <c r="AZ49" i="3"/>
  <c r="BA49" i="3"/>
  <c r="BB49" i="3"/>
  <c r="AR49" i="3"/>
  <c r="AS49" i="3"/>
  <c r="AT49" i="3"/>
  <c r="AY49" i="3"/>
  <c r="AF76" i="3"/>
  <c r="AN76" i="3"/>
  <c r="AQ76" i="3"/>
  <c r="AG76" i="3"/>
  <c r="AO76" i="3"/>
  <c r="AJ76" i="3"/>
  <c r="AH76" i="3"/>
  <c r="AP76" i="3"/>
  <c r="AI76" i="3"/>
  <c r="AL76" i="3"/>
  <c r="AM76" i="3"/>
  <c r="AE76" i="3"/>
  <c r="AK76" i="3"/>
  <c r="X28" i="3"/>
  <c r="T28" i="3"/>
  <c r="V28" i="3"/>
  <c r="W28" i="3"/>
  <c r="Y28" i="3"/>
  <c r="Z28" i="3"/>
  <c r="AA28" i="3"/>
  <c r="U28" i="3"/>
  <c r="AB28" i="3"/>
  <c r="AC28" i="3"/>
  <c r="AD28" i="3"/>
  <c r="R28" i="3"/>
  <c r="S28" i="3"/>
  <c r="AE72" i="3"/>
  <c r="AM72" i="3"/>
  <c r="AF72" i="3"/>
  <c r="AN72" i="3"/>
  <c r="AH72" i="3"/>
  <c r="AP72" i="3"/>
  <c r="AL72" i="3"/>
  <c r="AO72" i="3"/>
  <c r="AG72" i="3"/>
  <c r="AQ72" i="3"/>
  <c r="AI72" i="3"/>
  <c r="AJ72" i="3"/>
  <c r="AK72" i="3"/>
  <c r="W62" i="3"/>
  <c r="X62" i="3"/>
  <c r="Y62" i="3"/>
  <c r="R62" i="3"/>
  <c r="Z62" i="3"/>
  <c r="AA62" i="3"/>
  <c r="AB62" i="3"/>
  <c r="T62" i="3"/>
  <c r="AC62" i="3"/>
  <c r="U62" i="3"/>
  <c r="AD62" i="3"/>
  <c r="S62" i="3"/>
  <c r="V62" i="3"/>
  <c r="W49" i="3"/>
  <c r="X49" i="3"/>
  <c r="Y49" i="3"/>
  <c r="R49" i="3"/>
  <c r="Z49" i="3"/>
  <c r="T49" i="3"/>
  <c r="U49" i="3"/>
  <c r="V49" i="3"/>
  <c r="AA49" i="3"/>
  <c r="AB49" i="3"/>
  <c r="AD49" i="3"/>
  <c r="AC49" i="3"/>
  <c r="S49" i="3"/>
  <c r="V35" i="3"/>
  <c r="AD35" i="3"/>
  <c r="W35" i="3"/>
  <c r="X35" i="3"/>
  <c r="Y35" i="3"/>
  <c r="U35" i="3"/>
  <c r="Z35" i="3"/>
  <c r="AA35" i="3"/>
  <c r="AB35" i="3"/>
  <c r="AC35" i="3"/>
  <c r="R35" i="3"/>
  <c r="S35" i="3"/>
  <c r="T35" i="3"/>
  <c r="AE55" i="3"/>
  <c r="AM55" i="3"/>
  <c r="AF55" i="3"/>
  <c r="AN55" i="3"/>
  <c r="AG55" i="3"/>
  <c r="AO55" i="3"/>
  <c r="AL55" i="3"/>
  <c r="AP55" i="3"/>
  <c r="AQ55" i="3"/>
  <c r="AI55" i="3"/>
  <c r="AK55" i="3"/>
  <c r="AH55" i="3"/>
  <c r="AJ55" i="3"/>
  <c r="AE59" i="3"/>
  <c r="AM59" i="3"/>
  <c r="AG59" i="3"/>
  <c r="AO59" i="3"/>
  <c r="AL59" i="3"/>
  <c r="AN59" i="3"/>
  <c r="AP59" i="3"/>
  <c r="AF59" i="3"/>
  <c r="AQ59" i="3"/>
  <c r="AJ59" i="3"/>
  <c r="AK59" i="3"/>
  <c r="AH59" i="3"/>
  <c r="AI59" i="3"/>
  <c r="AG19" i="3"/>
  <c r="AO19" i="3"/>
  <c r="AH19" i="3"/>
  <c r="AP19" i="3"/>
  <c r="AI19" i="3"/>
  <c r="AQ19" i="3"/>
  <c r="AM19" i="3"/>
  <c r="AN19" i="3"/>
  <c r="AE19" i="3"/>
  <c r="AF19" i="3"/>
  <c r="AJ19" i="3"/>
  <c r="AK19" i="3"/>
  <c r="AL19" i="3"/>
  <c r="S25" i="3"/>
  <c r="AA25" i="3"/>
  <c r="W25" i="3"/>
  <c r="X25" i="3"/>
  <c r="Y25" i="3"/>
  <c r="T25" i="3"/>
  <c r="AC25" i="3"/>
  <c r="U25" i="3"/>
  <c r="AD25" i="3"/>
  <c r="R25" i="3"/>
  <c r="V25" i="3"/>
  <c r="Z25" i="3"/>
  <c r="AB25" i="3"/>
  <c r="V33" i="3"/>
  <c r="AD33" i="3"/>
  <c r="W33" i="3"/>
  <c r="X33" i="3"/>
  <c r="Y33" i="3"/>
  <c r="AA33" i="3"/>
  <c r="AB33" i="3"/>
  <c r="AC33" i="3"/>
  <c r="R33" i="3"/>
  <c r="S33" i="3"/>
  <c r="U33" i="3"/>
  <c r="Z33" i="3"/>
  <c r="T33" i="3"/>
  <c r="R21" i="3"/>
  <c r="Z21" i="3"/>
  <c r="S21" i="3"/>
  <c r="AA21" i="3"/>
  <c r="X21" i="3"/>
  <c r="Y21" i="3"/>
  <c r="AB21" i="3"/>
  <c r="AC21" i="3"/>
  <c r="T21" i="3"/>
  <c r="AD21" i="3"/>
  <c r="U21" i="3"/>
  <c r="V21" i="3"/>
  <c r="W21" i="3"/>
  <c r="AT35" i="3"/>
  <c r="BB35" i="3"/>
  <c r="AU35" i="3"/>
  <c r="BC35" i="3"/>
  <c r="AV35" i="3"/>
  <c r="AW35" i="3"/>
  <c r="BA35" i="3"/>
  <c r="BD35" i="3"/>
  <c r="AR35" i="3"/>
  <c r="AS35" i="3"/>
  <c r="AX35" i="3"/>
  <c r="AY35" i="3"/>
  <c r="AZ35" i="3"/>
  <c r="W61" i="3"/>
  <c r="R61" i="3"/>
  <c r="AA61" i="3"/>
  <c r="S61" i="3"/>
  <c r="AB61" i="3"/>
  <c r="T61" i="3"/>
  <c r="AC61" i="3"/>
  <c r="U61" i="3"/>
  <c r="AD61" i="3"/>
  <c r="X61" i="3"/>
  <c r="Y61" i="3"/>
  <c r="Z61" i="3"/>
  <c r="V61" i="3"/>
  <c r="AV76" i="3"/>
  <c r="BD76" i="3"/>
  <c r="AR76" i="3"/>
  <c r="AT76" i="3"/>
  <c r="AW76" i="3"/>
  <c r="BA76" i="3"/>
  <c r="BC76" i="3"/>
  <c r="AX76" i="3"/>
  <c r="AY76" i="3"/>
  <c r="AZ76" i="3"/>
  <c r="AU76" i="3"/>
  <c r="BB76" i="3"/>
  <c r="AS76" i="3"/>
  <c r="AE62" i="3"/>
  <c r="AM62" i="3"/>
  <c r="AF62" i="3"/>
  <c r="AN62" i="3"/>
  <c r="AG62" i="3"/>
  <c r="AO62" i="3"/>
  <c r="AH62" i="3"/>
  <c r="AP62" i="3"/>
  <c r="AQ62" i="3"/>
  <c r="AJ62" i="3"/>
  <c r="AK62" i="3"/>
  <c r="AL62" i="3"/>
  <c r="AI62" i="3"/>
  <c r="AE64" i="3"/>
  <c r="AM64" i="3"/>
  <c r="AF64" i="3"/>
  <c r="AN64" i="3"/>
  <c r="AG64" i="3"/>
  <c r="AO64" i="3"/>
  <c r="AH64" i="3"/>
  <c r="AP64" i="3"/>
  <c r="AQ64" i="3"/>
  <c r="AJ64" i="3"/>
  <c r="AK64" i="3"/>
  <c r="AI64" i="3"/>
  <c r="AL64" i="3"/>
  <c r="AE66" i="3"/>
  <c r="AM66" i="3"/>
  <c r="AF66" i="3"/>
  <c r="AN66" i="3"/>
  <c r="AG66" i="3"/>
  <c r="AO66" i="3"/>
  <c r="AH66" i="3"/>
  <c r="AP66" i="3"/>
  <c r="AQ66" i="3"/>
  <c r="AJ66" i="3"/>
  <c r="AK66" i="3"/>
  <c r="AI66" i="3"/>
  <c r="AL66" i="3"/>
  <c r="S73" i="3"/>
  <c r="AA73" i="3"/>
  <c r="T73" i="3"/>
  <c r="AB73" i="3"/>
  <c r="V73" i="3"/>
  <c r="X73" i="3"/>
  <c r="Y73" i="3"/>
  <c r="AC73" i="3"/>
  <c r="AD73" i="3"/>
  <c r="W73" i="3"/>
  <c r="Z73" i="3"/>
  <c r="U73" i="3"/>
  <c r="R73" i="3"/>
  <c r="AE49" i="3"/>
  <c r="AM49" i="3"/>
  <c r="AF49" i="3"/>
  <c r="AN49" i="3"/>
  <c r="AG49" i="3"/>
  <c r="AO49" i="3"/>
  <c r="AH49" i="3"/>
  <c r="AP49" i="3"/>
  <c r="AJ49" i="3"/>
  <c r="AK49" i="3"/>
  <c r="AL49" i="3"/>
  <c r="AQ49" i="3"/>
  <c r="AI49" i="3"/>
  <c r="BI20" i="6" l="1"/>
  <c r="BK20" i="6"/>
  <c r="BL73" i="6"/>
  <c r="BK73" i="6"/>
  <c r="BJ73" i="6"/>
  <c r="BI73" i="6"/>
  <c r="BJ48" i="6"/>
  <c r="BI48" i="6"/>
  <c r="BL48" i="6"/>
  <c r="BK48" i="6"/>
  <c r="BL63" i="6"/>
  <c r="BK63" i="6"/>
  <c r="BJ63" i="6"/>
  <c r="BI63" i="6"/>
  <c r="L66" i="6"/>
  <c r="M66" i="6"/>
  <c r="L46" i="6"/>
  <c r="M46" i="6"/>
  <c r="BJ19" i="6"/>
  <c r="BI19" i="6"/>
  <c r="BL19" i="6"/>
  <c r="BK19" i="6"/>
  <c r="M47" i="6"/>
  <c r="L47" i="6"/>
  <c r="M29" i="6"/>
  <c r="L29" i="6"/>
  <c r="BL66" i="6"/>
  <c r="BK66" i="6"/>
  <c r="BJ66" i="6"/>
  <c r="BI66" i="6"/>
  <c r="M50" i="6"/>
  <c r="L50" i="6"/>
  <c r="BI74" i="6"/>
  <c r="BL74" i="6"/>
  <c r="BK74" i="6"/>
  <c r="BJ74" i="6"/>
  <c r="BK30" i="6"/>
  <c r="BJ30" i="6"/>
  <c r="BI30" i="6"/>
  <c r="BL30" i="6"/>
  <c r="BL14" i="6"/>
  <c r="BK14" i="6"/>
  <c r="BJ14" i="6"/>
  <c r="BI14" i="6"/>
  <c r="BJ43" i="6"/>
  <c r="BL43" i="6"/>
  <c r="BK43" i="6"/>
  <c r="BI43" i="6"/>
  <c r="BL46" i="6"/>
  <c r="BK46" i="6"/>
  <c r="BJ46" i="6"/>
  <c r="BI46" i="6"/>
  <c r="BL52" i="6"/>
  <c r="BK52" i="6"/>
  <c r="BJ52" i="6"/>
  <c r="BI52" i="6"/>
  <c r="BI26" i="6"/>
  <c r="BL26" i="6"/>
  <c r="BK26" i="6"/>
  <c r="BJ26" i="6"/>
  <c r="M55" i="6"/>
  <c r="L55" i="6"/>
  <c r="BI18" i="6"/>
  <c r="BL18" i="6"/>
  <c r="BK18" i="6"/>
  <c r="BJ18" i="6"/>
  <c r="M54" i="6"/>
  <c r="L54" i="6"/>
  <c r="BJ27" i="6"/>
  <c r="BI27" i="6"/>
  <c r="BL27" i="6"/>
  <c r="BK27" i="6"/>
  <c r="BL42" i="6"/>
  <c r="BK42" i="6"/>
  <c r="BJ42" i="6"/>
  <c r="BI42" i="6"/>
  <c r="M56" i="6"/>
  <c r="L56" i="6"/>
  <c r="BL23" i="6"/>
  <c r="BK23" i="6"/>
  <c r="BJ23" i="6"/>
  <c r="BI23" i="6"/>
  <c r="BL25" i="6"/>
  <c r="BK25" i="6"/>
  <c r="BI25" i="6"/>
  <c r="BJ25" i="6"/>
  <c r="L30" i="6"/>
  <c r="M30" i="6"/>
  <c r="L52" i="6"/>
  <c r="M52" i="6"/>
  <c r="M18" i="6"/>
  <c r="L18" i="6"/>
  <c r="BI47" i="6"/>
  <c r="BL47" i="6"/>
  <c r="BK47" i="6"/>
  <c r="BJ47" i="6"/>
  <c r="BK29" i="6"/>
  <c r="BJ29" i="6"/>
  <c r="BI29" i="6"/>
  <c r="BL29" i="6"/>
  <c r="BL62" i="6"/>
  <c r="BK62" i="6"/>
  <c r="BJ62" i="6"/>
  <c r="BI62" i="6"/>
  <c r="L17" i="6"/>
  <c r="M17" i="6"/>
  <c r="M67" i="6"/>
  <c r="L67" i="6"/>
  <c r="M40" i="6"/>
  <c r="L40" i="6"/>
  <c r="M75" i="6"/>
  <c r="L75" i="6"/>
  <c r="M51" i="6"/>
  <c r="L51" i="6"/>
  <c r="M22" i="6"/>
  <c r="L22" i="6"/>
  <c r="BK49" i="6"/>
  <c r="BJ49" i="6"/>
  <c r="BI49" i="6"/>
  <c r="BL49" i="6"/>
  <c r="M59" i="6"/>
  <c r="L59" i="6"/>
  <c r="BL45" i="6"/>
  <c r="BK45" i="6"/>
  <c r="BJ45" i="6"/>
  <c r="BI45" i="6"/>
  <c r="L37" i="6"/>
  <c r="M37" i="6"/>
  <c r="BJ54" i="6"/>
  <c r="BI54" i="6"/>
  <c r="BL54" i="6"/>
  <c r="BK54" i="6"/>
  <c r="M27" i="6"/>
  <c r="L27" i="6"/>
  <c r="M53" i="6"/>
  <c r="L53" i="6"/>
  <c r="BL32" i="6"/>
  <c r="BK32" i="6"/>
  <c r="BJ32" i="6"/>
  <c r="BI32" i="6"/>
  <c r="M24" i="6"/>
  <c r="L24" i="6"/>
  <c r="M74" i="6"/>
  <c r="L74" i="6"/>
  <c r="BL24" i="6"/>
  <c r="BK24" i="6"/>
  <c r="BJ24" i="6"/>
  <c r="BI24" i="6"/>
  <c r="M72" i="6"/>
  <c r="L72" i="6"/>
  <c r="M39" i="6"/>
  <c r="L39" i="6"/>
  <c r="M71" i="6"/>
  <c r="L71" i="6"/>
  <c r="M62" i="6"/>
  <c r="L62" i="6"/>
  <c r="BL17" i="6"/>
  <c r="BK17" i="6"/>
  <c r="BJ17" i="6"/>
  <c r="BI17" i="6"/>
  <c r="BJ67" i="6"/>
  <c r="BL67" i="6"/>
  <c r="BK67" i="6"/>
  <c r="BI67" i="6"/>
  <c r="BK40" i="6"/>
  <c r="BJ40" i="6"/>
  <c r="BI40" i="6"/>
  <c r="BL40" i="6"/>
  <c r="BJ75" i="6"/>
  <c r="BI75" i="6"/>
  <c r="BL75" i="6"/>
  <c r="BK75" i="6"/>
  <c r="BL51" i="6"/>
  <c r="BK51" i="6"/>
  <c r="BJ51" i="6"/>
  <c r="BI51" i="6"/>
  <c r="BL22" i="6"/>
  <c r="BK22" i="6"/>
  <c r="BJ22" i="6"/>
  <c r="BI22" i="6"/>
  <c r="M49" i="6"/>
  <c r="L49" i="6"/>
  <c r="BI59" i="6"/>
  <c r="BJ59" i="6"/>
  <c r="BL59" i="6"/>
  <c r="BK59" i="6"/>
  <c r="M45" i="6"/>
  <c r="L45" i="6"/>
  <c r="BJ37" i="6"/>
  <c r="BI37" i="6"/>
  <c r="BL37" i="6"/>
  <c r="BK37" i="6"/>
  <c r="M38" i="6"/>
  <c r="L38" i="6"/>
  <c r="BL21" i="6"/>
  <c r="BK21" i="6"/>
  <c r="BJ21" i="6"/>
  <c r="BI21" i="6"/>
  <c r="BJ60" i="6"/>
  <c r="BI60" i="6"/>
  <c r="BK60" i="6"/>
  <c r="BL60" i="6"/>
  <c r="M19" i="6"/>
  <c r="L19" i="6"/>
  <c r="BL50" i="6"/>
  <c r="BK50" i="6"/>
  <c r="BJ50" i="6"/>
  <c r="BI50" i="6"/>
  <c r="BL58" i="6"/>
  <c r="BK58" i="6"/>
  <c r="BJ58" i="6"/>
  <c r="BI58" i="6"/>
  <c r="BL72" i="6"/>
  <c r="BK72" i="6"/>
  <c r="BJ72" i="6"/>
  <c r="BI72" i="6"/>
  <c r="BJ39" i="6"/>
  <c r="BI39" i="6"/>
  <c r="BK39" i="6"/>
  <c r="BL39" i="6"/>
  <c r="BL71" i="6"/>
  <c r="BK71" i="6"/>
  <c r="BJ71" i="6"/>
  <c r="BI71" i="6"/>
  <c r="M57" i="6"/>
  <c r="L57" i="6"/>
  <c r="M28" i="6"/>
  <c r="L28" i="6"/>
  <c r="M61" i="6"/>
  <c r="L61" i="6"/>
  <c r="BL41" i="6"/>
  <c r="BK41" i="6"/>
  <c r="BJ41" i="6"/>
  <c r="BI41" i="6"/>
  <c r="M70" i="6"/>
  <c r="L70" i="6"/>
  <c r="BL36" i="6"/>
  <c r="BI36" i="6"/>
  <c r="BK36" i="6"/>
  <c r="BJ36" i="6"/>
  <c r="M76" i="6"/>
  <c r="L76" i="6"/>
  <c r="BL31" i="6"/>
  <c r="BJ31" i="6"/>
  <c r="BI31" i="6"/>
  <c r="BK31" i="6"/>
  <c r="M64" i="6"/>
  <c r="L64" i="6"/>
  <c r="M33" i="6"/>
  <c r="L33" i="6"/>
  <c r="M20" i="6"/>
  <c r="L20" i="6"/>
  <c r="BI38" i="6"/>
  <c r="BL38" i="6"/>
  <c r="BK38" i="6"/>
  <c r="BJ38" i="6"/>
  <c r="M21" i="6"/>
  <c r="L21" i="6"/>
  <c r="BL65" i="6"/>
  <c r="BK65" i="6"/>
  <c r="BJ65" i="6"/>
  <c r="BI65" i="6"/>
  <c r="BL15" i="6"/>
  <c r="BK15" i="6"/>
  <c r="BJ15" i="6"/>
  <c r="BI15" i="6"/>
  <c r="M14" i="6"/>
  <c r="L14" i="6"/>
  <c r="BK55" i="6"/>
  <c r="BJ55" i="6"/>
  <c r="BI55" i="6"/>
  <c r="BL55" i="6"/>
  <c r="BL69" i="6"/>
  <c r="BK69" i="6"/>
  <c r="BJ69" i="6"/>
  <c r="BI69" i="6"/>
  <c r="M35" i="6"/>
  <c r="L35" i="6"/>
  <c r="BL13" i="6"/>
  <c r="BK13" i="6"/>
  <c r="BJ13" i="6"/>
  <c r="BI13" i="6"/>
  <c r="BL57" i="6"/>
  <c r="BK57" i="6"/>
  <c r="BJ57" i="6"/>
  <c r="BI57" i="6"/>
  <c r="BK28" i="6"/>
  <c r="BJ28" i="6"/>
  <c r="BI28" i="6"/>
  <c r="BL28" i="6"/>
  <c r="BK61" i="6"/>
  <c r="BJ61" i="6"/>
  <c r="BI61" i="6"/>
  <c r="BL61" i="6"/>
  <c r="M41" i="6"/>
  <c r="L41" i="6"/>
  <c r="BL70" i="6"/>
  <c r="BK70" i="6"/>
  <c r="BJ70" i="6"/>
  <c r="BI70" i="6"/>
  <c r="M36" i="6"/>
  <c r="L36" i="6"/>
  <c r="BK76" i="6"/>
  <c r="BJ76" i="6"/>
  <c r="BI76" i="6"/>
  <c r="BL76" i="6"/>
  <c r="M31" i="6"/>
  <c r="L31" i="6"/>
  <c r="BL64" i="6"/>
  <c r="BK64" i="6"/>
  <c r="BJ64" i="6"/>
  <c r="BI64" i="6"/>
  <c r="BI33" i="6"/>
  <c r="BL33" i="6"/>
  <c r="BK33" i="6"/>
  <c r="BJ33" i="6"/>
  <c r="L68" i="6"/>
  <c r="M68" i="6"/>
  <c r="M34" i="6"/>
  <c r="L34" i="6"/>
  <c r="L16" i="6"/>
  <c r="M16" i="6"/>
  <c r="L13" i="6"/>
  <c r="L25" i="6"/>
  <c r="M25" i="6"/>
  <c r="BK44" i="6"/>
  <c r="BL44" i="6"/>
  <c r="BI44" i="6"/>
  <c r="BJ44" i="6"/>
  <c r="L58" i="6"/>
  <c r="M58" i="6"/>
  <c r="BI53" i="6"/>
  <c r="BL53" i="6"/>
  <c r="BK53" i="6"/>
  <c r="BJ53" i="6"/>
  <c r="M43" i="6"/>
  <c r="L43" i="6"/>
  <c r="M26" i="6"/>
  <c r="L26" i="6"/>
  <c r="M69" i="6"/>
  <c r="L69" i="6"/>
  <c r="BK35" i="6"/>
  <c r="BJ35" i="6"/>
  <c r="BI35" i="6"/>
  <c r="BL35" i="6"/>
  <c r="L73" i="6"/>
  <c r="M73" i="6"/>
  <c r="M42" i="6"/>
  <c r="L42" i="6"/>
  <c r="BL56" i="6"/>
  <c r="BK56" i="6"/>
  <c r="BJ56" i="6"/>
  <c r="BI56" i="6"/>
  <c r="M48" i="6"/>
  <c r="L48" i="6"/>
  <c r="M65" i="6"/>
  <c r="L65" i="6"/>
  <c r="M44" i="6"/>
  <c r="L44" i="6"/>
  <c r="L32" i="6"/>
  <c r="M32" i="6"/>
  <c r="M60" i="6"/>
  <c r="L60" i="6"/>
  <c r="M23" i="6"/>
  <c r="L23" i="6"/>
  <c r="M63" i="6"/>
  <c r="L63" i="6"/>
  <c r="M15" i="6"/>
  <c r="L15" i="6"/>
  <c r="BK68" i="6"/>
  <c r="BL68" i="6"/>
  <c r="BJ68" i="6"/>
  <c r="BI68" i="6"/>
  <c r="BJ34" i="6"/>
  <c r="BI34" i="6"/>
  <c r="BL34" i="6"/>
  <c r="BK34" i="6"/>
  <c r="BL16" i="6"/>
  <c r="BK16" i="6"/>
  <c r="BJ16" i="6"/>
  <c r="BI16" i="6"/>
  <c r="P13" i="6"/>
  <c r="O13" i="6"/>
  <c r="BH13" i="6"/>
  <c r="BG13" i="6"/>
  <c r="BF13" i="6"/>
  <c r="BE13" i="6"/>
  <c r="Q13" i="6"/>
  <c r="L71" i="5"/>
  <c r="M49" i="5"/>
  <c r="L57" i="5"/>
  <c r="BG19" i="5"/>
  <c r="L41" i="5"/>
  <c r="Q19" i="5"/>
  <c r="BE19" i="5"/>
  <c r="BI60" i="5"/>
  <c r="BJ60" i="5"/>
  <c r="L42" i="5"/>
  <c r="BK60" i="5"/>
  <c r="M36" i="5"/>
  <c r="L60" i="5"/>
  <c r="M33" i="5"/>
  <c r="BE33" i="5" s="1"/>
  <c r="BG25" i="5"/>
  <c r="BF16" i="5"/>
  <c r="L22" i="5"/>
  <c r="M22" i="5"/>
  <c r="BE25" i="5"/>
  <c r="L16" i="5"/>
  <c r="O16" i="5"/>
  <c r="X16" i="5" s="1"/>
  <c r="BI22" i="5"/>
  <c r="BJ22" i="5"/>
  <c r="BL22" i="5"/>
  <c r="BK22" i="5"/>
  <c r="Q25" i="5"/>
  <c r="BD25" i="5" s="1"/>
  <c r="BG16" i="5"/>
  <c r="L64" i="5"/>
  <c r="M64" i="5"/>
  <c r="L67" i="5"/>
  <c r="M67" i="5"/>
  <c r="BF25" i="5"/>
  <c r="P16" i="5"/>
  <c r="AF16" i="5" s="1"/>
  <c r="BJ67" i="5"/>
  <c r="BL67" i="5"/>
  <c r="BK67" i="5"/>
  <c r="BI67" i="5"/>
  <c r="M50" i="5"/>
  <c r="L50" i="5"/>
  <c r="BH25" i="5"/>
  <c r="L25" i="5"/>
  <c r="L54" i="5"/>
  <c r="M54" i="5"/>
  <c r="M53" i="5"/>
  <c r="L53" i="5"/>
  <c r="BH35" i="5"/>
  <c r="BG35" i="5"/>
  <c r="BF35" i="5"/>
  <c r="BE35" i="5"/>
  <c r="BL31" i="5"/>
  <c r="BI31" i="5"/>
  <c r="BJ31" i="5"/>
  <c r="BK31" i="5"/>
  <c r="O25" i="5"/>
  <c r="AD25" i="5" s="1"/>
  <c r="BE16" i="5"/>
  <c r="BK54" i="5"/>
  <c r="BJ54" i="5"/>
  <c r="BI54" i="5"/>
  <c r="BL54" i="5"/>
  <c r="M30" i="5"/>
  <c r="L30" i="5"/>
  <c r="BI71" i="5"/>
  <c r="BL71" i="5"/>
  <c r="BJ71" i="5"/>
  <c r="BK71" i="5"/>
  <c r="M63" i="5"/>
  <c r="L63" i="5"/>
  <c r="O35" i="5"/>
  <c r="O39" i="5"/>
  <c r="BH39" i="5"/>
  <c r="BG39" i="5"/>
  <c r="P39" i="5"/>
  <c r="BF39" i="5"/>
  <c r="BE39" i="5"/>
  <c r="Q39" i="5"/>
  <c r="BF71" i="5"/>
  <c r="BE71" i="5"/>
  <c r="Q71" i="5"/>
  <c r="P71" i="5"/>
  <c r="O71" i="5"/>
  <c r="BH71" i="5"/>
  <c r="BG71" i="5"/>
  <c r="BH74" i="5"/>
  <c r="BG74" i="5"/>
  <c r="BF74" i="5"/>
  <c r="BE74" i="5"/>
  <c r="Q74" i="5"/>
  <c r="P74" i="5"/>
  <c r="O74" i="5"/>
  <c r="BH42" i="5"/>
  <c r="BG42" i="5"/>
  <c r="Q42" i="5"/>
  <c r="BF42" i="5"/>
  <c r="P42" i="5"/>
  <c r="O42" i="5"/>
  <c r="BE42" i="5"/>
  <c r="BG20" i="5"/>
  <c r="BF20" i="5"/>
  <c r="O20" i="5"/>
  <c r="Q20" i="5"/>
  <c r="P20" i="5"/>
  <c r="BH20" i="5"/>
  <c r="BE20" i="5"/>
  <c r="BH66" i="5"/>
  <c r="BG66" i="5"/>
  <c r="Q66" i="5"/>
  <c r="BF66" i="5"/>
  <c r="P66" i="5"/>
  <c r="BE66" i="5"/>
  <c r="O66" i="5"/>
  <c r="AD23" i="5"/>
  <c r="V23" i="5"/>
  <c r="AC23" i="5"/>
  <c r="U23" i="5"/>
  <c r="AB23" i="5"/>
  <c r="T23" i="5"/>
  <c r="AA23" i="5"/>
  <c r="S23" i="5"/>
  <c r="Z23" i="5"/>
  <c r="R23" i="5"/>
  <c r="W23" i="5"/>
  <c r="Y23" i="5"/>
  <c r="X23" i="5"/>
  <c r="BE70" i="5"/>
  <c r="Q70" i="5"/>
  <c r="P70" i="5"/>
  <c r="O70" i="5"/>
  <c r="BH70" i="5"/>
  <c r="BG70" i="5"/>
  <c r="BF70" i="5"/>
  <c r="BE41" i="5"/>
  <c r="Q41" i="5"/>
  <c r="P41" i="5"/>
  <c r="O41" i="5"/>
  <c r="BH41" i="5"/>
  <c r="BG41" i="5"/>
  <c r="BF41" i="5"/>
  <c r="W15" i="5"/>
  <c r="Z15" i="5"/>
  <c r="AD15" i="5"/>
  <c r="V15" i="5"/>
  <c r="AC15" i="5"/>
  <c r="U15" i="5"/>
  <c r="AB15" i="5"/>
  <c r="T15" i="5"/>
  <c r="Y15" i="5"/>
  <c r="AA15" i="5"/>
  <c r="S15" i="5"/>
  <c r="R15" i="5"/>
  <c r="X15" i="5"/>
  <c r="BH36" i="5"/>
  <c r="BG36" i="5"/>
  <c r="BF36" i="5"/>
  <c r="O36" i="5"/>
  <c r="BE36" i="5"/>
  <c r="Q36" i="5"/>
  <c r="P36" i="5"/>
  <c r="BH43" i="5"/>
  <c r="BG43" i="5"/>
  <c r="Q43" i="5"/>
  <c r="P43" i="5"/>
  <c r="O43" i="5"/>
  <c r="BF43" i="5"/>
  <c r="BE43" i="5"/>
  <c r="X55" i="5"/>
  <c r="W55" i="5"/>
  <c r="AD55" i="5"/>
  <c r="V55" i="5"/>
  <c r="AC55" i="5"/>
  <c r="R55" i="5"/>
  <c r="AB55" i="5"/>
  <c r="AA55" i="5"/>
  <c r="Z55" i="5"/>
  <c r="Y55" i="5"/>
  <c r="U55" i="5"/>
  <c r="T55" i="5"/>
  <c r="S55" i="5"/>
  <c r="BE56" i="5"/>
  <c r="Q56" i="5"/>
  <c r="P56" i="5"/>
  <c r="O56" i="5"/>
  <c r="BF56" i="5"/>
  <c r="BG56" i="5"/>
  <c r="BH56" i="5"/>
  <c r="AL23" i="5"/>
  <c r="AK23" i="5"/>
  <c r="AJ23" i="5"/>
  <c r="AQ23" i="5"/>
  <c r="AI23" i="5"/>
  <c r="AP23" i="5"/>
  <c r="AH23" i="5"/>
  <c r="AO23" i="5"/>
  <c r="AN23" i="5"/>
  <c r="AM23" i="5"/>
  <c r="AE23" i="5"/>
  <c r="AG23" i="5"/>
  <c r="AF23" i="5"/>
  <c r="BH33" i="5"/>
  <c r="BG33" i="5"/>
  <c r="BF33" i="5"/>
  <c r="O24" i="5"/>
  <c r="BH24" i="5"/>
  <c r="BG24" i="5"/>
  <c r="BF24" i="5"/>
  <c r="Q24" i="5"/>
  <c r="BE24" i="5"/>
  <c r="P24" i="5"/>
  <c r="AQ35" i="5"/>
  <c r="AI35" i="5"/>
  <c r="AP35" i="5"/>
  <c r="AH35" i="5"/>
  <c r="AO35" i="5"/>
  <c r="AG35" i="5"/>
  <c r="AE35" i="5"/>
  <c r="AN35" i="5"/>
  <c r="AM35" i="5"/>
  <c r="AL35" i="5"/>
  <c r="AK35" i="5"/>
  <c r="AJ35" i="5"/>
  <c r="AF35" i="5"/>
  <c r="X32" i="5"/>
  <c r="Y32" i="5"/>
  <c r="W32" i="5"/>
  <c r="V32" i="5"/>
  <c r="AD32" i="5"/>
  <c r="U32" i="5"/>
  <c r="AC32" i="5"/>
  <c r="T32" i="5"/>
  <c r="AB32" i="5"/>
  <c r="AA32" i="5"/>
  <c r="Z32" i="5"/>
  <c r="S32" i="5"/>
  <c r="R32" i="5"/>
  <c r="BH75" i="5"/>
  <c r="BG75" i="5"/>
  <c r="BF75" i="5"/>
  <c r="BE75" i="5"/>
  <c r="Q75" i="5"/>
  <c r="P75" i="5"/>
  <c r="O75" i="5"/>
  <c r="BH14" i="5"/>
  <c r="Q14" i="5"/>
  <c r="BG14" i="5"/>
  <c r="BF14" i="5"/>
  <c r="P14" i="5"/>
  <c r="BE14" i="5"/>
  <c r="O14" i="5"/>
  <c r="AN55" i="5"/>
  <c r="AF55" i="5"/>
  <c r="AM55" i="5"/>
  <c r="AE55" i="5"/>
  <c r="AL55" i="5"/>
  <c r="AQ55" i="5"/>
  <c r="AP55" i="5"/>
  <c r="AO55" i="5"/>
  <c r="AK55" i="5"/>
  <c r="AJ55" i="5"/>
  <c r="AG55" i="5"/>
  <c r="AI55" i="5"/>
  <c r="AH55" i="5"/>
  <c r="BG28" i="5"/>
  <c r="BF28" i="5"/>
  <c r="BE28" i="5"/>
  <c r="Q28" i="5"/>
  <c r="P28" i="5"/>
  <c r="O28" i="5"/>
  <c r="BH28" i="5"/>
  <c r="Z19" i="5"/>
  <c r="R19" i="5"/>
  <c r="Y19" i="5"/>
  <c r="AD19" i="5"/>
  <c r="V19" i="5"/>
  <c r="T19" i="5"/>
  <c r="S19" i="5"/>
  <c r="AC19" i="5"/>
  <c r="X19" i="5"/>
  <c r="AB19" i="5"/>
  <c r="W19" i="5"/>
  <c r="AA19" i="5"/>
  <c r="U19" i="5"/>
  <c r="BH17" i="5"/>
  <c r="BG17" i="5"/>
  <c r="Q17" i="5"/>
  <c r="BF17" i="5"/>
  <c r="P17" i="5"/>
  <c r="BE17" i="5"/>
  <c r="O17" i="5"/>
  <c r="BH38" i="5"/>
  <c r="BG38" i="5"/>
  <c r="BF38" i="5"/>
  <c r="BE38" i="5"/>
  <c r="Q38" i="5"/>
  <c r="P38" i="5"/>
  <c r="O38" i="5"/>
  <c r="BF47" i="5"/>
  <c r="BE47" i="5"/>
  <c r="Q47" i="5"/>
  <c r="BH47" i="5"/>
  <c r="BG47" i="5"/>
  <c r="P47" i="5"/>
  <c r="O47" i="5"/>
  <c r="BH21" i="5"/>
  <c r="BG21" i="5"/>
  <c r="BE21" i="5"/>
  <c r="P21" i="5"/>
  <c r="BF21" i="5"/>
  <c r="O21" i="5"/>
  <c r="Q21" i="5"/>
  <c r="AM15" i="5"/>
  <c r="AE15" i="5"/>
  <c r="AO15" i="5"/>
  <c r="AL15" i="5"/>
  <c r="AP15" i="5"/>
  <c r="AG15" i="5"/>
  <c r="AK15" i="5"/>
  <c r="AH15" i="5"/>
  <c r="AJ15" i="5"/>
  <c r="AQ15" i="5"/>
  <c r="AI15" i="5"/>
  <c r="AF15" i="5"/>
  <c r="AN15" i="5"/>
  <c r="AN25" i="5"/>
  <c r="AF25" i="5"/>
  <c r="AM25" i="5"/>
  <c r="AE25" i="5"/>
  <c r="AL25" i="5"/>
  <c r="AK25" i="5"/>
  <c r="AJ25" i="5"/>
  <c r="AI25" i="5"/>
  <c r="AQ25" i="5"/>
  <c r="AH25" i="5"/>
  <c r="AG25" i="5"/>
  <c r="AP25" i="5"/>
  <c r="AO25" i="5"/>
  <c r="BD69" i="5"/>
  <c r="AV69" i="5"/>
  <c r="BC69" i="5"/>
  <c r="AU69" i="5"/>
  <c r="BB69" i="5"/>
  <c r="AT69" i="5"/>
  <c r="BA69" i="5"/>
  <c r="AS69" i="5"/>
  <c r="AZ69" i="5"/>
  <c r="AR69" i="5"/>
  <c r="AX69" i="5"/>
  <c r="AW69" i="5"/>
  <c r="AY69" i="5"/>
  <c r="Q13" i="5"/>
  <c r="O13" i="5"/>
  <c r="BH13" i="5"/>
  <c r="BG13" i="5"/>
  <c r="P13" i="5"/>
  <c r="BF13" i="5"/>
  <c r="BE13" i="5"/>
  <c r="P45" i="5"/>
  <c r="O45" i="5"/>
  <c r="BE45" i="5"/>
  <c r="BF45" i="5"/>
  <c r="Q45" i="5"/>
  <c r="BG45" i="5"/>
  <c r="BH45" i="5"/>
  <c r="BH51" i="5"/>
  <c r="BG51" i="5"/>
  <c r="BF51" i="5"/>
  <c r="BE51" i="5"/>
  <c r="P51" i="5"/>
  <c r="O51" i="5"/>
  <c r="Q51" i="5"/>
  <c r="BF58" i="5"/>
  <c r="BE58" i="5"/>
  <c r="BH58" i="5"/>
  <c r="BG58" i="5"/>
  <c r="Q58" i="5"/>
  <c r="O58" i="5"/>
  <c r="P58" i="5"/>
  <c r="O68" i="5"/>
  <c r="BH68" i="5"/>
  <c r="BF68" i="5"/>
  <c r="Q68" i="5"/>
  <c r="BE68" i="5"/>
  <c r="P68" i="5"/>
  <c r="BG68" i="5"/>
  <c r="BH60" i="5"/>
  <c r="BG60" i="5"/>
  <c r="Q60" i="5"/>
  <c r="P60" i="5"/>
  <c r="O60" i="5"/>
  <c r="BF60" i="5"/>
  <c r="BE60" i="5"/>
  <c r="BD16" i="5"/>
  <c r="AV16" i="5"/>
  <c r="BC16" i="5"/>
  <c r="AU16" i="5"/>
  <c r="AX16" i="5"/>
  <c r="BB16" i="5"/>
  <c r="AT16" i="5"/>
  <c r="BA16" i="5"/>
  <c r="AS16" i="5"/>
  <c r="AY16" i="5"/>
  <c r="AZ16" i="5"/>
  <c r="AR16" i="5"/>
  <c r="AW16" i="5"/>
  <c r="AP19" i="5"/>
  <c r="AH19" i="5"/>
  <c r="AO19" i="5"/>
  <c r="AG19" i="5"/>
  <c r="AL19" i="5"/>
  <c r="AF19" i="5"/>
  <c r="AE19" i="5"/>
  <c r="AQ19" i="5"/>
  <c r="AN19" i="5"/>
  <c r="AJ19" i="5"/>
  <c r="AM19" i="5"/>
  <c r="AK19" i="5"/>
  <c r="AI19" i="5"/>
  <c r="BE46" i="5"/>
  <c r="Q46" i="5"/>
  <c r="P46" i="5"/>
  <c r="BF46" i="5"/>
  <c r="BH46" i="5"/>
  <c r="BG46" i="5"/>
  <c r="O46" i="5"/>
  <c r="BB23" i="5"/>
  <c r="AT23" i="5"/>
  <c r="BA23" i="5"/>
  <c r="AS23" i="5"/>
  <c r="AZ23" i="5"/>
  <c r="AR23" i="5"/>
  <c r="AY23" i="5"/>
  <c r="AX23" i="5"/>
  <c r="AW23" i="5"/>
  <c r="AV23" i="5"/>
  <c r="BD23" i="5"/>
  <c r="BC23" i="5"/>
  <c r="AU23" i="5"/>
  <c r="AN32" i="5"/>
  <c r="AF32" i="5"/>
  <c r="AM32" i="5"/>
  <c r="AL32" i="5"/>
  <c r="AH32" i="5"/>
  <c r="AG32" i="5"/>
  <c r="AQ32" i="5"/>
  <c r="AE32" i="5"/>
  <c r="AP32" i="5"/>
  <c r="AO32" i="5"/>
  <c r="AJ32" i="5"/>
  <c r="AI32" i="5"/>
  <c r="AK32" i="5"/>
  <c r="BH37" i="5"/>
  <c r="BG37" i="5"/>
  <c r="BF37" i="5"/>
  <c r="BE37" i="5"/>
  <c r="Q37" i="5"/>
  <c r="P37" i="5"/>
  <c r="O37" i="5"/>
  <c r="BH61" i="5"/>
  <c r="BF61" i="5"/>
  <c r="BE61" i="5"/>
  <c r="Q61" i="5"/>
  <c r="P61" i="5"/>
  <c r="O61" i="5"/>
  <c r="BG61" i="5"/>
  <c r="BH73" i="5"/>
  <c r="BG73" i="5"/>
  <c r="BF73" i="5"/>
  <c r="BE73" i="5"/>
  <c r="Q73" i="5"/>
  <c r="P73" i="5"/>
  <c r="O73" i="5"/>
  <c r="O44" i="5"/>
  <c r="BH44" i="5"/>
  <c r="BG44" i="5"/>
  <c r="BF44" i="5"/>
  <c r="BE44" i="5"/>
  <c r="P44" i="5"/>
  <c r="Q44" i="5"/>
  <c r="BE26" i="5"/>
  <c r="Q26" i="5"/>
  <c r="P26" i="5"/>
  <c r="O26" i="5"/>
  <c r="BG26" i="5"/>
  <c r="BF26" i="5"/>
  <c r="BH26" i="5"/>
  <c r="BC15" i="5"/>
  <c r="AU15" i="5"/>
  <c r="BB15" i="5"/>
  <c r="AT15" i="5"/>
  <c r="BA15" i="5"/>
  <c r="AS15" i="5"/>
  <c r="AZ15" i="5"/>
  <c r="AR15" i="5"/>
  <c r="AW15" i="5"/>
  <c r="AY15" i="5"/>
  <c r="AX15" i="5"/>
  <c r="BD15" i="5"/>
  <c r="AV15" i="5"/>
  <c r="BD55" i="5"/>
  <c r="AV55" i="5"/>
  <c r="BC55" i="5"/>
  <c r="AU55" i="5"/>
  <c r="BB55" i="5"/>
  <c r="AT55" i="5"/>
  <c r="BA55" i="5"/>
  <c r="AZ55" i="5"/>
  <c r="AY55" i="5"/>
  <c r="AX55" i="5"/>
  <c r="AW55" i="5"/>
  <c r="AS55" i="5"/>
  <c r="AR55" i="5"/>
  <c r="BE18" i="5"/>
  <c r="Q18" i="5"/>
  <c r="P18" i="5"/>
  <c r="BG18" i="5"/>
  <c r="BF18" i="5"/>
  <c r="O18" i="5"/>
  <c r="BH18" i="5"/>
  <c r="O31" i="5"/>
  <c r="BH31" i="5"/>
  <c r="BG31" i="5"/>
  <c r="BF31" i="5"/>
  <c r="BE31" i="5"/>
  <c r="P31" i="5"/>
  <c r="Q31" i="5"/>
  <c r="BF34" i="5"/>
  <c r="BE34" i="5"/>
  <c r="Q34" i="5"/>
  <c r="P34" i="5"/>
  <c r="BH34" i="5"/>
  <c r="BG34" i="5"/>
  <c r="O34" i="5"/>
  <c r="BF57" i="5"/>
  <c r="BE57" i="5"/>
  <c r="Q57" i="5"/>
  <c r="P57" i="5"/>
  <c r="O57" i="5"/>
  <c r="BH57" i="5"/>
  <c r="BG57" i="5"/>
  <c r="BH62" i="5"/>
  <c r="BG62" i="5"/>
  <c r="P62" i="5"/>
  <c r="O62" i="5"/>
  <c r="BE62" i="5"/>
  <c r="Q62" i="5"/>
  <c r="BF62" i="5"/>
  <c r="O76" i="5"/>
  <c r="BH76" i="5"/>
  <c r="BG76" i="5"/>
  <c r="BF76" i="5"/>
  <c r="BE76" i="5"/>
  <c r="Q76" i="5"/>
  <c r="P76" i="5"/>
  <c r="AY35" i="5"/>
  <c r="AX35" i="5"/>
  <c r="AW35" i="5"/>
  <c r="BD35" i="5"/>
  <c r="AS35" i="5"/>
  <c r="BC35" i="5"/>
  <c r="AR35" i="5"/>
  <c r="BB35" i="5"/>
  <c r="BA35" i="5"/>
  <c r="AZ35" i="5"/>
  <c r="AT35" i="5"/>
  <c r="AU35" i="5"/>
  <c r="AV35" i="5"/>
  <c r="BH52" i="5"/>
  <c r="BG52" i="5"/>
  <c r="Q52" i="5"/>
  <c r="P52" i="5"/>
  <c r="O52" i="5"/>
  <c r="BF52" i="5"/>
  <c r="BE52" i="5"/>
  <c r="P40" i="5"/>
  <c r="O40" i="5"/>
  <c r="BH40" i="5"/>
  <c r="BG40" i="5"/>
  <c r="BF40" i="5"/>
  <c r="Q40" i="5"/>
  <c r="BE40" i="5"/>
  <c r="AX19" i="5"/>
  <c r="AW19" i="5"/>
  <c r="BB19" i="5"/>
  <c r="AT19" i="5"/>
  <c r="AS19" i="5"/>
  <c r="AY19" i="5"/>
  <c r="BD19" i="5"/>
  <c r="AR19" i="5"/>
  <c r="BC19" i="5"/>
  <c r="BA19" i="5"/>
  <c r="AZ19" i="5"/>
  <c r="AV19" i="5"/>
  <c r="AU19" i="5"/>
  <c r="BH49" i="5"/>
  <c r="BG49" i="5"/>
  <c r="BF49" i="5"/>
  <c r="BE49" i="5"/>
  <c r="Q49" i="5"/>
  <c r="P49" i="5"/>
  <c r="O49" i="5"/>
  <c r="BG72" i="5"/>
  <c r="BF72" i="5"/>
  <c r="BE72" i="5"/>
  <c r="Q72" i="5"/>
  <c r="P72" i="5"/>
  <c r="O72" i="5"/>
  <c r="BH72" i="5"/>
  <c r="BF27" i="5"/>
  <c r="BE27" i="5"/>
  <c r="Q27" i="5"/>
  <c r="P27" i="5"/>
  <c r="O27" i="5"/>
  <c r="BG27" i="5"/>
  <c r="BH27" i="5"/>
  <c r="AN69" i="5"/>
  <c r="AF69" i="5"/>
  <c r="AM69" i="5"/>
  <c r="AE69" i="5"/>
  <c r="AL69" i="5"/>
  <c r="AK69" i="5"/>
  <c r="AJ69" i="5"/>
  <c r="AQ69" i="5"/>
  <c r="AP69" i="5"/>
  <c r="AO69" i="5"/>
  <c r="AG69" i="5"/>
  <c r="AI69" i="5"/>
  <c r="AH69" i="5"/>
  <c r="BE65" i="5"/>
  <c r="Q65" i="5"/>
  <c r="P65" i="5"/>
  <c r="O65" i="5"/>
  <c r="BH65" i="5"/>
  <c r="BF65" i="5"/>
  <c r="BG65" i="5"/>
  <c r="BD32" i="5"/>
  <c r="AV32" i="5"/>
  <c r="BC32" i="5"/>
  <c r="AU32" i="5"/>
  <c r="BB32" i="5"/>
  <c r="AT32" i="5"/>
  <c r="AS32" i="5"/>
  <c r="AR32" i="5"/>
  <c r="BA32" i="5"/>
  <c r="AZ32" i="5"/>
  <c r="AX32" i="5"/>
  <c r="AW32" i="5"/>
  <c r="AY32" i="5"/>
  <c r="X69" i="5"/>
  <c r="W69" i="5"/>
  <c r="AD69" i="5"/>
  <c r="V69" i="5"/>
  <c r="AC69" i="5"/>
  <c r="U69" i="5"/>
  <c r="AB69" i="5"/>
  <c r="T69" i="5"/>
  <c r="AA69" i="5"/>
  <c r="Z69" i="5"/>
  <c r="Y69" i="5"/>
  <c r="S69" i="5"/>
  <c r="R69" i="5"/>
  <c r="BH29" i="5"/>
  <c r="BG29" i="5"/>
  <c r="BF29" i="5"/>
  <c r="BE29" i="5"/>
  <c r="Q29" i="5"/>
  <c r="P29" i="5"/>
  <c r="O29" i="5"/>
  <c r="BG59" i="5"/>
  <c r="BF59" i="5"/>
  <c r="BE59" i="5"/>
  <c r="O59" i="5"/>
  <c r="Q59" i="5"/>
  <c r="P59" i="5"/>
  <c r="BH59" i="5"/>
  <c r="AC16" i="5"/>
  <c r="U16" i="5"/>
  <c r="BG48" i="5"/>
  <c r="BF48" i="5"/>
  <c r="BE48" i="5"/>
  <c r="Q48" i="5"/>
  <c r="O48" i="5"/>
  <c r="BH48" i="5"/>
  <c r="P48" i="5"/>
  <c r="BI77" i="6" l="1"/>
  <c r="BH48" i="6"/>
  <c r="BG48" i="6"/>
  <c r="Q48" i="6"/>
  <c r="P48" i="6"/>
  <c r="O48" i="6"/>
  <c r="BF48" i="6"/>
  <c r="BE48" i="6"/>
  <c r="BH17" i="6"/>
  <c r="BG17" i="6"/>
  <c r="BF17" i="6"/>
  <c r="BE17" i="6"/>
  <c r="Q17" i="6"/>
  <c r="P17" i="6"/>
  <c r="O17" i="6"/>
  <c r="BH32" i="6"/>
  <c r="BG32" i="6"/>
  <c r="BE32" i="6"/>
  <c r="Q32" i="6"/>
  <c r="O32" i="6"/>
  <c r="P32" i="6"/>
  <c r="BF32" i="6"/>
  <c r="O76" i="6"/>
  <c r="BH76" i="6"/>
  <c r="BG76" i="6"/>
  <c r="BF76" i="6"/>
  <c r="BE76" i="6"/>
  <c r="Q76" i="6"/>
  <c r="P76" i="6"/>
  <c r="BH38" i="6"/>
  <c r="BF38" i="6"/>
  <c r="BE38" i="6"/>
  <c r="BG38" i="6"/>
  <c r="Q38" i="6"/>
  <c r="P38" i="6"/>
  <c r="O38" i="6"/>
  <c r="BH59" i="6"/>
  <c r="BG59" i="6"/>
  <c r="BE59" i="6"/>
  <c r="BF59" i="6"/>
  <c r="Q59" i="6"/>
  <c r="P59" i="6"/>
  <c r="O59" i="6"/>
  <c r="BF15" i="6"/>
  <c r="BE15" i="6"/>
  <c r="Q15" i="6"/>
  <c r="P15" i="6"/>
  <c r="O15" i="6"/>
  <c r="BH15" i="6"/>
  <c r="BG15" i="6"/>
  <c r="BF43" i="6"/>
  <c r="BE43" i="6"/>
  <c r="Q43" i="6"/>
  <c r="P43" i="6"/>
  <c r="O43" i="6"/>
  <c r="BH43" i="6"/>
  <c r="BG43" i="6"/>
  <c r="BK77" i="6"/>
  <c r="BH37" i="6"/>
  <c r="BE37" i="6"/>
  <c r="Q37" i="6"/>
  <c r="BG37" i="6"/>
  <c r="P37" i="6"/>
  <c r="BF37" i="6"/>
  <c r="O37" i="6"/>
  <c r="BF30" i="6"/>
  <c r="O30" i="6"/>
  <c r="BH30" i="6"/>
  <c r="Q30" i="6"/>
  <c r="BG30" i="6"/>
  <c r="P30" i="6"/>
  <c r="BE30" i="6"/>
  <c r="BH66" i="6"/>
  <c r="BG66" i="6"/>
  <c r="BF66" i="6"/>
  <c r="BE66" i="6"/>
  <c r="Q66" i="6"/>
  <c r="P66" i="6"/>
  <c r="O66" i="6"/>
  <c r="P21" i="6"/>
  <c r="O21" i="6"/>
  <c r="BH21" i="6"/>
  <c r="BG21" i="6"/>
  <c r="Q21" i="6"/>
  <c r="BE21" i="6"/>
  <c r="BF21" i="6"/>
  <c r="BF71" i="6"/>
  <c r="BE71" i="6"/>
  <c r="Q71" i="6"/>
  <c r="P71" i="6"/>
  <c r="O71" i="6"/>
  <c r="BH71" i="6"/>
  <c r="BG71" i="6"/>
  <c r="X13" i="6"/>
  <c r="W13" i="6"/>
  <c r="AD13" i="6"/>
  <c r="V13" i="6"/>
  <c r="AC13" i="6"/>
  <c r="U13" i="6"/>
  <c r="AB13" i="6"/>
  <c r="T13" i="6"/>
  <c r="AA13" i="6"/>
  <c r="S13" i="6"/>
  <c r="Z13" i="6"/>
  <c r="Y13" i="6"/>
  <c r="R13" i="6"/>
  <c r="BH34" i="6"/>
  <c r="BG34" i="6"/>
  <c r="BF34" i="6"/>
  <c r="BE34" i="6"/>
  <c r="Q34" i="6"/>
  <c r="P34" i="6"/>
  <c r="O34" i="6"/>
  <c r="P41" i="6"/>
  <c r="O41" i="6"/>
  <c r="BH41" i="6"/>
  <c r="BG41" i="6"/>
  <c r="BF41" i="6"/>
  <c r="Q41" i="6"/>
  <c r="BE41" i="6"/>
  <c r="BL77" i="6"/>
  <c r="BF64" i="6"/>
  <c r="BE64" i="6"/>
  <c r="Q64" i="6"/>
  <c r="P64" i="6"/>
  <c r="O64" i="6"/>
  <c r="BH64" i="6"/>
  <c r="BG64" i="6"/>
  <c r="BH39" i="6"/>
  <c r="BG39" i="6"/>
  <c r="BF39" i="6"/>
  <c r="BE39" i="6"/>
  <c r="Q39" i="6"/>
  <c r="P39" i="6"/>
  <c r="O39" i="6"/>
  <c r="BH74" i="6"/>
  <c r="BG74" i="6"/>
  <c r="BF74" i="6"/>
  <c r="BE74" i="6"/>
  <c r="Q74" i="6"/>
  <c r="P74" i="6"/>
  <c r="O74" i="6"/>
  <c r="BF53" i="6"/>
  <c r="BE53" i="6"/>
  <c r="O53" i="6"/>
  <c r="BH53" i="6"/>
  <c r="Q53" i="6"/>
  <c r="BG53" i="6"/>
  <c r="P53" i="6"/>
  <c r="BH75" i="6"/>
  <c r="BG75" i="6"/>
  <c r="BF75" i="6"/>
  <c r="BE75" i="6"/>
  <c r="Q75" i="6"/>
  <c r="P75" i="6"/>
  <c r="O75" i="6"/>
  <c r="P50" i="6"/>
  <c r="O50" i="6"/>
  <c r="BH50" i="6"/>
  <c r="BG50" i="6"/>
  <c r="BF50" i="6"/>
  <c r="Q50" i="6"/>
  <c r="BE50" i="6"/>
  <c r="BH47" i="6"/>
  <c r="BG47" i="6"/>
  <c r="BF47" i="6"/>
  <c r="Q47" i="6"/>
  <c r="P47" i="6"/>
  <c r="O47" i="6"/>
  <c r="BE47" i="6"/>
  <c r="BH60" i="6"/>
  <c r="BF60" i="6"/>
  <c r="O60" i="6"/>
  <c r="BG60" i="6"/>
  <c r="BE60" i="6"/>
  <c r="Q60" i="6"/>
  <c r="P60" i="6"/>
  <c r="BG16" i="6"/>
  <c r="BF16" i="6"/>
  <c r="BE16" i="6"/>
  <c r="Q16" i="6"/>
  <c r="P16" i="6"/>
  <c r="O16" i="6"/>
  <c r="BH16" i="6"/>
  <c r="BH46" i="6"/>
  <c r="BG46" i="6"/>
  <c r="BF46" i="6"/>
  <c r="BE46" i="6"/>
  <c r="Q46" i="6"/>
  <c r="P46" i="6"/>
  <c r="O46" i="6"/>
  <c r="BJ77" i="6"/>
  <c r="BE29" i="6"/>
  <c r="Q29" i="6"/>
  <c r="P29" i="6"/>
  <c r="O29" i="6"/>
  <c r="BH29" i="6"/>
  <c r="BG29" i="6"/>
  <c r="BF29" i="6"/>
  <c r="AN13" i="6"/>
  <c r="AF13" i="6"/>
  <c r="AM13" i="6"/>
  <c r="AE13" i="6"/>
  <c r="AL13" i="6"/>
  <c r="AK13" i="6"/>
  <c r="AJ13" i="6"/>
  <c r="AQ13" i="6"/>
  <c r="AI13" i="6"/>
  <c r="AO13" i="6"/>
  <c r="AH13" i="6"/>
  <c r="AP13" i="6"/>
  <c r="AG13" i="6"/>
  <c r="BE63" i="6"/>
  <c r="Q63" i="6"/>
  <c r="P63" i="6"/>
  <c r="O63" i="6"/>
  <c r="BH63" i="6"/>
  <c r="BG63" i="6"/>
  <c r="BF63" i="6"/>
  <c r="BF44" i="6"/>
  <c r="O44" i="6"/>
  <c r="BG44" i="6"/>
  <c r="P44" i="6"/>
  <c r="BE44" i="6"/>
  <c r="BH44" i="6"/>
  <c r="Q44" i="6"/>
  <c r="O68" i="6"/>
  <c r="BH68" i="6"/>
  <c r="BE68" i="6"/>
  <c r="BG68" i="6"/>
  <c r="BF68" i="6"/>
  <c r="Q68" i="6"/>
  <c r="P68" i="6"/>
  <c r="BE57" i="6"/>
  <c r="Q57" i="6"/>
  <c r="P57" i="6"/>
  <c r="O57" i="6"/>
  <c r="BF57" i="6"/>
  <c r="BH57" i="6"/>
  <c r="BG57" i="6"/>
  <c r="BH25" i="6"/>
  <c r="BG25" i="6"/>
  <c r="BF25" i="6"/>
  <c r="BE25" i="6"/>
  <c r="Q25" i="6"/>
  <c r="P25" i="6"/>
  <c r="O25" i="6"/>
  <c r="BG36" i="6"/>
  <c r="P36" i="6"/>
  <c r="BH36" i="6"/>
  <c r="Q36" i="6"/>
  <c r="BF36" i="6"/>
  <c r="O36" i="6"/>
  <c r="BE36" i="6"/>
  <c r="O35" i="6"/>
  <c r="BH35" i="6"/>
  <c r="BG35" i="6"/>
  <c r="BF35" i="6"/>
  <c r="BE35" i="6"/>
  <c r="Q35" i="6"/>
  <c r="P35" i="6"/>
  <c r="O61" i="6"/>
  <c r="BH61" i="6"/>
  <c r="BG61" i="6"/>
  <c r="BF61" i="6"/>
  <c r="Q61" i="6"/>
  <c r="BE61" i="6"/>
  <c r="P61" i="6"/>
  <c r="O49" i="6"/>
  <c r="BH49" i="6"/>
  <c r="BG49" i="6"/>
  <c r="BF49" i="6"/>
  <c r="BE49" i="6"/>
  <c r="Q49" i="6"/>
  <c r="P49" i="6"/>
  <c r="BG72" i="6"/>
  <c r="BF72" i="6"/>
  <c r="BE72" i="6"/>
  <c r="Q72" i="6"/>
  <c r="P72" i="6"/>
  <c r="O72" i="6"/>
  <c r="BH72" i="6"/>
  <c r="BG24" i="6"/>
  <c r="BF24" i="6"/>
  <c r="BE24" i="6"/>
  <c r="Q24" i="6"/>
  <c r="P24" i="6"/>
  <c r="O24" i="6"/>
  <c r="BH24" i="6"/>
  <c r="BH27" i="6"/>
  <c r="BG27" i="6"/>
  <c r="P27" i="6"/>
  <c r="BF27" i="6"/>
  <c r="BE27" i="6"/>
  <c r="Q27" i="6"/>
  <c r="O27" i="6"/>
  <c r="O40" i="6"/>
  <c r="BH40" i="6"/>
  <c r="BG40" i="6"/>
  <c r="BF40" i="6"/>
  <c r="Q40" i="6"/>
  <c r="BE40" i="6"/>
  <c r="P40" i="6"/>
  <c r="P56" i="6"/>
  <c r="O56" i="6"/>
  <c r="BE56" i="6"/>
  <c r="Q56" i="6"/>
  <c r="BH56" i="6"/>
  <c r="BG56" i="6"/>
  <c r="BF56" i="6"/>
  <c r="O55" i="6"/>
  <c r="BH55" i="6"/>
  <c r="Q55" i="6"/>
  <c r="P55" i="6"/>
  <c r="BG55" i="6"/>
  <c r="BF55" i="6"/>
  <c r="BE55" i="6"/>
  <c r="BD13" i="6"/>
  <c r="AV13" i="6"/>
  <c r="BC13" i="6"/>
  <c r="AU13" i="6"/>
  <c r="BB13" i="6"/>
  <c r="AT13" i="6"/>
  <c r="BA13" i="6"/>
  <c r="AS13" i="6"/>
  <c r="AZ13" i="6"/>
  <c r="AR13" i="6"/>
  <c r="AY13" i="6"/>
  <c r="AW13" i="6"/>
  <c r="AX13" i="6"/>
  <c r="BF23" i="6"/>
  <c r="BE23" i="6"/>
  <c r="Q23" i="6"/>
  <c r="P23" i="6"/>
  <c r="O23" i="6"/>
  <c r="BG23" i="6"/>
  <c r="BH23" i="6"/>
  <c r="BG65" i="6"/>
  <c r="BF65" i="6"/>
  <c r="BE65" i="6"/>
  <c r="Q65" i="6"/>
  <c r="P65" i="6"/>
  <c r="O65" i="6"/>
  <c r="BH65" i="6"/>
  <c r="BE42" i="6"/>
  <c r="Q42" i="6"/>
  <c r="P42" i="6"/>
  <c r="O42" i="6"/>
  <c r="BH42" i="6"/>
  <c r="BG42" i="6"/>
  <c r="BF42" i="6"/>
  <c r="P69" i="6"/>
  <c r="O69" i="6"/>
  <c r="BH69" i="6"/>
  <c r="Q69" i="6"/>
  <c r="BG69" i="6"/>
  <c r="BF69" i="6"/>
  <c r="BE69" i="6"/>
  <c r="BH26" i="6"/>
  <c r="BG26" i="6"/>
  <c r="BF26" i="6"/>
  <c r="BE26" i="6"/>
  <c r="Q26" i="6"/>
  <c r="P26" i="6"/>
  <c r="O26" i="6"/>
  <c r="BH52" i="6"/>
  <c r="BE52" i="6"/>
  <c r="Q52" i="6"/>
  <c r="BG52" i="6"/>
  <c r="P52" i="6"/>
  <c r="BF52" i="6"/>
  <c r="O52" i="6"/>
  <c r="BH33" i="6"/>
  <c r="BG33" i="6"/>
  <c r="BF33" i="6"/>
  <c r="BE33" i="6"/>
  <c r="Q33" i="6"/>
  <c r="P33" i="6"/>
  <c r="O33" i="6"/>
  <c r="BE51" i="6"/>
  <c r="Q51" i="6"/>
  <c r="P51" i="6"/>
  <c r="O51" i="6"/>
  <c r="BH51" i="6"/>
  <c r="BG51" i="6"/>
  <c r="BF51" i="6"/>
  <c r="BH73" i="6"/>
  <c r="BG73" i="6"/>
  <c r="BF73" i="6"/>
  <c r="BE73" i="6"/>
  <c r="Q73" i="6"/>
  <c r="P73" i="6"/>
  <c r="O73" i="6"/>
  <c r="BF58" i="6"/>
  <c r="BE58" i="6"/>
  <c r="Q58" i="6"/>
  <c r="P58" i="6"/>
  <c r="O58" i="6"/>
  <c r="BH58" i="6"/>
  <c r="BG58" i="6"/>
  <c r="G10" i="6"/>
  <c r="BG31" i="6"/>
  <c r="BF31" i="6"/>
  <c r="P31" i="6"/>
  <c r="Q31" i="6"/>
  <c r="BE31" i="6"/>
  <c r="BH31" i="6"/>
  <c r="O31" i="6"/>
  <c r="BE14" i="6"/>
  <c r="Q14" i="6"/>
  <c r="P14" i="6"/>
  <c r="O14" i="6"/>
  <c r="BH14" i="6"/>
  <c r="BG14" i="6"/>
  <c r="BF14" i="6"/>
  <c r="O20" i="6"/>
  <c r="BH20" i="6"/>
  <c r="BG20" i="6"/>
  <c r="BF20" i="6"/>
  <c r="P20" i="6"/>
  <c r="Q20" i="6"/>
  <c r="BE20" i="6"/>
  <c r="BE70" i="6"/>
  <c r="Q70" i="6"/>
  <c r="P70" i="6"/>
  <c r="O70" i="6"/>
  <c r="BH70" i="6"/>
  <c r="BG70" i="6"/>
  <c r="BF70" i="6"/>
  <c r="O28" i="6"/>
  <c r="BE28" i="6"/>
  <c r="BH28" i="6"/>
  <c r="Q28" i="6"/>
  <c r="BG28" i="6"/>
  <c r="BF28" i="6"/>
  <c r="P28" i="6"/>
  <c r="BH19" i="6"/>
  <c r="BG19" i="6"/>
  <c r="BF19" i="6"/>
  <c r="BE19" i="6"/>
  <c r="Q19" i="6"/>
  <c r="O19" i="6"/>
  <c r="P19" i="6"/>
  <c r="BG45" i="6"/>
  <c r="P45" i="6"/>
  <c r="BH45" i="6"/>
  <c r="Q45" i="6"/>
  <c r="BF45" i="6"/>
  <c r="O45" i="6"/>
  <c r="BE45" i="6"/>
  <c r="P62" i="6"/>
  <c r="O62" i="6"/>
  <c r="BH62" i="6"/>
  <c r="BG62" i="6"/>
  <c r="BF62" i="6"/>
  <c r="Q62" i="6"/>
  <c r="BE62" i="6"/>
  <c r="BE22" i="6"/>
  <c r="Q22" i="6"/>
  <c r="P22" i="6"/>
  <c r="O22" i="6"/>
  <c r="BH22" i="6"/>
  <c r="BF22" i="6"/>
  <c r="BG22" i="6"/>
  <c r="BG67" i="6"/>
  <c r="O67" i="6"/>
  <c r="BH67" i="6"/>
  <c r="BF67" i="6"/>
  <c r="Q67" i="6"/>
  <c r="BE67" i="6"/>
  <c r="P67" i="6"/>
  <c r="BH18" i="6"/>
  <c r="BG18" i="6"/>
  <c r="BF18" i="6"/>
  <c r="BE18" i="6"/>
  <c r="Q18" i="6"/>
  <c r="P18" i="6"/>
  <c r="O18" i="6"/>
  <c r="BH54" i="6"/>
  <c r="BG54" i="6"/>
  <c r="Q54" i="6"/>
  <c r="P54" i="6"/>
  <c r="O54" i="6"/>
  <c r="BF54" i="6"/>
  <c r="BE54" i="6"/>
  <c r="Y25" i="5"/>
  <c r="W25" i="5"/>
  <c r="X25" i="5"/>
  <c r="AR25" i="5"/>
  <c r="BL77" i="5"/>
  <c r="BJ77" i="5"/>
  <c r="BK77" i="5"/>
  <c r="AM16" i="5"/>
  <c r="AP16" i="5"/>
  <c r="AO16" i="5"/>
  <c r="AG16" i="5"/>
  <c r="S25" i="5"/>
  <c r="AE16" i="5"/>
  <c r="AS25" i="5"/>
  <c r="BA25" i="5"/>
  <c r="AT25" i="5"/>
  <c r="AI16" i="5"/>
  <c r="BB25" i="5"/>
  <c r="AH16" i="5"/>
  <c r="AW25" i="5"/>
  <c r="AU25" i="5"/>
  <c r="AK16" i="5"/>
  <c r="AX25" i="5"/>
  <c r="BC25" i="5"/>
  <c r="AL16" i="5"/>
  <c r="AY25" i="5"/>
  <c r="AV25" i="5"/>
  <c r="AQ16" i="5"/>
  <c r="BI77" i="5"/>
  <c r="T25" i="5"/>
  <c r="AB25" i="5"/>
  <c r="O33" i="5"/>
  <c r="W33" i="5" s="1"/>
  <c r="G10" i="5"/>
  <c r="U25" i="5"/>
  <c r="P33" i="5"/>
  <c r="AE33" i="5" s="1"/>
  <c r="R25" i="5"/>
  <c r="AC25" i="5"/>
  <c r="Q33" i="5"/>
  <c r="AR33" i="5" s="1"/>
  <c r="Z25" i="5"/>
  <c r="V25" i="5"/>
  <c r="AA25" i="5"/>
  <c r="AZ25" i="5"/>
  <c r="AN16" i="5"/>
  <c r="R35" i="5"/>
  <c r="U35" i="5"/>
  <c r="Z35" i="5"/>
  <c r="Y35" i="5"/>
  <c r="V35" i="5"/>
  <c r="T35" i="5"/>
  <c r="AD35" i="5"/>
  <c r="AC35" i="5"/>
  <c r="AA35" i="5"/>
  <c r="AB35" i="5"/>
  <c r="S35" i="5"/>
  <c r="X35" i="5"/>
  <c r="W35" i="5"/>
  <c r="BE30" i="5"/>
  <c r="Q30" i="5"/>
  <c r="BF30" i="5"/>
  <c r="P30" i="5"/>
  <c r="O30" i="5"/>
  <c r="BH30" i="5"/>
  <c r="BG30" i="5"/>
  <c r="P54" i="5"/>
  <c r="BH54" i="5"/>
  <c r="BG54" i="5"/>
  <c r="BF54" i="5"/>
  <c r="BE54" i="5"/>
  <c r="Q54" i="5"/>
  <c r="O54" i="5"/>
  <c r="BF53" i="5"/>
  <c r="BE53" i="5"/>
  <c r="Q53" i="5"/>
  <c r="BH53" i="5"/>
  <c r="BG53" i="5"/>
  <c r="P53" i="5"/>
  <c r="O53" i="5"/>
  <c r="Y16" i="5"/>
  <c r="AD16" i="5"/>
  <c r="BH63" i="5"/>
  <c r="Q63" i="5"/>
  <c r="P63" i="5"/>
  <c r="O63" i="5"/>
  <c r="BF63" i="5"/>
  <c r="BE63" i="5"/>
  <c r="BG63" i="5"/>
  <c r="Q64" i="5"/>
  <c r="BF64" i="5"/>
  <c r="BE64" i="5"/>
  <c r="BG64" i="5"/>
  <c r="P64" i="5"/>
  <c r="O64" i="5"/>
  <c r="BH64" i="5"/>
  <c r="Z16" i="5"/>
  <c r="R16" i="5"/>
  <c r="BG22" i="5"/>
  <c r="BF22" i="5"/>
  <c r="BE22" i="5"/>
  <c r="Q22" i="5"/>
  <c r="O22" i="5"/>
  <c r="BH22" i="5"/>
  <c r="P22" i="5"/>
  <c r="T16" i="5"/>
  <c r="AA16" i="5"/>
  <c r="O67" i="5"/>
  <c r="BG67" i="5"/>
  <c r="BF67" i="5"/>
  <c r="Q67" i="5"/>
  <c r="P67" i="5"/>
  <c r="BE67" i="5"/>
  <c r="BH67" i="5"/>
  <c r="V16" i="5"/>
  <c r="W16" i="5"/>
  <c r="AB16" i="5"/>
  <c r="S16" i="5"/>
  <c r="AJ16" i="5"/>
  <c r="BH50" i="5"/>
  <c r="BG50" i="5"/>
  <c r="BF50" i="5"/>
  <c r="BE50" i="5"/>
  <c r="Q50" i="5"/>
  <c r="P50" i="5"/>
  <c r="O50" i="5"/>
  <c r="AX34" i="5"/>
  <c r="AW34" i="5"/>
  <c r="BD34" i="5"/>
  <c r="AV34" i="5"/>
  <c r="AT34" i="5"/>
  <c r="AS34" i="5"/>
  <c r="BC34" i="5"/>
  <c r="AR34" i="5"/>
  <c r="BB34" i="5"/>
  <c r="BA34" i="5"/>
  <c r="AZ34" i="5"/>
  <c r="AY34" i="5"/>
  <c r="AU34" i="5"/>
  <c r="AZ73" i="5"/>
  <c r="AR73" i="5"/>
  <c r="AY73" i="5"/>
  <c r="AX73" i="5"/>
  <c r="AW73" i="5"/>
  <c r="BD73" i="5"/>
  <c r="AV73" i="5"/>
  <c r="BC73" i="5"/>
  <c r="AU73" i="5"/>
  <c r="BB73" i="5"/>
  <c r="AT73" i="5"/>
  <c r="BA73" i="5"/>
  <c r="AS73" i="5"/>
  <c r="W68" i="5"/>
  <c r="AC68" i="5"/>
  <c r="U68" i="5"/>
  <c r="AB68" i="5"/>
  <c r="T68" i="5"/>
  <c r="Y68" i="5"/>
  <c r="X68" i="5"/>
  <c r="V68" i="5"/>
  <c r="S68" i="5"/>
  <c r="R68" i="5"/>
  <c r="AD68" i="5"/>
  <c r="AA68" i="5"/>
  <c r="Z68" i="5"/>
  <c r="AW70" i="5"/>
  <c r="BD70" i="5"/>
  <c r="AV70" i="5"/>
  <c r="BC70" i="5"/>
  <c r="AU70" i="5"/>
  <c r="BB70" i="5"/>
  <c r="AT70" i="5"/>
  <c r="BA70" i="5"/>
  <c r="AS70" i="5"/>
  <c r="AZ70" i="5"/>
  <c r="AR70" i="5"/>
  <c r="AY70" i="5"/>
  <c r="AX70" i="5"/>
  <c r="W31" i="5"/>
  <c r="X31" i="5"/>
  <c r="V31" i="5"/>
  <c r="AD31" i="5"/>
  <c r="U31" i="5"/>
  <c r="AC31" i="5"/>
  <c r="T31" i="5"/>
  <c r="AB31" i="5"/>
  <c r="S31" i="5"/>
  <c r="R31" i="5"/>
  <c r="AA31" i="5"/>
  <c r="Z31" i="5"/>
  <c r="Y31" i="5"/>
  <c r="Y26" i="5"/>
  <c r="X26" i="5"/>
  <c r="W26" i="5"/>
  <c r="AD26" i="5"/>
  <c r="V26" i="5"/>
  <c r="AC26" i="5"/>
  <c r="U26" i="5"/>
  <c r="R26" i="5"/>
  <c r="Z26" i="5"/>
  <c r="AB26" i="5"/>
  <c r="T26" i="5"/>
  <c r="AA26" i="5"/>
  <c r="S26" i="5"/>
  <c r="AD43" i="5"/>
  <c r="V43" i="5"/>
  <c r="AC43" i="5"/>
  <c r="U43" i="5"/>
  <c r="W43" i="5"/>
  <c r="T43" i="5"/>
  <c r="S43" i="5"/>
  <c r="AB43" i="5"/>
  <c r="R43" i="5"/>
  <c r="AA43" i="5"/>
  <c r="X43" i="5"/>
  <c r="Y43" i="5"/>
  <c r="Z43" i="5"/>
  <c r="AY72" i="5"/>
  <c r="AX72" i="5"/>
  <c r="AW72" i="5"/>
  <c r="BD72" i="5"/>
  <c r="AV72" i="5"/>
  <c r="BC72" i="5"/>
  <c r="AU72" i="5"/>
  <c r="BB72" i="5"/>
  <c r="AT72" i="5"/>
  <c r="BA72" i="5"/>
  <c r="AS72" i="5"/>
  <c r="AZ72" i="5"/>
  <c r="AR72" i="5"/>
  <c r="BA52" i="5"/>
  <c r="AS52" i="5"/>
  <c r="AZ52" i="5"/>
  <c r="AR52" i="5"/>
  <c r="AY52" i="5"/>
  <c r="BC52" i="5"/>
  <c r="BB52" i="5"/>
  <c r="AX52" i="5"/>
  <c r="AW52" i="5"/>
  <c r="AV52" i="5"/>
  <c r="AT52" i="5"/>
  <c r="BD52" i="5"/>
  <c r="AU52" i="5"/>
  <c r="AL62" i="5"/>
  <c r="AK62" i="5"/>
  <c r="AJ62" i="5"/>
  <c r="AO62" i="5"/>
  <c r="AN62" i="5"/>
  <c r="AM62" i="5"/>
  <c r="AI62" i="5"/>
  <c r="AH62" i="5"/>
  <c r="AQ62" i="5"/>
  <c r="AP62" i="5"/>
  <c r="AG62" i="5"/>
  <c r="AF62" i="5"/>
  <c r="AE62" i="5"/>
  <c r="AO26" i="5"/>
  <c r="AG26" i="5"/>
  <c r="AN26" i="5"/>
  <c r="AF26" i="5"/>
  <c r="AM26" i="5"/>
  <c r="AE26" i="5"/>
  <c r="AL26" i="5"/>
  <c r="AK26" i="5"/>
  <c r="AJ26" i="5"/>
  <c r="AQ26" i="5"/>
  <c r="AI26" i="5"/>
  <c r="AH26" i="5"/>
  <c r="AP26" i="5"/>
  <c r="AK37" i="5"/>
  <c r="AJ37" i="5"/>
  <c r="AQ37" i="5"/>
  <c r="AI37" i="5"/>
  <c r="AM37" i="5"/>
  <c r="AL37" i="5"/>
  <c r="AH37" i="5"/>
  <c r="AG37" i="5"/>
  <c r="AF37" i="5"/>
  <c r="AE37" i="5"/>
  <c r="AP37" i="5"/>
  <c r="AO37" i="5"/>
  <c r="AN37" i="5"/>
  <c r="AW46" i="5"/>
  <c r="BD46" i="5"/>
  <c r="AV46" i="5"/>
  <c r="AT46" i="5"/>
  <c r="BC46" i="5"/>
  <c r="AS46" i="5"/>
  <c r="BB46" i="5"/>
  <c r="AR46" i="5"/>
  <c r="BA46" i="5"/>
  <c r="AZ46" i="5"/>
  <c r="AY46" i="5"/>
  <c r="AX46" i="5"/>
  <c r="AU46" i="5"/>
  <c r="Z58" i="5"/>
  <c r="AB58" i="5"/>
  <c r="S58" i="5"/>
  <c r="AA58" i="5"/>
  <c r="R58" i="5"/>
  <c r="Y58" i="5"/>
  <c r="AD58" i="5"/>
  <c r="AC58" i="5"/>
  <c r="X58" i="5"/>
  <c r="W58" i="5"/>
  <c r="V58" i="5"/>
  <c r="U58" i="5"/>
  <c r="T58" i="5"/>
  <c r="AL51" i="5"/>
  <c r="AK51" i="5"/>
  <c r="AJ51" i="5"/>
  <c r="AQ51" i="5"/>
  <c r="AI51" i="5"/>
  <c r="AP51" i="5"/>
  <c r="AH51" i="5"/>
  <c r="AM51" i="5"/>
  <c r="AG51" i="5"/>
  <c r="AF51" i="5"/>
  <c r="AE51" i="5"/>
  <c r="AO51" i="5"/>
  <c r="AN51" i="5"/>
  <c r="AD38" i="5"/>
  <c r="V38" i="5"/>
  <c r="AC38" i="5"/>
  <c r="U38" i="5"/>
  <c r="AB38" i="5"/>
  <c r="T38" i="5"/>
  <c r="Y38" i="5"/>
  <c r="X38" i="5"/>
  <c r="W38" i="5"/>
  <c r="S38" i="5"/>
  <c r="R38" i="5"/>
  <c r="AA38" i="5"/>
  <c r="Z38" i="5"/>
  <c r="AL43" i="5"/>
  <c r="AK43" i="5"/>
  <c r="AQ43" i="5"/>
  <c r="AG43" i="5"/>
  <c r="AP43" i="5"/>
  <c r="AF43" i="5"/>
  <c r="AO43" i="5"/>
  <c r="AE43" i="5"/>
  <c r="AN43" i="5"/>
  <c r="AM43" i="5"/>
  <c r="AJ43" i="5"/>
  <c r="AI43" i="5"/>
  <c r="AH43" i="5"/>
  <c r="Y41" i="5"/>
  <c r="X41" i="5"/>
  <c r="W41" i="5"/>
  <c r="AD41" i="5"/>
  <c r="V41" i="5"/>
  <c r="AC41" i="5"/>
  <c r="U41" i="5"/>
  <c r="Z41" i="5"/>
  <c r="T41" i="5"/>
  <c r="S41" i="5"/>
  <c r="R41" i="5"/>
  <c r="AB41" i="5"/>
  <c r="AA41" i="5"/>
  <c r="AQ20" i="5"/>
  <c r="AI20" i="5"/>
  <c r="AP20" i="5"/>
  <c r="AH20" i="5"/>
  <c r="AM20" i="5"/>
  <c r="AE20" i="5"/>
  <c r="AJ20" i="5"/>
  <c r="AO20" i="5"/>
  <c r="AN20" i="5"/>
  <c r="AL20" i="5"/>
  <c r="AK20" i="5"/>
  <c r="AG20" i="5"/>
  <c r="AF20" i="5"/>
  <c r="AA72" i="5"/>
  <c r="S72" i="5"/>
  <c r="Z72" i="5"/>
  <c r="R72" i="5"/>
  <c r="Y72" i="5"/>
  <c r="X72" i="5"/>
  <c r="W72" i="5"/>
  <c r="AD72" i="5"/>
  <c r="V72" i="5"/>
  <c r="AC72" i="5"/>
  <c r="U72" i="5"/>
  <c r="AB72" i="5"/>
  <c r="T72" i="5"/>
  <c r="BD40" i="5"/>
  <c r="AV40" i="5"/>
  <c r="BC40" i="5"/>
  <c r="AU40" i="5"/>
  <c r="BB40" i="5"/>
  <c r="AT40" i="5"/>
  <c r="BA40" i="5"/>
  <c r="AS40" i="5"/>
  <c r="AZ40" i="5"/>
  <c r="AR40" i="5"/>
  <c r="AY40" i="5"/>
  <c r="AX40" i="5"/>
  <c r="AW40" i="5"/>
  <c r="BA61" i="5"/>
  <c r="AS61" i="5"/>
  <c r="AZ61" i="5"/>
  <c r="AR61" i="5"/>
  <c r="BD61" i="5"/>
  <c r="AT61" i="5"/>
  <c r="BC61" i="5"/>
  <c r="BB61" i="5"/>
  <c r="AY61" i="5"/>
  <c r="AX61" i="5"/>
  <c r="AW61" i="5"/>
  <c r="AV61" i="5"/>
  <c r="AU61" i="5"/>
  <c r="BD45" i="5"/>
  <c r="AV45" i="5"/>
  <c r="BC45" i="5"/>
  <c r="AU45" i="5"/>
  <c r="AS45" i="5"/>
  <c r="BB45" i="5"/>
  <c r="AR45" i="5"/>
  <c r="BA45" i="5"/>
  <c r="AZ45" i="5"/>
  <c r="AY45" i="5"/>
  <c r="AX45" i="5"/>
  <c r="AW45" i="5"/>
  <c r="AT45" i="5"/>
  <c r="AK42" i="5"/>
  <c r="AJ42" i="5"/>
  <c r="AP42" i="5"/>
  <c r="AF42" i="5"/>
  <c r="AO42" i="5"/>
  <c r="AE42" i="5"/>
  <c r="AN42" i="5"/>
  <c r="AM42" i="5"/>
  <c r="AL42" i="5"/>
  <c r="AQ42" i="5"/>
  <c r="AH42" i="5"/>
  <c r="AI42" i="5"/>
  <c r="AG42" i="5"/>
  <c r="AQ48" i="5"/>
  <c r="AI48" i="5"/>
  <c r="AP48" i="5"/>
  <c r="AH48" i="5"/>
  <c r="AO48" i="5"/>
  <c r="AG48" i="5"/>
  <c r="AM48" i="5"/>
  <c r="AE48" i="5"/>
  <c r="AN48" i="5"/>
  <c r="AL48" i="5"/>
  <c r="AK48" i="5"/>
  <c r="AJ48" i="5"/>
  <c r="AF48" i="5"/>
  <c r="AB49" i="5"/>
  <c r="T49" i="5"/>
  <c r="AA49" i="5"/>
  <c r="S49" i="5"/>
  <c r="Z49" i="5"/>
  <c r="R49" i="5"/>
  <c r="Y49" i="5"/>
  <c r="X49" i="5"/>
  <c r="AD49" i="5"/>
  <c r="AC49" i="5"/>
  <c r="W49" i="5"/>
  <c r="V49" i="5"/>
  <c r="U49" i="5"/>
  <c r="BC31" i="5"/>
  <c r="AU31" i="5"/>
  <c r="AY31" i="5"/>
  <c r="AX31" i="5"/>
  <c r="AW31" i="5"/>
  <c r="AV31" i="5"/>
  <c r="BD31" i="5"/>
  <c r="AT31" i="5"/>
  <c r="BB31" i="5"/>
  <c r="AR31" i="5"/>
  <c r="BA31" i="5"/>
  <c r="AZ31" i="5"/>
  <c r="AS31" i="5"/>
  <c r="Y18" i="5"/>
  <c r="X18" i="5"/>
  <c r="AC18" i="5"/>
  <c r="U18" i="5"/>
  <c r="T18" i="5"/>
  <c r="S18" i="5"/>
  <c r="W18" i="5"/>
  <c r="AD18" i="5"/>
  <c r="R18" i="5"/>
  <c r="Z18" i="5"/>
  <c r="AB18" i="5"/>
  <c r="AA18" i="5"/>
  <c r="V18" i="5"/>
  <c r="AW26" i="5"/>
  <c r="BD26" i="5"/>
  <c r="AV26" i="5"/>
  <c r="BC26" i="5"/>
  <c r="AU26" i="5"/>
  <c r="BB26" i="5"/>
  <c r="AT26" i="5"/>
  <c r="BA26" i="5"/>
  <c r="AS26" i="5"/>
  <c r="AZ26" i="5"/>
  <c r="AY26" i="5"/>
  <c r="AX26" i="5"/>
  <c r="AR26" i="5"/>
  <c r="BA37" i="5"/>
  <c r="AS37" i="5"/>
  <c r="AZ37" i="5"/>
  <c r="AR37" i="5"/>
  <c r="AY37" i="5"/>
  <c r="AX37" i="5"/>
  <c r="AW37" i="5"/>
  <c r="AV37" i="5"/>
  <c r="AU37" i="5"/>
  <c r="AT37" i="5"/>
  <c r="BC37" i="5"/>
  <c r="BB37" i="5"/>
  <c r="BD37" i="5"/>
  <c r="AM68" i="5"/>
  <c r="AE68" i="5"/>
  <c r="AL68" i="5"/>
  <c r="AK68" i="5"/>
  <c r="AJ68" i="5"/>
  <c r="AN68" i="5"/>
  <c r="AI68" i="5"/>
  <c r="AH68" i="5"/>
  <c r="AG68" i="5"/>
  <c r="AF68" i="5"/>
  <c r="AQ68" i="5"/>
  <c r="AP68" i="5"/>
  <c r="AO68" i="5"/>
  <c r="AX58" i="5"/>
  <c r="AW58" i="5"/>
  <c r="AV58" i="5"/>
  <c r="AU58" i="5"/>
  <c r="BD58" i="5"/>
  <c r="AT58" i="5"/>
  <c r="AS58" i="5"/>
  <c r="AR58" i="5"/>
  <c r="BC58" i="5"/>
  <c r="BB58" i="5"/>
  <c r="BA58" i="5"/>
  <c r="AY58" i="5"/>
  <c r="AZ58" i="5"/>
  <c r="AC13" i="5"/>
  <c r="U13" i="5"/>
  <c r="Z13" i="5"/>
  <c r="AB13" i="5"/>
  <c r="T13" i="5"/>
  <c r="W13" i="5"/>
  <c r="AA13" i="5"/>
  <c r="S13" i="5"/>
  <c r="Y13" i="5"/>
  <c r="R13" i="5"/>
  <c r="X13" i="5"/>
  <c r="AD13" i="5"/>
  <c r="V13" i="5"/>
  <c r="Z47" i="5"/>
  <c r="R47" i="5"/>
  <c r="Y47" i="5"/>
  <c r="X47" i="5"/>
  <c r="AD47" i="5"/>
  <c r="V47" i="5"/>
  <c r="AB47" i="5"/>
  <c r="AA47" i="5"/>
  <c r="W47" i="5"/>
  <c r="U47" i="5"/>
  <c r="T47" i="5"/>
  <c r="S47" i="5"/>
  <c r="AC47" i="5"/>
  <c r="AL38" i="5"/>
  <c r="AK38" i="5"/>
  <c r="AJ38" i="5"/>
  <c r="AM38" i="5"/>
  <c r="AI38" i="5"/>
  <c r="AH38" i="5"/>
  <c r="AG38" i="5"/>
  <c r="AQ38" i="5"/>
  <c r="AF38" i="5"/>
  <c r="AE38" i="5"/>
  <c r="AP38" i="5"/>
  <c r="AO38" i="5"/>
  <c r="AN38" i="5"/>
  <c r="AO17" i="5"/>
  <c r="AG17" i="5"/>
  <c r="AN17" i="5"/>
  <c r="AF17" i="5"/>
  <c r="AI17" i="5"/>
  <c r="AM17" i="5"/>
  <c r="AE17" i="5"/>
  <c r="AJ17" i="5"/>
  <c r="AL17" i="5"/>
  <c r="AQ17" i="5"/>
  <c r="AK17" i="5"/>
  <c r="AP17" i="5"/>
  <c r="AH17" i="5"/>
  <c r="AA28" i="5"/>
  <c r="S28" i="5"/>
  <c r="Z28" i="5"/>
  <c r="R28" i="5"/>
  <c r="Y28" i="5"/>
  <c r="X28" i="5"/>
  <c r="W28" i="5"/>
  <c r="AD28" i="5"/>
  <c r="AC28" i="5"/>
  <c r="T28" i="5"/>
  <c r="AB28" i="5"/>
  <c r="V28" i="5"/>
  <c r="U28" i="5"/>
  <c r="BB14" i="5"/>
  <c r="AT14" i="5"/>
  <c r="AV14" i="5"/>
  <c r="BA14" i="5"/>
  <c r="AS14" i="5"/>
  <c r="AW14" i="5"/>
  <c r="AZ14" i="5"/>
  <c r="AR14" i="5"/>
  <c r="AY14" i="5"/>
  <c r="BD14" i="5"/>
  <c r="AX14" i="5"/>
  <c r="AU14" i="5"/>
  <c r="BC14" i="5"/>
  <c r="AD75" i="5"/>
  <c r="V75" i="5"/>
  <c r="AC75" i="5"/>
  <c r="U75" i="5"/>
  <c r="AB75" i="5"/>
  <c r="T75" i="5"/>
  <c r="AA75" i="5"/>
  <c r="S75" i="5"/>
  <c r="Z75" i="5"/>
  <c r="R75" i="5"/>
  <c r="Y75" i="5"/>
  <c r="X75" i="5"/>
  <c r="W75" i="5"/>
  <c r="BC24" i="5"/>
  <c r="AU24" i="5"/>
  <c r="BB24" i="5"/>
  <c r="AT24" i="5"/>
  <c r="BA24" i="5"/>
  <c r="AS24" i="5"/>
  <c r="AZ24" i="5"/>
  <c r="AR24" i="5"/>
  <c r="AY24" i="5"/>
  <c r="AV24" i="5"/>
  <c r="BD24" i="5"/>
  <c r="AX24" i="5"/>
  <c r="AW24" i="5"/>
  <c r="BB43" i="5"/>
  <c r="AT43" i="5"/>
  <c r="BA43" i="5"/>
  <c r="AS43" i="5"/>
  <c r="BC43" i="5"/>
  <c r="AZ43" i="5"/>
  <c r="AY43" i="5"/>
  <c r="AX43" i="5"/>
  <c r="AW43" i="5"/>
  <c r="AV43" i="5"/>
  <c r="AU43" i="5"/>
  <c r="AR43" i="5"/>
  <c r="BD43" i="5"/>
  <c r="AJ36" i="5"/>
  <c r="AQ36" i="5"/>
  <c r="AI36" i="5"/>
  <c r="AP36" i="5"/>
  <c r="AH36" i="5"/>
  <c r="AN36" i="5"/>
  <c r="AM36" i="5"/>
  <c r="AL36" i="5"/>
  <c r="AK36" i="5"/>
  <c r="AG36" i="5"/>
  <c r="AO36" i="5"/>
  <c r="AF36" i="5"/>
  <c r="AE36" i="5"/>
  <c r="AO41" i="5"/>
  <c r="AG41" i="5"/>
  <c r="AN41" i="5"/>
  <c r="AF41" i="5"/>
  <c r="AM41" i="5"/>
  <c r="AE41" i="5"/>
  <c r="AL41" i="5"/>
  <c r="AK41" i="5"/>
  <c r="AQ41" i="5"/>
  <c r="AP41" i="5"/>
  <c r="AJ41" i="5"/>
  <c r="AI41" i="5"/>
  <c r="AH41" i="5"/>
  <c r="AY20" i="5"/>
  <c r="AX20" i="5"/>
  <c r="BC20" i="5"/>
  <c r="AU20" i="5"/>
  <c r="BD20" i="5"/>
  <c r="AR20" i="5"/>
  <c r="BB20" i="5"/>
  <c r="BA20" i="5"/>
  <c r="AZ20" i="5"/>
  <c r="AT20" i="5"/>
  <c r="AW20" i="5"/>
  <c r="AV20" i="5"/>
  <c r="AS20" i="5"/>
  <c r="BA42" i="5"/>
  <c r="AS42" i="5"/>
  <c r="AZ42" i="5"/>
  <c r="AR42" i="5"/>
  <c r="BB42" i="5"/>
  <c r="AY42" i="5"/>
  <c r="AX42" i="5"/>
  <c r="AW42" i="5"/>
  <c r="AV42" i="5"/>
  <c r="BD42" i="5"/>
  <c r="BC42" i="5"/>
  <c r="AU42" i="5"/>
  <c r="AT42" i="5"/>
  <c r="AC74" i="5"/>
  <c r="U74" i="5"/>
  <c r="AB74" i="5"/>
  <c r="T74" i="5"/>
  <c r="AA74" i="5"/>
  <c r="S74" i="5"/>
  <c r="Z74" i="5"/>
  <c r="R74" i="5"/>
  <c r="Y74" i="5"/>
  <c r="X74" i="5"/>
  <c r="W74" i="5"/>
  <c r="V74" i="5"/>
  <c r="AD74" i="5"/>
  <c r="BC76" i="5"/>
  <c r="AU76" i="5"/>
  <c r="BB76" i="5"/>
  <c r="AT76" i="5"/>
  <c r="BA76" i="5"/>
  <c r="AS76" i="5"/>
  <c r="AZ76" i="5"/>
  <c r="AR76" i="5"/>
  <c r="AY76" i="5"/>
  <c r="AX76" i="5"/>
  <c r="AW76" i="5"/>
  <c r="BD76" i="5"/>
  <c r="AV76" i="5"/>
  <c r="AK13" i="5"/>
  <c r="AJ13" i="5"/>
  <c r="AO13" i="5"/>
  <c r="AF13" i="5"/>
  <c r="AM13" i="5"/>
  <c r="AQ13" i="5"/>
  <c r="AI13" i="5"/>
  <c r="AE13" i="5"/>
  <c r="AP13" i="5"/>
  <c r="AH13" i="5"/>
  <c r="AG13" i="5"/>
  <c r="AN13" i="5"/>
  <c r="AL13" i="5"/>
  <c r="BA66" i="5"/>
  <c r="AS66" i="5"/>
  <c r="AY66" i="5"/>
  <c r="AX66" i="5"/>
  <c r="AW66" i="5"/>
  <c r="AV66" i="5"/>
  <c r="BD66" i="5"/>
  <c r="AU66" i="5"/>
  <c r="AZ66" i="5"/>
  <c r="AT66" i="5"/>
  <c r="AR66" i="5"/>
  <c r="BC66" i="5"/>
  <c r="BB66" i="5"/>
  <c r="AQ72" i="5"/>
  <c r="AI72" i="5"/>
  <c r="AP72" i="5"/>
  <c r="AH72" i="5"/>
  <c r="AO72" i="5"/>
  <c r="AG72" i="5"/>
  <c r="AN72" i="5"/>
  <c r="AF72" i="5"/>
  <c r="AM72" i="5"/>
  <c r="AE72" i="5"/>
  <c r="AL72" i="5"/>
  <c r="AK72" i="5"/>
  <c r="AJ72" i="5"/>
  <c r="AX57" i="5"/>
  <c r="AW57" i="5"/>
  <c r="BD57" i="5"/>
  <c r="AV57" i="5"/>
  <c r="BC57" i="5"/>
  <c r="AR57" i="5"/>
  <c r="BB57" i="5"/>
  <c r="BA57" i="5"/>
  <c r="AZ57" i="5"/>
  <c r="AY57" i="5"/>
  <c r="AS57" i="5"/>
  <c r="AU57" i="5"/>
  <c r="AT57" i="5"/>
  <c r="AO46" i="5"/>
  <c r="AG46" i="5"/>
  <c r="AN46" i="5"/>
  <c r="AF46" i="5"/>
  <c r="AJ46" i="5"/>
  <c r="AI46" i="5"/>
  <c r="AH46" i="5"/>
  <c r="AQ46" i="5"/>
  <c r="AE46" i="5"/>
  <c r="AP46" i="5"/>
  <c r="AL46" i="5"/>
  <c r="AK46" i="5"/>
  <c r="AM46" i="5"/>
  <c r="AB29" i="5"/>
  <c r="T29" i="5"/>
  <c r="AA29" i="5"/>
  <c r="S29" i="5"/>
  <c r="Z29" i="5"/>
  <c r="R29" i="5"/>
  <c r="Y29" i="5"/>
  <c r="X29" i="5"/>
  <c r="W29" i="5"/>
  <c r="V29" i="5"/>
  <c r="U29" i="5"/>
  <c r="AC29" i="5"/>
  <c r="AD29" i="5"/>
  <c r="AJ29" i="5"/>
  <c r="AQ29" i="5"/>
  <c r="AI29" i="5"/>
  <c r="AP29" i="5"/>
  <c r="AH29" i="5"/>
  <c r="AO29" i="5"/>
  <c r="AG29" i="5"/>
  <c r="AN29" i="5"/>
  <c r="AF29" i="5"/>
  <c r="AM29" i="5"/>
  <c r="AE29" i="5"/>
  <c r="AL29" i="5"/>
  <c r="AK29" i="5"/>
  <c r="AJ49" i="5"/>
  <c r="AQ49" i="5"/>
  <c r="AI49" i="5"/>
  <c r="AP49" i="5"/>
  <c r="AH49" i="5"/>
  <c r="AO49" i="5"/>
  <c r="AG49" i="5"/>
  <c r="AN49" i="5"/>
  <c r="AF49" i="5"/>
  <c r="AM49" i="5"/>
  <c r="AL49" i="5"/>
  <c r="AK49" i="5"/>
  <c r="AE49" i="5"/>
  <c r="X40" i="5"/>
  <c r="W40" i="5"/>
  <c r="AD40" i="5"/>
  <c r="V40" i="5"/>
  <c r="AC40" i="5"/>
  <c r="U40" i="5"/>
  <c r="AB40" i="5"/>
  <c r="T40" i="5"/>
  <c r="Y40" i="5"/>
  <c r="S40" i="5"/>
  <c r="R40" i="5"/>
  <c r="Z40" i="5"/>
  <c r="AA40" i="5"/>
  <c r="Z34" i="5"/>
  <c r="R34" i="5"/>
  <c r="Y34" i="5"/>
  <c r="X34" i="5"/>
  <c r="U34" i="5"/>
  <c r="T34" i="5"/>
  <c r="AD34" i="5"/>
  <c r="S34" i="5"/>
  <c r="AC34" i="5"/>
  <c r="AB34" i="5"/>
  <c r="W34" i="5"/>
  <c r="V34" i="5"/>
  <c r="AA34" i="5"/>
  <c r="AM31" i="5"/>
  <c r="AE31" i="5"/>
  <c r="AP31" i="5"/>
  <c r="AG31" i="5"/>
  <c r="AO31" i="5"/>
  <c r="AF31" i="5"/>
  <c r="AN31" i="5"/>
  <c r="AL31" i="5"/>
  <c r="AK31" i="5"/>
  <c r="AI31" i="5"/>
  <c r="AH31" i="5"/>
  <c r="AQ31" i="5"/>
  <c r="AJ31" i="5"/>
  <c r="X45" i="5"/>
  <c r="W45" i="5"/>
  <c r="Y45" i="5"/>
  <c r="V45" i="5"/>
  <c r="U45" i="5"/>
  <c r="AD45" i="5"/>
  <c r="T45" i="5"/>
  <c r="AC45" i="5"/>
  <c r="S45" i="5"/>
  <c r="AA45" i="5"/>
  <c r="Z45" i="5"/>
  <c r="R45" i="5"/>
  <c r="AB45" i="5"/>
  <c r="BA13" i="5"/>
  <c r="AS13" i="5"/>
  <c r="AW13" i="5"/>
  <c r="AZ13" i="5"/>
  <c r="AR13" i="5"/>
  <c r="BD13" i="5"/>
  <c r="BC13" i="5"/>
  <c r="AY13" i="5"/>
  <c r="AV13" i="5"/>
  <c r="AX13" i="5"/>
  <c r="AU13" i="5"/>
  <c r="BB13" i="5"/>
  <c r="AT13" i="5"/>
  <c r="AZ21" i="5"/>
  <c r="AR21" i="5"/>
  <c r="AY21" i="5"/>
  <c r="AW21" i="5"/>
  <c r="BD21" i="5"/>
  <c r="AV21" i="5"/>
  <c r="BC21" i="5"/>
  <c r="BB21" i="5"/>
  <c r="BA21" i="5"/>
  <c r="AT21" i="5"/>
  <c r="AX21" i="5"/>
  <c r="AU21" i="5"/>
  <c r="AS21" i="5"/>
  <c r="AP47" i="5"/>
  <c r="AH47" i="5"/>
  <c r="AO47" i="5"/>
  <c r="AG47" i="5"/>
  <c r="AN47" i="5"/>
  <c r="AF47" i="5"/>
  <c r="AL47" i="5"/>
  <c r="AQ47" i="5"/>
  <c r="AM47" i="5"/>
  <c r="AK47" i="5"/>
  <c r="AJ47" i="5"/>
  <c r="AI47" i="5"/>
  <c r="AE47" i="5"/>
  <c r="BB38" i="5"/>
  <c r="AT38" i="5"/>
  <c r="BA38" i="5"/>
  <c r="AS38" i="5"/>
  <c r="AZ38" i="5"/>
  <c r="AR38" i="5"/>
  <c r="AX38" i="5"/>
  <c r="AW38" i="5"/>
  <c r="AV38" i="5"/>
  <c r="AU38" i="5"/>
  <c r="BC38" i="5"/>
  <c r="BD38" i="5"/>
  <c r="AY38" i="5"/>
  <c r="AQ28" i="5"/>
  <c r="AI28" i="5"/>
  <c r="AP28" i="5"/>
  <c r="AH28" i="5"/>
  <c r="AO28" i="5"/>
  <c r="AG28" i="5"/>
  <c r="AN28" i="5"/>
  <c r="AF28" i="5"/>
  <c r="AM28" i="5"/>
  <c r="AE28" i="5"/>
  <c r="AK28" i="5"/>
  <c r="AL28" i="5"/>
  <c r="AJ28" i="5"/>
  <c r="AL75" i="5"/>
  <c r="AK75" i="5"/>
  <c r="AJ75" i="5"/>
  <c r="AQ75" i="5"/>
  <c r="AI75" i="5"/>
  <c r="AP75" i="5"/>
  <c r="AH75" i="5"/>
  <c r="AO75" i="5"/>
  <c r="AG75" i="5"/>
  <c r="AN75" i="5"/>
  <c r="AF75" i="5"/>
  <c r="AM75" i="5"/>
  <c r="AE75" i="5"/>
  <c r="AZ36" i="5"/>
  <c r="AR36" i="5"/>
  <c r="AY36" i="5"/>
  <c r="AX36" i="5"/>
  <c r="BB36" i="5"/>
  <c r="BA36" i="5"/>
  <c r="AW36" i="5"/>
  <c r="AV36" i="5"/>
  <c r="AU36" i="5"/>
  <c r="BD36" i="5"/>
  <c r="BC36" i="5"/>
  <c r="AT36" i="5"/>
  <c r="AS36" i="5"/>
  <c r="AW41" i="5"/>
  <c r="BD41" i="5"/>
  <c r="AV41" i="5"/>
  <c r="BC41" i="5"/>
  <c r="AU41" i="5"/>
  <c r="BB41" i="5"/>
  <c r="AT41" i="5"/>
  <c r="BA41" i="5"/>
  <c r="AS41" i="5"/>
  <c r="AR41" i="5"/>
  <c r="AZ41" i="5"/>
  <c r="AX41" i="5"/>
  <c r="AY41" i="5"/>
  <c r="Z66" i="5"/>
  <c r="R66" i="5"/>
  <c r="Y66" i="5"/>
  <c r="X66" i="5"/>
  <c r="W66" i="5"/>
  <c r="AD66" i="5"/>
  <c r="V66" i="5"/>
  <c r="AB66" i="5"/>
  <c r="AA66" i="5"/>
  <c r="U66" i="5"/>
  <c r="T66" i="5"/>
  <c r="S66" i="5"/>
  <c r="AC66" i="5"/>
  <c r="AA20" i="5"/>
  <c r="S20" i="5"/>
  <c r="Z20" i="5"/>
  <c r="R20" i="5"/>
  <c r="W20" i="5"/>
  <c r="AD20" i="5"/>
  <c r="AC20" i="5"/>
  <c r="U20" i="5"/>
  <c r="AB20" i="5"/>
  <c r="Y20" i="5"/>
  <c r="V20" i="5"/>
  <c r="X20" i="5"/>
  <c r="T20" i="5"/>
  <c r="AK74" i="5"/>
  <c r="AJ74" i="5"/>
  <c r="AQ74" i="5"/>
  <c r="AI74" i="5"/>
  <c r="AP74" i="5"/>
  <c r="AH74" i="5"/>
  <c r="AO74" i="5"/>
  <c r="AG74" i="5"/>
  <c r="AN74" i="5"/>
  <c r="AF74" i="5"/>
  <c r="AM74" i="5"/>
  <c r="AE74" i="5"/>
  <c r="AL74" i="5"/>
  <c r="Z71" i="5"/>
  <c r="R71" i="5"/>
  <c r="Y71" i="5"/>
  <c r="X71" i="5"/>
  <c r="W71" i="5"/>
  <c r="AD71" i="5"/>
  <c r="V71" i="5"/>
  <c r="AC71" i="5"/>
  <c r="U71" i="5"/>
  <c r="AB71" i="5"/>
  <c r="T71" i="5"/>
  <c r="AA71" i="5"/>
  <c r="S71" i="5"/>
  <c r="AM39" i="5"/>
  <c r="AE39" i="5"/>
  <c r="AL39" i="5"/>
  <c r="AK39" i="5"/>
  <c r="AJ39" i="5"/>
  <c r="AF39" i="5"/>
  <c r="AQ39" i="5"/>
  <c r="AP39" i="5"/>
  <c r="AO39" i="5"/>
  <c r="AN39" i="5"/>
  <c r="AG39" i="5"/>
  <c r="AI39" i="5"/>
  <c r="AH39" i="5"/>
  <c r="AP57" i="5"/>
  <c r="AH57" i="5"/>
  <c r="AO57" i="5"/>
  <c r="AG57" i="5"/>
  <c r="AN57" i="5"/>
  <c r="AF57" i="5"/>
  <c r="AQ57" i="5"/>
  <c r="AM57" i="5"/>
  <c r="AL57" i="5"/>
  <c r="AK57" i="5"/>
  <c r="AJ57" i="5"/>
  <c r="AI57" i="5"/>
  <c r="AE57" i="5"/>
  <c r="BB51" i="5"/>
  <c r="AT51" i="5"/>
  <c r="BA51" i="5"/>
  <c r="AS51" i="5"/>
  <c r="AZ51" i="5"/>
  <c r="AR51" i="5"/>
  <c r="AY51" i="5"/>
  <c r="AX51" i="5"/>
  <c r="BD51" i="5"/>
  <c r="BC51" i="5"/>
  <c r="AW51" i="5"/>
  <c r="AV51" i="5"/>
  <c r="AU51" i="5"/>
  <c r="AK52" i="5"/>
  <c r="AJ52" i="5"/>
  <c r="AQ52" i="5"/>
  <c r="AO52" i="5"/>
  <c r="AE52" i="5"/>
  <c r="AN52" i="5"/>
  <c r="AM52" i="5"/>
  <c r="AL52" i="5"/>
  <c r="AI52" i="5"/>
  <c r="AP52" i="5"/>
  <c r="AH52" i="5"/>
  <c r="AG52" i="5"/>
  <c r="AF52" i="5"/>
  <c r="AD51" i="5"/>
  <c r="V51" i="5"/>
  <c r="AC51" i="5"/>
  <c r="U51" i="5"/>
  <c r="AB51" i="5"/>
  <c r="T51" i="5"/>
  <c r="AA51" i="5"/>
  <c r="S51" i="5"/>
  <c r="Z51" i="5"/>
  <c r="R51" i="5"/>
  <c r="Y51" i="5"/>
  <c r="X51" i="5"/>
  <c r="W51" i="5"/>
  <c r="AA48" i="5"/>
  <c r="S48" i="5"/>
  <c r="Z48" i="5"/>
  <c r="R48" i="5"/>
  <c r="Y48" i="5"/>
  <c r="W48" i="5"/>
  <c r="X48" i="5"/>
  <c r="V48" i="5"/>
  <c r="U48" i="5"/>
  <c r="T48" i="5"/>
  <c r="AD48" i="5"/>
  <c r="AC48" i="5"/>
  <c r="AB48" i="5"/>
  <c r="AZ29" i="5"/>
  <c r="AR29" i="5"/>
  <c r="AY29" i="5"/>
  <c r="AX29" i="5"/>
  <c r="AW29" i="5"/>
  <c r="BD29" i="5"/>
  <c r="AV29" i="5"/>
  <c r="AT29" i="5"/>
  <c r="BA29" i="5"/>
  <c r="AS29" i="5"/>
  <c r="BB29" i="5"/>
  <c r="BC29" i="5"/>
  <c r="AU29" i="5"/>
  <c r="Y65" i="5"/>
  <c r="X65" i="5"/>
  <c r="W65" i="5"/>
  <c r="AD65" i="5"/>
  <c r="V65" i="5"/>
  <c r="AC65" i="5"/>
  <c r="U65" i="5"/>
  <c r="AB65" i="5"/>
  <c r="AA65" i="5"/>
  <c r="Z65" i="5"/>
  <c r="T65" i="5"/>
  <c r="S65" i="5"/>
  <c r="R65" i="5"/>
  <c r="Z27" i="5"/>
  <c r="R27" i="5"/>
  <c r="Y27" i="5"/>
  <c r="X27" i="5"/>
  <c r="W27" i="5"/>
  <c r="AD27" i="5"/>
  <c r="V27" i="5"/>
  <c r="AC27" i="5"/>
  <c r="T27" i="5"/>
  <c r="AB27" i="5"/>
  <c r="U27" i="5"/>
  <c r="AA27" i="5"/>
  <c r="S27" i="5"/>
  <c r="AZ49" i="5"/>
  <c r="AR49" i="5"/>
  <c r="AY49" i="5"/>
  <c r="AX49" i="5"/>
  <c r="AW49" i="5"/>
  <c r="BD49" i="5"/>
  <c r="AV49" i="5"/>
  <c r="BA49" i="5"/>
  <c r="AU49" i="5"/>
  <c r="AT49" i="5"/>
  <c r="AS49" i="5"/>
  <c r="BC49" i="5"/>
  <c r="BB49" i="5"/>
  <c r="AN40" i="5"/>
  <c r="AF40" i="5"/>
  <c r="AM40" i="5"/>
  <c r="AE40" i="5"/>
  <c r="AL40" i="5"/>
  <c r="AK40" i="5"/>
  <c r="AJ40" i="5"/>
  <c r="AQ40" i="5"/>
  <c r="AP40" i="5"/>
  <c r="AO40" i="5"/>
  <c r="AI40" i="5"/>
  <c r="AH40" i="5"/>
  <c r="AG40" i="5"/>
  <c r="W76" i="5"/>
  <c r="AD76" i="5"/>
  <c r="V76" i="5"/>
  <c r="AC76" i="5"/>
  <c r="U76" i="5"/>
  <c r="AB76" i="5"/>
  <c r="T76" i="5"/>
  <c r="AA76" i="5"/>
  <c r="S76" i="5"/>
  <c r="Z76" i="5"/>
  <c r="R76" i="5"/>
  <c r="Y76" i="5"/>
  <c r="X76" i="5"/>
  <c r="W44" i="5"/>
  <c r="AD44" i="5"/>
  <c r="V44" i="5"/>
  <c r="X44" i="5"/>
  <c r="U44" i="5"/>
  <c r="T44" i="5"/>
  <c r="AC44" i="5"/>
  <c r="S44" i="5"/>
  <c r="AB44" i="5"/>
  <c r="R44" i="5"/>
  <c r="AA44" i="5"/>
  <c r="Z44" i="5"/>
  <c r="Y44" i="5"/>
  <c r="Y46" i="5"/>
  <c r="X46" i="5"/>
  <c r="Z46" i="5"/>
  <c r="W46" i="5"/>
  <c r="V46" i="5"/>
  <c r="U46" i="5"/>
  <c r="AD46" i="5"/>
  <c r="T46" i="5"/>
  <c r="AC46" i="5"/>
  <c r="AB46" i="5"/>
  <c r="AA46" i="5"/>
  <c r="R46" i="5"/>
  <c r="S46" i="5"/>
  <c r="AB60" i="5"/>
  <c r="T60" i="5"/>
  <c r="AA60" i="5"/>
  <c r="S60" i="5"/>
  <c r="X60" i="5"/>
  <c r="W60" i="5"/>
  <c r="V60" i="5"/>
  <c r="AD60" i="5"/>
  <c r="R60" i="5"/>
  <c r="U60" i="5"/>
  <c r="AC60" i="5"/>
  <c r="Z60" i="5"/>
  <c r="Y60" i="5"/>
  <c r="BC68" i="5"/>
  <c r="AU68" i="5"/>
  <c r="BB68" i="5"/>
  <c r="AT68" i="5"/>
  <c r="BA68" i="5"/>
  <c r="AS68" i="5"/>
  <c r="AZ68" i="5"/>
  <c r="AR68" i="5"/>
  <c r="BD68" i="5"/>
  <c r="AY68" i="5"/>
  <c r="AX68" i="5"/>
  <c r="AW68" i="5"/>
  <c r="AV68" i="5"/>
  <c r="AN45" i="5"/>
  <c r="AF45" i="5"/>
  <c r="AM45" i="5"/>
  <c r="AE45" i="5"/>
  <c r="AI45" i="5"/>
  <c r="AH45" i="5"/>
  <c r="AQ45" i="5"/>
  <c r="AG45" i="5"/>
  <c r="AP45" i="5"/>
  <c r="AO45" i="5"/>
  <c r="AL45" i="5"/>
  <c r="AK45" i="5"/>
  <c r="AJ45" i="5"/>
  <c r="AB21" i="5"/>
  <c r="T21" i="5"/>
  <c r="AA21" i="5"/>
  <c r="S21" i="5"/>
  <c r="X21" i="5"/>
  <c r="AC21" i="5"/>
  <c r="U21" i="5"/>
  <c r="Z21" i="5"/>
  <c r="Y21" i="5"/>
  <c r="W21" i="5"/>
  <c r="R21" i="5"/>
  <c r="V21" i="5"/>
  <c r="AD21" i="5"/>
  <c r="AZ17" i="5"/>
  <c r="AR17" i="5"/>
  <c r="AX17" i="5"/>
  <c r="AW17" i="5"/>
  <c r="AV17" i="5"/>
  <c r="BB17" i="5"/>
  <c r="BD17" i="5"/>
  <c r="AU17" i="5"/>
  <c r="BC17" i="5"/>
  <c r="AT17" i="5"/>
  <c r="AS17" i="5"/>
  <c r="BA17" i="5"/>
  <c r="AY17" i="5"/>
  <c r="AY28" i="5"/>
  <c r="AX28" i="5"/>
  <c r="AW28" i="5"/>
  <c r="BD28" i="5"/>
  <c r="AV28" i="5"/>
  <c r="BC28" i="5"/>
  <c r="AU28" i="5"/>
  <c r="BA28" i="5"/>
  <c r="AZ28" i="5"/>
  <c r="AT28" i="5"/>
  <c r="AS28" i="5"/>
  <c r="AR28" i="5"/>
  <c r="BB28" i="5"/>
  <c r="BB75" i="5"/>
  <c r="AT75" i="5"/>
  <c r="BA75" i="5"/>
  <c r="AS75" i="5"/>
  <c r="AZ75" i="5"/>
  <c r="AR75" i="5"/>
  <c r="AY75" i="5"/>
  <c r="AX75" i="5"/>
  <c r="AW75" i="5"/>
  <c r="BD75" i="5"/>
  <c r="AV75" i="5"/>
  <c r="BC75" i="5"/>
  <c r="AU75" i="5"/>
  <c r="Y33" i="5"/>
  <c r="BA74" i="5"/>
  <c r="AS74" i="5"/>
  <c r="AZ74" i="5"/>
  <c r="AR74" i="5"/>
  <c r="AY74" i="5"/>
  <c r="AX74" i="5"/>
  <c r="AW74" i="5"/>
  <c r="BD74" i="5"/>
  <c r="AV74" i="5"/>
  <c r="BC74" i="5"/>
  <c r="AU74" i="5"/>
  <c r="BB74" i="5"/>
  <c r="AT74" i="5"/>
  <c r="AP71" i="5"/>
  <c r="AH71" i="5"/>
  <c r="AO71" i="5"/>
  <c r="AG71" i="5"/>
  <c r="AN71" i="5"/>
  <c r="AF71" i="5"/>
  <c r="AM71" i="5"/>
  <c r="AE71" i="5"/>
  <c r="AL71" i="5"/>
  <c r="AK71" i="5"/>
  <c r="AJ71" i="5"/>
  <c r="AQ71" i="5"/>
  <c r="AI71" i="5"/>
  <c r="AM44" i="5"/>
  <c r="AE44" i="5"/>
  <c r="AL44" i="5"/>
  <c r="AH44" i="5"/>
  <c r="AQ44" i="5"/>
  <c r="AG44" i="5"/>
  <c r="AP44" i="5"/>
  <c r="AF44" i="5"/>
  <c r="AO44" i="5"/>
  <c r="AN44" i="5"/>
  <c r="AK44" i="5"/>
  <c r="AJ44" i="5"/>
  <c r="AI44" i="5"/>
  <c r="AL14" i="5"/>
  <c r="AK14" i="5"/>
  <c r="AF14" i="5"/>
  <c r="AJ14" i="5"/>
  <c r="AO14" i="5"/>
  <c r="AN14" i="5"/>
  <c r="AQ14" i="5"/>
  <c r="AI14" i="5"/>
  <c r="AP14" i="5"/>
  <c r="AH14" i="5"/>
  <c r="AG14" i="5"/>
  <c r="AM14" i="5"/>
  <c r="AE14" i="5"/>
  <c r="AC37" i="5"/>
  <c r="U37" i="5"/>
  <c r="AB37" i="5"/>
  <c r="T37" i="5"/>
  <c r="AA37" i="5"/>
  <c r="S37" i="5"/>
  <c r="Y37" i="5"/>
  <c r="X37" i="5"/>
  <c r="W37" i="5"/>
  <c r="V37" i="5"/>
  <c r="R37" i="5"/>
  <c r="Z37" i="5"/>
  <c r="AD37" i="5"/>
  <c r="AP58" i="5"/>
  <c r="AH58" i="5"/>
  <c r="AO58" i="5"/>
  <c r="AG58" i="5"/>
  <c r="AL58" i="5"/>
  <c r="AK58" i="5"/>
  <c r="AJ58" i="5"/>
  <c r="AQ58" i="5"/>
  <c r="AN58" i="5"/>
  <c r="AM58" i="5"/>
  <c r="AF58" i="5"/>
  <c r="AE58" i="5"/>
  <c r="AI58" i="5"/>
  <c r="AM24" i="5"/>
  <c r="AE24" i="5"/>
  <c r="AL24" i="5"/>
  <c r="AK24" i="5"/>
  <c r="AJ24" i="5"/>
  <c r="AQ24" i="5"/>
  <c r="AI24" i="5"/>
  <c r="AN24" i="5"/>
  <c r="AH24" i="5"/>
  <c r="AG24" i="5"/>
  <c r="AF24" i="5"/>
  <c r="AP24" i="5"/>
  <c r="AO24" i="5"/>
  <c r="AQ59" i="5"/>
  <c r="AI59" i="5"/>
  <c r="AP59" i="5"/>
  <c r="AH59" i="5"/>
  <c r="AK59" i="5"/>
  <c r="AJ59" i="5"/>
  <c r="AG59" i="5"/>
  <c r="AO59" i="5"/>
  <c r="AE59" i="5"/>
  <c r="AN59" i="5"/>
  <c r="AL59" i="5"/>
  <c r="AF59" i="5"/>
  <c r="AM59" i="5"/>
  <c r="AO65" i="5"/>
  <c r="AG65" i="5"/>
  <c r="AN65" i="5"/>
  <c r="AF65" i="5"/>
  <c r="AM65" i="5"/>
  <c r="AE65" i="5"/>
  <c r="AL65" i="5"/>
  <c r="AK65" i="5"/>
  <c r="AQ65" i="5"/>
  <c r="AP65" i="5"/>
  <c r="AJ65" i="5"/>
  <c r="AI65" i="5"/>
  <c r="AH65" i="5"/>
  <c r="AP27" i="5"/>
  <c r="AH27" i="5"/>
  <c r="AO27" i="5"/>
  <c r="AG27" i="5"/>
  <c r="AN27" i="5"/>
  <c r="AF27" i="5"/>
  <c r="AM27" i="5"/>
  <c r="AE27" i="5"/>
  <c r="AL27" i="5"/>
  <c r="AJ27" i="5"/>
  <c r="AI27" i="5"/>
  <c r="AQ27" i="5"/>
  <c r="AK27" i="5"/>
  <c r="AO18" i="5"/>
  <c r="AG18" i="5"/>
  <c r="AN18" i="5"/>
  <c r="AF18" i="5"/>
  <c r="AK18" i="5"/>
  <c r="AH18" i="5"/>
  <c r="AE18" i="5"/>
  <c r="AQ18" i="5"/>
  <c r="AP18" i="5"/>
  <c r="AM18" i="5"/>
  <c r="AL18" i="5"/>
  <c r="AJ18" i="5"/>
  <c r="AI18" i="5"/>
  <c r="AB73" i="5"/>
  <c r="T73" i="5"/>
  <c r="AA73" i="5"/>
  <c r="S73" i="5"/>
  <c r="Z73" i="5"/>
  <c r="R73" i="5"/>
  <c r="Y73" i="5"/>
  <c r="X73" i="5"/>
  <c r="W73" i="5"/>
  <c r="AD73" i="5"/>
  <c r="V73" i="5"/>
  <c r="AC73" i="5"/>
  <c r="U73" i="5"/>
  <c r="AC61" i="5"/>
  <c r="U61" i="5"/>
  <c r="AB61" i="5"/>
  <c r="T61" i="5"/>
  <c r="X61" i="5"/>
  <c r="W61" i="5"/>
  <c r="V61" i="5"/>
  <c r="S61" i="5"/>
  <c r="AD61" i="5"/>
  <c r="R61" i="5"/>
  <c r="AA61" i="5"/>
  <c r="Z61" i="5"/>
  <c r="Y61" i="5"/>
  <c r="AJ60" i="5"/>
  <c r="AQ60" i="5"/>
  <c r="AI60" i="5"/>
  <c r="AH60" i="5"/>
  <c r="AG60" i="5"/>
  <c r="AP60" i="5"/>
  <c r="AF60" i="5"/>
  <c r="AO60" i="5"/>
  <c r="AN60" i="5"/>
  <c r="AM60" i="5"/>
  <c r="AL60" i="5"/>
  <c r="AK60" i="5"/>
  <c r="AE60" i="5"/>
  <c r="AD14" i="5"/>
  <c r="V14" i="5"/>
  <c r="AB14" i="5"/>
  <c r="AC14" i="5"/>
  <c r="U14" i="5"/>
  <c r="T14" i="5"/>
  <c r="Y14" i="5"/>
  <c r="AA14" i="5"/>
  <c r="S14" i="5"/>
  <c r="X14" i="5"/>
  <c r="Z14" i="5"/>
  <c r="R14" i="5"/>
  <c r="W14" i="5"/>
  <c r="AF33" i="5"/>
  <c r="AM33" i="5"/>
  <c r="AL33" i="5"/>
  <c r="AK33" i="5"/>
  <c r="Y56" i="5"/>
  <c r="X56" i="5"/>
  <c r="W56" i="5"/>
  <c r="AD56" i="5"/>
  <c r="S56" i="5"/>
  <c r="AC56" i="5"/>
  <c r="R56" i="5"/>
  <c r="AB56" i="5"/>
  <c r="AA56" i="5"/>
  <c r="Z56" i="5"/>
  <c r="U56" i="5"/>
  <c r="T56" i="5"/>
  <c r="V56" i="5"/>
  <c r="AB36" i="5"/>
  <c r="T36" i="5"/>
  <c r="AA36" i="5"/>
  <c r="S36" i="5"/>
  <c r="Z36" i="5"/>
  <c r="R36" i="5"/>
  <c r="AC36" i="5"/>
  <c r="Y36" i="5"/>
  <c r="X36" i="5"/>
  <c r="W36" i="5"/>
  <c r="V36" i="5"/>
  <c r="AD36" i="5"/>
  <c r="U36" i="5"/>
  <c r="Y70" i="5"/>
  <c r="X70" i="5"/>
  <c r="W70" i="5"/>
  <c r="AD70" i="5"/>
  <c r="V70" i="5"/>
  <c r="AC70" i="5"/>
  <c r="U70" i="5"/>
  <c r="AB70" i="5"/>
  <c r="T70" i="5"/>
  <c r="AA70" i="5"/>
  <c r="Z70" i="5"/>
  <c r="S70" i="5"/>
  <c r="R70" i="5"/>
  <c r="AP66" i="5"/>
  <c r="AH66" i="5"/>
  <c r="AO66" i="5"/>
  <c r="AG66" i="5"/>
  <c r="AN66" i="5"/>
  <c r="AF66" i="5"/>
  <c r="AM66" i="5"/>
  <c r="AE66" i="5"/>
  <c r="AL66" i="5"/>
  <c r="AQ66" i="5"/>
  <c r="AK66" i="5"/>
  <c r="AJ66" i="5"/>
  <c r="AI66" i="5"/>
  <c r="AX71" i="5"/>
  <c r="AW71" i="5"/>
  <c r="BD71" i="5"/>
  <c r="AV71" i="5"/>
  <c r="BC71" i="5"/>
  <c r="AU71" i="5"/>
  <c r="BB71" i="5"/>
  <c r="AT71" i="5"/>
  <c r="BA71" i="5"/>
  <c r="AS71" i="5"/>
  <c r="AZ71" i="5"/>
  <c r="AR71" i="5"/>
  <c r="AY71" i="5"/>
  <c r="AC52" i="5"/>
  <c r="U52" i="5"/>
  <c r="AB52" i="5"/>
  <c r="T52" i="5"/>
  <c r="S52" i="5"/>
  <c r="AD52" i="5"/>
  <c r="R52" i="5"/>
  <c r="AA52" i="5"/>
  <c r="Z52" i="5"/>
  <c r="Y52" i="5"/>
  <c r="X52" i="5"/>
  <c r="W52" i="5"/>
  <c r="V52" i="5"/>
  <c r="AW56" i="5"/>
  <c r="BD56" i="5"/>
  <c r="AV56" i="5"/>
  <c r="BC56" i="5"/>
  <c r="AU56" i="5"/>
  <c r="AR56" i="5"/>
  <c r="BB56" i="5"/>
  <c r="BA56" i="5"/>
  <c r="AZ56" i="5"/>
  <c r="AY56" i="5"/>
  <c r="AX56" i="5"/>
  <c r="AT56" i="5"/>
  <c r="AS56" i="5"/>
  <c r="AC42" i="5"/>
  <c r="U42" i="5"/>
  <c r="AB42" i="5"/>
  <c r="T42" i="5"/>
  <c r="V42" i="5"/>
  <c r="S42" i="5"/>
  <c r="AD42" i="5"/>
  <c r="R42" i="5"/>
  <c r="AA42" i="5"/>
  <c r="Z42" i="5"/>
  <c r="Y42" i="5"/>
  <c r="X42" i="5"/>
  <c r="W42" i="5"/>
  <c r="AD62" i="5"/>
  <c r="V62" i="5"/>
  <c r="AC62" i="5"/>
  <c r="U62" i="5"/>
  <c r="AB62" i="5"/>
  <c r="T62" i="5"/>
  <c r="AA62" i="5"/>
  <c r="Z62" i="5"/>
  <c r="Y62" i="5"/>
  <c r="X62" i="5"/>
  <c r="W62" i="5"/>
  <c r="R62" i="5"/>
  <c r="S62" i="5"/>
  <c r="Y17" i="5"/>
  <c r="X17" i="5"/>
  <c r="W17" i="5"/>
  <c r="T17" i="5"/>
  <c r="AD17" i="5"/>
  <c r="V17" i="5"/>
  <c r="AB17" i="5"/>
  <c r="AA17" i="5"/>
  <c r="S17" i="5"/>
  <c r="AC17" i="5"/>
  <c r="U17" i="5"/>
  <c r="R17" i="5"/>
  <c r="Z17" i="5"/>
  <c r="BC39" i="5"/>
  <c r="AU39" i="5"/>
  <c r="BB39" i="5"/>
  <c r="AT39" i="5"/>
  <c r="BA39" i="5"/>
  <c r="AS39" i="5"/>
  <c r="AZ39" i="5"/>
  <c r="AR39" i="5"/>
  <c r="AY39" i="5"/>
  <c r="AV39" i="5"/>
  <c r="AW39" i="5"/>
  <c r="BD39" i="5"/>
  <c r="AX39" i="5"/>
  <c r="AY48" i="5"/>
  <c r="AX48" i="5"/>
  <c r="AW48" i="5"/>
  <c r="BD48" i="5"/>
  <c r="BC48" i="5"/>
  <c r="AU48" i="5"/>
  <c r="BB48" i="5"/>
  <c r="BA48" i="5"/>
  <c r="AZ48" i="5"/>
  <c r="AV48" i="5"/>
  <c r="AT48" i="5"/>
  <c r="AS48" i="5"/>
  <c r="AR48" i="5"/>
  <c r="AY59" i="5"/>
  <c r="AX59" i="5"/>
  <c r="AU59" i="5"/>
  <c r="BD59" i="5"/>
  <c r="AT59" i="5"/>
  <c r="BC59" i="5"/>
  <c r="AS59" i="5"/>
  <c r="BA59" i="5"/>
  <c r="AZ59" i="5"/>
  <c r="AW59" i="5"/>
  <c r="AV59" i="5"/>
  <c r="AR59" i="5"/>
  <c r="BB59" i="5"/>
  <c r="AA59" i="5"/>
  <c r="S59" i="5"/>
  <c r="Z59" i="5"/>
  <c r="R59" i="5"/>
  <c r="Y59" i="5"/>
  <c r="X59" i="5"/>
  <c r="W59" i="5"/>
  <c r="U59" i="5"/>
  <c r="AD59" i="5"/>
  <c r="AC59" i="5"/>
  <c r="AB59" i="5"/>
  <c r="V59" i="5"/>
  <c r="T59" i="5"/>
  <c r="AW65" i="5"/>
  <c r="BD65" i="5"/>
  <c r="AV65" i="5"/>
  <c r="BC65" i="5"/>
  <c r="AU65" i="5"/>
  <c r="BB65" i="5"/>
  <c r="AT65" i="5"/>
  <c r="BA65" i="5"/>
  <c r="AS65" i="5"/>
  <c r="AY65" i="5"/>
  <c r="AX65" i="5"/>
  <c r="AR65" i="5"/>
  <c r="AZ65" i="5"/>
  <c r="AX27" i="5"/>
  <c r="AW27" i="5"/>
  <c r="BD27" i="5"/>
  <c r="AV27" i="5"/>
  <c r="BC27" i="5"/>
  <c r="AU27" i="5"/>
  <c r="BB27" i="5"/>
  <c r="AT27" i="5"/>
  <c r="BA27" i="5"/>
  <c r="AZ27" i="5"/>
  <c r="AR27" i="5"/>
  <c r="AY27" i="5"/>
  <c r="AS27" i="5"/>
  <c r="AM76" i="5"/>
  <c r="AE76" i="5"/>
  <c r="AL76" i="5"/>
  <c r="AK76" i="5"/>
  <c r="AJ76" i="5"/>
  <c r="AQ76" i="5"/>
  <c r="AI76" i="5"/>
  <c r="AP76" i="5"/>
  <c r="AH76" i="5"/>
  <c r="AO76" i="5"/>
  <c r="AG76" i="5"/>
  <c r="AN76" i="5"/>
  <c r="AF76" i="5"/>
  <c r="BB62" i="5"/>
  <c r="AT62" i="5"/>
  <c r="BA62" i="5"/>
  <c r="AS62" i="5"/>
  <c r="AZ62" i="5"/>
  <c r="AR62" i="5"/>
  <c r="AY62" i="5"/>
  <c r="BD62" i="5"/>
  <c r="BC62" i="5"/>
  <c r="AX62" i="5"/>
  <c r="AW62" i="5"/>
  <c r="AV62" i="5"/>
  <c r="AU62" i="5"/>
  <c r="Z57" i="5"/>
  <c r="R57" i="5"/>
  <c r="Y57" i="5"/>
  <c r="X57" i="5"/>
  <c r="AD57" i="5"/>
  <c r="S57" i="5"/>
  <c r="AC57" i="5"/>
  <c r="AB57" i="5"/>
  <c r="AA57" i="5"/>
  <c r="W57" i="5"/>
  <c r="V57" i="5"/>
  <c r="U57" i="5"/>
  <c r="T57" i="5"/>
  <c r="AP34" i="5"/>
  <c r="AH34" i="5"/>
  <c r="AO34" i="5"/>
  <c r="AG34" i="5"/>
  <c r="AN34" i="5"/>
  <c r="AF34" i="5"/>
  <c r="AI34" i="5"/>
  <c r="AE34" i="5"/>
  <c r="AQ34" i="5"/>
  <c r="AM34" i="5"/>
  <c r="AJ34" i="5"/>
  <c r="AK34" i="5"/>
  <c r="AL34" i="5"/>
  <c r="AW18" i="5"/>
  <c r="BD18" i="5"/>
  <c r="AV18" i="5"/>
  <c r="BA18" i="5"/>
  <c r="AS18" i="5"/>
  <c r="AT18" i="5"/>
  <c r="AY18" i="5"/>
  <c r="AR18" i="5"/>
  <c r="BC18" i="5"/>
  <c r="BB18" i="5"/>
  <c r="AX18" i="5"/>
  <c r="AZ18" i="5"/>
  <c r="AU18" i="5"/>
  <c r="BC44" i="5"/>
  <c r="AU44" i="5"/>
  <c r="BB44" i="5"/>
  <c r="AT44" i="5"/>
  <c r="BD44" i="5"/>
  <c r="AR44" i="5"/>
  <c r="BA44" i="5"/>
  <c r="AZ44" i="5"/>
  <c r="AY44" i="5"/>
  <c r="AX44" i="5"/>
  <c r="AW44" i="5"/>
  <c r="AV44" i="5"/>
  <c r="AS44" i="5"/>
  <c r="AJ73" i="5"/>
  <c r="AQ73" i="5"/>
  <c r="AI73" i="5"/>
  <c r="AP73" i="5"/>
  <c r="AH73" i="5"/>
  <c r="AO73" i="5"/>
  <c r="AG73" i="5"/>
  <c r="AN73" i="5"/>
  <c r="AF73" i="5"/>
  <c r="AM73" i="5"/>
  <c r="AE73" i="5"/>
  <c r="AL73" i="5"/>
  <c r="AK73" i="5"/>
  <c r="AK61" i="5"/>
  <c r="AJ61" i="5"/>
  <c r="AH61" i="5"/>
  <c r="AQ61" i="5"/>
  <c r="AG61" i="5"/>
  <c r="AP61" i="5"/>
  <c r="AF61" i="5"/>
  <c r="AO61" i="5"/>
  <c r="AE61" i="5"/>
  <c r="AN61" i="5"/>
  <c r="AM61" i="5"/>
  <c r="AL61" i="5"/>
  <c r="AI61" i="5"/>
  <c r="AZ60" i="5"/>
  <c r="AR60" i="5"/>
  <c r="AY60" i="5"/>
  <c r="BD60" i="5"/>
  <c r="AT60" i="5"/>
  <c r="BC60" i="5"/>
  <c r="AS60" i="5"/>
  <c r="BB60" i="5"/>
  <c r="BA60" i="5"/>
  <c r="AX60" i="5"/>
  <c r="AU60" i="5"/>
  <c r="AV60" i="5"/>
  <c r="AW60" i="5"/>
  <c r="AJ21" i="5"/>
  <c r="AQ21" i="5"/>
  <c r="AI21" i="5"/>
  <c r="AO21" i="5"/>
  <c r="AN21" i="5"/>
  <c r="AF21" i="5"/>
  <c r="AP21" i="5"/>
  <c r="AM21" i="5"/>
  <c r="AL21" i="5"/>
  <c r="AG21" i="5"/>
  <c r="AK21" i="5"/>
  <c r="AH21" i="5"/>
  <c r="AE21" i="5"/>
  <c r="AX47" i="5"/>
  <c r="AW47" i="5"/>
  <c r="BD47" i="5"/>
  <c r="AV47" i="5"/>
  <c r="BB47" i="5"/>
  <c r="AT47" i="5"/>
  <c r="AR47" i="5"/>
  <c r="BC47" i="5"/>
  <c r="BA47" i="5"/>
  <c r="AZ47" i="5"/>
  <c r="AY47" i="5"/>
  <c r="AU47" i="5"/>
  <c r="AS47" i="5"/>
  <c r="W24" i="5"/>
  <c r="AD24" i="5"/>
  <c r="V24" i="5"/>
  <c r="AC24" i="5"/>
  <c r="U24" i="5"/>
  <c r="AB24" i="5"/>
  <c r="T24" i="5"/>
  <c r="AA24" i="5"/>
  <c r="S24" i="5"/>
  <c r="X24" i="5"/>
  <c r="Y24" i="5"/>
  <c r="Z24" i="5"/>
  <c r="R24" i="5"/>
  <c r="AO56" i="5"/>
  <c r="AG56" i="5"/>
  <c r="AN56" i="5"/>
  <c r="AF56" i="5"/>
  <c r="AM56" i="5"/>
  <c r="AE56" i="5"/>
  <c r="AQ56" i="5"/>
  <c r="AP56" i="5"/>
  <c r="AL56" i="5"/>
  <c r="AK56" i="5"/>
  <c r="AJ56" i="5"/>
  <c r="AI56" i="5"/>
  <c r="AH56" i="5"/>
  <c r="AO70" i="5"/>
  <c r="AG70" i="5"/>
  <c r="AN70" i="5"/>
  <c r="AF70" i="5"/>
  <c r="AM70" i="5"/>
  <c r="AE70" i="5"/>
  <c r="AL70" i="5"/>
  <c r="AK70" i="5"/>
  <c r="AJ70" i="5"/>
  <c r="AP70" i="5"/>
  <c r="AI70" i="5"/>
  <c r="AH70" i="5"/>
  <c r="AQ70" i="5"/>
  <c r="W39" i="5"/>
  <c r="AD39" i="5"/>
  <c r="V39" i="5"/>
  <c r="AC39" i="5"/>
  <c r="U39" i="5"/>
  <c r="AB39" i="5"/>
  <c r="T39" i="5"/>
  <c r="AA39" i="5"/>
  <c r="Z39" i="5"/>
  <c r="Y39" i="5"/>
  <c r="X39" i="5"/>
  <c r="S39" i="5"/>
  <c r="R39" i="5"/>
  <c r="BF77" i="6" l="1"/>
  <c r="BG77" i="6"/>
  <c r="BH77" i="6"/>
  <c r="BE77" i="6"/>
  <c r="AQ45" i="6"/>
  <c r="AI45" i="6"/>
  <c r="AN45" i="6"/>
  <c r="AF45" i="6"/>
  <c r="AL45" i="6"/>
  <c r="AK45" i="6"/>
  <c r="AJ45" i="6"/>
  <c r="AH45" i="6"/>
  <c r="AG45" i="6"/>
  <c r="AP45" i="6"/>
  <c r="AO45" i="6"/>
  <c r="AM45" i="6"/>
  <c r="AE45" i="6"/>
  <c r="AP58" i="6"/>
  <c r="AH58" i="6"/>
  <c r="AO58" i="6"/>
  <c r="AG58" i="6"/>
  <c r="AN58" i="6"/>
  <c r="AF58" i="6"/>
  <c r="AM58" i="6"/>
  <c r="AE58" i="6"/>
  <c r="AL58" i="6"/>
  <c r="AI58" i="6"/>
  <c r="AQ58" i="6"/>
  <c r="AK58" i="6"/>
  <c r="AJ58" i="6"/>
  <c r="AY72" i="6"/>
  <c r="AX72" i="6"/>
  <c r="AW72" i="6"/>
  <c r="BD72" i="6"/>
  <c r="AV72" i="6"/>
  <c r="BC72" i="6"/>
  <c r="AU72" i="6"/>
  <c r="BB72" i="6"/>
  <c r="AT72" i="6"/>
  <c r="BA72" i="6"/>
  <c r="AS72" i="6"/>
  <c r="AZ72" i="6"/>
  <c r="AR72" i="6"/>
  <c r="AB25" i="6"/>
  <c r="T25" i="6"/>
  <c r="AA25" i="6"/>
  <c r="S25" i="6"/>
  <c r="Z25" i="6"/>
  <c r="R25" i="6"/>
  <c r="Y25" i="6"/>
  <c r="X25" i="6"/>
  <c r="W25" i="6"/>
  <c r="U25" i="6"/>
  <c r="AC25" i="6"/>
  <c r="V25" i="6"/>
  <c r="AD25" i="6"/>
  <c r="BA47" i="6"/>
  <c r="AS47" i="6"/>
  <c r="AZ47" i="6"/>
  <c r="AR47" i="6"/>
  <c r="AY47" i="6"/>
  <c r="AX47" i="6"/>
  <c r="AW47" i="6"/>
  <c r="AV47" i="6"/>
  <c r="AU47" i="6"/>
  <c r="AT47" i="6"/>
  <c r="BD47" i="6"/>
  <c r="BC47" i="6"/>
  <c r="BB47" i="6"/>
  <c r="X62" i="6"/>
  <c r="W62" i="6"/>
  <c r="AD62" i="6"/>
  <c r="V62" i="6"/>
  <c r="AC62" i="6"/>
  <c r="U62" i="6"/>
  <c r="AB62" i="6"/>
  <c r="T62" i="6"/>
  <c r="S62" i="6"/>
  <c r="R62" i="6"/>
  <c r="AA62" i="6"/>
  <c r="Z62" i="6"/>
  <c r="Y62" i="6"/>
  <c r="AQ31" i="6"/>
  <c r="AI31" i="6"/>
  <c r="AP31" i="6"/>
  <c r="AH31" i="6"/>
  <c r="AN31" i="6"/>
  <c r="AF31" i="6"/>
  <c r="AL31" i="6"/>
  <c r="AK31" i="6"/>
  <c r="AE31" i="6"/>
  <c r="AJ31" i="6"/>
  <c r="AO31" i="6"/>
  <c r="AM31" i="6"/>
  <c r="AG31" i="6"/>
  <c r="AY65" i="6"/>
  <c r="AX65" i="6"/>
  <c r="AW65" i="6"/>
  <c r="BD65" i="6"/>
  <c r="AV65" i="6"/>
  <c r="BC65" i="6"/>
  <c r="AU65" i="6"/>
  <c r="BB65" i="6"/>
  <c r="AT65" i="6"/>
  <c r="BA65" i="6"/>
  <c r="AZ65" i="6"/>
  <c r="AS65" i="6"/>
  <c r="AR65" i="6"/>
  <c r="AL39" i="6"/>
  <c r="AK39" i="6"/>
  <c r="AQ39" i="6"/>
  <c r="AI39" i="6"/>
  <c r="AP39" i="6"/>
  <c r="AH39" i="6"/>
  <c r="AO39" i="6"/>
  <c r="AN39" i="6"/>
  <c r="AM39" i="6"/>
  <c r="AJ39" i="6"/>
  <c r="AG39" i="6"/>
  <c r="AF39" i="6"/>
  <c r="AE39" i="6"/>
  <c r="AP15" i="6"/>
  <c r="AH15" i="6"/>
  <c r="AO15" i="6"/>
  <c r="AG15" i="6"/>
  <c r="AN15" i="6"/>
  <c r="AF15" i="6"/>
  <c r="AM15" i="6"/>
  <c r="AE15" i="6"/>
  <c r="AL15" i="6"/>
  <c r="AK15" i="6"/>
  <c r="AQ15" i="6"/>
  <c r="AJ15" i="6"/>
  <c r="AI15" i="6"/>
  <c r="AD54" i="6"/>
  <c r="V54" i="6"/>
  <c r="AC54" i="6"/>
  <c r="U54" i="6"/>
  <c r="AB54" i="6"/>
  <c r="T54" i="6"/>
  <c r="AA54" i="6"/>
  <c r="S54" i="6"/>
  <c r="W54" i="6"/>
  <c r="R54" i="6"/>
  <c r="Z54" i="6"/>
  <c r="Y54" i="6"/>
  <c r="X54" i="6"/>
  <c r="AW22" i="6"/>
  <c r="BD22" i="6"/>
  <c r="AV22" i="6"/>
  <c r="BC22" i="6"/>
  <c r="AU22" i="6"/>
  <c r="BB22" i="6"/>
  <c r="AT22" i="6"/>
  <c r="BA22" i="6"/>
  <c r="AS22" i="6"/>
  <c r="AZ22" i="6"/>
  <c r="AR22" i="6"/>
  <c r="AX22" i="6"/>
  <c r="AY22" i="6"/>
  <c r="AN62" i="6"/>
  <c r="AF62" i="6"/>
  <c r="AM62" i="6"/>
  <c r="AE62" i="6"/>
  <c r="AL62" i="6"/>
  <c r="AK62" i="6"/>
  <c r="AJ62" i="6"/>
  <c r="AP62" i="6"/>
  <c r="AO62" i="6"/>
  <c r="AI62" i="6"/>
  <c r="AH62" i="6"/>
  <c r="AG62" i="6"/>
  <c r="AQ62" i="6"/>
  <c r="AL19" i="6"/>
  <c r="AK19" i="6"/>
  <c r="AJ19" i="6"/>
  <c r="AQ19" i="6"/>
  <c r="AI19" i="6"/>
  <c r="AP19" i="6"/>
  <c r="AH19" i="6"/>
  <c r="AO19" i="6"/>
  <c r="AG19" i="6"/>
  <c r="AN19" i="6"/>
  <c r="AM19" i="6"/>
  <c r="AF19" i="6"/>
  <c r="AE19" i="6"/>
  <c r="AO14" i="6"/>
  <c r="AG14" i="6"/>
  <c r="AN14" i="6"/>
  <c r="AF14" i="6"/>
  <c r="AM14" i="6"/>
  <c r="AE14" i="6"/>
  <c r="AL14" i="6"/>
  <c r="AK14" i="6"/>
  <c r="AJ14" i="6"/>
  <c r="AP14" i="6"/>
  <c r="AI14" i="6"/>
  <c r="AH14" i="6"/>
  <c r="AQ14" i="6"/>
  <c r="AB52" i="6"/>
  <c r="T52" i="6"/>
  <c r="Y52" i="6"/>
  <c r="X52" i="6"/>
  <c r="W52" i="6"/>
  <c r="V52" i="6"/>
  <c r="U52" i="6"/>
  <c r="AD52" i="6"/>
  <c r="S52" i="6"/>
  <c r="AC52" i="6"/>
  <c r="R52" i="6"/>
  <c r="AA52" i="6"/>
  <c r="Z52" i="6"/>
  <c r="AK26" i="6"/>
  <c r="AJ26" i="6"/>
  <c r="AQ26" i="6"/>
  <c r="AI26" i="6"/>
  <c r="AM26" i="6"/>
  <c r="AP26" i="6"/>
  <c r="AH26" i="6"/>
  <c r="AO26" i="6"/>
  <c r="AG26" i="6"/>
  <c r="AE26" i="6"/>
  <c r="AN26" i="6"/>
  <c r="AF26" i="6"/>
  <c r="AL26" i="6"/>
  <c r="Y42" i="6"/>
  <c r="X42" i="6"/>
  <c r="W42" i="6"/>
  <c r="AD42" i="6"/>
  <c r="V42" i="6"/>
  <c r="AC42" i="6"/>
  <c r="U42" i="6"/>
  <c r="T42" i="6"/>
  <c r="S42" i="6"/>
  <c r="R42" i="6"/>
  <c r="AB42" i="6"/>
  <c r="AA42" i="6"/>
  <c r="Z42" i="6"/>
  <c r="BC40" i="6"/>
  <c r="AU40" i="6"/>
  <c r="BB40" i="6"/>
  <c r="AT40" i="6"/>
  <c r="BA40" i="6"/>
  <c r="AS40" i="6"/>
  <c r="AZ40" i="6"/>
  <c r="AR40" i="6"/>
  <c r="AY40" i="6"/>
  <c r="BD40" i="6"/>
  <c r="AX40" i="6"/>
  <c r="AW40" i="6"/>
  <c r="AV40" i="6"/>
  <c r="W49" i="6"/>
  <c r="AD49" i="6"/>
  <c r="V49" i="6"/>
  <c r="AC49" i="6"/>
  <c r="U49" i="6"/>
  <c r="AB49" i="6"/>
  <c r="T49" i="6"/>
  <c r="S49" i="6"/>
  <c r="R49" i="6"/>
  <c r="AA49" i="6"/>
  <c r="Z49" i="6"/>
  <c r="Y49" i="6"/>
  <c r="X49" i="6"/>
  <c r="AM35" i="6"/>
  <c r="AE35" i="6"/>
  <c r="AL35" i="6"/>
  <c r="AK35" i="6"/>
  <c r="AJ35" i="6"/>
  <c r="AQ35" i="6"/>
  <c r="AI35" i="6"/>
  <c r="AP35" i="6"/>
  <c r="AH35" i="6"/>
  <c r="AO35" i="6"/>
  <c r="AG35" i="6"/>
  <c r="AN35" i="6"/>
  <c r="AF35" i="6"/>
  <c r="AA36" i="6"/>
  <c r="S36" i="6"/>
  <c r="X36" i="6"/>
  <c r="AC36" i="6"/>
  <c r="R36" i="6"/>
  <c r="AB36" i="6"/>
  <c r="Z36" i="6"/>
  <c r="Y36" i="6"/>
  <c r="W36" i="6"/>
  <c r="V36" i="6"/>
  <c r="U36" i="6"/>
  <c r="AD36" i="6"/>
  <c r="T36" i="6"/>
  <c r="AZ25" i="6"/>
  <c r="AR25" i="6"/>
  <c r="AY25" i="6"/>
  <c r="AX25" i="6"/>
  <c r="AW25" i="6"/>
  <c r="BD25" i="6"/>
  <c r="AV25" i="6"/>
  <c r="BC25" i="6"/>
  <c r="AU25" i="6"/>
  <c r="BA25" i="6"/>
  <c r="AT25" i="6"/>
  <c r="BB25" i="6"/>
  <c r="AS25" i="6"/>
  <c r="Y57" i="6"/>
  <c r="X57" i="6"/>
  <c r="W57" i="6"/>
  <c r="AD57" i="6"/>
  <c r="V57" i="6"/>
  <c r="Z57" i="6"/>
  <c r="U57" i="6"/>
  <c r="T57" i="6"/>
  <c r="S57" i="6"/>
  <c r="R57" i="6"/>
  <c r="AC57" i="6"/>
  <c r="AB57" i="6"/>
  <c r="AA57" i="6"/>
  <c r="Z44" i="6"/>
  <c r="R44" i="6"/>
  <c r="W44" i="6"/>
  <c r="AA44" i="6"/>
  <c r="Y44" i="6"/>
  <c r="X44" i="6"/>
  <c r="V44" i="6"/>
  <c r="U44" i="6"/>
  <c r="AD44" i="6"/>
  <c r="AC44" i="6"/>
  <c r="AB44" i="6"/>
  <c r="T44" i="6"/>
  <c r="S44" i="6"/>
  <c r="AZ46" i="6"/>
  <c r="AR46" i="6"/>
  <c r="AY46" i="6"/>
  <c r="AX46" i="6"/>
  <c r="AW46" i="6"/>
  <c r="AV46" i="6"/>
  <c r="AU46" i="6"/>
  <c r="AT46" i="6"/>
  <c r="AS46" i="6"/>
  <c r="BD46" i="6"/>
  <c r="BC46" i="6"/>
  <c r="BB46" i="6"/>
  <c r="BA46" i="6"/>
  <c r="AY16" i="6"/>
  <c r="AX16" i="6"/>
  <c r="AW16" i="6"/>
  <c r="BD16" i="6"/>
  <c r="AV16" i="6"/>
  <c r="BC16" i="6"/>
  <c r="AU16" i="6"/>
  <c r="BB16" i="6"/>
  <c r="AT16" i="6"/>
  <c r="AR16" i="6"/>
  <c r="AZ16" i="6"/>
  <c r="AS16" i="6"/>
  <c r="BA16" i="6"/>
  <c r="AD60" i="6"/>
  <c r="V60" i="6"/>
  <c r="AC60" i="6"/>
  <c r="U60" i="6"/>
  <c r="AB60" i="6"/>
  <c r="T60" i="6"/>
  <c r="Z60" i="6"/>
  <c r="R60" i="6"/>
  <c r="AA60" i="6"/>
  <c r="Y60" i="6"/>
  <c r="X60" i="6"/>
  <c r="W60" i="6"/>
  <c r="S60" i="6"/>
  <c r="AN50" i="6"/>
  <c r="AF50" i="6"/>
  <c r="AM50" i="6"/>
  <c r="AE50" i="6"/>
  <c r="AL50" i="6"/>
  <c r="AK50" i="6"/>
  <c r="AJ50" i="6"/>
  <c r="AO50" i="6"/>
  <c r="AI50" i="6"/>
  <c r="AH50" i="6"/>
  <c r="AG50" i="6"/>
  <c r="AQ50" i="6"/>
  <c r="AP50" i="6"/>
  <c r="AK53" i="6"/>
  <c r="AP53" i="6"/>
  <c r="AH53" i="6"/>
  <c r="AJ53" i="6"/>
  <c r="AI53" i="6"/>
  <c r="AG53" i="6"/>
  <c r="AQ53" i="6"/>
  <c r="AF53" i="6"/>
  <c r="AO53" i="6"/>
  <c r="AE53" i="6"/>
  <c r="AN53" i="6"/>
  <c r="AM53" i="6"/>
  <c r="AL53" i="6"/>
  <c r="AK74" i="6"/>
  <c r="AJ74" i="6"/>
  <c r="AQ74" i="6"/>
  <c r="AI74" i="6"/>
  <c r="AP74" i="6"/>
  <c r="AH74" i="6"/>
  <c r="AO74" i="6"/>
  <c r="AG74" i="6"/>
  <c r="AN74" i="6"/>
  <c r="AF74" i="6"/>
  <c r="AM74" i="6"/>
  <c r="AE74" i="6"/>
  <c r="AL74" i="6"/>
  <c r="BB39" i="6"/>
  <c r="AT39" i="6"/>
  <c r="BA39" i="6"/>
  <c r="AS39" i="6"/>
  <c r="AY39" i="6"/>
  <c r="AX39" i="6"/>
  <c r="AR39" i="6"/>
  <c r="BD39" i="6"/>
  <c r="BC39" i="6"/>
  <c r="AZ39" i="6"/>
  <c r="AW39" i="6"/>
  <c r="AV39" i="6"/>
  <c r="AU39" i="6"/>
  <c r="AP64" i="6"/>
  <c r="AH64" i="6"/>
  <c r="AO64" i="6"/>
  <c r="AG64" i="6"/>
  <c r="AN64" i="6"/>
  <c r="AF64" i="6"/>
  <c r="AM64" i="6"/>
  <c r="AE64" i="6"/>
  <c r="AL64" i="6"/>
  <c r="AK64" i="6"/>
  <c r="AQ64" i="6"/>
  <c r="AJ64" i="6"/>
  <c r="AI64" i="6"/>
  <c r="AJ66" i="6"/>
  <c r="AQ66" i="6"/>
  <c r="AI66" i="6"/>
  <c r="AP66" i="6"/>
  <c r="AH66" i="6"/>
  <c r="AO66" i="6"/>
  <c r="AG66" i="6"/>
  <c r="AN66" i="6"/>
  <c r="AF66" i="6"/>
  <c r="AM66" i="6"/>
  <c r="AE66" i="6"/>
  <c r="AL66" i="6"/>
  <c r="AK66" i="6"/>
  <c r="AP43" i="6"/>
  <c r="AH43" i="6"/>
  <c r="AO43" i="6"/>
  <c r="AG43" i="6"/>
  <c r="AN43" i="6"/>
  <c r="AF43" i="6"/>
  <c r="AM43" i="6"/>
  <c r="AE43" i="6"/>
  <c r="AL43" i="6"/>
  <c r="AQ43" i="6"/>
  <c r="AK43" i="6"/>
  <c r="AJ43" i="6"/>
  <c r="AI43" i="6"/>
  <c r="AX15" i="6"/>
  <c r="AW15" i="6"/>
  <c r="BD15" i="6"/>
  <c r="AV15" i="6"/>
  <c r="BC15" i="6"/>
  <c r="AU15" i="6"/>
  <c r="BB15" i="6"/>
  <c r="AT15" i="6"/>
  <c r="BA15" i="6"/>
  <c r="AS15" i="6"/>
  <c r="AY15" i="6"/>
  <c r="AR15" i="6"/>
  <c r="AZ15" i="6"/>
  <c r="AJ17" i="6"/>
  <c r="AQ17" i="6"/>
  <c r="AI17" i="6"/>
  <c r="AP17" i="6"/>
  <c r="AH17" i="6"/>
  <c r="AO17" i="6"/>
  <c r="AG17" i="6"/>
  <c r="AN17" i="6"/>
  <c r="AF17" i="6"/>
  <c r="AM17" i="6"/>
  <c r="AE17" i="6"/>
  <c r="AL17" i="6"/>
  <c r="AK17" i="6"/>
  <c r="AD48" i="6"/>
  <c r="V48" i="6"/>
  <c r="AC48" i="6"/>
  <c r="U48" i="6"/>
  <c r="AB48" i="6"/>
  <c r="T48" i="6"/>
  <c r="AA48" i="6"/>
  <c r="S48" i="6"/>
  <c r="R48" i="6"/>
  <c r="Z48" i="6"/>
  <c r="X48" i="6"/>
  <c r="W48" i="6"/>
  <c r="Y48" i="6"/>
  <c r="Y22" i="6"/>
  <c r="X22" i="6"/>
  <c r="W22" i="6"/>
  <c r="AD22" i="6"/>
  <c r="V22" i="6"/>
  <c r="AC22" i="6"/>
  <c r="U22" i="6"/>
  <c r="AB22" i="6"/>
  <c r="T22" i="6"/>
  <c r="R22" i="6"/>
  <c r="S22" i="6"/>
  <c r="Z22" i="6"/>
  <c r="AA22" i="6"/>
  <c r="AQ24" i="6"/>
  <c r="AI24" i="6"/>
  <c r="AP24" i="6"/>
  <c r="AH24" i="6"/>
  <c r="AO24" i="6"/>
  <c r="AG24" i="6"/>
  <c r="AN24" i="6"/>
  <c r="AF24" i="6"/>
  <c r="AM24" i="6"/>
  <c r="AE24" i="6"/>
  <c r="AL24" i="6"/>
  <c r="AK24" i="6"/>
  <c r="AJ24" i="6"/>
  <c r="AP44" i="6"/>
  <c r="AH44" i="6"/>
  <c r="AM44" i="6"/>
  <c r="AE44" i="6"/>
  <c r="AK44" i="6"/>
  <c r="AJ44" i="6"/>
  <c r="AI44" i="6"/>
  <c r="AG44" i="6"/>
  <c r="AQ44" i="6"/>
  <c r="AF44" i="6"/>
  <c r="AO44" i="6"/>
  <c r="AN44" i="6"/>
  <c r="AL44" i="6"/>
  <c r="BD41" i="6"/>
  <c r="AV41" i="6"/>
  <c r="BC41" i="6"/>
  <c r="AU41" i="6"/>
  <c r="BB41" i="6"/>
  <c r="AT41" i="6"/>
  <c r="BA41" i="6"/>
  <c r="AS41" i="6"/>
  <c r="AZ41" i="6"/>
  <c r="AR41" i="6"/>
  <c r="AY41" i="6"/>
  <c r="AX41" i="6"/>
  <c r="AW41" i="6"/>
  <c r="Y14" i="6"/>
  <c r="X14" i="6"/>
  <c r="W14" i="6"/>
  <c r="AD14" i="6"/>
  <c r="V14" i="6"/>
  <c r="AC14" i="6"/>
  <c r="U14" i="6"/>
  <c r="AB14" i="6"/>
  <c r="T14" i="6"/>
  <c r="R14" i="6"/>
  <c r="AA14" i="6"/>
  <c r="Z14" i="6"/>
  <c r="S14" i="6"/>
  <c r="AJ25" i="6"/>
  <c r="AQ25" i="6"/>
  <c r="AI25" i="6"/>
  <c r="AP25" i="6"/>
  <c r="AH25" i="6"/>
  <c r="AO25" i="6"/>
  <c r="AG25" i="6"/>
  <c r="AN25" i="6"/>
  <c r="AF25" i="6"/>
  <c r="AM25" i="6"/>
  <c r="AE25" i="6"/>
  <c r="AL25" i="6"/>
  <c r="AK25" i="6"/>
  <c r="AQ16" i="6"/>
  <c r="AI16" i="6"/>
  <c r="AP16" i="6"/>
  <c r="AH16" i="6"/>
  <c r="AO16" i="6"/>
  <c r="AG16" i="6"/>
  <c r="AN16" i="6"/>
  <c r="AF16" i="6"/>
  <c r="AM16" i="6"/>
  <c r="AE16" i="6"/>
  <c r="AL16" i="6"/>
  <c r="AK16" i="6"/>
  <c r="AJ16" i="6"/>
  <c r="AP30" i="6"/>
  <c r="AH30" i="6"/>
  <c r="AM30" i="6"/>
  <c r="AE30" i="6"/>
  <c r="AO30" i="6"/>
  <c r="AN30" i="6"/>
  <c r="AL30" i="6"/>
  <c r="AK30" i="6"/>
  <c r="AG30" i="6"/>
  <c r="AJ30" i="6"/>
  <c r="AI30" i="6"/>
  <c r="AQ30" i="6"/>
  <c r="AF30" i="6"/>
  <c r="AL54" i="6"/>
  <c r="AK54" i="6"/>
  <c r="AJ54" i="6"/>
  <c r="AQ54" i="6"/>
  <c r="AI54" i="6"/>
  <c r="AM54" i="6"/>
  <c r="AH54" i="6"/>
  <c r="AG54" i="6"/>
  <c r="AF54" i="6"/>
  <c r="AE54" i="6"/>
  <c r="AP54" i="6"/>
  <c r="AO54" i="6"/>
  <c r="AN54" i="6"/>
  <c r="AD67" i="6"/>
  <c r="V67" i="6"/>
  <c r="AA67" i="6"/>
  <c r="X67" i="6"/>
  <c r="W67" i="6"/>
  <c r="U67" i="6"/>
  <c r="T67" i="6"/>
  <c r="AC67" i="6"/>
  <c r="S67" i="6"/>
  <c r="AB67" i="6"/>
  <c r="R67" i="6"/>
  <c r="Z67" i="6"/>
  <c r="Y67" i="6"/>
  <c r="AD19" i="6"/>
  <c r="V19" i="6"/>
  <c r="AC19" i="6"/>
  <c r="U19" i="6"/>
  <c r="AB19" i="6"/>
  <c r="T19" i="6"/>
  <c r="AA19" i="6"/>
  <c r="S19" i="6"/>
  <c r="Z19" i="6"/>
  <c r="R19" i="6"/>
  <c r="Y19" i="6"/>
  <c r="W19" i="6"/>
  <c r="X19" i="6"/>
  <c r="Y70" i="6"/>
  <c r="X70" i="6"/>
  <c r="W70" i="6"/>
  <c r="AD70" i="6"/>
  <c r="V70" i="6"/>
  <c r="AC70" i="6"/>
  <c r="U70" i="6"/>
  <c r="AB70" i="6"/>
  <c r="T70" i="6"/>
  <c r="AA70" i="6"/>
  <c r="S70" i="6"/>
  <c r="Z70" i="6"/>
  <c r="R70" i="6"/>
  <c r="AW14" i="6"/>
  <c r="BD14" i="6"/>
  <c r="AV14" i="6"/>
  <c r="BC14" i="6"/>
  <c r="AU14" i="6"/>
  <c r="BB14" i="6"/>
  <c r="AT14" i="6"/>
  <c r="BA14" i="6"/>
  <c r="AS14" i="6"/>
  <c r="AZ14" i="6"/>
  <c r="AR14" i="6"/>
  <c r="AX14" i="6"/>
  <c r="AY14" i="6"/>
  <c r="AC33" i="6"/>
  <c r="U33" i="6"/>
  <c r="AB33" i="6"/>
  <c r="T33" i="6"/>
  <c r="AA33" i="6"/>
  <c r="Z33" i="6"/>
  <c r="R33" i="6"/>
  <c r="Y33" i="6"/>
  <c r="X33" i="6"/>
  <c r="W33" i="6"/>
  <c r="AD33" i="6"/>
  <c r="V33" i="6"/>
  <c r="S33" i="6"/>
  <c r="BA26" i="6"/>
  <c r="AS26" i="6"/>
  <c r="AZ26" i="6"/>
  <c r="AR26" i="6"/>
  <c r="AU26" i="6"/>
  <c r="AY26" i="6"/>
  <c r="AX26" i="6"/>
  <c r="BC26" i="6"/>
  <c r="AW26" i="6"/>
  <c r="BD26" i="6"/>
  <c r="AV26" i="6"/>
  <c r="AT26" i="6"/>
  <c r="BB26" i="6"/>
  <c r="BD69" i="6"/>
  <c r="AV69" i="6"/>
  <c r="BC69" i="6"/>
  <c r="AU69" i="6"/>
  <c r="BB69" i="6"/>
  <c r="AT69" i="6"/>
  <c r="BA69" i="6"/>
  <c r="AS69" i="6"/>
  <c r="AZ69" i="6"/>
  <c r="AR69" i="6"/>
  <c r="AY69" i="6"/>
  <c r="AX69" i="6"/>
  <c r="AW69" i="6"/>
  <c r="AO42" i="6"/>
  <c r="AG42" i="6"/>
  <c r="AN42" i="6"/>
  <c r="AF42" i="6"/>
  <c r="AM42" i="6"/>
  <c r="AE42" i="6"/>
  <c r="AL42" i="6"/>
  <c r="AK42" i="6"/>
  <c r="AQ42" i="6"/>
  <c r="AP42" i="6"/>
  <c r="AJ42" i="6"/>
  <c r="AI42" i="6"/>
  <c r="AH42" i="6"/>
  <c r="AL27" i="6"/>
  <c r="AK27" i="6"/>
  <c r="AN27" i="6"/>
  <c r="AJ27" i="6"/>
  <c r="AQ27" i="6"/>
  <c r="AI27" i="6"/>
  <c r="AF27" i="6"/>
  <c r="AP27" i="6"/>
  <c r="AH27" i="6"/>
  <c r="AO27" i="6"/>
  <c r="AG27" i="6"/>
  <c r="AM27" i="6"/>
  <c r="AE27" i="6"/>
  <c r="AM61" i="6"/>
  <c r="AE61" i="6"/>
  <c r="AL61" i="6"/>
  <c r="AK61" i="6"/>
  <c r="AJ61" i="6"/>
  <c r="AQ61" i="6"/>
  <c r="AI61" i="6"/>
  <c r="AO61" i="6"/>
  <c r="AN61" i="6"/>
  <c r="AH61" i="6"/>
  <c r="AG61" i="6"/>
  <c r="AF61" i="6"/>
  <c r="AP61" i="6"/>
  <c r="BC35" i="6"/>
  <c r="AU35" i="6"/>
  <c r="BB35" i="6"/>
  <c r="AT35" i="6"/>
  <c r="BA35" i="6"/>
  <c r="AS35" i="6"/>
  <c r="AZ35" i="6"/>
  <c r="AR35" i="6"/>
  <c r="AY35" i="6"/>
  <c r="AX35" i="6"/>
  <c r="AW35" i="6"/>
  <c r="AV35" i="6"/>
  <c r="BD35" i="6"/>
  <c r="AO57" i="6"/>
  <c r="AG57" i="6"/>
  <c r="AN57" i="6"/>
  <c r="AF57" i="6"/>
  <c r="AM57" i="6"/>
  <c r="AE57" i="6"/>
  <c r="AL57" i="6"/>
  <c r="AP57" i="6"/>
  <c r="AK57" i="6"/>
  <c r="AJ57" i="6"/>
  <c r="AI57" i="6"/>
  <c r="AH57" i="6"/>
  <c r="AQ57" i="6"/>
  <c r="Y29" i="6"/>
  <c r="AA29" i="6"/>
  <c r="R29" i="6"/>
  <c r="Z29" i="6"/>
  <c r="T29" i="6"/>
  <c r="X29" i="6"/>
  <c r="W29" i="6"/>
  <c r="V29" i="6"/>
  <c r="AC29" i="6"/>
  <c r="AD29" i="6"/>
  <c r="U29" i="6"/>
  <c r="AB29" i="6"/>
  <c r="S29" i="6"/>
  <c r="AD75" i="6"/>
  <c r="V75" i="6"/>
  <c r="AC75" i="6"/>
  <c r="U75" i="6"/>
  <c r="AB75" i="6"/>
  <c r="T75" i="6"/>
  <c r="AA75" i="6"/>
  <c r="S75" i="6"/>
  <c r="Z75" i="6"/>
  <c r="R75" i="6"/>
  <c r="Y75" i="6"/>
  <c r="X75" i="6"/>
  <c r="W75" i="6"/>
  <c r="BA74" i="6"/>
  <c r="AS74" i="6"/>
  <c r="AZ74" i="6"/>
  <c r="AR74" i="6"/>
  <c r="AY74" i="6"/>
  <c r="AX74" i="6"/>
  <c r="AW74" i="6"/>
  <c r="BD74" i="6"/>
  <c r="AV74" i="6"/>
  <c r="BC74" i="6"/>
  <c r="AU74" i="6"/>
  <c r="BB74" i="6"/>
  <c r="AT74" i="6"/>
  <c r="AX64" i="6"/>
  <c r="AW64" i="6"/>
  <c r="BD64" i="6"/>
  <c r="AV64" i="6"/>
  <c r="BC64" i="6"/>
  <c r="AU64" i="6"/>
  <c r="BB64" i="6"/>
  <c r="AT64" i="6"/>
  <c r="BA64" i="6"/>
  <c r="AS64" i="6"/>
  <c r="AZ64" i="6"/>
  <c r="AY64" i="6"/>
  <c r="AR64" i="6"/>
  <c r="AZ66" i="6"/>
  <c r="AR66" i="6"/>
  <c r="AY66" i="6"/>
  <c r="AX66" i="6"/>
  <c r="AW66" i="6"/>
  <c r="BD66" i="6"/>
  <c r="AV66" i="6"/>
  <c r="BC66" i="6"/>
  <c r="AU66" i="6"/>
  <c r="BB66" i="6"/>
  <c r="BA66" i="6"/>
  <c r="AT66" i="6"/>
  <c r="AS66" i="6"/>
  <c r="AX30" i="6"/>
  <c r="BC30" i="6"/>
  <c r="AU30" i="6"/>
  <c r="AZ30" i="6"/>
  <c r="AY30" i="6"/>
  <c r="AR30" i="6"/>
  <c r="AW30" i="6"/>
  <c r="AV30" i="6"/>
  <c r="AT30" i="6"/>
  <c r="BB30" i="6"/>
  <c r="BD30" i="6"/>
  <c r="AS30" i="6"/>
  <c r="BA30" i="6"/>
  <c r="AZ37" i="6"/>
  <c r="AR37" i="6"/>
  <c r="AW37" i="6"/>
  <c r="AY37" i="6"/>
  <c r="AX37" i="6"/>
  <c r="AV37" i="6"/>
  <c r="AU37" i="6"/>
  <c r="BD37" i="6"/>
  <c r="AT37" i="6"/>
  <c r="BC37" i="6"/>
  <c r="AS37" i="6"/>
  <c r="BB37" i="6"/>
  <c r="BA37" i="6"/>
  <c r="AX43" i="6"/>
  <c r="AW43" i="6"/>
  <c r="BD43" i="6"/>
  <c r="AV43" i="6"/>
  <c r="BC43" i="6"/>
  <c r="AU43" i="6"/>
  <c r="BB43" i="6"/>
  <c r="AT43" i="6"/>
  <c r="AR43" i="6"/>
  <c r="BA43" i="6"/>
  <c r="AZ43" i="6"/>
  <c r="AY43" i="6"/>
  <c r="AS43" i="6"/>
  <c r="AM76" i="6"/>
  <c r="AE76" i="6"/>
  <c r="AL76" i="6"/>
  <c r="AK76" i="6"/>
  <c r="AJ76" i="6"/>
  <c r="AQ76" i="6"/>
  <c r="AI76" i="6"/>
  <c r="AP76" i="6"/>
  <c r="AH76" i="6"/>
  <c r="AO76" i="6"/>
  <c r="AG76" i="6"/>
  <c r="AN76" i="6"/>
  <c r="AF76" i="6"/>
  <c r="AJ32" i="6"/>
  <c r="AQ32" i="6"/>
  <c r="AI32" i="6"/>
  <c r="AO32" i="6"/>
  <c r="AG32" i="6"/>
  <c r="AN32" i="6"/>
  <c r="AF32" i="6"/>
  <c r="AM32" i="6"/>
  <c r="AE32" i="6"/>
  <c r="AL32" i="6"/>
  <c r="AH32" i="6"/>
  <c r="AP32" i="6"/>
  <c r="AK32" i="6"/>
  <c r="AZ17" i="6"/>
  <c r="AR17" i="6"/>
  <c r="AY17" i="6"/>
  <c r="AX17" i="6"/>
  <c r="AW17" i="6"/>
  <c r="BD17" i="6"/>
  <c r="AV17" i="6"/>
  <c r="BC17" i="6"/>
  <c r="AU17" i="6"/>
  <c r="AS17" i="6"/>
  <c r="BA17" i="6"/>
  <c r="AT17" i="6"/>
  <c r="BB17" i="6"/>
  <c r="AL48" i="6"/>
  <c r="AK48" i="6"/>
  <c r="AJ48" i="6"/>
  <c r="AQ48" i="6"/>
  <c r="AI48" i="6"/>
  <c r="AH48" i="6"/>
  <c r="AG48" i="6"/>
  <c r="AF48" i="6"/>
  <c r="AE48" i="6"/>
  <c r="AP48" i="6"/>
  <c r="AO48" i="6"/>
  <c r="AN48" i="6"/>
  <c r="AM48" i="6"/>
  <c r="AO51" i="6"/>
  <c r="AG51" i="6"/>
  <c r="AN51" i="6"/>
  <c r="AF51" i="6"/>
  <c r="AM51" i="6"/>
  <c r="AE51" i="6"/>
  <c r="AL51" i="6"/>
  <c r="AK51" i="6"/>
  <c r="AP51" i="6"/>
  <c r="AJ51" i="6"/>
  <c r="AI51" i="6"/>
  <c r="AH51" i="6"/>
  <c r="AQ51" i="6"/>
  <c r="W55" i="6"/>
  <c r="AD55" i="6"/>
  <c r="V55" i="6"/>
  <c r="AC55" i="6"/>
  <c r="U55" i="6"/>
  <c r="AB55" i="6"/>
  <c r="T55" i="6"/>
  <c r="X55" i="6"/>
  <c r="S55" i="6"/>
  <c r="R55" i="6"/>
  <c r="AA55" i="6"/>
  <c r="Z55" i="6"/>
  <c r="Y55" i="6"/>
  <c r="AB46" i="6"/>
  <c r="T46" i="6"/>
  <c r="AA46" i="6"/>
  <c r="S46" i="6"/>
  <c r="Z46" i="6"/>
  <c r="Y46" i="6"/>
  <c r="R46" i="6"/>
  <c r="AD46" i="6"/>
  <c r="AC46" i="6"/>
  <c r="X46" i="6"/>
  <c r="V46" i="6"/>
  <c r="U46" i="6"/>
  <c r="W46" i="6"/>
  <c r="AN21" i="6"/>
  <c r="AF21" i="6"/>
  <c r="AM21" i="6"/>
  <c r="AE21" i="6"/>
  <c r="AL21" i="6"/>
  <c r="AK21" i="6"/>
  <c r="AJ21" i="6"/>
  <c r="AQ21" i="6"/>
  <c r="AI21" i="6"/>
  <c r="AP21" i="6"/>
  <c r="AO21" i="6"/>
  <c r="AH21" i="6"/>
  <c r="AG21" i="6"/>
  <c r="AW51" i="6"/>
  <c r="BD51" i="6"/>
  <c r="AV51" i="6"/>
  <c r="BC51" i="6"/>
  <c r="AU51" i="6"/>
  <c r="BB51" i="6"/>
  <c r="AT51" i="6"/>
  <c r="BA51" i="6"/>
  <c r="AS51" i="6"/>
  <c r="AZ51" i="6"/>
  <c r="AY51" i="6"/>
  <c r="AX51" i="6"/>
  <c r="AR51" i="6"/>
  <c r="W61" i="6"/>
  <c r="AD61" i="6"/>
  <c r="V61" i="6"/>
  <c r="AC61" i="6"/>
  <c r="U61" i="6"/>
  <c r="AB61" i="6"/>
  <c r="T61" i="6"/>
  <c r="AA61" i="6"/>
  <c r="S61" i="6"/>
  <c r="R61" i="6"/>
  <c r="Z61" i="6"/>
  <c r="Y61" i="6"/>
  <c r="X61" i="6"/>
  <c r="AC74" i="6"/>
  <c r="U74" i="6"/>
  <c r="AB74" i="6"/>
  <c r="T74" i="6"/>
  <c r="AA74" i="6"/>
  <c r="S74" i="6"/>
  <c r="Z74" i="6"/>
  <c r="R74" i="6"/>
  <c r="Y74" i="6"/>
  <c r="X74" i="6"/>
  <c r="W74" i="6"/>
  <c r="AD74" i="6"/>
  <c r="V74" i="6"/>
  <c r="AB17" i="6"/>
  <c r="T17" i="6"/>
  <c r="AA17" i="6"/>
  <c r="S17" i="6"/>
  <c r="Z17" i="6"/>
  <c r="R17" i="6"/>
  <c r="Y17" i="6"/>
  <c r="X17" i="6"/>
  <c r="W17" i="6"/>
  <c r="U17" i="6"/>
  <c r="AD17" i="6"/>
  <c r="V17" i="6"/>
  <c r="AC17" i="6"/>
  <c r="BB54" i="6"/>
  <c r="AT54" i="6"/>
  <c r="BA54" i="6"/>
  <c r="AS54" i="6"/>
  <c r="AZ54" i="6"/>
  <c r="AR54" i="6"/>
  <c r="AY54" i="6"/>
  <c r="BC54" i="6"/>
  <c r="AX54" i="6"/>
  <c r="AW54" i="6"/>
  <c r="AV54" i="6"/>
  <c r="AU54" i="6"/>
  <c r="BD54" i="6"/>
  <c r="AA45" i="6"/>
  <c r="S45" i="6"/>
  <c r="X45" i="6"/>
  <c r="AB45" i="6"/>
  <c r="Z45" i="6"/>
  <c r="Y45" i="6"/>
  <c r="W45" i="6"/>
  <c r="V45" i="6"/>
  <c r="AC45" i="6"/>
  <c r="U45" i="6"/>
  <c r="T45" i="6"/>
  <c r="R45" i="6"/>
  <c r="AD45" i="6"/>
  <c r="BB19" i="6"/>
  <c r="AT19" i="6"/>
  <c r="BA19" i="6"/>
  <c r="AS19" i="6"/>
  <c r="AZ19" i="6"/>
  <c r="AR19" i="6"/>
  <c r="AY19" i="6"/>
  <c r="AX19" i="6"/>
  <c r="AW19" i="6"/>
  <c r="AU19" i="6"/>
  <c r="BC19" i="6"/>
  <c r="AV19" i="6"/>
  <c r="BD19" i="6"/>
  <c r="BC28" i="6"/>
  <c r="AU28" i="6"/>
  <c r="BB28" i="6"/>
  <c r="AT28" i="6"/>
  <c r="BA28" i="6"/>
  <c r="AS28" i="6"/>
  <c r="AZ28" i="6"/>
  <c r="AR28" i="6"/>
  <c r="AW28" i="6"/>
  <c r="AY28" i="6"/>
  <c r="AX28" i="6"/>
  <c r="BD28" i="6"/>
  <c r="AV28" i="6"/>
  <c r="AO70" i="6"/>
  <c r="AG70" i="6"/>
  <c r="AN70" i="6"/>
  <c r="AF70" i="6"/>
  <c r="AM70" i="6"/>
  <c r="AE70" i="6"/>
  <c r="AL70" i="6"/>
  <c r="AK70" i="6"/>
  <c r="AJ70" i="6"/>
  <c r="AQ70" i="6"/>
  <c r="AI70" i="6"/>
  <c r="AH70" i="6"/>
  <c r="AP70" i="6"/>
  <c r="AB73" i="6"/>
  <c r="T73" i="6"/>
  <c r="AA73" i="6"/>
  <c r="S73" i="6"/>
  <c r="Z73" i="6"/>
  <c r="R73" i="6"/>
  <c r="Y73" i="6"/>
  <c r="X73" i="6"/>
  <c r="W73" i="6"/>
  <c r="AD73" i="6"/>
  <c r="V73" i="6"/>
  <c r="AC73" i="6"/>
  <c r="U73" i="6"/>
  <c r="AK33" i="6"/>
  <c r="AJ33" i="6"/>
  <c r="AQ33" i="6"/>
  <c r="AI33" i="6"/>
  <c r="AP33" i="6"/>
  <c r="AH33" i="6"/>
  <c r="AO33" i="6"/>
  <c r="AG33" i="6"/>
  <c r="AN33" i="6"/>
  <c r="AF33" i="6"/>
  <c r="AM33" i="6"/>
  <c r="AE33" i="6"/>
  <c r="AL33" i="6"/>
  <c r="AJ52" i="6"/>
  <c r="AO52" i="6"/>
  <c r="AG52" i="6"/>
  <c r="AI52" i="6"/>
  <c r="AH52" i="6"/>
  <c r="AQ52" i="6"/>
  <c r="AF52" i="6"/>
  <c r="AP52" i="6"/>
  <c r="AE52" i="6"/>
  <c r="AN52" i="6"/>
  <c r="AM52" i="6"/>
  <c r="AL52" i="6"/>
  <c r="AK52" i="6"/>
  <c r="AW42" i="6"/>
  <c r="BD42" i="6"/>
  <c r="AV42" i="6"/>
  <c r="BC42" i="6"/>
  <c r="AU42" i="6"/>
  <c r="BB42" i="6"/>
  <c r="AT42" i="6"/>
  <c r="BA42" i="6"/>
  <c r="AS42" i="6"/>
  <c r="AZ42" i="6"/>
  <c r="AY42" i="6"/>
  <c r="AX42" i="6"/>
  <c r="AR42" i="6"/>
  <c r="BD56" i="6"/>
  <c r="AV56" i="6"/>
  <c r="BC56" i="6"/>
  <c r="AU56" i="6"/>
  <c r="BB56" i="6"/>
  <c r="AT56" i="6"/>
  <c r="BA56" i="6"/>
  <c r="AS56" i="6"/>
  <c r="AZ56" i="6"/>
  <c r="AY56" i="6"/>
  <c r="AX56" i="6"/>
  <c r="AW56" i="6"/>
  <c r="AR56" i="6"/>
  <c r="AM49" i="6"/>
  <c r="AE49" i="6"/>
  <c r="AL49" i="6"/>
  <c r="AK49" i="6"/>
  <c r="AJ49" i="6"/>
  <c r="AQ49" i="6"/>
  <c r="AI49" i="6"/>
  <c r="AN49" i="6"/>
  <c r="AH49" i="6"/>
  <c r="AG49" i="6"/>
  <c r="AF49" i="6"/>
  <c r="AP49" i="6"/>
  <c r="AO49" i="6"/>
  <c r="AY36" i="6"/>
  <c r="BD36" i="6"/>
  <c r="AV36" i="6"/>
  <c r="AX36" i="6"/>
  <c r="AW36" i="6"/>
  <c r="AU36" i="6"/>
  <c r="AT36" i="6"/>
  <c r="BC36" i="6"/>
  <c r="AS36" i="6"/>
  <c r="BB36" i="6"/>
  <c r="AR36" i="6"/>
  <c r="BA36" i="6"/>
  <c r="AZ36" i="6"/>
  <c r="AW57" i="6"/>
  <c r="BD57" i="6"/>
  <c r="AV57" i="6"/>
  <c r="BC57" i="6"/>
  <c r="AU57" i="6"/>
  <c r="BB57" i="6"/>
  <c r="AT57" i="6"/>
  <c r="BA57" i="6"/>
  <c r="AZ57" i="6"/>
  <c r="AY57" i="6"/>
  <c r="AX57" i="6"/>
  <c r="AS57" i="6"/>
  <c r="AR57" i="6"/>
  <c r="W68" i="6"/>
  <c r="AB68" i="6"/>
  <c r="T68" i="6"/>
  <c r="Y68" i="6"/>
  <c r="X68" i="6"/>
  <c r="V68" i="6"/>
  <c r="U68" i="6"/>
  <c r="AD68" i="6"/>
  <c r="S68" i="6"/>
  <c r="AC68" i="6"/>
  <c r="R68" i="6"/>
  <c r="AA68" i="6"/>
  <c r="Z68" i="6"/>
  <c r="AO29" i="6"/>
  <c r="AG29" i="6"/>
  <c r="AJ29" i="6"/>
  <c r="AI29" i="6"/>
  <c r="AQ29" i="6"/>
  <c r="AH29" i="6"/>
  <c r="AP29" i="6"/>
  <c r="AF29" i="6"/>
  <c r="AL29" i="6"/>
  <c r="AN29" i="6"/>
  <c r="AE29" i="6"/>
  <c r="AM29" i="6"/>
  <c r="AK29" i="6"/>
  <c r="AL75" i="6"/>
  <c r="AK75" i="6"/>
  <c r="AJ75" i="6"/>
  <c r="AQ75" i="6"/>
  <c r="AI75" i="6"/>
  <c r="AP75" i="6"/>
  <c r="AH75" i="6"/>
  <c r="AO75" i="6"/>
  <c r="AG75" i="6"/>
  <c r="AN75" i="6"/>
  <c r="AF75" i="6"/>
  <c r="AM75" i="6"/>
  <c r="AE75" i="6"/>
  <c r="BA53" i="6"/>
  <c r="AS53" i="6"/>
  <c r="AX53" i="6"/>
  <c r="AU53" i="6"/>
  <c r="BD53" i="6"/>
  <c r="AT53" i="6"/>
  <c r="BC53" i="6"/>
  <c r="AR53" i="6"/>
  <c r="BB53" i="6"/>
  <c r="AZ53" i="6"/>
  <c r="AY53" i="6"/>
  <c r="AW53" i="6"/>
  <c r="AV53" i="6"/>
  <c r="X41" i="6"/>
  <c r="W41" i="6"/>
  <c r="AD41" i="6"/>
  <c r="V41" i="6"/>
  <c r="AC41" i="6"/>
  <c r="U41" i="6"/>
  <c r="AB41" i="6"/>
  <c r="T41" i="6"/>
  <c r="S41" i="6"/>
  <c r="R41" i="6"/>
  <c r="AA41" i="6"/>
  <c r="Z41" i="6"/>
  <c r="Y41" i="6"/>
  <c r="BD21" i="6"/>
  <c r="AV21" i="6"/>
  <c r="BC21" i="6"/>
  <c r="AU21" i="6"/>
  <c r="BB21" i="6"/>
  <c r="AT21" i="6"/>
  <c r="BA21" i="6"/>
  <c r="AS21" i="6"/>
  <c r="AZ21" i="6"/>
  <c r="AR21" i="6"/>
  <c r="AY21" i="6"/>
  <c r="AW21" i="6"/>
  <c r="AX21" i="6"/>
  <c r="AC38" i="6"/>
  <c r="U38" i="6"/>
  <c r="Z38" i="6"/>
  <c r="R38" i="6"/>
  <c r="T38" i="6"/>
  <c r="AD38" i="6"/>
  <c r="S38" i="6"/>
  <c r="AB38" i="6"/>
  <c r="AA38" i="6"/>
  <c r="Y38" i="6"/>
  <c r="X38" i="6"/>
  <c r="W38" i="6"/>
  <c r="V38" i="6"/>
  <c r="BC76" i="6"/>
  <c r="AU76" i="6"/>
  <c r="BB76" i="6"/>
  <c r="AT76" i="6"/>
  <c r="BA76" i="6"/>
  <c r="AS76" i="6"/>
  <c r="AZ76" i="6"/>
  <c r="AR76" i="6"/>
  <c r="AY76" i="6"/>
  <c r="AX76" i="6"/>
  <c r="AW76" i="6"/>
  <c r="BD76" i="6"/>
  <c r="AV76" i="6"/>
  <c r="AB32" i="6"/>
  <c r="T32" i="6"/>
  <c r="AA32" i="6"/>
  <c r="S32" i="6"/>
  <c r="Y32" i="6"/>
  <c r="W32" i="6"/>
  <c r="AD32" i="6"/>
  <c r="V32" i="6"/>
  <c r="AC32" i="6"/>
  <c r="Z32" i="6"/>
  <c r="X32" i="6"/>
  <c r="U32" i="6"/>
  <c r="R32" i="6"/>
  <c r="BB48" i="6"/>
  <c r="AT48" i="6"/>
  <c r="BA48" i="6"/>
  <c r="AS48" i="6"/>
  <c r="AZ48" i="6"/>
  <c r="AR48" i="6"/>
  <c r="AY48" i="6"/>
  <c r="AX48" i="6"/>
  <c r="AW48" i="6"/>
  <c r="AV48" i="6"/>
  <c r="AU48" i="6"/>
  <c r="BD48" i="6"/>
  <c r="BC48" i="6"/>
  <c r="AK18" i="6"/>
  <c r="AJ18" i="6"/>
  <c r="AQ18" i="6"/>
  <c r="AI18" i="6"/>
  <c r="AP18" i="6"/>
  <c r="AH18" i="6"/>
  <c r="AO18" i="6"/>
  <c r="AG18" i="6"/>
  <c r="AN18" i="6"/>
  <c r="AF18" i="6"/>
  <c r="AM18" i="6"/>
  <c r="AL18" i="6"/>
  <c r="AE18" i="6"/>
  <c r="AY31" i="6"/>
  <c r="AX31" i="6"/>
  <c r="BD31" i="6"/>
  <c r="AV31" i="6"/>
  <c r="BB31" i="6"/>
  <c r="AT31" i="6"/>
  <c r="BA31" i="6"/>
  <c r="AS31" i="6"/>
  <c r="AZ31" i="6"/>
  <c r="AW31" i="6"/>
  <c r="AU31" i="6"/>
  <c r="AR31" i="6"/>
  <c r="BC31" i="6"/>
  <c r="AQ65" i="6"/>
  <c r="AI65" i="6"/>
  <c r="AP65" i="6"/>
  <c r="AH65" i="6"/>
  <c r="AO65" i="6"/>
  <c r="AG65" i="6"/>
  <c r="AN65" i="6"/>
  <c r="AF65" i="6"/>
  <c r="AM65" i="6"/>
  <c r="AE65" i="6"/>
  <c r="AL65" i="6"/>
  <c r="AK65" i="6"/>
  <c r="AJ65" i="6"/>
  <c r="AM40" i="6"/>
  <c r="AE40" i="6"/>
  <c r="AL40" i="6"/>
  <c r="AK40" i="6"/>
  <c r="AJ40" i="6"/>
  <c r="AQ40" i="6"/>
  <c r="AI40" i="6"/>
  <c r="AO40" i="6"/>
  <c r="AN40" i="6"/>
  <c r="AH40" i="6"/>
  <c r="AG40" i="6"/>
  <c r="AF40" i="6"/>
  <c r="AP40" i="6"/>
  <c r="W35" i="6"/>
  <c r="AD35" i="6"/>
  <c r="V35" i="6"/>
  <c r="AC35" i="6"/>
  <c r="U35" i="6"/>
  <c r="AB35" i="6"/>
  <c r="T35" i="6"/>
  <c r="AA35" i="6"/>
  <c r="S35" i="6"/>
  <c r="Z35" i="6"/>
  <c r="R35" i="6"/>
  <c r="Y35" i="6"/>
  <c r="X35" i="6"/>
  <c r="Z15" i="6"/>
  <c r="R15" i="6"/>
  <c r="Y15" i="6"/>
  <c r="X15" i="6"/>
  <c r="W15" i="6"/>
  <c r="AD15" i="6"/>
  <c r="V15" i="6"/>
  <c r="AC15" i="6"/>
  <c r="U15" i="6"/>
  <c r="AB15" i="6"/>
  <c r="AA15" i="6"/>
  <c r="S15" i="6"/>
  <c r="T15" i="6"/>
  <c r="AO22" i="6"/>
  <c r="AG22" i="6"/>
  <c r="AN22" i="6"/>
  <c r="AF22" i="6"/>
  <c r="AM22" i="6"/>
  <c r="AE22" i="6"/>
  <c r="AL22" i="6"/>
  <c r="AK22" i="6"/>
  <c r="AJ22" i="6"/>
  <c r="AQ22" i="6"/>
  <c r="AP22" i="6"/>
  <c r="AI22" i="6"/>
  <c r="AH22" i="6"/>
  <c r="AM20" i="6"/>
  <c r="AE20" i="6"/>
  <c r="AL20" i="6"/>
  <c r="AK20" i="6"/>
  <c r="AJ20" i="6"/>
  <c r="AQ20" i="6"/>
  <c r="AI20" i="6"/>
  <c r="AP20" i="6"/>
  <c r="AH20" i="6"/>
  <c r="AO20" i="6"/>
  <c r="AN20" i="6"/>
  <c r="AG20" i="6"/>
  <c r="AF20" i="6"/>
  <c r="AC26" i="6"/>
  <c r="U26" i="6"/>
  <c r="AB26" i="6"/>
  <c r="T26" i="6"/>
  <c r="AA26" i="6"/>
  <c r="S26" i="6"/>
  <c r="Z26" i="6"/>
  <c r="R26" i="6"/>
  <c r="W26" i="6"/>
  <c r="Y26" i="6"/>
  <c r="X26" i="6"/>
  <c r="AD26" i="6"/>
  <c r="V26" i="6"/>
  <c r="AW63" i="6"/>
  <c r="BD63" i="6"/>
  <c r="AV63" i="6"/>
  <c r="BC63" i="6"/>
  <c r="AU63" i="6"/>
  <c r="BB63" i="6"/>
  <c r="AT63" i="6"/>
  <c r="BA63" i="6"/>
  <c r="AS63" i="6"/>
  <c r="AZ63" i="6"/>
  <c r="AR63" i="6"/>
  <c r="AY63" i="6"/>
  <c r="AX63" i="6"/>
  <c r="Z64" i="6"/>
  <c r="R64" i="6"/>
  <c r="Y64" i="6"/>
  <c r="X64" i="6"/>
  <c r="W64" i="6"/>
  <c r="AD64" i="6"/>
  <c r="V64" i="6"/>
  <c r="AC64" i="6"/>
  <c r="U64" i="6"/>
  <c r="T64" i="6"/>
  <c r="S64" i="6"/>
  <c r="AB64" i="6"/>
  <c r="AA64" i="6"/>
  <c r="AB66" i="6"/>
  <c r="T66" i="6"/>
  <c r="AA66" i="6"/>
  <c r="S66" i="6"/>
  <c r="Z66" i="6"/>
  <c r="R66" i="6"/>
  <c r="Y66" i="6"/>
  <c r="X66" i="6"/>
  <c r="W66" i="6"/>
  <c r="V66" i="6"/>
  <c r="U66" i="6"/>
  <c r="AD66" i="6"/>
  <c r="AC66" i="6"/>
  <c r="AJ37" i="6"/>
  <c r="AO37" i="6"/>
  <c r="AG37" i="6"/>
  <c r="AN37" i="6"/>
  <c r="AM37" i="6"/>
  <c r="AL37" i="6"/>
  <c r="AK37" i="6"/>
  <c r="AI37" i="6"/>
  <c r="AH37" i="6"/>
  <c r="AQ37" i="6"/>
  <c r="AF37" i="6"/>
  <c r="AP37" i="6"/>
  <c r="AE37" i="6"/>
  <c r="BD62" i="6"/>
  <c r="AV62" i="6"/>
  <c r="BC62" i="6"/>
  <c r="AU62" i="6"/>
  <c r="BB62" i="6"/>
  <c r="AT62" i="6"/>
  <c r="BA62" i="6"/>
  <c r="AS62" i="6"/>
  <c r="AZ62" i="6"/>
  <c r="AR62" i="6"/>
  <c r="AY62" i="6"/>
  <c r="AX62" i="6"/>
  <c r="AW62" i="6"/>
  <c r="AW70" i="6"/>
  <c r="BD70" i="6"/>
  <c r="AV70" i="6"/>
  <c r="BC70" i="6"/>
  <c r="AU70" i="6"/>
  <c r="BB70" i="6"/>
  <c r="AT70" i="6"/>
  <c r="BA70" i="6"/>
  <c r="AS70" i="6"/>
  <c r="AZ70" i="6"/>
  <c r="AR70" i="6"/>
  <c r="AY70" i="6"/>
  <c r="AX70" i="6"/>
  <c r="W20" i="6"/>
  <c r="AD20" i="6"/>
  <c r="V20" i="6"/>
  <c r="AC20" i="6"/>
  <c r="U20" i="6"/>
  <c r="AB20" i="6"/>
  <c r="T20" i="6"/>
  <c r="AA20" i="6"/>
  <c r="S20" i="6"/>
  <c r="Z20" i="6"/>
  <c r="R20" i="6"/>
  <c r="X20" i="6"/>
  <c r="Y20" i="6"/>
  <c r="AA31" i="6"/>
  <c r="S31" i="6"/>
  <c r="Z31" i="6"/>
  <c r="R31" i="6"/>
  <c r="X31" i="6"/>
  <c r="AD31" i="6"/>
  <c r="V31" i="6"/>
  <c r="AC31" i="6"/>
  <c r="AB31" i="6"/>
  <c r="Y31" i="6"/>
  <c r="W31" i="6"/>
  <c r="U31" i="6"/>
  <c r="T31" i="6"/>
  <c r="AJ73" i="6"/>
  <c r="AQ73" i="6"/>
  <c r="AI73" i="6"/>
  <c r="AP73" i="6"/>
  <c r="AH73" i="6"/>
  <c r="AO73" i="6"/>
  <c r="AG73" i="6"/>
  <c r="AN73" i="6"/>
  <c r="AF73" i="6"/>
  <c r="AM73" i="6"/>
  <c r="AE73" i="6"/>
  <c r="AL73" i="6"/>
  <c r="AK73" i="6"/>
  <c r="BA33" i="6"/>
  <c r="AS33" i="6"/>
  <c r="AZ33" i="6"/>
  <c r="AR33" i="6"/>
  <c r="AY33" i="6"/>
  <c r="AX33" i="6"/>
  <c r="AW33" i="6"/>
  <c r="BD33" i="6"/>
  <c r="AV33" i="6"/>
  <c r="BC33" i="6"/>
  <c r="AU33" i="6"/>
  <c r="AT33" i="6"/>
  <c r="BB33" i="6"/>
  <c r="X69" i="6"/>
  <c r="W69" i="6"/>
  <c r="AC69" i="6"/>
  <c r="U69" i="6"/>
  <c r="AB69" i="6"/>
  <c r="R69" i="6"/>
  <c r="AD69" i="6"/>
  <c r="AA69" i="6"/>
  <c r="Z69" i="6"/>
  <c r="Y69" i="6"/>
  <c r="V69" i="6"/>
  <c r="T69" i="6"/>
  <c r="S69" i="6"/>
  <c r="AM55" i="6"/>
  <c r="AE55" i="6"/>
  <c r="AL55" i="6"/>
  <c r="AK55" i="6"/>
  <c r="AJ55" i="6"/>
  <c r="AN55" i="6"/>
  <c r="AI55" i="6"/>
  <c r="AH55" i="6"/>
  <c r="AG55" i="6"/>
  <c r="AF55" i="6"/>
  <c r="AQ55" i="6"/>
  <c r="AP55" i="6"/>
  <c r="AO55" i="6"/>
  <c r="BC49" i="6"/>
  <c r="AU49" i="6"/>
  <c r="BB49" i="6"/>
  <c r="AT49" i="6"/>
  <c r="BA49" i="6"/>
  <c r="AS49" i="6"/>
  <c r="AZ49" i="6"/>
  <c r="AR49" i="6"/>
  <c r="AY49" i="6"/>
  <c r="BD49" i="6"/>
  <c r="AX49" i="6"/>
  <c r="AW49" i="6"/>
  <c r="AV49" i="6"/>
  <c r="BC61" i="6"/>
  <c r="AU61" i="6"/>
  <c r="BB61" i="6"/>
  <c r="AT61" i="6"/>
  <c r="BA61" i="6"/>
  <c r="AS61" i="6"/>
  <c r="AZ61" i="6"/>
  <c r="AR61" i="6"/>
  <c r="AY61" i="6"/>
  <c r="BD61" i="6"/>
  <c r="AX61" i="6"/>
  <c r="AW61" i="6"/>
  <c r="AV61" i="6"/>
  <c r="AX44" i="6"/>
  <c r="BC44" i="6"/>
  <c r="AU44" i="6"/>
  <c r="AV44" i="6"/>
  <c r="AT44" i="6"/>
  <c r="BD44" i="6"/>
  <c r="AS44" i="6"/>
  <c r="BB44" i="6"/>
  <c r="AR44" i="6"/>
  <c r="BA44" i="6"/>
  <c r="AZ44" i="6"/>
  <c r="AY44" i="6"/>
  <c r="AW44" i="6"/>
  <c r="AW29" i="6"/>
  <c r="BB29" i="6"/>
  <c r="AS29" i="6"/>
  <c r="BA29" i="6"/>
  <c r="AR29" i="6"/>
  <c r="AZ29" i="6"/>
  <c r="AY29" i="6"/>
  <c r="BD29" i="6"/>
  <c r="AX29" i="6"/>
  <c r="AU29" i="6"/>
  <c r="AV29" i="6"/>
  <c r="AT29" i="6"/>
  <c r="BC29" i="6"/>
  <c r="BD50" i="6"/>
  <c r="AV50" i="6"/>
  <c r="BC50" i="6"/>
  <c r="AU50" i="6"/>
  <c r="BB50" i="6"/>
  <c r="AT50" i="6"/>
  <c r="BA50" i="6"/>
  <c r="AS50" i="6"/>
  <c r="AZ50" i="6"/>
  <c r="AR50" i="6"/>
  <c r="AY50" i="6"/>
  <c r="AX50" i="6"/>
  <c r="AW50" i="6"/>
  <c r="BB75" i="6"/>
  <c r="AT75" i="6"/>
  <c r="BA75" i="6"/>
  <c r="AS75" i="6"/>
  <c r="AZ75" i="6"/>
  <c r="AR75" i="6"/>
  <c r="AY75" i="6"/>
  <c r="AX75" i="6"/>
  <c r="AW75" i="6"/>
  <c r="BD75" i="6"/>
  <c r="AV75" i="6"/>
  <c r="BC75" i="6"/>
  <c r="AU75" i="6"/>
  <c r="AN41" i="6"/>
  <c r="AF41" i="6"/>
  <c r="AM41" i="6"/>
  <c r="AE41" i="6"/>
  <c r="AL41" i="6"/>
  <c r="AK41" i="6"/>
  <c r="AJ41" i="6"/>
  <c r="AP41" i="6"/>
  <c r="AO41" i="6"/>
  <c r="AI41" i="6"/>
  <c r="AH41" i="6"/>
  <c r="AG41" i="6"/>
  <c r="AQ41" i="6"/>
  <c r="Z71" i="6"/>
  <c r="R71" i="6"/>
  <c r="Y71" i="6"/>
  <c r="X71" i="6"/>
  <c r="W71" i="6"/>
  <c r="AD71" i="6"/>
  <c r="V71" i="6"/>
  <c r="AC71" i="6"/>
  <c r="U71" i="6"/>
  <c r="AB71" i="6"/>
  <c r="T71" i="6"/>
  <c r="AA71" i="6"/>
  <c r="S71" i="6"/>
  <c r="Z30" i="6"/>
  <c r="R30" i="6"/>
  <c r="W30" i="6"/>
  <c r="AD30" i="6"/>
  <c r="T30" i="6"/>
  <c r="AC30" i="6"/>
  <c r="S30" i="6"/>
  <c r="AB30" i="6"/>
  <c r="AA30" i="6"/>
  <c r="Y30" i="6"/>
  <c r="V30" i="6"/>
  <c r="X30" i="6"/>
  <c r="U30" i="6"/>
  <c r="AC59" i="6"/>
  <c r="U59" i="6"/>
  <c r="AB59" i="6"/>
  <c r="T59" i="6"/>
  <c r="V59" i="6"/>
  <c r="S59" i="6"/>
  <c r="AD59" i="6"/>
  <c r="R59" i="6"/>
  <c r="AA59" i="6"/>
  <c r="Z59" i="6"/>
  <c r="Y59" i="6"/>
  <c r="X59" i="6"/>
  <c r="W59" i="6"/>
  <c r="AK38" i="6"/>
  <c r="AJ38" i="6"/>
  <c r="AP38" i="6"/>
  <c r="AH38" i="6"/>
  <c r="AQ38" i="6"/>
  <c r="AE38" i="6"/>
  <c r="AO38" i="6"/>
  <c r="AN38" i="6"/>
  <c r="AM38" i="6"/>
  <c r="AL38" i="6"/>
  <c r="AI38" i="6"/>
  <c r="AG38" i="6"/>
  <c r="AF38" i="6"/>
  <c r="AZ32" i="6"/>
  <c r="AR32" i="6"/>
  <c r="AY32" i="6"/>
  <c r="AW32" i="6"/>
  <c r="BD32" i="6"/>
  <c r="AV32" i="6"/>
  <c r="BC32" i="6"/>
  <c r="AU32" i="6"/>
  <c r="BB32" i="6"/>
  <c r="AT32" i="6"/>
  <c r="BA32" i="6"/>
  <c r="AX32" i="6"/>
  <c r="AS32" i="6"/>
  <c r="BB67" i="6"/>
  <c r="AT67" i="6"/>
  <c r="AY67" i="6"/>
  <c r="BD67" i="6"/>
  <c r="AS67" i="6"/>
  <c r="BC67" i="6"/>
  <c r="AR67" i="6"/>
  <c r="BA67" i="6"/>
  <c r="AZ67" i="6"/>
  <c r="AX67" i="6"/>
  <c r="AW67" i="6"/>
  <c r="AV67" i="6"/>
  <c r="AU67" i="6"/>
  <c r="BB27" i="6"/>
  <c r="AT27" i="6"/>
  <c r="BA27" i="6"/>
  <c r="AS27" i="6"/>
  <c r="BD27" i="6"/>
  <c r="AZ27" i="6"/>
  <c r="AR27" i="6"/>
  <c r="AY27" i="6"/>
  <c r="AV27" i="6"/>
  <c r="AX27" i="6"/>
  <c r="AW27" i="6"/>
  <c r="BC27" i="6"/>
  <c r="AU27" i="6"/>
  <c r="AA16" i="6"/>
  <c r="S16" i="6"/>
  <c r="Z16" i="6"/>
  <c r="R16" i="6"/>
  <c r="Y16" i="6"/>
  <c r="X16" i="6"/>
  <c r="W16" i="6"/>
  <c r="AD16" i="6"/>
  <c r="V16" i="6"/>
  <c r="AC16" i="6"/>
  <c r="T16" i="6"/>
  <c r="AB16" i="6"/>
  <c r="U16" i="6"/>
  <c r="BB34" i="6"/>
  <c r="AT34" i="6"/>
  <c r="BA34" i="6"/>
  <c r="AS34" i="6"/>
  <c r="AZ34" i="6"/>
  <c r="AR34" i="6"/>
  <c r="AY34" i="6"/>
  <c r="AX34" i="6"/>
  <c r="AW34" i="6"/>
  <c r="BD34" i="6"/>
  <c r="AV34" i="6"/>
  <c r="AU34" i="6"/>
  <c r="BC34" i="6"/>
  <c r="AM28" i="6"/>
  <c r="AE28" i="6"/>
  <c r="AL28" i="6"/>
  <c r="AO28" i="6"/>
  <c r="AK28" i="6"/>
  <c r="AJ28" i="6"/>
  <c r="AG28" i="6"/>
  <c r="AQ28" i="6"/>
  <c r="AI28" i="6"/>
  <c r="AP28" i="6"/>
  <c r="AH28" i="6"/>
  <c r="AF28" i="6"/>
  <c r="AN28" i="6"/>
  <c r="AX23" i="6"/>
  <c r="AW23" i="6"/>
  <c r="BD23" i="6"/>
  <c r="AV23" i="6"/>
  <c r="BC23" i="6"/>
  <c r="AU23" i="6"/>
  <c r="BB23" i="6"/>
  <c r="AT23" i="6"/>
  <c r="BA23" i="6"/>
  <c r="AS23" i="6"/>
  <c r="AY23" i="6"/>
  <c r="AZ23" i="6"/>
  <c r="AR23" i="6"/>
  <c r="X50" i="6"/>
  <c r="W50" i="6"/>
  <c r="AD50" i="6"/>
  <c r="V50" i="6"/>
  <c r="AC50" i="6"/>
  <c r="U50" i="6"/>
  <c r="AB50" i="6"/>
  <c r="T50" i="6"/>
  <c r="R50" i="6"/>
  <c r="AA50" i="6"/>
  <c r="Z50" i="6"/>
  <c r="Y50" i="6"/>
  <c r="S50" i="6"/>
  <c r="Z43" i="6"/>
  <c r="R43" i="6"/>
  <c r="Y43" i="6"/>
  <c r="X43" i="6"/>
  <c r="W43" i="6"/>
  <c r="AD43" i="6"/>
  <c r="V43" i="6"/>
  <c r="U43" i="6"/>
  <c r="T43" i="6"/>
  <c r="S43" i="6"/>
  <c r="AC43" i="6"/>
  <c r="AB43" i="6"/>
  <c r="AA43" i="6"/>
  <c r="AL67" i="6"/>
  <c r="AQ67" i="6"/>
  <c r="AI67" i="6"/>
  <c r="AH67" i="6"/>
  <c r="AG67" i="6"/>
  <c r="AP67" i="6"/>
  <c r="AF67" i="6"/>
  <c r="AO67" i="6"/>
  <c r="AE67" i="6"/>
  <c r="AN67" i="6"/>
  <c r="AM67" i="6"/>
  <c r="AK67" i="6"/>
  <c r="AJ67" i="6"/>
  <c r="AY45" i="6"/>
  <c r="BD45" i="6"/>
  <c r="AV45" i="6"/>
  <c r="AW45" i="6"/>
  <c r="AU45" i="6"/>
  <c r="AT45" i="6"/>
  <c r="BC45" i="6"/>
  <c r="AS45" i="6"/>
  <c r="BB45" i="6"/>
  <c r="AR45" i="6"/>
  <c r="BA45" i="6"/>
  <c r="AZ45" i="6"/>
  <c r="AX45" i="6"/>
  <c r="AZ73" i="6"/>
  <c r="AR73" i="6"/>
  <c r="AY73" i="6"/>
  <c r="AX73" i="6"/>
  <c r="AW73" i="6"/>
  <c r="BD73" i="6"/>
  <c r="AV73" i="6"/>
  <c r="BC73" i="6"/>
  <c r="AU73" i="6"/>
  <c r="BB73" i="6"/>
  <c r="AT73" i="6"/>
  <c r="BA73" i="6"/>
  <c r="AS73" i="6"/>
  <c r="AZ52" i="6"/>
  <c r="AR52" i="6"/>
  <c r="AW52" i="6"/>
  <c r="BD52" i="6"/>
  <c r="AT52" i="6"/>
  <c r="BC52" i="6"/>
  <c r="AS52" i="6"/>
  <c r="BB52" i="6"/>
  <c r="BA52" i="6"/>
  <c r="AY52" i="6"/>
  <c r="AX52" i="6"/>
  <c r="AV52" i="6"/>
  <c r="AU52" i="6"/>
  <c r="AN69" i="6"/>
  <c r="AF69" i="6"/>
  <c r="AM69" i="6"/>
  <c r="AE69" i="6"/>
  <c r="AL69" i="6"/>
  <c r="AK69" i="6"/>
  <c r="AJ69" i="6"/>
  <c r="AG69" i="6"/>
  <c r="AQ69" i="6"/>
  <c r="AP69" i="6"/>
  <c r="AO69" i="6"/>
  <c r="AI69" i="6"/>
  <c r="AH69" i="6"/>
  <c r="BC55" i="6"/>
  <c r="AU55" i="6"/>
  <c r="BB55" i="6"/>
  <c r="AT55" i="6"/>
  <c r="BA55" i="6"/>
  <c r="AS55" i="6"/>
  <c r="AZ55" i="6"/>
  <c r="AR55" i="6"/>
  <c r="BD55" i="6"/>
  <c r="AY55" i="6"/>
  <c r="AX55" i="6"/>
  <c r="AW55" i="6"/>
  <c r="AV55" i="6"/>
  <c r="X56" i="6"/>
  <c r="W56" i="6"/>
  <c r="AD56" i="6"/>
  <c r="V56" i="6"/>
  <c r="AC56" i="6"/>
  <c r="U56" i="6"/>
  <c r="Y56" i="6"/>
  <c r="T56" i="6"/>
  <c r="S56" i="6"/>
  <c r="R56" i="6"/>
  <c r="AB56" i="6"/>
  <c r="AA56" i="6"/>
  <c r="Z56" i="6"/>
  <c r="W40" i="6"/>
  <c r="AD40" i="6"/>
  <c r="V40" i="6"/>
  <c r="AC40" i="6"/>
  <c r="U40" i="6"/>
  <c r="AB40" i="6"/>
  <c r="T40" i="6"/>
  <c r="AA40" i="6"/>
  <c r="S40" i="6"/>
  <c r="R40" i="6"/>
  <c r="Z40" i="6"/>
  <c r="Y40" i="6"/>
  <c r="X40" i="6"/>
  <c r="AA72" i="6"/>
  <c r="S72" i="6"/>
  <c r="Z72" i="6"/>
  <c r="R72" i="6"/>
  <c r="Y72" i="6"/>
  <c r="X72" i="6"/>
  <c r="W72" i="6"/>
  <c r="AD72" i="6"/>
  <c r="V72" i="6"/>
  <c r="AC72" i="6"/>
  <c r="U72" i="6"/>
  <c r="AB72" i="6"/>
  <c r="T72" i="6"/>
  <c r="AQ36" i="6"/>
  <c r="AI36" i="6"/>
  <c r="AN36" i="6"/>
  <c r="AF36" i="6"/>
  <c r="AM36" i="6"/>
  <c r="AL36" i="6"/>
  <c r="AK36" i="6"/>
  <c r="AJ36" i="6"/>
  <c r="AH36" i="6"/>
  <c r="AG36" i="6"/>
  <c r="AP36" i="6"/>
  <c r="AE36" i="6"/>
  <c r="AO36" i="6"/>
  <c r="AM68" i="6"/>
  <c r="AE68" i="6"/>
  <c r="AJ68" i="6"/>
  <c r="AI68" i="6"/>
  <c r="AH68" i="6"/>
  <c r="AQ68" i="6"/>
  <c r="AG68" i="6"/>
  <c r="AP68" i="6"/>
  <c r="AF68" i="6"/>
  <c r="AO68" i="6"/>
  <c r="AN68" i="6"/>
  <c r="AL68" i="6"/>
  <c r="AK68" i="6"/>
  <c r="AL60" i="6"/>
  <c r="AK60" i="6"/>
  <c r="AJ60" i="6"/>
  <c r="AP60" i="6"/>
  <c r="AH60" i="6"/>
  <c r="AE60" i="6"/>
  <c r="AQ60" i="6"/>
  <c r="AO60" i="6"/>
  <c r="AN60" i="6"/>
  <c r="AM60" i="6"/>
  <c r="AI60" i="6"/>
  <c r="AG60" i="6"/>
  <c r="AF60" i="6"/>
  <c r="AC47" i="6"/>
  <c r="U47" i="6"/>
  <c r="AB47" i="6"/>
  <c r="T47" i="6"/>
  <c r="AA47" i="6"/>
  <c r="S47" i="6"/>
  <c r="Z47" i="6"/>
  <c r="R47" i="6"/>
  <c r="AD47" i="6"/>
  <c r="Y47" i="6"/>
  <c r="X47" i="6"/>
  <c r="W47" i="6"/>
  <c r="V47" i="6"/>
  <c r="AC53" i="6"/>
  <c r="U53" i="6"/>
  <c r="Z53" i="6"/>
  <c r="R53" i="6"/>
  <c r="Y53" i="6"/>
  <c r="X53" i="6"/>
  <c r="W53" i="6"/>
  <c r="V53" i="6"/>
  <c r="T53" i="6"/>
  <c r="AD53" i="6"/>
  <c r="S53" i="6"/>
  <c r="AB53" i="6"/>
  <c r="AA53" i="6"/>
  <c r="AD34" i="6"/>
  <c r="V34" i="6"/>
  <c r="AC34" i="6"/>
  <c r="U34" i="6"/>
  <c r="AB34" i="6"/>
  <c r="T34" i="6"/>
  <c r="AA34" i="6"/>
  <c r="S34" i="6"/>
  <c r="Z34" i="6"/>
  <c r="R34" i="6"/>
  <c r="Y34" i="6"/>
  <c r="X34" i="6"/>
  <c r="W34" i="6"/>
  <c r="AP71" i="6"/>
  <c r="AH71" i="6"/>
  <c r="AO71" i="6"/>
  <c r="AG71" i="6"/>
  <c r="AN71" i="6"/>
  <c r="AF71" i="6"/>
  <c r="AM71" i="6"/>
  <c r="AE71" i="6"/>
  <c r="AL71" i="6"/>
  <c r="AK71" i="6"/>
  <c r="AJ71" i="6"/>
  <c r="AI71" i="6"/>
  <c r="AQ71" i="6"/>
  <c r="AK59" i="6"/>
  <c r="AJ59" i="6"/>
  <c r="AQ59" i="6"/>
  <c r="AI59" i="6"/>
  <c r="AF59" i="6"/>
  <c r="AP59" i="6"/>
  <c r="AE59" i="6"/>
  <c r="AO59" i="6"/>
  <c r="AN59" i="6"/>
  <c r="AM59" i="6"/>
  <c r="AL59" i="6"/>
  <c r="AH59" i="6"/>
  <c r="AG59" i="6"/>
  <c r="BA38" i="6"/>
  <c r="AS38" i="6"/>
  <c r="AZ38" i="6"/>
  <c r="AR38" i="6"/>
  <c r="AX38" i="6"/>
  <c r="AW38" i="6"/>
  <c r="BD38" i="6"/>
  <c r="BC38" i="6"/>
  <c r="BB38" i="6"/>
  <c r="AY38" i="6"/>
  <c r="AV38" i="6"/>
  <c r="AU38" i="6"/>
  <c r="AT38" i="6"/>
  <c r="BC20" i="6"/>
  <c r="AU20" i="6"/>
  <c r="BB20" i="6"/>
  <c r="AT20" i="6"/>
  <c r="BA20" i="6"/>
  <c r="AS20" i="6"/>
  <c r="AZ20" i="6"/>
  <c r="AR20" i="6"/>
  <c r="AY20" i="6"/>
  <c r="AX20" i="6"/>
  <c r="AV20" i="6"/>
  <c r="BD20" i="6"/>
  <c r="AW20" i="6"/>
  <c r="AP23" i="6"/>
  <c r="AH23" i="6"/>
  <c r="AO23" i="6"/>
  <c r="AG23" i="6"/>
  <c r="AN23" i="6"/>
  <c r="AF23" i="6"/>
  <c r="AM23" i="6"/>
  <c r="AE23" i="6"/>
  <c r="AL23" i="6"/>
  <c r="AK23" i="6"/>
  <c r="AQ23" i="6"/>
  <c r="AJ23" i="6"/>
  <c r="AI23" i="6"/>
  <c r="AO63" i="6"/>
  <c r="AG63" i="6"/>
  <c r="AN63" i="6"/>
  <c r="AF63" i="6"/>
  <c r="AM63" i="6"/>
  <c r="AE63" i="6"/>
  <c r="AL63" i="6"/>
  <c r="AK63" i="6"/>
  <c r="AJ63" i="6"/>
  <c r="AQ63" i="6"/>
  <c r="AP63" i="6"/>
  <c r="AI63" i="6"/>
  <c r="AH63" i="6"/>
  <c r="AD39" i="6"/>
  <c r="V39" i="6"/>
  <c r="AC39" i="6"/>
  <c r="U39" i="6"/>
  <c r="AA39" i="6"/>
  <c r="S39" i="6"/>
  <c r="Z39" i="6"/>
  <c r="R39" i="6"/>
  <c r="AB39" i="6"/>
  <c r="Y39" i="6"/>
  <c r="X39" i="6"/>
  <c r="W39" i="6"/>
  <c r="T39" i="6"/>
  <c r="BA18" i="6"/>
  <c r="AS18" i="6"/>
  <c r="AZ18" i="6"/>
  <c r="AR18" i="6"/>
  <c r="AY18" i="6"/>
  <c r="AX18" i="6"/>
  <c r="AW18" i="6"/>
  <c r="BD18" i="6"/>
  <c r="AV18" i="6"/>
  <c r="AT18" i="6"/>
  <c r="AU18" i="6"/>
  <c r="BB18" i="6"/>
  <c r="BC18" i="6"/>
  <c r="AX58" i="6"/>
  <c r="AW58" i="6"/>
  <c r="BD58" i="6"/>
  <c r="AV58" i="6"/>
  <c r="BC58" i="6"/>
  <c r="AU58" i="6"/>
  <c r="BB58" i="6"/>
  <c r="AT58" i="6"/>
  <c r="BA58" i="6"/>
  <c r="AZ58" i="6"/>
  <c r="AY58" i="6"/>
  <c r="AS58" i="6"/>
  <c r="AR58" i="6"/>
  <c r="AY24" i="6"/>
  <c r="AX24" i="6"/>
  <c r="AW24" i="6"/>
  <c r="BD24" i="6"/>
  <c r="AV24" i="6"/>
  <c r="BC24" i="6"/>
  <c r="AU24" i="6"/>
  <c r="BB24" i="6"/>
  <c r="AT24" i="6"/>
  <c r="AZ24" i="6"/>
  <c r="AS24" i="6"/>
  <c r="AR24" i="6"/>
  <c r="BA24" i="6"/>
  <c r="AJ46" i="6"/>
  <c r="AQ46" i="6"/>
  <c r="AI46" i="6"/>
  <c r="AP46" i="6"/>
  <c r="AH46" i="6"/>
  <c r="AO46" i="6"/>
  <c r="AG46" i="6"/>
  <c r="AF46" i="6"/>
  <c r="AE46" i="6"/>
  <c r="AN46" i="6"/>
  <c r="AM46" i="6"/>
  <c r="AL46" i="6"/>
  <c r="AK46" i="6"/>
  <c r="W76" i="6"/>
  <c r="AD76" i="6"/>
  <c r="V76" i="6"/>
  <c r="AC76" i="6"/>
  <c r="U76" i="6"/>
  <c r="AB76" i="6"/>
  <c r="T76" i="6"/>
  <c r="AA76" i="6"/>
  <c r="S76" i="6"/>
  <c r="Z76" i="6"/>
  <c r="R76" i="6"/>
  <c r="Y76" i="6"/>
  <c r="X76" i="6"/>
  <c r="AC18" i="6"/>
  <c r="U18" i="6"/>
  <c r="AB18" i="6"/>
  <c r="T18" i="6"/>
  <c r="AA18" i="6"/>
  <c r="S18" i="6"/>
  <c r="Z18" i="6"/>
  <c r="R18" i="6"/>
  <c r="Y18" i="6"/>
  <c r="X18" i="6"/>
  <c r="V18" i="6"/>
  <c r="AD18" i="6"/>
  <c r="W18" i="6"/>
  <c r="W28" i="6"/>
  <c r="AD28" i="6"/>
  <c r="V28" i="6"/>
  <c r="Y28" i="6"/>
  <c r="AC28" i="6"/>
  <c r="U28" i="6"/>
  <c r="AB28" i="6"/>
  <c r="T28" i="6"/>
  <c r="AA28" i="6"/>
  <c r="S28" i="6"/>
  <c r="Z28" i="6"/>
  <c r="R28" i="6"/>
  <c r="X28" i="6"/>
  <c r="Z58" i="6"/>
  <c r="R58" i="6"/>
  <c r="Y58" i="6"/>
  <c r="X58" i="6"/>
  <c r="W58" i="6"/>
  <c r="AD58" i="6"/>
  <c r="V58" i="6"/>
  <c r="AC58" i="6"/>
  <c r="AB58" i="6"/>
  <c r="AA58" i="6"/>
  <c r="U58" i="6"/>
  <c r="T58" i="6"/>
  <c r="S58" i="6"/>
  <c r="Y51" i="6"/>
  <c r="X51" i="6"/>
  <c r="W51" i="6"/>
  <c r="AD51" i="6"/>
  <c r="V51" i="6"/>
  <c r="AC51" i="6"/>
  <c r="U51" i="6"/>
  <c r="S51" i="6"/>
  <c r="R51" i="6"/>
  <c r="AB51" i="6"/>
  <c r="AA51" i="6"/>
  <c r="Z51" i="6"/>
  <c r="T51" i="6"/>
  <c r="AA65" i="6"/>
  <c r="S65" i="6"/>
  <c r="Z65" i="6"/>
  <c r="R65" i="6"/>
  <c r="Y65" i="6"/>
  <c r="X65" i="6"/>
  <c r="W65" i="6"/>
  <c r="AD65" i="6"/>
  <c r="V65" i="6"/>
  <c r="U65" i="6"/>
  <c r="T65" i="6"/>
  <c r="AC65" i="6"/>
  <c r="AB65" i="6"/>
  <c r="Z23" i="6"/>
  <c r="R23" i="6"/>
  <c r="Y23" i="6"/>
  <c r="X23" i="6"/>
  <c r="W23" i="6"/>
  <c r="AD23" i="6"/>
  <c r="V23" i="6"/>
  <c r="AC23" i="6"/>
  <c r="U23" i="6"/>
  <c r="S23" i="6"/>
  <c r="AA23" i="6"/>
  <c r="T23" i="6"/>
  <c r="AB23" i="6"/>
  <c r="AN56" i="6"/>
  <c r="AF56" i="6"/>
  <c r="AM56" i="6"/>
  <c r="AE56" i="6"/>
  <c r="AL56" i="6"/>
  <c r="AK56" i="6"/>
  <c r="AO56" i="6"/>
  <c r="AJ56" i="6"/>
  <c r="AI56" i="6"/>
  <c r="AH56" i="6"/>
  <c r="AG56" i="6"/>
  <c r="AQ56" i="6"/>
  <c r="AP56" i="6"/>
  <c r="AD27" i="6"/>
  <c r="V27" i="6"/>
  <c r="AC27" i="6"/>
  <c r="U27" i="6"/>
  <c r="AB27" i="6"/>
  <c r="T27" i="6"/>
  <c r="AA27" i="6"/>
  <c r="S27" i="6"/>
  <c r="Z27" i="6"/>
  <c r="R27" i="6"/>
  <c r="Y27" i="6"/>
  <c r="X27" i="6"/>
  <c r="W27" i="6"/>
  <c r="AA24" i="6"/>
  <c r="S24" i="6"/>
  <c r="Z24" i="6"/>
  <c r="R24" i="6"/>
  <c r="Y24" i="6"/>
  <c r="X24" i="6"/>
  <c r="W24" i="6"/>
  <c r="AD24" i="6"/>
  <c r="V24" i="6"/>
  <c r="T24" i="6"/>
  <c r="AB24" i="6"/>
  <c r="U24" i="6"/>
  <c r="AC24" i="6"/>
  <c r="AQ72" i="6"/>
  <c r="AI72" i="6"/>
  <c r="AP72" i="6"/>
  <c r="AH72" i="6"/>
  <c r="AO72" i="6"/>
  <c r="AG72" i="6"/>
  <c r="AN72" i="6"/>
  <c r="AF72" i="6"/>
  <c r="AM72" i="6"/>
  <c r="AE72" i="6"/>
  <c r="AL72" i="6"/>
  <c r="AK72" i="6"/>
  <c r="AJ72" i="6"/>
  <c r="BC68" i="6"/>
  <c r="AU68" i="6"/>
  <c r="AZ68" i="6"/>
  <c r="AR68" i="6"/>
  <c r="AT68" i="6"/>
  <c r="BD68" i="6"/>
  <c r="AS68" i="6"/>
  <c r="BB68" i="6"/>
  <c r="BA68" i="6"/>
  <c r="AY68" i="6"/>
  <c r="AX68" i="6"/>
  <c r="AW68" i="6"/>
  <c r="AV68" i="6"/>
  <c r="Y63" i="6"/>
  <c r="X63" i="6"/>
  <c r="W63" i="6"/>
  <c r="AD63" i="6"/>
  <c r="V63" i="6"/>
  <c r="AC63" i="6"/>
  <c r="U63" i="6"/>
  <c r="AB63" i="6"/>
  <c r="T63" i="6"/>
  <c r="S63" i="6"/>
  <c r="R63" i="6"/>
  <c r="AA63" i="6"/>
  <c r="Z63" i="6"/>
  <c r="BB60" i="6"/>
  <c r="AT60" i="6"/>
  <c r="BA60" i="6"/>
  <c r="AS60" i="6"/>
  <c r="AZ60" i="6"/>
  <c r="AR60" i="6"/>
  <c r="AX60" i="6"/>
  <c r="AU60" i="6"/>
  <c r="BD60" i="6"/>
  <c r="BC60" i="6"/>
  <c r="AY60" i="6"/>
  <c r="AW60" i="6"/>
  <c r="AV60" i="6"/>
  <c r="AK47" i="6"/>
  <c r="AJ47" i="6"/>
  <c r="AQ47" i="6"/>
  <c r="AI47" i="6"/>
  <c r="AP47" i="6"/>
  <c r="AH47" i="6"/>
  <c r="AG47" i="6"/>
  <c r="AF47" i="6"/>
  <c r="AE47" i="6"/>
  <c r="AO47" i="6"/>
  <c r="AN47" i="6"/>
  <c r="AM47" i="6"/>
  <c r="AL47" i="6"/>
  <c r="AL34" i="6"/>
  <c r="AK34" i="6"/>
  <c r="AJ34" i="6"/>
  <c r="AQ34" i="6"/>
  <c r="AI34" i="6"/>
  <c r="AP34" i="6"/>
  <c r="AH34" i="6"/>
  <c r="AO34" i="6"/>
  <c r="AG34" i="6"/>
  <c r="AN34" i="6"/>
  <c r="AF34" i="6"/>
  <c r="AM34" i="6"/>
  <c r="AE34" i="6"/>
  <c r="AX71" i="6"/>
  <c r="AW71" i="6"/>
  <c r="BD71" i="6"/>
  <c r="AV71" i="6"/>
  <c r="BC71" i="6"/>
  <c r="AU71" i="6"/>
  <c r="BB71" i="6"/>
  <c r="AT71" i="6"/>
  <c r="BA71" i="6"/>
  <c r="AS71" i="6"/>
  <c r="AZ71" i="6"/>
  <c r="AR71" i="6"/>
  <c r="AY71" i="6"/>
  <c r="X21" i="6"/>
  <c r="W21" i="6"/>
  <c r="AD21" i="6"/>
  <c r="V21" i="6"/>
  <c r="AC21" i="6"/>
  <c r="U21" i="6"/>
  <c r="AB21" i="6"/>
  <c r="T21" i="6"/>
  <c r="AA21" i="6"/>
  <c r="S21" i="6"/>
  <c r="Y21" i="6"/>
  <c r="R21" i="6"/>
  <c r="Z21" i="6"/>
  <c r="AB37" i="6"/>
  <c r="T37" i="6"/>
  <c r="Y37" i="6"/>
  <c r="AD37" i="6"/>
  <c r="S37" i="6"/>
  <c r="AC37" i="6"/>
  <c r="R37" i="6"/>
  <c r="AA37" i="6"/>
  <c r="Z37" i="6"/>
  <c r="X37" i="6"/>
  <c r="W37" i="6"/>
  <c r="V37" i="6"/>
  <c r="U37" i="6"/>
  <c r="BA59" i="6"/>
  <c r="AS59" i="6"/>
  <c r="AZ59" i="6"/>
  <c r="AR59" i="6"/>
  <c r="AY59" i="6"/>
  <c r="AW59" i="6"/>
  <c r="AT59" i="6"/>
  <c r="BD59" i="6"/>
  <c r="BC59" i="6"/>
  <c r="BB59" i="6"/>
  <c r="AU59" i="6"/>
  <c r="AX59" i="6"/>
  <c r="AV59" i="6"/>
  <c r="AB33" i="5"/>
  <c r="R33" i="5"/>
  <c r="X33" i="5"/>
  <c r="AC33" i="5"/>
  <c r="S33" i="5"/>
  <c r="AD33" i="5"/>
  <c r="V33" i="5"/>
  <c r="T33" i="5"/>
  <c r="Z33" i="5"/>
  <c r="U33" i="5"/>
  <c r="AA33" i="5"/>
  <c r="AJ33" i="5"/>
  <c r="AN33" i="5"/>
  <c r="AP33" i="5"/>
  <c r="AG33" i="5"/>
  <c r="AQ33" i="5"/>
  <c r="AO33" i="5"/>
  <c r="AH33" i="5"/>
  <c r="AI33" i="5"/>
  <c r="AS33" i="5"/>
  <c r="AT33" i="5"/>
  <c r="AU33" i="5"/>
  <c r="AV33" i="5"/>
  <c r="AX33" i="5"/>
  <c r="BA33" i="5"/>
  <c r="BD33" i="5"/>
  <c r="AY33" i="5"/>
  <c r="AZ33" i="5"/>
  <c r="BB33" i="5"/>
  <c r="AW33" i="5"/>
  <c r="BC33" i="5"/>
  <c r="BG77" i="5"/>
  <c r="BE77" i="5"/>
  <c r="BF77" i="5"/>
  <c r="BH77" i="5"/>
  <c r="AY22" i="5"/>
  <c r="BB22" i="5"/>
  <c r="AZ22" i="5"/>
  <c r="AX22" i="5"/>
  <c r="AR22" i="5"/>
  <c r="AW22" i="5"/>
  <c r="AV22" i="5"/>
  <c r="BA22" i="5"/>
  <c r="BD22" i="5"/>
  <c r="BC22" i="5"/>
  <c r="AS22" i="5"/>
  <c r="AU22" i="5"/>
  <c r="AT22" i="5"/>
  <c r="AK50" i="5"/>
  <c r="AN50" i="5"/>
  <c r="AH50" i="5"/>
  <c r="AO50" i="5"/>
  <c r="AG50" i="5"/>
  <c r="AJ50" i="5"/>
  <c r="AM50" i="5"/>
  <c r="AQ50" i="5"/>
  <c r="AL50" i="5"/>
  <c r="AI50" i="5"/>
  <c r="AF50" i="5"/>
  <c r="AP50" i="5"/>
  <c r="AE50" i="5"/>
  <c r="AJ63" i="5"/>
  <c r="AO63" i="5"/>
  <c r="AL63" i="5"/>
  <c r="AK63" i="5"/>
  <c r="AN63" i="5"/>
  <c r="AI63" i="5"/>
  <c r="AH63" i="5"/>
  <c r="AM63" i="5"/>
  <c r="AG63" i="5"/>
  <c r="AP63" i="5"/>
  <c r="AE63" i="5"/>
  <c r="AF63" i="5"/>
  <c r="AQ63" i="5"/>
  <c r="AY30" i="5"/>
  <c r="AV30" i="5"/>
  <c r="AZ30" i="5"/>
  <c r="AX30" i="5"/>
  <c r="AW30" i="5"/>
  <c r="AT30" i="5"/>
  <c r="BB30" i="5"/>
  <c r="BA30" i="5"/>
  <c r="BD30" i="5"/>
  <c r="AR30" i="5"/>
  <c r="AS30" i="5"/>
  <c r="BC30" i="5"/>
  <c r="AU30" i="5"/>
  <c r="BA50" i="5"/>
  <c r="BD50" i="5"/>
  <c r="BC50" i="5"/>
  <c r="AS50" i="5"/>
  <c r="AX50" i="5"/>
  <c r="AZ50" i="5"/>
  <c r="BB50" i="5"/>
  <c r="AR50" i="5"/>
  <c r="AV50" i="5"/>
  <c r="AW50" i="5"/>
  <c r="AY50" i="5"/>
  <c r="AU50" i="5"/>
  <c r="AT50" i="5"/>
  <c r="AC67" i="5"/>
  <c r="X67" i="5"/>
  <c r="W67" i="5"/>
  <c r="T67" i="5"/>
  <c r="AD67" i="5"/>
  <c r="AA67" i="5"/>
  <c r="V67" i="5"/>
  <c r="Z67" i="5"/>
  <c r="R67" i="5"/>
  <c r="Y67" i="5"/>
  <c r="S67" i="5"/>
  <c r="AB67" i="5"/>
  <c r="U67" i="5"/>
  <c r="AZ63" i="5"/>
  <c r="AV63" i="5"/>
  <c r="AR63" i="5"/>
  <c r="BA63" i="5"/>
  <c r="BC63" i="5"/>
  <c r="BD63" i="5"/>
  <c r="AU63" i="5"/>
  <c r="AY63" i="5"/>
  <c r="BB63" i="5"/>
  <c r="AX63" i="5"/>
  <c r="AT63" i="5"/>
  <c r="AW63" i="5"/>
  <c r="AS63" i="5"/>
  <c r="AS53" i="5"/>
  <c r="BD53" i="5"/>
  <c r="AZ53" i="5"/>
  <c r="AU53" i="5"/>
  <c r="AR53" i="5"/>
  <c r="BA53" i="5"/>
  <c r="BC53" i="5"/>
  <c r="AY53" i="5"/>
  <c r="AW53" i="5"/>
  <c r="AV53" i="5"/>
  <c r="BB53" i="5"/>
  <c r="AX53" i="5"/>
  <c r="AT53" i="5"/>
  <c r="W63" i="5"/>
  <c r="S63" i="5"/>
  <c r="T63" i="5"/>
  <c r="AD63" i="5"/>
  <c r="R63" i="5"/>
  <c r="V63" i="5"/>
  <c r="AA63" i="5"/>
  <c r="X63" i="5"/>
  <c r="AC63" i="5"/>
  <c r="Z63" i="5"/>
  <c r="U63" i="5"/>
  <c r="Y63" i="5"/>
  <c r="AB63" i="5"/>
  <c r="AP54" i="5"/>
  <c r="AQ54" i="5"/>
  <c r="AK54" i="5"/>
  <c r="AO54" i="5"/>
  <c r="AN54" i="5"/>
  <c r="AE54" i="5"/>
  <c r="AG54" i="5"/>
  <c r="AJ54" i="5"/>
  <c r="AF54" i="5"/>
  <c r="AM54" i="5"/>
  <c r="AI54" i="5"/>
  <c r="AH54" i="5"/>
  <c r="AL54" i="5"/>
  <c r="AQ64" i="5"/>
  <c r="AP64" i="5"/>
  <c r="AJ64" i="5"/>
  <c r="AN64" i="5"/>
  <c r="AF64" i="5"/>
  <c r="AO64" i="5"/>
  <c r="AI64" i="5"/>
  <c r="AM64" i="5"/>
  <c r="AG64" i="5"/>
  <c r="AL64" i="5"/>
  <c r="AK64" i="5"/>
  <c r="AE64" i="5"/>
  <c r="AH64" i="5"/>
  <c r="BB64" i="5"/>
  <c r="AY64" i="5"/>
  <c r="AT64" i="5"/>
  <c r="AU64" i="5"/>
  <c r="BA64" i="5"/>
  <c r="AX64" i="5"/>
  <c r="AS64" i="5"/>
  <c r="BC64" i="5"/>
  <c r="BD64" i="5"/>
  <c r="AZ64" i="5"/>
  <c r="AV64" i="5"/>
  <c r="AR64" i="5"/>
  <c r="AW64" i="5"/>
  <c r="AP22" i="5"/>
  <c r="AE22" i="5"/>
  <c r="AO22" i="5"/>
  <c r="AH22" i="5"/>
  <c r="AJ22" i="5"/>
  <c r="AM22" i="5"/>
  <c r="AN22" i="5"/>
  <c r="AG22" i="5"/>
  <c r="AQ22" i="5"/>
  <c r="AK22" i="5"/>
  <c r="AL22" i="5"/>
  <c r="AI22" i="5"/>
  <c r="AF22" i="5"/>
  <c r="U54" i="5"/>
  <c r="R54" i="5"/>
  <c r="AB54" i="5"/>
  <c r="AA54" i="5"/>
  <c r="V54" i="5"/>
  <c r="Z54" i="5"/>
  <c r="X54" i="5"/>
  <c r="T54" i="5"/>
  <c r="S54" i="5"/>
  <c r="W54" i="5"/>
  <c r="Y54" i="5"/>
  <c r="AD54" i="5"/>
  <c r="AC54" i="5"/>
  <c r="AP67" i="5"/>
  <c r="AJ67" i="5"/>
  <c r="AM67" i="5"/>
  <c r="AG67" i="5"/>
  <c r="AI67" i="5"/>
  <c r="AH67" i="5"/>
  <c r="AO67" i="5"/>
  <c r="AQ67" i="5"/>
  <c r="AF67" i="5"/>
  <c r="AN67" i="5"/>
  <c r="AL67" i="5"/>
  <c r="AE67" i="5"/>
  <c r="AK67" i="5"/>
  <c r="AD53" i="5"/>
  <c r="Y53" i="5"/>
  <c r="V53" i="5"/>
  <c r="X53" i="5"/>
  <c r="AC53" i="5"/>
  <c r="W53" i="5"/>
  <c r="T53" i="5"/>
  <c r="Z53" i="5"/>
  <c r="U53" i="5"/>
  <c r="S53" i="5"/>
  <c r="AB53" i="5"/>
  <c r="R53" i="5"/>
  <c r="AA53" i="5"/>
  <c r="AZ54" i="5"/>
  <c r="BC54" i="5"/>
  <c r="AY54" i="5"/>
  <c r="AU54" i="5"/>
  <c r="AX54" i="5"/>
  <c r="BA54" i="5"/>
  <c r="BD54" i="5"/>
  <c r="BB54" i="5"/>
  <c r="AW54" i="5"/>
  <c r="AT54" i="5"/>
  <c r="AR54" i="5"/>
  <c r="AS54" i="5"/>
  <c r="AV54" i="5"/>
  <c r="AA30" i="5"/>
  <c r="AD30" i="5"/>
  <c r="S30" i="5"/>
  <c r="W30" i="5"/>
  <c r="Z30" i="5"/>
  <c r="R30" i="5"/>
  <c r="T30" i="5"/>
  <c r="AC30" i="5"/>
  <c r="Y30" i="5"/>
  <c r="AB30" i="5"/>
  <c r="V30" i="5"/>
  <c r="U30" i="5"/>
  <c r="X30" i="5"/>
  <c r="AB50" i="5"/>
  <c r="V50" i="5"/>
  <c r="AC50" i="5"/>
  <c r="T50" i="5"/>
  <c r="AD50" i="5"/>
  <c r="U50" i="5"/>
  <c r="AA50" i="5"/>
  <c r="X50" i="5"/>
  <c r="Y50" i="5"/>
  <c r="S50" i="5"/>
  <c r="Z50" i="5"/>
  <c r="R50" i="5"/>
  <c r="W50" i="5"/>
  <c r="AX67" i="5"/>
  <c r="BD67" i="5"/>
  <c r="AW67" i="5"/>
  <c r="AV67" i="5"/>
  <c r="BB67" i="5"/>
  <c r="BC67" i="5"/>
  <c r="AT67" i="5"/>
  <c r="AU67" i="5"/>
  <c r="BA67" i="5"/>
  <c r="AY67" i="5"/>
  <c r="AZ67" i="5"/>
  <c r="AS67" i="5"/>
  <c r="AR67" i="5"/>
  <c r="AC22" i="5"/>
  <c r="Y22" i="5"/>
  <c r="U22" i="5"/>
  <c r="AD22" i="5"/>
  <c r="R22" i="5"/>
  <c r="AB22" i="5"/>
  <c r="X22" i="5"/>
  <c r="T22" i="5"/>
  <c r="W22" i="5"/>
  <c r="Z22" i="5"/>
  <c r="AA22" i="5"/>
  <c r="V22" i="5"/>
  <c r="S22" i="5"/>
  <c r="U64" i="5"/>
  <c r="AB64" i="5"/>
  <c r="S64" i="5"/>
  <c r="R64" i="5"/>
  <c r="T64" i="5"/>
  <c r="AD64" i="5"/>
  <c r="X64" i="5"/>
  <c r="AA64" i="5"/>
  <c r="Y64" i="5"/>
  <c r="W64" i="5"/>
  <c r="Z64" i="5"/>
  <c r="V64" i="5"/>
  <c r="AC64" i="5"/>
  <c r="AH53" i="5"/>
  <c r="AQ53" i="5"/>
  <c r="AL53" i="5"/>
  <c r="AP53" i="5"/>
  <c r="AK53" i="5"/>
  <c r="AI53" i="5"/>
  <c r="AG53" i="5"/>
  <c r="AJ53" i="5"/>
  <c r="AF53" i="5"/>
  <c r="AN53" i="5"/>
  <c r="AO53" i="5"/>
  <c r="AE53" i="5"/>
  <c r="AM53" i="5"/>
  <c r="AP30" i="5"/>
  <c r="AE30" i="5"/>
  <c r="AH30" i="5"/>
  <c r="AF30" i="5"/>
  <c r="AO30" i="5"/>
  <c r="AQ30" i="5"/>
  <c r="AG30" i="5"/>
  <c r="AK30" i="5"/>
  <c r="AM30" i="5"/>
  <c r="AN30" i="5"/>
  <c r="AJ30" i="5"/>
  <c r="AL30" i="5"/>
  <c r="AI30" i="5"/>
  <c r="AI77" i="6" l="1"/>
  <c r="AR77" i="6"/>
  <c r="AS77" i="6"/>
  <c r="AM77" i="6"/>
  <c r="AZ77" i="6"/>
  <c r="AE77" i="6"/>
  <c r="BD77" i="6"/>
  <c r="AB77" i="6"/>
  <c r="R77" i="6"/>
  <c r="AT77" i="6"/>
  <c r="AO77" i="6"/>
  <c r="U77" i="6"/>
  <c r="AW77" i="6"/>
  <c r="AJ77" i="6"/>
  <c r="AV77" i="6"/>
  <c r="Z77" i="6"/>
  <c r="AG77" i="6"/>
  <c r="AF77" i="6"/>
  <c r="BB77" i="6"/>
  <c r="AK77" i="6"/>
  <c r="AH77" i="6"/>
  <c r="AC77" i="6"/>
  <c r="BA77" i="6"/>
  <c r="AX77" i="6"/>
  <c r="X77" i="6"/>
  <c r="AA77" i="6"/>
  <c r="AQ77" i="6"/>
  <c r="AP77" i="6"/>
  <c r="AN77" i="6"/>
  <c r="AY77" i="6"/>
  <c r="AU77" i="6"/>
  <c r="S77" i="6"/>
  <c r="V77" i="6"/>
  <c r="BC77" i="6"/>
  <c r="T77" i="6"/>
  <c r="AD77" i="6"/>
  <c r="Y77" i="6"/>
  <c r="W77" i="6"/>
  <c r="AL77" i="6"/>
  <c r="AM77" i="5"/>
  <c r="AU77" i="5"/>
  <c r="W77" i="5"/>
  <c r="AX77" i="5"/>
  <c r="AV77" i="5"/>
  <c r="AB77" i="5"/>
  <c r="AJ77" i="5"/>
  <c r="Z77" i="5"/>
  <c r="Y77" i="5"/>
  <c r="R77" i="5"/>
  <c r="AA77" i="5"/>
  <c r="BA77" i="5"/>
  <c r="V77" i="5"/>
  <c r="AK77" i="5"/>
  <c r="AE77" i="5"/>
  <c r="AP77" i="5"/>
  <c r="AZ77" i="5"/>
  <c r="AY77" i="5"/>
  <c r="BD77" i="5"/>
  <c r="BB77" i="5"/>
  <c r="AL77" i="5"/>
  <c r="AW77" i="5"/>
  <c r="T77" i="5"/>
  <c r="AG77" i="5"/>
  <c r="AN77" i="5"/>
  <c r="AD77" i="5"/>
  <c r="S77" i="5"/>
  <c r="AC77" i="5"/>
  <c r="AI77" i="5"/>
  <c r="AH77" i="5"/>
  <c r="AT77" i="5"/>
  <c r="AR77" i="5"/>
  <c r="AS77" i="5"/>
  <c r="AO77" i="5"/>
  <c r="AQ77" i="5"/>
  <c r="AF77" i="5"/>
  <c r="U77" i="5"/>
  <c r="X77" i="5"/>
  <c r="BC77" i="5"/>
  <c r="C46" i="3" l="1"/>
  <c r="F46" i="3" s="1"/>
  <c r="B54" i="3"/>
  <c r="E54" i="3" s="1"/>
  <c r="C67" i="3"/>
  <c r="F67" i="3" s="1"/>
  <c r="D40" i="3"/>
  <c r="G40" i="3" s="1"/>
  <c r="C40" i="3"/>
  <c r="F40" i="3" s="1"/>
  <c r="C73" i="3"/>
  <c r="F73" i="3" s="1"/>
  <c r="B49" i="3"/>
  <c r="E49" i="3" s="1"/>
  <c r="C54" i="3"/>
  <c r="F54" i="3" s="1"/>
  <c r="B69" i="3"/>
  <c r="E69" i="3" s="1"/>
  <c r="B46" i="3"/>
  <c r="E46" i="3" s="1"/>
  <c r="B59" i="3"/>
  <c r="E59" i="3" s="1"/>
  <c r="B32" i="3"/>
  <c r="E32" i="3" s="1"/>
  <c r="C22" i="3"/>
  <c r="F22" i="3" s="1"/>
  <c r="D22" i="3"/>
  <c r="G22" i="3" s="1"/>
  <c r="D32" i="3"/>
  <c r="G32" i="3" s="1"/>
  <c r="C45" i="3"/>
  <c r="F45" i="3" s="1"/>
  <c r="D51" i="3"/>
  <c r="G51" i="3" s="1"/>
  <c r="D19" i="3"/>
  <c r="G19" i="3" s="1"/>
  <c r="C17" i="3"/>
  <c r="F17" i="3" s="1"/>
  <c r="C48" i="3"/>
  <c r="F48" i="3" s="1"/>
  <c r="C49" i="3"/>
  <c r="F49" i="3" s="1"/>
  <c r="C19" i="3"/>
  <c r="F19" i="3" s="1"/>
  <c r="C33" i="3"/>
  <c r="F33" i="3" s="1"/>
  <c r="C68" i="3"/>
  <c r="F68" i="3" s="1"/>
  <c r="D48" i="3"/>
  <c r="G48" i="3" s="1"/>
  <c r="B33" i="3"/>
  <c r="E33" i="3" s="1"/>
  <c r="C25" i="3"/>
  <c r="F25" i="3" s="1"/>
  <c r="B22" i="3"/>
  <c r="E22" i="3" s="1"/>
  <c r="C51" i="3"/>
  <c r="F51" i="3" s="1"/>
  <c r="B51" i="3"/>
  <c r="E51" i="3" s="1"/>
  <c r="B25" i="3"/>
  <c r="E25" i="3" s="1"/>
  <c r="C56" i="3"/>
  <c r="F56" i="3" s="1"/>
  <c r="D43" i="3"/>
  <c r="G43" i="3" s="1"/>
  <c r="D29" i="3"/>
  <c r="G29" i="3" s="1"/>
  <c r="D71" i="3"/>
  <c r="G71" i="3" s="1"/>
  <c r="D74" i="3"/>
  <c r="G74" i="3" s="1"/>
  <c r="D62" i="3"/>
  <c r="G62" i="3" s="1"/>
  <c r="D64" i="3"/>
  <c r="G64" i="3" s="1"/>
  <c r="D70" i="3"/>
  <c r="G70" i="3" s="1"/>
  <c r="D34" i="3"/>
  <c r="G34" i="3" s="1"/>
  <c r="D30" i="3"/>
  <c r="G30" i="3" s="1"/>
  <c r="D42" i="3"/>
  <c r="G42" i="3" s="1"/>
  <c r="D65" i="3"/>
  <c r="G65" i="3" s="1"/>
  <c r="D75" i="3"/>
  <c r="G75" i="3" s="1"/>
  <c r="D35" i="3"/>
  <c r="G35" i="3" s="1"/>
  <c r="D66" i="3"/>
  <c r="G66" i="3" s="1"/>
  <c r="C20" i="3"/>
  <c r="F20" i="3" s="1"/>
  <c r="C28" i="3"/>
  <c r="F28" i="3" s="1"/>
  <c r="C36" i="3"/>
  <c r="F36" i="3" s="1"/>
  <c r="C44" i="3"/>
  <c r="F44" i="3" s="1"/>
  <c r="C15" i="3"/>
  <c r="F15" i="3" s="1"/>
  <c r="C23" i="3"/>
  <c r="F23" i="3" s="1"/>
  <c r="C31" i="3"/>
  <c r="F31" i="3" s="1"/>
  <c r="C39" i="3"/>
  <c r="F39" i="3" s="1"/>
  <c r="C47" i="3"/>
  <c r="F47" i="3" s="1"/>
  <c r="C55" i="3"/>
  <c r="F55" i="3" s="1"/>
  <c r="C63" i="3"/>
  <c r="F63" i="3" s="1"/>
  <c r="C71" i="3"/>
  <c r="F71" i="3" s="1"/>
  <c r="C18" i="3"/>
  <c r="F18" i="3" s="1"/>
  <c r="C26" i="3"/>
  <c r="F26" i="3" s="1"/>
  <c r="C34" i="3"/>
  <c r="F34" i="3" s="1"/>
  <c r="C42" i="3"/>
  <c r="F42" i="3" s="1"/>
  <c r="C50" i="3"/>
  <c r="F50" i="3" s="1"/>
  <c r="C58" i="3"/>
  <c r="F58" i="3" s="1"/>
  <c r="C21" i="3"/>
  <c r="F21" i="3" s="1"/>
  <c r="C29" i="3"/>
  <c r="F29" i="3" s="1"/>
  <c r="C24" i="3"/>
  <c r="F24" i="3" s="1"/>
  <c r="C37" i="3"/>
  <c r="F37" i="3" s="1"/>
  <c r="C38" i="3"/>
  <c r="F38" i="3" s="1"/>
  <c r="C57" i="3"/>
  <c r="F57" i="3" s="1"/>
  <c r="C59" i="3"/>
  <c r="F59" i="3" s="1"/>
  <c r="C61" i="3"/>
  <c r="F61" i="3" s="1"/>
  <c r="C69" i="3"/>
  <c r="F69" i="3" s="1"/>
  <c r="C74" i="3"/>
  <c r="F74" i="3" s="1"/>
  <c r="C65" i="3"/>
  <c r="F65" i="3" s="1"/>
  <c r="C27" i="3"/>
  <c r="F27" i="3" s="1"/>
  <c r="C60" i="3"/>
  <c r="F60" i="3" s="1"/>
  <c r="C62" i="3"/>
  <c r="F62" i="3" s="1"/>
  <c r="C64" i="3"/>
  <c r="F64" i="3" s="1"/>
  <c r="C75" i="3"/>
  <c r="F75" i="3" s="1"/>
  <c r="C66" i="3"/>
  <c r="F66" i="3" s="1"/>
  <c r="C30" i="3"/>
  <c r="F30" i="3" s="1"/>
  <c r="C43" i="3"/>
  <c r="F43" i="3" s="1"/>
  <c r="C70" i="3"/>
  <c r="F70" i="3" s="1"/>
  <c r="C16" i="3"/>
  <c r="F16" i="3" s="1"/>
  <c r="C35" i="3"/>
  <c r="F35" i="3" s="1"/>
  <c r="C76" i="3"/>
  <c r="F76" i="3" s="1"/>
  <c r="D50" i="3"/>
  <c r="G50" i="3" s="1"/>
  <c r="B38" i="3"/>
  <c r="E38" i="3" s="1"/>
  <c r="C32" i="3"/>
  <c r="F32" i="3" s="1"/>
  <c r="B28" i="3"/>
  <c r="E28" i="3" s="1"/>
  <c r="B73" i="3"/>
  <c r="E73" i="3" s="1"/>
  <c r="B56" i="3"/>
  <c r="E56" i="3" s="1"/>
  <c r="B68" i="3"/>
  <c r="E68" i="3" s="1"/>
  <c r="C72" i="3"/>
  <c r="F72" i="3" s="1"/>
  <c r="C41" i="3"/>
  <c r="F41" i="3" s="1"/>
  <c r="B40" i="3"/>
  <c r="E40" i="3" s="1"/>
  <c r="B41" i="3"/>
  <c r="E41" i="3" s="1"/>
  <c r="B67" i="3"/>
  <c r="E67" i="3" s="1"/>
  <c r="B48" i="3"/>
  <c r="E48" i="3" s="1"/>
  <c r="B72" i="3"/>
  <c r="E72" i="3" s="1"/>
  <c r="B19" i="3"/>
  <c r="E19" i="3" s="1"/>
  <c r="D53" i="3"/>
  <c r="G53" i="3" s="1"/>
  <c r="C53" i="3"/>
  <c r="F53" i="3" s="1"/>
  <c r="D72" i="3"/>
  <c r="G72" i="3" s="1"/>
  <c r="B55" i="3"/>
  <c r="E55" i="3" s="1"/>
  <c r="B30" i="3"/>
  <c r="E30" i="3" s="1"/>
  <c r="C52" i="3"/>
  <c r="F52" i="3" s="1"/>
  <c r="B75" i="3"/>
  <c r="E75" i="3" s="1"/>
  <c r="D27" i="3"/>
  <c r="G27" i="3" s="1"/>
  <c r="D67" i="3"/>
  <c r="G67" i="3" s="1"/>
  <c r="B57" i="3"/>
  <c r="E57" i="3" s="1"/>
  <c r="B52" i="3"/>
  <c r="E52" i="3" s="1"/>
  <c r="D49" i="3"/>
  <c r="G49" i="3" s="1"/>
  <c r="D16" i="3"/>
  <c r="G16" i="3" s="1"/>
  <c r="B20" i="3"/>
  <c r="E20" i="3" s="1"/>
  <c r="B36" i="3"/>
  <c r="E36" i="3" s="1"/>
  <c r="B35" i="3"/>
  <c r="E35" i="3" s="1"/>
  <c r="B17" i="3"/>
  <c r="E17" i="3" s="1"/>
  <c r="B76" i="3"/>
  <c r="E76" i="3" s="1"/>
  <c r="D17" i="3"/>
  <c r="G17" i="3" s="1"/>
  <c r="D25" i="3"/>
  <c r="G25" i="3" s="1"/>
  <c r="D33" i="3"/>
  <c r="G33" i="3" s="1"/>
  <c r="D41" i="3"/>
  <c r="G41" i="3" s="1"/>
  <c r="D20" i="3"/>
  <c r="G20" i="3" s="1"/>
  <c r="D28" i="3"/>
  <c r="G28" i="3" s="1"/>
  <c r="D36" i="3"/>
  <c r="G36" i="3" s="1"/>
  <c r="D44" i="3"/>
  <c r="G44" i="3" s="1"/>
  <c r="D52" i="3"/>
  <c r="G52" i="3" s="1"/>
  <c r="D60" i="3"/>
  <c r="G60" i="3" s="1"/>
  <c r="D68" i="3"/>
  <c r="G68" i="3" s="1"/>
  <c r="D76" i="3"/>
  <c r="G76" i="3" s="1"/>
  <c r="D15" i="3"/>
  <c r="G15" i="3" s="1"/>
  <c r="D23" i="3"/>
  <c r="G23" i="3" s="1"/>
  <c r="D31" i="3"/>
  <c r="G31" i="3" s="1"/>
  <c r="D39" i="3"/>
  <c r="G39" i="3" s="1"/>
  <c r="D47" i="3"/>
  <c r="G47" i="3" s="1"/>
  <c r="D55" i="3"/>
  <c r="G55" i="3" s="1"/>
  <c r="D63" i="3"/>
  <c r="G63" i="3" s="1"/>
  <c r="D18" i="3"/>
  <c r="G18" i="3" s="1"/>
  <c r="D26" i="3"/>
  <c r="G26" i="3" s="1"/>
  <c r="B70" i="3"/>
  <c r="E70" i="3" s="1"/>
  <c r="D69" i="3"/>
  <c r="G69" i="3" s="1"/>
  <c r="B65" i="3"/>
  <c r="E65" i="3" s="1"/>
  <c r="B63" i="3"/>
  <c r="E63" i="3" s="1"/>
  <c r="D61" i="3"/>
  <c r="G61" i="3" s="1"/>
  <c r="D59" i="3"/>
  <c r="G59" i="3" s="1"/>
  <c r="D57" i="3"/>
  <c r="G57" i="3" s="1"/>
  <c r="B44" i="3"/>
  <c r="E44" i="3" s="1"/>
  <c r="B43" i="3"/>
  <c r="E43" i="3" s="1"/>
  <c r="D38" i="3"/>
  <c r="G38" i="3" s="1"/>
  <c r="D37" i="3"/>
  <c r="G37" i="3" s="1"/>
  <c r="D24" i="3"/>
  <c r="G24" i="3" s="1"/>
  <c r="B15" i="3"/>
  <c r="E15" i="3" s="1"/>
  <c r="B23" i="3"/>
  <c r="E23" i="3" s="1"/>
  <c r="B31" i="3"/>
  <c r="E31" i="3" s="1"/>
  <c r="B39" i="3"/>
  <c r="E39" i="3" s="1"/>
  <c r="B47" i="3"/>
  <c r="E47" i="3" s="1"/>
  <c r="B18" i="3"/>
  <c r="E18" i="3" s="1"/>
  <c r="B26" i="3"/>
  <c r="E26" i="3" s="1"/>
  <c r="B34" i="3"/>
  <c r="E34" i="3" s="1"/>
  <c r="B42" i="3"/>
  <c r="E42" i="3" s="1"/>
  <c r="B50" i="3"/>
  <c r="E50" i="3" s="1"/>
  <c r="B58" i="3"/>
  <c r="E58" i="3" s="1"/>
  <c r="B66" i="3"/>
  <c r="E66" i="3" s="1"/>
  <c r="B74" i="3"/>
  <c r="E74" i="3" s="1"/>
  <c r="B21" i="3"/>
  <c r="E21" i="3" s="1"/>
  <c r="B29" i="3"/>
  <c r="E29" i="3" s="1"/>
  <c r="B37" i="3"/>
  <c r="E37" i="3" s="1"/>
  <c r="B45" i="3"/>
  <c r="E45" i="3" s="1"/>
  <c r="B53" i="3"/>
  <c r="E53" i="3" s="1"/>
  <c r="B61" i="3"/>
  <c r="E61" i="3" s="1"/>
  <c r="B16" i="3"/>
  <c r="E16" i="3" s="1"/>
  <c r="B24" i="3"/>
  <c r="E24" i="3" s="1"/>
  <c r="B71" i="3"/>
  <c r="E71" i="3" s="1"/>
  <c r="D73" i="3"/>
  <c r="G73" i="3" s="1"/>
  <c r="B64" i="3"/>
  <c r="E64" i="3" s="1"/>
  <c r="B62" i="3"/>
  <c r="E62" i="3" s="1"/>
  <c r="B60" i="3"/>
  <c r="E60" i="3" s="1"/>
  <c r="D58" i="3"/>
  <c r="G58" i="3" s="1"/>
  <c r="D56" i="3"/>
  <c r="G56" i="3" s="1"/>
  <c r="D54" i="3"/>
  <c r="G54" i="3" s="1"/>
  <c r="D46" i="3"/>
  <c r="G46" i="3" s="1"/>
  <c r="D45" i="3"/>
  <c r="G45" i="3" s="1"/>
  <c r="B27" i="3"/>
  <c r="E27" i="3" s="1"/>
  <c r="D21" i="3"/>
  <c r="G21" i="3" s="1"/>
  <c r="D14" i="3"/>
  <c r="G14" i="3" s="1"/>
  <c r="B14" i="3"/>
  <c r="E14" i="3" s="1"/>
  <c r="C14" i="3"/>
  <c r="F14" i="3" s="1"/>
  <c r="D13" i="3"/>
  <c r="G13" i="3" s="1"/>
  <c r="C13" i="3"/>
  <c r="F13" i="3" s="1"/>
  <c r="B13" i="3"/>
  <c r="E13" i="3" s="1"/>
  <c r="B69" i="2"/>
  <c r="E69" i="2" s="1"/>
  <c r="D68" i="2"/>
  <c r="G68" i="2" s="1"/>
  <c r="C70" i="2"/>
  <c r="F70" i="2" s="1"/>
  <c r="D70" i="2"/>
  <c r="G70" i="2" s="1"/>
  <c r="C57" i="2"/>
  <c r="F57" i="2" s="1"/>
  <c r="B73" i="2"/>
  <c r="E73" i="2" s="1"/>
  <c r="B70" i="2"/>
  <c r="E70" i="2" s="1"/>
  <c r="C75" i="2"/>
  <c r="F75" i="2" s="1"/>
  <c r="B75" i="2"/>
  <c r="E75" i="2" s="1"/>
  <c r="B72" i="2"/>
  <c r="E72" i="2" s="1"/>
  <c r="C41" i="2"/>
  <c r="F41" i="2" s="1"/>
  <c r="D75" i="2"/>
  <c r="G75" i="2" s="1"/>
  <c r="B38" i="2"/>
  <c r="E38" i="2" s="1"/>
  <c r="C64" i="2"/>
  <c r="F64" i="2" s="1"/>
  <c r="B60" i="2"/>
  <c r="E60" i="2" s="1"/>
  <c r="D69" i="2"/>
  <c r="G69" i="2" s="1"/>
  <c r="C65" i="2"/>
  <c r="F65" i="2" s="1"/>
  <c r="B20" i="2"/>
  <c r="E20" i="2" s="1"/>
  <c r="D74" i="2"/>
  <c r="G74" i="2" s="1"/>
  <c r="C62" i="2"/>
  <c r="F62" i="2" s="1"/>
  <c r="C38" i="2"/>
  <c r="F38" i="2" s="1"/>
  <c r="C40" i="2"/>
  <c r="F40" i="2" s="1"/>
  <c r="C69" i="2"/>
  <c r="F69" i="2" s="1"/>
  <c r="C33" i="2"/>
  <c r="F33" i="2" s="1"/>
  <c r="C49" i="2"/>
  <c r="F49" i="2" s="1"/>
  <c r="D76" i="2"/>
  <c r="G76" i="2" s="1"/>
  <c r="B36" i="2"/>
  <c r="E36" i="2" s="1"/>
  <c r="B67" i="2"/>
  <c r="E67" i="2" s="1"/>
  <c r="B49" i="2"/>
  <c r="E49" i="2" s="1"/>
  <c r="C76" i="2"/>
  <c r="F76" i="2" s="1"/>
  <c r="D73" i="2"/>
  <c r="G73" i="2" s="1"/>
  <c r="B71" i="2"/>
  <c r="E71" i="2" s="1"/>
  <c r="C68" i="2"/>
  <c r="F68" i="2" s="1"/>
  <c r="D72" i="2"/>
  <c r="G72" i="2" s="1"/>
  <c r="C72" i="2"/>
  <c r="F72" i="2" s="1"/>
  <c r="C43" i="2"/>
  <c r="F43" i="2" s="1"/>
  <c r="B57" i="2"/>
  <c r="E57" i="2" s="1"/>
  <c r="B65" i="2"/>
  <c r="E65" i="2" s="1"/>
  <c r="C51" i="2"/>
  <c r="F51" i="2" s="1"/>
  <c r="C17" i="2"/>
  <c r="F17" i="2" s="1"/>
  <c r="C74" i="2"/>
  <c r="F74" i="2" s="1"/>
  <c r="D71" i="2"/>
  <c r="G71" i="2" s="1"/>
  <c r="B62" i="2"/>
  <c r="E62" i="2" s="1"/>
  <c r="C67" i="2"/>
  <c r="F67" i="2" s="1"/>
  <c r="B74" i="2"/>
  <c r="E74" i="2" s="1"/>
  <c r="C71" i="2"/>
  <c r="F71" i="2" s="1"/>
  <c r="D19" i="2"/>
  <c r="G19" i="2" s="1"/>
  <c r="B61" i="2"/>
  <c r="E61" i="2" s="1"/>
  <c r="B46" i="2"/>
  <c r="E46" i="2" s="1"/>
  <c r="B76" i="2"/>
  <c r="E76" i="2" s="1"/>
  <c r="C73" i="2"/>
  <c r="F73" i="2" s="1"/>
  <c r="B68" i="2"/>
  <c r="E68" i="2" s="1"/>
  <c r="D67" i="2"/>
  <c r="G67" i="2" s="1"/>
  <c r="B17" i="2"/>
  <c r="E17" i="2" s="1"/>
  <c r="D35" i="2"/>
  <c r="G35" i="2" s="1"/>
  <c r="D43" i="2"/>
  <c r="G43" i="2" s="1"/>
  <c r="B41" i="2"/>
  <c r="E41" i="2" s="1"/>
  <c r="B28" i="2"/>
  <c r="E28" i="2" s="1"/>
  <c r="C25" i="2"/>
  <c r="F25" i="2" s="1"/>
  <c r="D22" i="2"/>
  <c r="G22" i="2" s="1"/>
  <c r="D59" i="2"/>
  <c r="G59" i="2" s="1"/>
  <c r="D54" i="2"/>
  <c r="G54" i="2" s="1"/>
  <c r="B25" i="2"/>
  <c r="E25" i="2" s="1"/>
  <c r="C22" i="2"/>
  <c r="F22" i="2" s="1"/>
  <c r="D66" i="2"/>
  <c r="G66" i="2" s="1"/>
  <c r="D53" i="2"/>
  <c r="G53" i="2" s="1"/>
  <c r="D32" i="2"/>
  <c r="G32" i="2" s="1"/>
  <c r="D40" i="2"/>
  <c r="G40" i="2" s="1"/>
  <c r="D65" i="2"/>
  <c r="G65" i="2" s="1"/>
  <c r="D62" i="2"/>
  <c r="G62" i="2" s="1"/>
  <c r="C59" i="2"/>
  <c r="F59" i="2" s="1"/>
  <c r="D56" i="2"/>
  <c r="G56" i="2" s="1"/>
  <c r="C54" i="2"/>
  <c r="F54" i="2" s="1"/>
  <c r="B52" i="2"/>
  <c r="E52" i="2" s="1"/>
  <c r="D46" i="2"/>
  <c r="G46" i="2" s="1"/>
  <c r="D30" i="2"/>
  <c r="G30" i="2" s="1"/>
  <c r="D64" i="2"/>
  <c r="G64" i="2" s="1"/>
  <c r="D51" i="2"/>
  <c r="G51" i="2" s="1"/>
  <c r="D17" i="2"/>
  <c r="G17" i="2" s="1"/>
  <c r="D61" i="2"/>
  <c r="G61" i="2" s="1"/>
  <c r="C20" i="2"/>
  <c r="F20" i="2" s="1"/>
  <c r="C28" i="2"/>
  <c r="F28" i="2" s="1"/>
  <c r="C36" i="2"/>
  <c r="F36" i="2" s="1"/>
  <c r="C44" i="2"/>
  <c r="F44" i="2" s="1"/>
  <c r="C52" i="2"/>
  <c r="F52" i="2" s="1"/>
  <c r="C60" i="2"/>
  <c r="F60" i="2" s="1"/>
  <c r="C15" i="2"/>
  <c r="F15" i="2" s="1"/>
  <c r="C23" i="2"/>
  <c r="F23" i="2" s="1"/>
  <c r="C31" i="2"/>
  <c r="F31" i="2" s="1"/>
  <c r="C39" i="2"/>
  <c r="F39" i="2" s="1"/>
  <c r="C47" i="2"/>
  <c r="F47" i="2" s="1"/>
  <c r="C55" i="2"/>
  <c r="F55" i="2" s="1"/>
  <c r="C63" i="2"/>
  <c r="F63" i="2" s="1"/>
  <c r="C18" i="2"/>
  <c r="F18" i="2" s="1"/>
  <c r="C26" i="2"/>
  <c r="F26" i="2" s="1"/>
  <c r="C34" i="2"/>
  <c r="F34" i="2" s="1"/>
  <c r="C42" i="2"/>
  <c r="F42" i="2" s="1"/>
  <c r="C50" i="2"/>
  <c r="F50" i="2" s="1"/>
  <c r="C58" i="2"/>
  <c r="F58" i="2" s="1"/>
  <c r="C66" i="2"/>
  <c r="F66" i="2" s="1"/>
  <c r="C21" i="2"/>
  <c r="F21" i="2" s="1"/>
  <c r="C29" i="2"/>
  <c r="F29" i="2" s="1"/>
  <c r="C37" i="2"/>
  <c r="F37" i="2" s="1"/>
  <c r="C45" i="2"/>
  <c r="F45" i="2" s="1"/>
  <c r="C53" i="2"/>
  <c r="F53" i="2" s="1"/>
  <c r="C61" i="2"/>
  <c r="F61" i="2" s="1"/>
  <c r="C16" i="2"/>
  <c r="F16" i="2" s="1"/>
  <c r="C24" i="2"/>
  <c r="F24" i="2" s="1"/>
  <c r="C32" i="2"/>
  <c r="F32" i="2" s="1"/>
  <c r="C48" i="2"/>
  <c r="F48" i="2" s="1"/>
  <c r="C56" i="2"/>
  <c r="F56" i="2" s="1"/>
  <c r="C19" i="2"/>
  <c r="F19" i="2" s="1"/>
  <c r="C35" i="2"/>
  <c r="F35" i="2" s="1"/>
  <c r="B15" i="2"/>
  <c r="E15" i="2" s="1"/>
  <c r="B23" i="2"/>
  <c r="E23" i="2" s="1"/>
  <c r="B31" i="2"/>
  <c r="E31" i="2" s="1"/>
  <c r="B39" i="2"/>
  <c r="E39" i="2" s="1"/>
  <c r="B47" i="2"/>
  <c r="E47" i="2" s="1"/>
  <c r="B55" i="2"/>
  <c r="E55" i="2" s="1"/>
  <c r="B63" i="2"/>
  <c r="E63" i="2" s="1"/>
  <c r="B51" i="2"/>
  <c r="E51" i="2" s="1"/>
  <c r="B18" i="2"/>
  <c r="E18" i="2" s="1"/>
  <c r="B26" i="2"/>
  <c r="E26" i="2" s="1"/>
  <c r="B34" i="2"/>
  <c r="E34" i="2" s="1"/>
  <c r="B42" i="2"/>
  <c r="E42" i="2" s="1"/>
  <c r="B50" i="2"/>
  <c r="E50" i="2" s="1"/>
  <c r="B58" i="2"/>
  <c r="E58" i="2" s="1"/>
  <c r="B66" i="2"/>
  <c r="E66" i="2" s="1"/>
  <c r="B21" i="2"/>
  <c r="E21" i="2" s="1"/>
  <c r="B29" i="2"/>
  <c r="E29" i="2" s="1"/>
  <c r="B37" i="2"/>
  <c r="E37" i="2" s="1"/>
  <c r="B45" i="2"/>
  <c r="E45" i="2" s="1"/>
  <c r="B53" i="2"/>
  <c r="E53" i="2" s="1"/>
  <c r="B16" i="2"/>
  <c r="E16" i="2" s="1"/>
  <c r="B24" i="2"/>
  <c r="E24" i="2" s="1"/>
  <c r="B32" i="2"/>
  <c r="E32" i="2" s="1"/>
  <c r="B40" i="2"/>
  <c r="E40" i="2" s="1"/>
  <c r="B48" i="2"/>
  <c r="E48" i="2" s="1"/>
  <c r="B56" i="2"/>
  <c r="E56" i="2" s="1"/>
  <c r="B19" i="2"/>
  <c r="E19" i="2" s="1"/>
  <c r="B27" i="2"/>
  <c r="E27" i="2" s="1"/>
  <c r="B35" i="2"/>
  <c r="E35" i="2" s="1"/>
  <c r="B22" i="2"/>
  <c r="E22" i="2" s="1"/>
  <c r="B59" i="2"/>
  <c r="E59" i="2" s="1"/>
  <c r="B54" i="2"/>
  <c r="E54" i="2" s="1"/>
  <c r="D48" i="2"/>
  <c r="G48" i="2" s="1"/>
  <c r="C46" i="2"/>
  <c r="F46" i="2" s="1"/>
  <c r="B44" i="2"/>
  <c r="E44" i="2" s="1"/>
  <c r="D38" i="2"/>
  <c r="G38" i="2" s="1"/>
  <c r="B33" i="2"/>
  <c r="E33" i="2" s="1"/>
  <c r="C30" i="2"/>
  <c r="F30" i="2" s="1"/>
  <c r="D27" i="2"/>
  <c r="G27" i="2" s="1"/>
  <c r="B30" i="2"/>
  <c r="E30" i="2" s="1"/>
  <c r="C27" i="2"/>
  <c r="F27" i="2" s="1"/>
  <c r="D24" i="2"/>
  <c r="G24" i="2" s="1"/>
  <c r="D16" i="2"/>
  <c r="G16" i="2" s="1"/>
  <c r="D45" i="2"/>
  <c r="G45" i="2" s="1"/>
  <c r="B43" i="2"/>
  <c r="E43" i="2" s="1"/>
  <c r="D37" i="2"/>
  <c r="G37" i="2" s="1"/>
  <c r="D29" i="2"/>
  <c r="G29" i="2" s="1"/>
  <c r="D21" i="2"/>
  <c r="G21" i="2" s="1"/>
  <c r="D58" i="2"/>
  <c r="G58" i="2" s="1"/>
  <c r="D50" i="2"/>
  <c r="G50" i="2" s="1"/>
  <c r="D42" i="2"/>
  <c r="G42" i="2" s="1"/>
  <c r="D34" i="2"/>
  <c r="G34" i="2" s="1"/>
  <c r="D26" i="2"/>
  <c r="G26" i="2" s="1"/>
  <c r="D18" i="2"/>
  <c r="G18" i="2" s="1"/>
  <c r="D55" i="2"/>
  <c r="G55" i="2" s="1"/>
  <c r="D47" i="2"/>
  <c r="G47" i="2" s="1"/>
  <c r="D39" i="2"/>
  <c r="G39" i="2" s="1"/>
  <c r="D31" i="2"/>
  <c r="G31" i="2" s="1"/>
  <c r="D23" i="2"/>
  <c r="G23" i="2" s="1"/>
  <c r="D15" i="2"/>
  <c r="G15" i="2" s="1"/>
  <c r="B64" i="2"/>
  <c r="E64" i="2" s="1"/>
  <c r="D63" i="2"/>
  <c r="G63" i="2" s="1"/>
  <c r="D60" i="2"/>
  <c r="G60" i="2" s="1"/>
  <c r="D52" i="2"/>
  <c r="G52" i="2" s="1"/>
  <c r="D44" i="2"/>
  <c r="G44" i="2" s="1"/>
  <c r="D36" i="2"/>
  <c r="G36" i="2" s="1"/>
  <c r="D28" i="2"/>
  <c r="G28" i="2" s="1"/>
  <c r="D20" i="2"/>
  <c r="G20" i="2" s="1"/>
  <c r="D57" i="2"/>
  <c r="G57" i="2" s="1"/>
  <c r="D49" i="2"/>
  <c r="G49" i="2" s="1"/>
  <c r="D41" i="2"/>
  <c r="G41" i="2" s="1"/>
  <c r="D33" i="2"/>
  <c r="G33" i="2" s="1"/>
  <c r="D25" i="2"/>
  <c r="G25" i="2" s="1"/>
  <c r="C13" i="2"/>
  <c r="F13" i="2" s="1"/>
  <c r="D13" i="2"/>
  <c r="G13" i="2" s="1"/>
  <c r="B13" i="2"/>
  <c r="E13" i="2" s="1"/>
  <c r="D14" i="2"/>
  <c r="G14" i="2" s="1"/>
  <c r="C14" i="2"/>
  <c r="F14" i="2" s="1"/>
  <c r="B14" i="2"/>
  <c r="E14" i="2" s="1"/>
  <c r="H49" i="3" l="1"/>
  <c r="J49" i="3" s="1"/>
  <c r="I54" i="3"/>
  <c r="K54" i="3" s="1"/>
  <c r="H69" i="3"/>
  <c r="J69" i="3" s="1"/>
  <c r="I46" i="3"/>
  <c r="K46" i="3" s="1"/>
  <c r="H46" i="3"/>
  <c r="J46" i="3" s="1"/>
  <c r="H59" i="3"/>
  <c r="J59" i="3" s="1"/>
  <c r="I59" i="3"/>
  <c r="K59" i="3" s="1"/>
  <c r="I69" i="3"/>
  <c r="K69" i="3" s="1"/>
  <c r="H32" i="3"/>
  <c r="J32" i="3" s="1"/>
  <c r="H37" i="3"/>
  <c r="J37" i="3" s="1"/>
  <c r="I37" i="3"/>
  <c r="K37" i="3" s="1"/>
  <c r="H76" i="3"/>
  <c r="J76" i="3" s="1"/>
  <c r="I76" i="3"/>
  <c r="K76" i="3" s="1"/>
  <c r="I57" i="3"/>
  <c r="K57" i="3" s="1"/>
  <c r="H57" i="3"/>
  <c r="J57" i="3" s="1"/>
  <c r="H40" i="3"/>
  <c r="J40" i="3" s="1"/>
  <c r="I40" i="3"/>
  <c r="K40" i="3" s="1"/>
  <c r="H28" i="3"/>
  <c r="J28" i="3" s="1"/>
  <c r="I28" i="3"/>
  <c r="K28" i="3" s="1"/>
  <c r="H45" i="3"/>
  <c r="J45" i="3" s="1"/>
  <c r="I45" i="3"/>
  <c r="K45" i="3" s="1"/>
  <c r="H52" i="3"/>
  <c r="J52" i="3" s="1"/>
  <c r="I52" i="3"/>
  <c r="K52" i="3" s="1"/>
  <c r="I18" i="3"/>
  <c r="K18" i="3" s="1"/>
  <c r="H18" i="3"/>
  <c r="J18" i="3" s="1"/>
  <c r="H17" i="3"/>
  <c r="J17" i="3" s="1"/>
  <c r="I17" i="3"/>
  <c r="K17" i="3" s="1"/>
  <c r="I49" i="3"/>
  <c r="K49" i="3" s="1"/>
  <c r="H15" i="3"/>
  <c r="J15" i="3" s="1"/>
  <c r="I15" i="3"/>
  <c r="K15" i="3" s="1"/>
  <c r="H30" i="3"/>
  <c r="J30" i="3" s="1"/>
  <c r="I30" i="3"/>
  <c r="K30" i="3" s="1"/>
  <c r="I41" i="3"/>
  <c r="K41" i="3" s="1"/>
  <c r="H41" i="3"/>
  <c r="J41" i="3" s="1"/>
  <c r="I26" i="3"/>
  <c r="K26" i="3" s="1"/>
  <c r="H26" i="3"/>
  <c r="J26" i="3" s="1"/>
  <c r="H71" i="3"/>
  <c r="J71" i="3" s="1"/>
  <c r="I71" i="3"/>
  <c r="K71" i="3" s="1"/>
  <c r="H43" i="3"/>
  <c r="J43" i="3" s="1"/>
  <c r="I43" i="3"/>
  <c r="K43" i="3" s="1"/>
  <c r="H35" i="3"/>
  <c r="J35" i="3" s="1"/>
  <c r="I35" i="3"/>
  <c r="K35" i="3" s="1"/>
  <c r="I42" i="3"/>
  <c r="K42" i="3" s="1"/>
  <c r="H42" i="3"/>
  <c r="J42" i="3" s="1"/>
  <c r="H27" i="3"/>
  <c r="J27" i="3" s="1"/>
  <c r="I27" i="3"/>
  <c r="K27" i="3" s="1"/>
  <c r="I63" i="3"/>
  <c r="K63" i="3" s="1"/>
  <c r="H63" i="3"/>
  <c r="J63" i="3" s="1"/>
  <c r="H55" i="3"/>
  <c r="J55" i="3" s="1"/>
  <c r="I55" i="3"/>
  <c r="K55" i="3" s="1"/>
  <c r="H24" i="3"/>
  <c r="J24" i="3" s="1"/>
  <c r="I24" i="3"/>
  <c r="K24" i="3" s="1"/>
  <c r="H70" i="3"/>
  <c r="J70" i="3" s="1"/>
  <c r="I70" i="3"/>
  <c r="K70" i="3" s="1"/>
  <c r="H16" i="3"/>
  <c r="J16" i="3" s="1"/>
  <c r="I16" i="3"/>
  <c r="K16" i="3" s="1"/>
  <c r="H44" i="3"/>
  <c r="J44" i="3" s="1"/>
  <c r="I44" i="3"/>
  <c r="K44" i="3" s="1"/>
  <c r="H19" i="3"/>
  <c r="J19" i="3" s="1"/>
  <c r="I19" i="3"/>
  <c r="K19" i="3" s="1"/>
  <c r="H22" i="3"/>
  <c r="J22" i="3" s="1"/>
  <c r="I22" i="3"/>
  <c r="K22" i="3" s="1"/>
  <c r="H62" i="3"/>
  <c r="J62" i="3" s="1"/>
  <c r="I62" i="3"/>
  <c r="K62" i="3" s="1"/>
  <c r="H64" i="3"/>
  <c r="J64" i="3" s="1"/>
  <c r="I64" i="3"/>
  <c r="K64" i="3" s="1"/>
  <c r="H65" i="3"/>
  <c r="J65" i="3" s="1"/>
  <c r="I65" i="3"/>
  <c r="K65" i="3" s="1"/>
  <c r="H47" i="3"/>
  <c r="J47" i="3" s="1"/>
  <c r="I47" i="3"/>
  <c r="K47" i="3" s="1"/>
  <c r="H38" i="3"/>
  <c r="J38" i="3" s="1"/>
  <c r="I38" i="3"/>
  <c r="K38" i="3" s="1"/>
  <c r="H39" i="3"/>
  <c r="J39" i="3" s="1"/>
  <c r="I39" i="3"/>
  <c r="K39" i="3" s="1"/>
  <c r="H68" i="3"/>
  <c r="J68" i="3" s="1"/>
  <c r="I68" i="3"/>
  <c r="K68" i="3" s="1"/>
  <c r="I61" i="3"/>
  <c r="K61" i="3" s="1"/>
  <c r="H61" i="3"/>
  <c r="J61" i="3" s="1"/>
  <c r="H58" i="3"/>
  <c r="J58" i="3" s="1"/>
  <c r="I58" i="3"/>
  <c r="K58" i="3" s="1"/>
  <c r="I31" i="3"/>
  <c r="K31" i="3" s="1"/>
  <c r="H31" i="3"/>
  <c r="J31" i="3" s="1"/>
  <c r="H20" i="3"/>
  <c r="J20" i="3" s="1"/>
  <c r="I20" i="3"/>
  <c r="K20" i="3" s="1"/>
  <c r="I75" i="3"/>
  <c r="K75" i="3" s="1"/>
  <c r="H75" i="3"/>
  <c r="J75" i="3" s="1"/>
  <c r="H72" i="3"/>
  <c r="J72" i="3" s="1"/>
  <c r="I72" i="3"/>
  <c r="K72" i="3" s="1"/>
  <c r="H56" i="3"/>
  <c r="J56" i="3" s="1"/>
  <c r="I56" i="3"/>
  <c r="K56" i="3" s="1"/>
  <c r="H54" i="3"/>
  <c r="J54" i="3" s="1"/>
  <c r="I32" i="3"/>
  <c r="K32" i="3" s="1"/>
  <c r="H67" i="3"/>
  <c r="J67" i="3" s="1"/>
  <c r="I67" i="3"/>
  <c r="K67" i="3" s="1"/>
  <c r="H25" i="3"/>
  <c r="J25" i="3" s="1"/>
  <c r="I25" i="3"/>
  <c r="K25" i="3" s="1"/>
  <c r="I34" i="3"/>
  <c r="K34" i="3" s="1"/>
  <c r="H34" i="3"/>
  <c r="J34" i="3" s="1"/>
  <c r="H51" i="3"/>
  <c r="J51" i="3" s="1"/>
  <c r="I51" i="3"/>
  <c r="K51" i="3" s="1"/>
  <c r="H29" i="3"/>
  <c r="J29" i="3" s="1"/>
  <c r="I29" i="3"/>
  <c r="K29" i="3" s="1"/>
  <c r="H21" i="3"/>
  <c r="J21" i="3" s="1"/>
  <c r="I21" i="3"/>
  <c r="K21" i="3" s="1"/>
  <c r="H74" i="3"/>
  <c r="J74" i="3" s="1"/>
  <c r="I74" i="3"/>
  <c r="K74" i="3" s="1"/>
  <c r="H66" i="3"/>
  <c r="J66" i="3" s="1"/>
  <c r="I66" i="3"/>
  <c r="K66" i="3" s="1"/>
  <c r="I36" i="3"/>
  <c r="K36" i="3" s="1"/>
  <c r="H36" i="3"/>
  <c r="J36" i="3" s="1"/>
  <c r="H60" i="3"/>
  <c r="J60" i="3" s="1"/>
  <c r="I60" i="3"/>
  <c r="K60" i="3" s="1"/>
  <c r="I53" i="3"/>
  <c r="K53" i="3" s="1"/>
  <c r="H53" i="3"/>
  <c r="J53" i="3" s="1"/>
  <c r="I50" i="3"/>
  <c r="K50" i="3" s="1"/>
  <c r="H50" i="3"/>
  <c r="J50" i="3" s="1"/>
  <c r="H23" i="3"/>
  <c r="J23" i="3" s="1"/>
  <c r="I23" i="3"/>
  <c r="K23" i="3" s="1"/>
  <c r="H48" i="3"/>
  <c r="J48" i="3" s="1"/>
  <c r="I48" i="3"/>
  <c r="K48" i="3" s="1"/>
  <c r="H73" i="3"/>
  <c r="J73" i="3" s="1"/>
  <c r="I73" i="3"/>
  <c r="K73" i="3" s="1"/>
  <c r="H33" i="3"/>
  <c r="J33" i="3" s="1"/>
  <c r="I33" i="3"/>
  <c r="K33" i="3" s="1"/>
  <c r="I14" i="3"/>
  <c r="K14" i="3" s="1"/>
  <c r="H14" i="3"/>
  <c r="J14" i="3" s="1"/>
  <c r="I13" i="3"/>
  <c r="K13" i="3" s="1"/>
  <c r="BL13" i="3" s="1"/>
  <c r="H13" i="3"/>
  <c r="J13" i="3" s="1"/>
  <c r="BH13" i="3" s="1"/>
  <c r="H70" i="2"/>
  <c r="J70" i="2" s="1"/>
  <c r="H46" i="2"/>
  <c r="J46" i="2" s="1"/>
  <c r="H67" i="2"/>
  <c r="J67" i="2" s="1"/>
  <c r="I72" i="2"/>
  <c r="K72" i="2" s="1"/>
  <c r="H65" i="2"/>
  <c r="J65" i="2" s="1"/>
  <c r="I67" i="2"/>
  <c r="K67" i="2" s="1"/>
  <c r="I73" i="2"/>
  <c r="K73" i="2" s="1"/>
  <c r="H75" i="2"/>
  <c r="J75" i="2" s="1"/>
  <c r="M75" i="2" s="1"/>
  <c r="I75" i="2"/>
  <c r="K75" i="2" s="1"/>
  <c r="H62" i="2"/>
  <c r="J62" i="2" s="1"/>
  <c r="I70" i="2"/>
  <c r="K70" i="2" s="1"/>
  <c r="H38" i="2"/>
  <c r="J38" i="2" s="1"/>
  <c r="H69" i="2"/>
  <c r="J69" i="2" s="1"/>
  <c r="H57" i="2"/>
  <c r="J57" i="2" s="1"/>
  <c r="M57" i="2" s="1"/>
  <c r="I71" i="2"/>
  <c r="K71" i="2" s="1"/>
  <c r="H71" i="2"/>
  <c r="J71" i="2" s="1"/>
  <c r="H36" i="2"/>
  <c r="J36" i="2" s="1"/>
  <c r="H74" i="2"/>
  <c r="J74" i="2" s="1"/>
  <c r="I74" i="2"/>
  <c r="K74" i="2" s="1"/>
  <c r="H68" i="2"/>
  <c r="J68" i="2" s="1"/>
  <c r="I68" i="2"/>
  <c r="K68" i="2" s="1"/>
  <c r="H73" i="2"/>
  <c r="J73" i="2" s="1"/>
  <c r="H60" i="2"/>
  <c r="J60" i="2" s="1"/>
  <c r="H61" i="2"/>
  <c r="J61" i="2" s="1"/>
  <c r="H76" i="2"/>
  <c r="J76" i="2" s="1"/>
  <c r="I76" i="2"/>
  <c r="K76" i="2" s="1"/>
  <c r="H72" i="2"/>
  <c r="J72" i="2" s="1"/>
  <c r="I69" i="2"/>
  <c r="K69" i="2" s="1"/>
  <c r="I49" i="2"/>
  <c r="K49" i="2" s="1"/>
  <c r="H32" i="2"/>
  <c r="J32" i="2" s="1"/>
  <c r="I32" i="2"/>
  <c r="K32" i="2" s="1"/>
  <c r="I60" i="2"/>
  <c r="K60" i="2" s="1"/>
  <c r="H17" i="2"/>
  <c r="J17" i="2" s="1"/>
  <c r="I17" i="2"/>
  <c r="K17" i="2" s="1"/>
  <c r="H22" i="2"/>
  <c r="J22" i="2" s="1"/>
  <c r="I22" i="2"/>
  <c r="K22" i="2" s="1"/>
  <c r="I61" i="2"/>
  <c r="K61" i="2" s="1"/>
  <c r="I66" i="2"/>
  <c r="K66" i="2" s="1"/>
  <c r="H66" i="2"/>
  <c r="J66" i="2" s="1"/>
  <c r="H47" i="2"/>
  <c r="J47" i="2" s="1"/>
  <c r="M47" i="2" s="1"/>
  <c r="I47" i="2"/>
  <c r="K47" i="2" s="1"/>
  <c r="I57" i="2"/>
  <c r="K57" i="2" s="1"/>
  <c r="I38" i="2"/>
  <c r="K38" i="2" s="1"/>
  <c r="I58" i="2"/>
  <c r="K58" i="2" s="1"/>
  <c r="H58" i="2"/>
  <c r="J58" i="2" s="1"/>
  <c r="H35" i="2"/>
  <c r="J35" i="2" s="1"/>
  <c r="I35" i="2"/>
  <c r="K35" i="2" s="1"/>
  <c r="H27" i="2"/>
  <c r="J27" i="2" s="1"/>
  <c r="M27" i="2" s="1"/>
  <c r="I27" i="2"/>
  <c r="K27" i="2" s="1"/>
  <c r="H53" i="2"/>
  <c r="J53" i="2" s="1"/>
  <c r="I53" i="2"/>
  <c r="K53" i="2" s="1"/>
  <c r="I42" i="2"/>
  <c r="K42" i="2" s="1"/>
  <c r="H42" i="2"/>
  <c r="J42" i="2" s="1"/>
  <c r="H39" i="2"/>
  <c r="J39" i="2" s="1"/>
  <c r="I39" i="2"/>
  <c r="K39" i="2" s="1"/>
  <c r="H25" i="2"/>
  <c r="J25" i="2" s="1"/>
  <c r="I25" i="2"/>
  <c r="K25" i="2" s="1"/>
  <c r="H59" i="2"/>
  <c r="J59" i="2" s="1"/>
  <c r="I59" i="2"/>
  <c r="K59" i="2" s="1"/>
  <c r="I50" i="2"/>
  <c r="K50" i="2" s="1"/>
  <c r="H50" i="2"/>
  <c r="J50" i="2" s="1"/>
  <c r="H19" i="2"/>
  <c r="J19" i="2" s="1"/>
  <c r="I19" i="2"/>
  <c r="K19" i="2" s="1"/>
  <c r="I34" i="2"/>
  <c r="K34" i="2" s="1"/>
  <c r="H34" i="2"/>
  <c r="J34" i="2" s="1"/>
  <c r="I31" i="2"/>
  <c r="K31" i="2" s="1"/>
  <c r="H31" i="2"/>
  <c r="J31" i="2" s="1"/>
  <c r="H28" i="2"/>
  <c r="J28" i="2" s="1"/>
  <c r="I28" i="2"/>
  <c r="K28" i="2" s="1"/>
  <c r="I46" i="2"/>
  <c r="K46" i="2" s="1"/>
  <c r="L46" i="2" s="1"/>
  <c r="I36" i="2"/>
  <c r="K36" i="2" s="1"/>
  <c r="H43" i="2"/>
  <c r="J43" i="2" s="1"/>
  <c r="I43" i="2"/>
  <c r="K43" i="2" s="1"/>
  <c r="H44" i="2"/>
  <c r="J44" i="2" s="1"/>
  <c r="I44" i="2"/>
  <c r="K44" i="2" s="1"/>
  <c r="H56" i="2"/>
  <c r="J56" i="2" s="1"/>
  <c r="I56" i="2"/>
  <c r="K56" i="2" s="1"/>
  <c r="H37" i="2"/>
  <c r="J37" i="2" s="1"/>
  <c r="I37" i="2"/>
  <c r="K37" i="2" s="1"/>
  <c r="I26" i="2"/>
  <c r="K26" i="2" s="1"/>
  <c r="H26" i="2"/>
  <c r="J26" i="2" s="1"/>
  <c r="I23" i="2"/>
  <c r="K23" i="2" s="1"/>
  <c r="H23" i="2"/>
  <c r="J23" i="2" s="1"/>
  <c r="H41" i="2"/>
  <c r="J41" i="2" s="1"/>
  <c r="I41" i="2"/>
  <c r="K41" i="2" s="1"/>
  <c r="I55" i="2"/>
  <c r="K55" i="2" s="1"/>
  <c r="H55" i="2"/>
  <c r="J55" i="2" s="1"/>
  <c r="H16" i="2"/>
  <c r="J16" i="2" s="1"/>
  <c r="I16" i="2"/>
  <c r="K16" i="2" s="1"/>
  <c r="H48" i="2"/>
  <c r="J48" i="2" s="1"/>
  <c r="I48" i="2"/>
  <c r="K48" i="2" s="1"/>
  <c r="H29" i="2"/>
  <c r="J29" i="2" s="1"/>
  <c r="I29" i="2"/>
  <c r="K29" i="2" s="1"/>
  <c r="I18" i="2"/>
  <c r="K18" i="2" s="1"/>
  <c r="H18" i="2"/>
  <c r="J18" i="2" s="1"/>
  <c r="H15" i="2"/>
  <c r="J15" i="2" s="1"/>
  <c r="I15" i="2"/>
  <c r="K15" i="2" s="1"/>
  <c r="H49" i="2"/>
  <c r="J49" i="2" s="1"/>
  <c r="I65" i="2"/>
  <c r="K65" i="2" s="1"/>
  <c r="I62" i="2"/>
  <c r="K62" i="2" s="1"/>
  <c r="I63" i="2"/>
  <c r="K63" i="2" s="1"/>
  <c r="H63" i="2"/>
  <c r="J63" i="2" s="1"/>
  <c r="H24" i="2"/>
  <c r="J24" i="2" s="1"/>
  <c r="I24" i="2"/>
  <c r="K24" i="2" s="1"/>
  <c r="H64" i="2"/>
  <c r="J64" i="2" s="1"/>
  <c r="I64" i="2"/>
  <c r="K64" i="2" s="1"/>
  <c r="H33" i="2"/>
  <c r="J33" i="2" s="1"/>
  <c r="I33" i="2"/>
  <c r="K33" i="2" s="1"/>
  <c r="H45" i="2"/>
  <c r="J45" i="2" s="1"/>
  <c r="I45" i="2"/>
  <c r="K45" i="2" s="1"/>
  <c r="H30" i="2"/>
  <c r="J30" i="2" s="1"/>
  <c r="I30" i="2"/>
  <c r="K30" i="2" s="1"/>
  <c r="H54" i="2"/>
  <c r="J54" i="2" s="1"/>
  <c r="I54" i="2"/>
  <c r="K54" i="2" s="1"/>
  <c r="H40" i="2"/>
  <c r="J40" i="2" s="1"/>
  <c r="I40" i="2"/>
  <c r="K40" i="2" s="1"/>
  <c r="H21" i="2"/>
  <c r="J21" i="2" s="1"/>
  <c r="I21" i="2"/>
  <c r="K21" i="2" s="1"/>
  <c r="H51" i="2"/>
  <c r="J51" i="2" s="1"/>
  <c r="I51" i="2"/>
  <c r="K51" i="2" s="1"/>
  <c r="I20" i="2"/>
  <c r="K20" i="2" s="1"/>
  <c r="H52" i="2"/>
  <c r="J52" i="2" s="1"/>
  <c r="I52" i="2"/>
  <c r="K52" i="2" s="1"/>
  <c r="H20" i="2"/>
  <c r="J20" i="2" s="1"/>
  <c r="I14" i="2"/>
  <c r="K14" i="2" s="1"/>
  <c r="H14" i="2"/>
  <c r="H13" i="2"/>
  <c r="J13" i="2" s="1"/>
  <c r="I13" i="2"/>
  <c r="K13" i="2" s="1"/>
  <c r="L54" i="3" l="1"/>
  <c r="BI13" i="3"/>
  <c r="BJ13" i="3"/>
  <c r="BK13" i="3"/>
  <c r="BE13" i="3"/>
  <c r="BF13" i="3"/>
  <c r="BG13" i="3"/>
  <c r="L49" i="3"/>
  <c r="AQ13" i="3"/>
  <c r="BD13" i="3"/>
  <c r="AD13" i="3"/>
  <c r="L46" i="3"/>
  <c r="L34" i="3"/>
  <c r="L31" i="3"/>
  <c r="L69" i="3"/>
  <c r="L63" i="3"/>
  <c r="L59" i="3"/>
  <c r="L18" i="3"/>
  <c r="L41" i="3"/>
  <c r="L26" i="3"/>
  <c r="L55" i="3"/>
  <c r="L23" i="3"/>
  <c r="L29" i="3"/>
  <c r="L67" i="3"/>
  <c r="L47" i="3"/>
  <c r="L22" i="3"/>
  <c r="L70" i="3"/>
  <c r="L27" i="3"/>
  <c r="L52" i="3"/>
  <c r="L50" i="3"/>
  <c r="L32" i="3"/>
  <c r="L42" i="3"/>
  <c r="L15" i="3"/>
  <c r="L20" i="3"/>
  <c r="L24" i="3"/>
  <c r="L45" i="3"/>
  <c r="L76" i="3"/>
  <c r="L71" i="3"/>
  <c r="L51" i="3"/>
  <c r="L19" i="3"/>
  <c r="L73" i="3"/>
  <c r="L39" i="3"/>
  <c r="L64" i="3"/>
  <c r="L44" i="3"/>
  <c r="L17" i="3"/>
  <c r="L28" i="3"/>
  <c r="L33" i="3"/>
  <c r="L68" i="3"/>
  <c r="L53" i="3"/>
  <c r="L74" i="3"/>
  <c r="L35" i="3"/>
  <c r="L37" i="3"/>
  <c r="L66" i="3"/>
  <c r="L48" i="3"/>
  <c r="L25" i="3"/>
  <c r="L38" i="3"/>
  <c r="L62" i="3"/>
  <c r="L16" i="3"/>
  <c r="L40" i="3"/>
  <c r="L65" i="3"/>
  <c r="L56" i="3"/>
  <c r="L60" i="3"/>
  <c r="L21" i="3"/>
  <c r="L72" i="3"/>
  <c r="L58" i="3"/>
  <c r="L14" i="3"/>
  <c r="L36" i="3"/>
  <c r="L75" i="3"/>
  <c r="L61" i="3"/>
  <c r="L43" i="3"/>
  <c r="L30" i="3"/>
  <c r="L57" i="3"/>
  <c r="L13" i="3"/>
  <c r="M16" i="2"/>
  <c r="M43" i="2"/>
  <c r="M15" i="2"/>
  <c r="M25" i="2"/>
  <c r="M61" i="2"/>
  <c r="M63" i="2"/>
  <c r="M50" i="2"/>
  <c r="M58" i="2"/>
  <c r="M20" i="2"/>
  <c r="L70" i="2"/>
  <c r="M42" i="2"/>
  <c r="M31" i="2"/>
  <c r="M18" i="2"/>
  <c r="M65" i="2"/>
  <c r="M66" i="2"/>
  <c r="M71" i="2"/>
  <c r="M23" i="2"/>
  <c r="M55" i="2"/>
  <c r="M72" i="2"/>
  <c r="M13" i="2"/>
  <c r="M24" i="2"/>
  <c r="M60" i="2"/>
  <c r="M51" i="2"/>
  <c r="M19" i="2"/>
  <c r="M39" i="2"/>
  <c r="M35" i="2"/>
  <c r="M32" i="2"/>
  <c r="M73" i="2"/>
  <c r="M69" i="2"/>
  <c r="M37" i="2"/>
  <c r="M45" i="2"/>
  <c r="M29" i="2"/>
  <c r="M38" i="2"/>
  <c r="M67" i="2"/>
  <c r="M30" i="2"/>
  <c r="M41" i="2"/>
  <c r="M28" i="2"/>
  <c r="M68" i="2"/>
  <c r="M40" i="2"/>
  <c r="M52" i="2"/>
  <c r="M49" i="2"/>
  <c r="M48" i="2"/>
  <c r="M44" i="2"/>
  <c r="M59" i="2"/>
  <c r="M53" i="2"/>
  <c r="M74" i="2"/>
  <c r="M62" i="2"/>
  <c r="M46" i="2"/>
  <c r="M21" i="2"/>
  <c r="M56" i="2"/>
  <c r="M33" i="2"/>
  <c r="M22" i="2"/>
  <c r="M54" i="2"/>
  <c r="M64" i="2"/>
  <c r="M26" i="2"/>
  <c r="M34" i="2"/>
  <c r="M17" i="2"/>
  <c r="M76" i="2"/>
  <c r="M36" i="2"/>
  <c r="M70" i="2"/>
  <c r="L67" i="2"/>
  <c r="L71" i="2"/>
  <c r="L75" i="2"/>
  <c r="L60" i="2"/>
  <c r="L65" i="2"/>
  <c r="L72" i="2"/>
  <c r="L26" i="2"/>
  <c r="L69" i="2"/>
  <c r="L18" i="2"/>
  <c r="L55" i="2"/>
  <c r="L66" i="2"/>
  <c r="L73" i="2"/>
  <c r="L34" i="2"/>
  <c r="L36" i="2"/>
  <c r="L23" i="2"/>
  <c r="L31" i="2"/>
  <c r="L62" i="2"/>
  <c r="L38" i="2"/>
  <c r="L20" i="2"/>
  <c r="L68" i="2"/>
  <c r="L49" i="2"/>
  <c r="L57" i="2"/>
  <c r="L61" i="2"/>
  <c r="L63" i="2"/>
  <c r="L76" i="2"/>
  <c r="L28" i="2"/>
  <c r="L74" i="2"/>
  <c r="L56" i="2"/>
  <c r="L29" i="2"/>
  <c r="L41" i="2"/>
  <c r="L40" i="2"/>
  <c r="L52" i="2"/>
  <c r="L44" i="2"/>
  <c r="L22" i="2"/>
  <c r="L48" i="2"/>
  <c r="L54" i="2"/>
  <c r="L15" i="2"/>
  <c r="L25" i="2"/>
  <c r="L27" i="2"/>
  <c r="L47" i="2"/>
  <c r="L17" i="2"/>
  <c r="L33" i="2"/>
  <c r="L59" i="2"/>
  <c r="L64" i="2"/>
  <c r="L16" i="2"/>
  <c r="L30" i="2"/>
  <c r="L51" i="2"/>
  <c r="L37" i="2"/>
  <c r="L19" i="2"/>
  <c r="L39" i="2"/>
  <c r="L35" i="2"/>
  <c r="L53" i="2"/>
  <c r="L43" i="2"/>
  <c r="L24" i="2"/>
  <c r="L21" i="2"/>
  <c r="L45" i="2"/>
  <c r="L50" i="2"/>
  <c r="L42" i="2"/>
  <c r="L58" i="2"/>
  <c r="L32" i="2"/>
  <c r="J14" i="2"/>
  <c r="L13" i="2"/>
  <c r="BI77" i="3" l="1"/>
  <c r="BL77" i="3"/>
  <c r="BK77" i="3"/>
  <c r="BJ77" i="3"/>
  <c r="BE77" i="3"/>
  <c r="BF77" i="3"/>
  <c r="BG77" i="3"/>
  <c r="BH77" i="3"/>
  <c r="AR13" i="3"/>
  <c r="AS13" i="3"/>
  <c r="BA13" i="3"/>
  <c r="AT13" i="3"/>
  <c r="BB13" i="3"/>
  <c r="AU13" i="3"/>
  <c r="BC13" i="3"/>
  <c r="AV13" i="3"/>
  <c r="AW13" i="3"/>
  <c r="AX13" i="3"/>
  <c r="AY13" i="3"/>
  <c r="AZ13" i="3"/>
  <c r="AE13" i="3"/>
  <c r="AF13" i="3"/>
  <c r="AN13" i="3"/>
  <c r="AG13" i="3"/>
  <c r="AO13" i="3"/>
  <c r="AH13" i="3"/>
  <c r="AP13" i="3"/>
  <c r="AI13" i="3"/>
  <c r="AJ13" i="3"/>
  <c r="AK13" i="3"/>
  <c r="AL13" i="3"/>
  <c r="AM13" i="3"/>
  <c r="S13" i="3"/>
  <c r="T13" i="3"/>
  <c r="AA13" i="3"/>
  <c r="V13" i="3"/>
  <c r="W13" i="3"/>
  <c r="Y13" i="3"/>
  <c r="AB13" i="3"/>
  <c r="U13" i="3"/>
  <c r="AC13" i="3"/>
  <c r="X13" i="3"/>
  <c r="Z13" i="3"/>
  <c r="R13" i="3"/>
  <c r="G10" i="3"/>
  <c r="L14" i="2"/>
  <c r="G10" i="2" s="1"/>
  <c r="M14" i="2"/>
  <c r="AK77" i="3" l="1"/>
  <c r="AL77" i="3"/>
  <c r="AE77" i="3"/>
  <c r="AM77" i="3"/>
  <c r="AF77" i="3"/>
  <c r="AN77" i="3"/>
  <c r="AI77" i="3"/>
  <c r="AJ77" i="3"/>
  <c r="AO77" i="3"/>
  <c r="AP77" i="3"/>
  <c r="AQ77" i="3"/>
  <c r="AH77" i="3"/>
  <c r="AG77" i="3"/>
  <c r="U77" i="3"/>
  <c r="AC77" i="3"/>
  <c r="V77" i="3"/>
  <c r="AD77" i="3"/>
  <c r="W77" i="3"/>
  <c r="X77" i="3"/>
  <c r="S77" i="3"/>
  <c r="T77" i="3"/>
  <c r="Y77" i="3"/>
  <c r="Z77" i="3"/>
  <c r="AA77" i="3"/>
  <c r="AB77" i="3"/>
  <c r="R77" i="3"/>
  <c r="AS77" i="3"/>
  <c r="BA77" i="3"/>
  <c r="AT77" i="3"/>
  <c r="BB77" i="3"/>
  <c r="AU77" i="3"/>
  <c r="BC77" i="3"/>
  <c r="AX77" i="3"/>
  <c r="AY77" i="3"/>
  <c r="AZ77" i="3"/>
  <c r="BD77" i="3"/>
  <c r="AR77" i="3"/>
  <c r="AW77" i="3"/>
  <c r="AV77" i="3"/>
</calcChain>
</file>

<file path=xl/sharedStrings.xml><?xml version="1.0" encoding="utf-8"?>
<sst xmlns="http://schemas.openxmlformats.org/spreadsheetml/2006/main" count="421" uniqueCount="121">
  <si>
    <t>in1</t>
    <phoneticPr fontId="1"/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</si>
  <si>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</si>
  <si>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</si>
  <si>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</si>
  <si>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</si>
  <si>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</si>
  <si>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</si>
  <si>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</si>
  <si>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</si>
  <si>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</si>
  <si>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</si>
  <si>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</si>
  <si>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t1</t>
    <phoneticPr fontId="1"/>
  </si>
  <si>
    <t>t2</t>
    <phoneticPr fontId="1"/>
  </si>
  <si>
    <t>中間層</t>
    <rPh sb="0" eb="2">
      <t>チュ</t>
    </rPh>
    <phoneticPr fontId="1"/>
  </si>
  <si>
    <t>w11</t>
    <phoneticPr fontId="1"/>
  </si>
  <si>
    <t>w21</t>
    <phoneticPr fontId="1"/>
  </si>
  <si>
    <t>w31</t>
    <phoneticPr fontId="1"/>
  </si>
  <si>
    <t>w41</t>
    <phoneticPr fontId="1"/>
  </si>
  <si>
    <t>w51</t>
    <phoneticPr fontId="1"/>
  </si>
  <si>
    <t>w61</t>
    <phoneticPr fontId="1"/>
  </si>
  <si>
    <t>w71</t>
    <phoneticPr fontId="1"/>
  </si>
  <si>
    <t>w81</t>
    <phoneticPr fontId="1"/>
  </si>
  <si>
    <t>w91</t>
    <phoneticPr fontId="1"/>
  </si>
  <si>
    <t>w101</t>
    <phoneticPr fontId="1"/>
  </si>
  <si>
    <t>w111</t>
    <phoneticPr fontId="1"/>
  </si>
  <si>
    <t>w121</t>
    <phoneticPr fontId="1"/>
  </si>
  <si>
    <t>w12</t>
    <phoneticPr fontId="1"/>
  </si>
  <si>
    <t>w22</t>
    <phoneticPr fontId="1"/>
  </si>
  <si>
    <t>w23</t>
    <phoneticPr fontId="1"/>
  </si>
  <si>
    <t>w32</t>
    <phoneticPr fontId="1"/>
  </si>
  <si>
    <t>w42</t>
  </si>
  <si>
    <t>w52</t>
  </si>
  <si>
    <t>w62</t>
  </si>
  <si>
    <t>w72</t>
  </si>
  <si>
    <t>w82</t>
  </si>
  <si>
    <t>w92</t>
  </si>
  <si>
    <t>w102</t>
  </si>
  <si>
    <t>w112</t>
  </si>
  <si>
    <t>w122</t>
  </si>
  <si>
    <t>w13</t>
    <phoneticPr fontId="1"/>
  </si>
  <si>
    <t>w33</t>
  </si>
  <si>
    <t>w43</t>
  </si>
  <si>
    <t>w53</t>
  </si>
  <si>
    <t>w63</t>
  </si>
  <si>
    <t>w73</t>
  </si>
  <si>
    <t>w83</t>
  </si>
  <si>
    <t>w93</t>
  </si>
  <si>
    <t>w103</t>
  </si>
  <si>
    <t>w113</t>
  </si>
  <si>
    <t>w123</t>
  </si>
  <si>
    <t>出力層</t>
    <rPh sb="0" eb="2">
      <t>シュt</t>
    </rPh>
    <phoneticPr fontId="1"/>
  </si>
  <si>
    <t>b1</t>
    <phoneticPr fontId="1"/>
  </si>
  <si>
    <t>b2</t>
    <phoneticPr fontId="1"/>
  </si>
  <si>
    <t>b3</t>
    <phoneticPr fontId="1"/>
  </si>
  <si>
    <t>x1^1</t>
    <phoneticPr fontId="1"/>
  </si>
  <si>
    <t>x2^1</t>
    <phoneticPr fontId="1"/>
  </si>
  <si>
    <t>x3^1</t>
    <phoneticPr fontId="1"/>
  </si>
  <si>
    <t>a1^1</t>
    <phoneticPr fontId="1"/>
  </si>
  <si>
    <t>a2^1</t>
    <phoneticPr fontId="1"/>
  </si>
  <si>
    <t>a3^1</t>
    <phoneticPr fontId="1"/>
  </si>
  <si>
    <t>x1^2</t>
    <phoneticPr fontId="1"/>
  </si>
  <si>
    <t>x2^2</t>
    <phoneticPr fontId="1"/>
  </si>
  <si>
    <t>a1^2</t>
    <phoneticPr fontId="1"/>
  </si>
  <si>
    <t>a2^2</t>
    <phoneticPr fontId="1"/>
  </si>
  <si>
    <t>C</t>
    <phoneticPr fontId="1"/>
  </si>
  <si>
    <t>totalC</t>
    <phoneticPr fontId="1"/>
  </si>
  <si>
    <t>δ1^2</t>
    <phoneticPr fontId="1"/>
  </si>
  <si>
    <t>δ2^2</t>
    <phoneticPr fontId="1"/>
  </si>
  <si>
    <t>δ1^1</t>
    <phoneticPr fontId="1"/>
  </si>
  <si>
    <t>δ2^1</t>
    <phoneticPr fontId="1"/>
  </si>
  <si>
    <t>δ3^1</t>
    <phoneticPr fontId="1"/>
  </si>
  <si>
    <t>∂C/∂w11</t>
    <rPh sb="0" eb="1">
      <t>デル</t>
    </rPh>
    <phoneticPr fontId="1"/>
  </si>
  <si>
    <t>∂C/∂w21</t>
    <phoneticPr fontId="1"/>
  </si>
  <si>
    <t>∂C/∂w31</t>
    <rPh sb="0" eb="1">
      <t>デル</t>
    </rPh>
    <phoneticPr fontId="1"/>
  </si>
  <si>
    <t>∂C/∂w41</t>
  </si>
  <si>
    <t>∂C/∂w51</t>
    <rPh sb="0" eb="1">
      <t>デル</t>
    </rPh>
    <phoneticPr fontId="1"/>
  </si>
  <si>
    <t>∂C/∂w61</t>
  </si>
  <si>
    <t>∂C/∂w71</t>
    <rPh sb="0" eb="1">
      <t>デル</t>
    </rPh>
    <phoneticPr fontId="1"/>
  </si>
  <si>
    <t>∂C/∂w81</t>
  </si>
  <si>
    <t>∂C/∂w91</t>
    <rPh sb="0" eb="1">
      <t>デル</t>
    </rPh>
    <phoneticPr fontId="1"/>
  </si>
  <si>
    <t>∂C/∂w101</t>
  </si>
  <si>
    <t>∂C/∂w111</t>
    <rPh sb="0" eb="1">
      <t>デル</t>
    </rPh>
    <phoneticPr fontId="1"/>
  </si>
  <si>
    <t>∂C/∂w121</t>
  </si>
  <si>
    <t>∂C/∂w13</t>
    <phoneticPr fontId="1"/>
  </si>
  <si>
    <t>∂C/∂b1</t>
    <phoneticPr fontId="1"/>
  </si>
  <si>
    <t>∂C/∂w12</t>
    <phoneticPr fontId="1"/>
  </si>
  <si>
    <t>∂C/∂w22</t>
    <phoneticPr fontId="1"/>
  </si>
  <si>
    <t>∂C/∂w32</t>
  </si>
  <si>
    <t>∂C/∂w42</t>
  </si>
  <si>
    <t>∂C/∂w52</t>
  </si>
  <si>
    <t>∂C/∂w62</t>
  </si>
  <si>
    <t>∂C/∂w72</t>
  </si>
  <si>
    <t>∂C/∂w82</t>
  </si>
  <si>
    <t>∂C/∂w92</t>
  </si>
  <si>
    <t>∂C/∂w102</t>
  </si>
  <si>
    <t>∂C/∂w112</t>
  </si>
  <si>
    <t>∂C/∂w122</t>
  </si>
  <si>
    <t>∂C/∂b2</t>
    <phoneticPr fontId="1"/>
  </si>
  <si>
    <t>∂C/∂w23</t>
    <rPh sb="0" eb="1">
      <t>デル</t>
    </rPh>
    <phoneticPr fontId="1"/>
  </si>
  <si>
    <t>∂C/∂w33</t>
  </si>
  <si>
    <t>∂C/∂w43</t>
    <rPh sb="0" eb="1">
      <t>デル</t>
    </rPh>
    <phoneticPr fontId="1"/>
  </si>
  <si>
    <t>∂C/∂w53</t>
  </si>
  <si>
    <t>∂C/∂w63</t>
    <rPh sb="0" eb="1">
      <t>デル</t>
    </rPh>
    <phoneticPr fontId="1"/>
  </si>
  <si>
    <t>∂C/∂w73</t>
  </si>
  <si>
    <t>∂C/∂w83</t>
    <rPh sb="0" eb="1">
      <t>デル</t>
    </rPh>
    <phoneticPr fontId="1"/>
  </si>
  <si>
    <t>∂C/∂w93</t>
  </si>
  <si>
    <t>∂C/∂w103</t>
    <rPh sb="0" eb="1">
      <t>デル</t>
    </rPh>
    <phoneticPr fontId="1"/>
  </si>
  <si>
    <t>∂C/∂w113</t>
  </si>
  <si>
    <t>∂C/∂w123</t>
    <rPh sb="0" eb="1">
      <t>デル</t>
    </rPh>
    <phoneticPr fontId="1"/>
  </si>
  <si>
    <t>∂C/∂b3</t>
    <phoneticPr fontId="1"/>
  </si>
  <si>
    <t>∂C/∂w11^2</t>
    <phoneticPr fontId="1"/>
  </si>
  <si>
    <t>∂C/∂w21^2</t>
    <phoneticPr fontId="1"/>
  </si>
  <si>
    <t>∂C/∂w31^2</t>
    <phoneticPr fontId="1"/>
  </si>
  <si>
    <t>∂C/∂b1^2</t>
    <phoneticPr fontId="1"/>
  </si>
  <si>
    <t>∂C/∂w12^2</t>
    <phoneticPr fontId="1"/>
  </si>
  <si>
    <t>∂C/∂w22^2</t>
    <phoneticPr fontId="1"/>
  </si>
  <si>
    <t>∂C/∂w32^2</t>
    <phoneticPr fontId="1"/>
  </si>
  <si>
    <t>∂C/∂b2^2</t>
    <phoneticPr fontId="1"/>
  </si>
  <si>
    <t>SUM</t>
    <phoneticPr fontId="1"/>
  </si>
  <si>
    <t>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</si>
</sst>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FF6C8-A6BF-D345-B6A3-1F4DA29FBCAC}">
  <dimension ref="A1:N65"/>
  <sheetViews>
    <sheetView zoomScale="140" zoomScaleNormal="140" workbookViewId="0">
      <selection activeCell="A2" sqref="A2"/>
    </sheetView>
  </sheetViews>
  <sheetFormatPr baseColWidth="10" defaultRowHeight="20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1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</row>
    <row r="3" spans="1:14">
      <c r="A3">
        <v>0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</row>
    <row r="4" spans="1:14">
      <c r="A4">
        <v>1</v>
      </c>
      <c r="B4">
        <v>1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</row>
    <row r="5" spans="1:14">
      <c r="A5">
        <v>1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</row>
    <row r="6" spans="1:14">
      <c r="A6">
        <v>1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1</v>
      </c>
      <c r="M6">
        <v>1</v>
      </c>
      <c r="N6">
        <v>0</v>
      </c>
    </row>
    <row r="7" spans="1:14">
      <c r="A7">
        <v>0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</row>
    <row r="8" spans="1:14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</row>
    <row r="9" spans="1:14">
      <c r="A9">
        <v>0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</row>
    <row r="10" spans="1:14">
      <c r="A10">
        <v>0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</row>
    <row r="11" spans="1:14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</row>
    <row r="12" spans="1:14">
      <c r="A12">
        <v>1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</row>
    <row r="13" spans="1:14">
      <c r="A13">
        <v>0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>
      <c r="A14">
        <v>1</v>
      </c>
      <c r="B14">
        <v>1</v>
      </c>
      <c r="C14">
        <v>0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</row>
    <row r="15" spans="1:14">
      <c r="A15">
        <v>1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</row>
    <row r="16" spans="1:14">
      <c r="A16">
        <v>1</v>
      </c>
      <c r="B16">
        <v>1</v>
      </c>
      <c r="C16">
        <v>1</v>
      </c>
      <c r="D16">
        <v>1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</row>
    <row r="17" spans="1:14">
      <c r="A17">
        <v>1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</row>
    <row r="18" spans="1:14">
      <c r="A18">
        <v>1</v>
      </c>
      <c r="B18">
        <v>1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</row>
    <row r="19" spans="1:14">
      <c r="A19">
        <v>1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</row>
    <row r="20" spans="1:14">
      <c r="A20">
        <v>1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1</v>
      </c>
      <c r="J20">
        <v>1</v>
      </c>
      <c r="K20">
        <v>0</v>
      </c>
      <c r="L20">
        <v>1</v>
      </c>
      <c r="M20">
        <v>1</v>
      </c>
      <c r="N20">
        <v>0</v>
      </c>
    </row>
    <row r="21" spans="1:14">
      <c r="A21">
        <v>1</v>
      </c>
      <c r="B21">
        <v>1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</row>
    <row r="22" spans="1:14">
      <c r="A22">
        <v>1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</row>
    <row r="23" spans="1:14">
      <c r="A23">
        <v>0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</row>
    <row r="24" spans="1:14">
      <c r="A24">
        <v>0</v>
      </c>
      <c r="B24">
        <v>1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</row>
    <row r="25" spans="1:14">
      <c r="A25">
        <v>0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0</v>
      </c>
    </row>
    <row r="26" spans="1:14">
      <c r="A26">
        <v>0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1</v>
      </c>
      <c r="J26">
        <v>1</v>
      </c>
      <c r="K26">
        <v>0</v>
      </c>
      <c r="L26">
        <v>1</v>
      </c>
      <c r="M26">
        <v>1</v>
      </c>
      <c r="N26">
        <v>0</v>
      </c>
    </row>
    <row r="27" spans="1:14">
      <c r="A27">
        <v>0</v>
      </c>
      <c r="B27">
        <v>1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</row>
    <row r="28" spans="1:14">
      <c r="A28">
        <v>0</v>
      </c>
      <c r="B28">
        <v>1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</row>
    <row r="29" spans="1:14">
      <c r="A29">
        <v>1</v>
      </c>
      <c r="B29">
        <v>1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</row>
    <row r="30" spans="1:14">
      <c r="A30">
        <v>1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  <c r="N30">
        <v>0</v>
      </c>
    </row>
    <row r="31" spans="1:14">
      <c r="A31">
        <v>1</v>
      </c>
      <c r="B31">
        <v>1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>
        <v>0</v>
      </c>
    </row>
    <row r="32" spans="1:14">
      <c r="A32">
        <v>1</v>
      </c>
      <c r="B32">
        <v>1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</row>
    <row r="33" spans="1:14">
      <c r="A33">
        <v>1</v>
      </c>
      <c r="B33">
        <v>1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</row>
    <row r="34" spans="1:14">
      <c r="A34">
        <v>0</v>
      </c>
      <c r="B34">
        <v>1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</row>
    <row r="35" spans="1:14">
      <c r="A35">
        <v>1</v>
      </c>
      <c r="B35">
        <v>1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</row>
    <row r="36" spans="1:14">
      <c r="A36">
        <v>0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</row>
    <row r="37" spans="1:14">
      <c r="A37">
        <v>0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1</v>
      </c>
    </row>
    <row r="38" spans="1:14">
      <c r="A38">
        <v>0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1</v>
      </c>
      <c r="M38">
        <v>0</v>
      </c>
      <c r="N38">
        <v>1</v>
      </c>
    </row>
    <row r="39" spans="1:14">
      <c r="A39">
        <v>1</v>
      </c>
      <c r="B39">
        <v>1</v>
      </c>
      <c r="C39">
        <v>0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1</v>
      </c>
      <c r="K39">
        <v>1</v>
      </c>
      <c r="L39">
        <v>0</v>
      </c>
      <c r="M39">
        <v>0</v>
      </c>
      <c r="N39">
        <v>1</v>
      </c>
    </row>
    <row r="40" spans="1:14">
      <c r="A40">
        <v>1</v>
      </c>
      <c r="B40">
        <v>1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v>1</v>
      </c>
      <c r="M40">
        <v>0</v>
      </c>
      <c r="N40">
        <v>1</v>
      </c>
    </row>
    <row r="41" spans="1:14">
      <c r="A41">
        <v>1</v>
      </c>
      <c r="B41">
        <v>1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I41">
        <v>0</v>
      </c>
      <c r="J41">
        <v>1</v>
      </c>
      <c r="K41">
        <v>1</v>
      </c>
      <c r="L41">
        <v>1</v>
      </c>
      <c r="M41">
        <v>0</v>
      </c>
      <c r="N41">
        <v>1</v>
      </c>
    </row>
    <row r="42" spans="1:14">
      <c r="A42">
        <v>0</v>
      </c>
      <c r="B42">
        <v>1</v>
      </c>
      <c r="C42">
        <v>0</v>
      </c>
      <c r="D42">
        <v>0</v>
      </c>
      <c r="E42">
        <v>1</v>
      </c>
      <c r="F42">
        <v>1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</row>
    <row r="43" spans="1:14">
      <c r="A43">
        <v>0</v>
      </c>
      <c r="B43">
        <v>1</v>
      </c>
      <c r="C43">
        <v>0</v>
      </c>
      <c r="D43">
        <v>0</v>
      </c>
      <c r="E43">
        <v>1</v>
      </c>
      <c r="F43">
        <v>0</v>
      </c>
      <c r="G43">
        <v>0</v>
      </c>
      <c r="H43">
        <v>1</v>
      </c>
      <c r="I43">
        <v>1</v>
      </c>
      <c r="J43">
        <v>0</v>
      </c>
      <c r="K43">
        <v>1</v>
      </c>
      <c r="L43">
        <v>0</v>
      </c>
      <c r="M43">
        <v>0</v>
      </c>
      <c r="N43">
        <v>1</v>
      </c>
    </row>
    <row r="44" spans="1:14">
      <c r="A44">
        <v>1</v>
      </c>
      <c r="B44">
        <v>1</v>
      </c>
      <c r="C44">
        <v>0</v>
      </c>
      <c r="D44">
        <v>0</v>
      </c>
      <c r="E44">
        <v>1</v>
      </c>
      <c r="F44">
        <v>1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</row>
    <row r="45" spans="1:14">
      <c r="A45">
        <v>1</v>
      </c>
      <c r="B45">
        <v>1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  <c r="I45">
        <v>1</v>
      </c>
      <c r="J45">
        <v>0</v>
      </c>
      <c r="K45">
        <v>1</v>
      </c>
      <c r="L45">
        <v>0</v>
      </c>
      <c r="M45">
        <v>0</v>
      </c>
      <c r="N45">
        <v>1</v>
      </c>
    </row>
    <row r="46" spans="1:14">
      <c r="A46">
        <v>0</v>
      </c>
      <c r="B46">
        <v>1</v>
      </c>
      <c r="C46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0</v>
      </c>
      <c r="J46">
        <v>1</v>
      </c>
      <c r="K46">
        <v>1</v>
      </c>
      <c r="L46">
        <v>0</v>
      </c>
      <c r="M46">
        <v>0</v>
      </c>
      <c r="N46">
        <v>1</v>
      </c>
    </row>
    <row r="47" spans="1:14">
      <c r="A47">
        <v>0</v>
      </c>
      <c r="B47">
        <v>1</v>
      </c>
      <c r="C47">
        <v>0</v>
      </c>
      <c r="D47">
        <v>0</v>
      </c>
      <c r="E47">
        <v>1</v>
      </c>
      <c r="F47">
        <v>0</v>
      </c>
      <c r="G47">
        <v>0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1</v>
      </c>
    </row>
    <row r="48" spans="1:14">
      <c r="A48">
        <v>0</v>
      </c>
      <c r="B48">
        <v>1</v>
      </c>
      <c r="C48">
        <v>0</v>
      </c>
      <c r="D48">
        <v>0</v>
      </c>
      <c r="E48">
        <v>1</v>
      </c>
      <c r="F48">
        <v>0</v>
      </c>
      <c r="G48">
        <v>0</v>
      </c>
      <c r="H48">
        <v>1</v>
      </c>
      <c r="I48">
        <v>0</v>
      </c>
      <c r="J48">
        <v>1</v>
      </c>
      <c r="K48">
        <v>1</v>
      </c>
      <c r="L48">
        <v>1</v>
      </c>
      <c r="M48">
        <v>0</v>
      </c>
      <c r="N48">
        <v>1</v>
      </c>
    </row>
    <row r="49" spans="1:14">
      <c r="A49">
        <v>1</v>
      </c>
      <c r="B49">
        <v>1</v>
      </c>
      <c r="C49">
        <v>0</v>
      </c>
      <c r="D49">
        <v>0</v>
      </c>
      <c r="E49">
        <v>1</v>
      </c>
      <c r="F49">
        <v>1</v>
      </c>
      <c r="G49">
        <v>0</v>
      </c>
      <c r="H49">
        <v>1</v>
      </c>
      <c r="I49">
        <v>1</v>
      </c>
      <c r="J49">
        <v>0</v>
      </c>
      <c r="K49">
        <v>1</v>
      </c>
      <c r="L49">
        <v>1</v>
      </c>
      <c r="M49">
        <v>0</v>
      </c>
      <c r="N49">
        <v>1</v>
      </c>
    </row>
    <row r="50" spans="1:14">
      <c r="A50">
        <v>1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M50">
        <v>0</v>
      </c>
      <c r="N50">
        <v>1</v>
      </c>
    </row>
    <row r="51" spans="1:14">
      <c r="A51">
        <v>0</v>
      </c>
      <c r="B51">
        <v>1</v>
      </c>
      <c r="C51">
        <v>1</v>
      </c>
      <c r="D51">
        <v>0</v>
      </c>
      <c r="E51">
        <v>1</v>
      </c>
      <c r="F51">
        <v>1</v>
      </c>
      <c r="G51">
        <v>0</v>
      </c>
      <c r="H51">
        <v>1</v>
      </c>
      <c r="I51">
        <v>1</v>
      </c>
      <c r="J51">
        <v>0</v>
      </c>
      <c r="K51">
        <v>1</v>
      </c>
      <c r="L51">
        <v>1</v>
      </c>
      <c r="M51">
        <v>0</v>
      </c>
      <c r="N51">
        <v>1</v>
      </c>
    </row>
    <row r="52" spans="1:14">
      <c r="A52">
        <v>1</v>
      </c>
      <c r="B52">
        <v>1</v>
      </c>
      <c r="C52">
        <v>0</v>
      </c>
      <c r="D52">
        <v>1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</row>
    <row r="53" spans="1:14">
      <c r="A53">
        <v>1</v>
      </c>
      <c r="B53">
        <v>1</v>
      </c>
      <c r="C53">
        <v>0</v>
      </c>
      <c r="D53">
        <v>0</v>
      </c>
      <c r="E53">
        <v>1</v>
      </c>
      <c r="F53">
        <v>0</v>
      </c>
      <c r="G53">
        <v>1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</row>
    <row r="54" spans="1:14">
      <c r="A54">
        <v>1</v>
      </c>
      <c r="B54">
        <v>1</v>
      </c>
      <c r="C54">
        <v>0</v>
      </c>
      <c r="D54">
        <v>1</v>
      </c>
      <c r="E54">
        <v>1</v>
      </c>
      <c r="F54">
        <v>0</v>
      </c>
      <c r="G54">
        <v>1</v>
      </c>
      <c r="H54">
        <v>1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</row>
    <row r="55" spans="1:14">
      <c r="A55">
        <v>1</v>
      </c>
      <c r="B55">
        <v>1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</row>
    <row r="56" spans="1:14">
      <c r="A56">
        <v>0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N56">
        <v>1</v>
      </c>
    </row>
    <row r="57" spans="1:14">
      <c r="A57">
        <v>1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1</v>
      </c>
      <c r="I57">
        <v>0</v>
      </c>
      <c r="J57">
        <v>0</v>
      </c>
      <c r="K57">
        <v>1</v>
      </c>
      <c r="L57">
        <v>0</v>
      </c>
      <c r="M57">
        <v>0</v>
      </c>
      <c r="N57">
        <v>1</v>
      </c>
    </row>
    <row r="58" spans="1:14">
      <c r="A58">
        <v>1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1</v>
      </c>
      <c r="M58">
        <v>0</v>
      </c>
      <c r="N58">
        <v>1</v>
      </c>
    </row>
    <row r="59" spans="1:14">
      <c r="A59">
        <v>0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</row>
    <row r="60" spans="1:14">
      <c r="A60">
        <v>0</v>
      </c>
      <c r="B60">
        <v>1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</row>
    <row r="61" spans="1:14">
      <c r="A61">
        <v>0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</row>
    <row r="62" spans="1:14">
      <c r="A62">
        <v>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  <c r="N62">
        <v>1</v>
      </c>
    </row>
    <row r="63" spans="1:14">
      <c r="A63">
        <v>0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</row>
    <row r="64" spans="1:14">
      <c r="A64">
        <v>0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1</v>
      </c>
    </row>
    <row r="65" spans="1:14">
      <c r="A65">
        <v>0</v>
      </c>
      <c r="B65">
        <v>1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D838-41C5-A241-93FB-F3DB095C487B}">
  <dimension ref="A1:N76"/>
  <sheetViews>
    <sheetView topLeftCell="A12" zoomScale="170" zoomScaleNormal="170" workbookViewId="0">
      <selection activeCell="A12" sqref="A12:L76"/>
    </sheetView>
  </sheetViews>
  <sheetFormatPr baseColWidth="10" defaultRowHeight="20"/>
  <sheetData>
    <row r="1" spans="1:14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52</v>
      </c>
    </row>
    <row r="2" spans="1:14">
      <c r="B2" t="s">
        <v>27</v>
      </c>
      <c r="C2" t="s">
        <v>28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53</v>
      </c>
    </row>
    <row r="3" spans="1:14">
      <c r="B3" t="s">
        <v>40</v>
      </c>
      <c r="C3" t="s">
        <v>29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54</v>
      </c>
    </row>
    <row r="4" spans="1:14">
      <c r="B4">
        <v>-13.26432696254304</v>
      </c>
      <c r="C4">
        <v>11.029214127980742</v>
      </c>
      <c r="D4">
        <v>-3.9258693595267657</v>
      </c>
      <c r="E4">
        <v>-2.0627033672753141</v>
      </c>
      <c r="F4">
        <v>0.92764104416560067</v>
      </c>
      <c r="G4">
        <v>2.2007908818585156</v>
      </c>
      <c r="H4">
        <v>-43.301473016116347</v>
      </c>
      <c r="I4">
        <v>-6.3319611786385241</v>
      </c>
      <c r="J4">
        <v>1.8413218150945345</v>
      </c>
      <c r="K4">
        <v>-14.525094505119723</v>
      </c>
      <c r="L4">
        <v>0.48523478682972759</v>
      </c>
      <c r="M4">
        <v>5.4721385872181887E-2</v>
      </c>
      <c r="N4">
        <v>4.289465816065313</v>
      </c>
    </row>
    <row r="5" spans="1:14">
      <c r="B5">
        <v>-52.756620285406356</v>
      </c>
      <c r="C5">
        <v>-31.546257246918792</v>
      </c>
      <c r="D5">
        <v>2.6825167240929752E-2</v>
      </c>
      <c r="E5">
        <v>13.756779251720829</v>
      </c>
      <c r="F5">
        <v>-83.677909591415698</v>
      </c>
      <c r="G5">
        <v>453.97316715480753</v>
      </c>
      <c r="H5">
        <v>16.278789591683598</v>
      </c>
      <c r="I5">
        <v>-381.5329282020391</v>
      </c>
      <c r="J5">
        <v>100.44756746723192</v>
      </c>
      <c r="K5">
        <v>66.243816351945213</v>
      </c>
      <c r="L5">
        <v>-27.032255859668375</v>
      </c>
      <c r="M5">
        <v>417.41166925619342</v>
      </c>
      <c r="N5">
        <v>0.6623967937491293</v>
      </c>
    </row>
    <row r="6" spans="1:14">
      <c r="B6">
        <v>-2.1106437123665089</v>
      </c>
      <c r="C6">
        <v>50.38359250229022</v>
      </c>
      <c r="D6">
        <v>-48.07319051204783</v>
      </c>
      <c r="E6">
        <v>-18.633705994747817</v>
      </c>
      <c r="F6">
        <v>106.61065594940915</v>
      </c>
      <c r="G6">
        <v>-2.3354776506767978</v>
      </c>
      <c r="H6">
        <v>-148.11522566912248</v>
      </c>
      <c r="I6">
        <v>309.87257885653469</v>
      </c>
      <c r="J6">
        <v>-25.667778875194145</v>
      </c>
      <c r="K6">
        <v>-0.42375871345653626</v>
      </c>
      <c r="L6">
        <v>243.97900071914822</v>
      </c>
      <c r="M6">
        <v>-407.81824045437077</v>
      </c>
      <c r="N6">
        <v>0.55587779750452304</v>
      </c>
    </row>
    <row r="7" spans="1:14">
      <c r="A7" t="s">
        <v>51</v>
      </c>
      <c r="B7" t="s">
        <v>15</v>
      </c>
      <c r="C7" t="s">
        <v>16</v>
      </c>
      <c r="D7" t="s">
        <v>17</v>
      </c>
      <c r="E7" t="s">
        <v>52</v>
      </c>
    </row>
    <row r="8" spans="1:14">
      <c r="B8" t="s">
        <v>27</v>
      </c>
      <c r="C8" t="s">
        <v>28</v>
      </c>
      <c r="D8" t="s">
        <v>30</v>
      </c>
      <c r="E8" t="s">
        <v>53</v>
      </c>
    </row>
    <row r="9" spans="1:14">
      <c r="B9">
        <v>-40.726947740446569</v>
      </c>
      <c r="C9">
        <v>346.890998660214</v>
      </c>
      <c r="D9">
        <v>-221.88773696377149</v>
      </c>
      <c r="E9">
        <v>-111.74602346971945</v>
      </c>
      <c r="G9" t="s">
        <v>66</v>
      </c>
    </row>
    <row r="10" spans="1:14">
      <c r="B10">
        <v>697.6546495960215</v>
      </c>
      <c r="C10">
        <v>-319.50791618227163</v>
      </c>
      <c r="D10">
        <v>265.60221670891326</v>
      </c>
      <c r="E10">
        <v>44.813669928302986</v>
      </c>
      <c r="G10">
        <f>SUM(L13:L76)</f>
        <v>1.3789863376187668E-7</v>
      </c>
    </row>
    <row r="12" spans="1:14">
      <c r="B12" t="s">
        <v>55</v>
      </c>
      <c r="C12" t="s">
        <v>56</v>
      </c>
      <c r="D12" t="s">
        <v>57</v>
      </c>
      <c r="E12" t="s">
        <v>58</v>
      </c>
      <c r="F12" t="s">
        <v>59</v>
      </c>
      <c r="G12" t="s">
        <v>60</v>
      </c>
      <c r="H12" t="s">
        <v>61</v>
      </c>
      <c r="I12" t="s">
        <v>62</v>
      </c>
      <c r="J12" t="s">
        <v>63</v>
      </c>
      <c r="K12" t="s">
        <v>64</v>
      </c>
      <c r="L12" t="s">
        <v>65</v>
      </c>
      <c r="M12" t="s">
        <v>65</v>
      </c>
    </row>
    <row r="13" spans="1:14">
      <c r="A13">
        <v>1</v>
      </c>
      <c r="B13">
        <f>SUMPRODUCT(data!$A2:$L2,neural!$B$4:$M$4)+neural!$N$4</f>
        <v>-57.178718396880171</v>
      </c>
      <c r="C13">
        <f>SUMPRODUCT(data!$A2:$L2,neural!$B$5:$M$5)+neural!$N$5</f>
        <v>957.46587764257902</v>
      </c>
      <c r="D13">
        <f>SUMPRODUCT(data!$A2:$L2,neural!$B$6:$M$6)+neural!$N$6</f>
        <v>-358.25955056303997</v>
      </c>
      <c r="E13">
        <f>1/(1+EXP(-B13))</f>
        <v>1.4709507022493855E-25</v>
      </c>
      <c r="F13">
        <f t="shared" ref="F13" si="0">1/(1+EXP(-C13))</f>
        <v>1</v>
      </c>
      <c r="G13">
        <f>1/(1+EXP(-D13))</f>
        <v>2.5695324185094197E-156</v>
      </c>
      <c r="H13">
        <f>SUMPRODUCT(E13:G13,$B$9:$D$9)+$E$9</f>
        <v>235.14497519049456</v>
      </c>
      <c r="I13">
        <f>SUMPRODUCT(E13:G13,$B$10:$D$10)+$E$10</f>
        <v>-274.69424625396863</v>
      </c>
      <c r="J13">
        <f>1/(1+EXP(-H13))</f>
        <v>1</v>
      </c>
      <c r="K13">
        <f>1/(1+EXP(-I13))</f>
        <v>5.032741700599737E-120</v>
      </c>
      <c r="L13">
        <f>SUMXMY2(data!M2:N2,neural!J13:K13)/2</f>
        <v>1.2664244512477765E-239</v>
      </c>
      <c r="M13">
        <f>((data!M2-neural!J13)^2+(data!N2-neural!K13)^2)/2</f>
        <v>1.2664244512477765E-239</v>
      </c>
    </row>
    <row r="14" spans="1:14">
      <c r="A14">
        <v>2</v>
      </c>
      <c r="B14">
        <f>SUMPRODUCT(data!$A3:$L3,neural!$B$4:$M$4)+neural!$N$4</f>
        <v>-43.914391434337134</v>
      </c>
      <c r="C14">
        <f>SUMPRODUCT(data!$A3:$L3,neural!$B$5:$M$5)+neural!$N$5</f>
        <v>1010.2224979279854</v>
      </c>
      <c r="D14">
        <f>SUMPRODUCT(data!$A3:$L3,neural!$B$6:$M$6)+neural!$N$6</f>
        <v>-356.14890685067337</v>
      </c>
      <c r="E14">
        <f>1/(1+EXP(-B14))</f>
        <v>8.4766084726667643E-20</v>
      </c>
      <c r="F14">
        <f t="shared" ref="F14" si="1">1/(1+EXP(-C14))</f>
        <v>1</v>
      </c>
      <c r="G14">
        <f>1/(1+EXP(-D14))</f>
        <v>2.1207770687852902E-155</v>
      </c>
      <c r="H14">
        <f>SUMPRODUCT(E14:G14,$B$9:$D$9)+$E$9</f>
        <v>235.14497519049456</v>
      </c>
      <c r="I14">
        <f>SUMPRODUCT(E14:G14,$B$10:$D$10)+$E$10</f>
        <v>-274.69424625396863</v>
      </c>
      <c r="J14">
        <f>1/(1+EXP(-H14))</f>
        <v>1</v>
      </c>
      <c r="K14">
        <f>1/(1+EXP(-I14))</f>
        <v>5.032741700599737E-120</v>
      </c>
      <c r="L14">
        <f>SUMXMY2(data!M3:N3,neural!J14:K14)/2</f>
        <v>1.2664244512477765E-239</v>
      </c>
      <c r="M14">
        <f>((data!M3-neural!J14)^2+(data!N3-neural!K14)^2)/2</f>
        <v>1.2664244512477765E-239</v>
      </c>
    </row>
    <row r="15" spans="1:14">
      <c r="A15">
        <v>3</v>
      </c>
      <c r="B15">
        <f>SUMPRODUCT(data!$A4:$L4,neural!$B$4:$M$4)+neural!$N$4</f>
        <v>-53.252849037353414</v>
      </c>
      <c r="C15">
        <f>SUMPRODUCT(data!$A4:$L4,neural!$B$5:$M$5)+neural!$N$5</f>
        <v>957.43905247533826</v>
      </c>
      <c r="D15">
        <f>SUMPRODUCT(data!$A4:$L4,neural!$B$6:$M$6)+neural!$N$6</f>
        <v>-310.18636005099211</v>
      </c>
      <c r="E15">
        <f t="shared" ref="E15:E67" si="2">1/(1+EXP(-B15))</f>
        <v>7.4572983302771297E-24</v>
      </c>
      <c r="F15">
        <f t="shared" ref="F15:F67" si="3">1/(1+EXP(-C15))</f>
        <v>1</v>
      </c>
      <c r="G15">
        <f t="shared" ref="G15:G67" si="4">1/(1+EXP(-D15))</f>
        <v>1.9398826919967535E-135</v>
      </c>
      <c r="H15">
        <f t="shared" ref="H15:H67" si="5">SUMPRODUCT(E15:G15,$B$9:$D$9)+$E$9</f>
        <v>235.14497519049456</v>
      </c>
      <c r="I15">
        <f t="shared" ref="I15:I67" si="6">SUMPRODUCT(E15:G15,$B$10:$D$10)+$E$10</f>
        <v>-274.69424625396863</v>
      </c>
      <c r="J15">
        <f t="shared" ref="J15:J67" si="7">1/(1+EXP(-H15))</f>
        <v>1</v>
      </c>
      <c r="K15">
        <f t="shared" ref="K15:K67" si="8">1/(1+EXP(-I15))</f>
        <v>5.032741700599737E-120</v>
      </c>
      <c r="L15">
        <f>SUMXMY2(data!M4:N4,neural!J15:K15)/2</f>
        <v>1.2664244512477765E-239</v>
      </c>
      <c r="M15">
        <f>((data!M4-neural!J15)^2+(data!N4-neural!K15)^2)/2</f>
        <v>1.2664244512477765E-239</v>
      </c>
    </row>
    <row r="16" spans="1:14">
      <c r="A16">
        <v>4</v>
      </c>
      <c r="B16">
        <f>SUMPRODUCT(data!$A5:$L5,neural!$B$4:$M$4)+neural!$N$4</f>
        <v>-57.233439782752356</v>
      </c>
      <c r="C16">
        <f>SUMPRODUCT(data!$A5:$L5,neural!$B$5:$M$5)+neural!$N$5</f>
        <v>540.05420838638565</v>
      </c>
      <c r="D16">
        <f>SUMPRODUCT(data!$A5:$L5,neural!$B$6:$M$6)+neural!$N$6</f>
        <v>49.558689891330815</v>
      </c>
      <c r="E16">
        <f t="shared" si="2"/>
        <v>1.3926209428735062E-25</v>
      </c>
      <c r="F16">
        <f t="shared" si="3"/>
        <v>1</v>
      </c>
      <c r="G16">
        <f t="shared" si="4"/>
        <v>1</v>
      </c>
      <c r="H16">
        <f t="shared" si="5"/>
        <v>13.257238226723061</v>
      </c>
      <c r="I16">
        <f t="shared" si="6"/>
        <v>-9.0920295450553823</v>
      </c>
      <c r="J16">
        <f t="shared" si="7"/>
        <v>0.99999825235252482</v>
      </c>
      <c r="K16">
        <f t="shared" si="8"/>
        <v>1.1254672399836137E-4</v>
      </c>
      <c r="L16">
        <f>SUMXMY2(data!M5:N5,neural!J16:K16)/2</f>
        <v>6.3349096772304196E-9</v>
      </c>
      <c r="M16">
        <f>((data!M5-neural!J16)^2+(data!N5-neural!K16)^2)/2</f>
        <v>6.3349096772304196E-9</v>
      </c>
    </row>
    <row r="17" spans="1:13">
      <c r="A17">
        <v>5</v>
      </c>
      <c r="B17">
        <f>SUMPRODUCT(data!$A6:$L6,neural!$B$4:$M$4)+neural!$N$4</f>
        <v>-42.653623891760446</v>
      </c>
      <c r="C17">
        <f>SUMPRODUCT(data!$A6:$L6,neural!$B$5:$M$5)+neural!$N$5</f>
        <v>891.22206129063386</v>
      </c>
      <c r="D17">
        <f>SUMPRODUCT(data!$A6:$L6,neural!$B$6:$M$6)+neural!$N$6</f>
        <v>-357.83579184958342</v>
      </c>
      <c r="E17">
        <f t="shared" si="2"/>
        <v>2.9906563403209277E-19</v>
      </c>
      <c r="F17">
        <f t="shared" si="3"/>
        <v>1</v>
      </c>
      <c r="G17">
        <f t="shared" si="4"/>
        <v>3.9254565285924075E-156</v>
      </c>
      <c r="H17">
        <f t="shared" si="5"/>
        <v>235.14497519049456</v>
      </c>
      <c r="I17">
        <f t="shared" si="6"/>
        <v>-274.69424625396863</v>
      </c>
      <c r="J17">
        <f t="shared" si="7"/>
        <v>1</v>
      </c>
      <c r="K17">
        <f t="shared" si="8"/>
        <v>5.032741700599737E-120</v>
      </c>
      <c r="L17">
        <f>SUMXMY2(data!M6:N6,neural!J17:K17)/2</f>
        <v>1.2664244512477765E-239</v>
      </c>
      <c r="M17">
        <f>((data!M6-neural!J17)^2+(data!N6-neural!K17)^2)/2</f>
        <v>1.2664244512477765E-239</v>
      </c>
    </row>
    <row r="18" spans="1:13">
      <c r="A18">
        <v>6</v>
      </c>
      <c r="B18">
        <f>SUMPRODUCT(data!$A7:$L7,neural!$B$4:$M$4)+neural!$N$4</f>
        <v>-50.090095158625516</v>
      </c>
      <c r="C18">
        <f>SUMPRODUCT(data!$A7:$L7,neural!$B$5:$M$5)+neural!$N$5</f>
        <v>958.06402041624756</v>
      </c>
      <c r="D18">
        <f>SUMPRODUCT(data!$A7:$L7,neural!$B$6:$M$6)+neural!$N$6</f>
        <v>-251.84865289150662</v>
      </c>
      <c r="E18">
        <f t="shared" si="2"/>
        <v>1.7625769022655137E-22</v>
      </c>
      <c r="F18">
        <f t="shared" si="3"/>
        <v>1</v>
      </c>
      <c r="G18">
        <f t="shared" si="4"/>
        <v>4.2026166274557841E-110</v>
      </c>
      <c r="H18">
        <f t="shared" si="5"/>
        <v>235.14497519049456</v>
      </c>
      <c r="I18">
        <f t="shared" si="6"/>
        <v>-274.69424625396863</v>
      </c>
      <c r="J18">
        <f t="shared" si="7"/>
        <v>1</v>
      </c>
      <c r="K18">
        <f t="shared" si="8"/>
        <v>5.032741700599737E-120</v>
      </c>
      <c r="L18">
        <f>SUMXMY2(data!M7:N7,neural!J18:K18)/2</f>
        <v>1.2664244512477765E-239</v>
      </c>
      <c r="M18">
        <f>((data!M7-neural!J18)^2+(data!N7-neural!K18)^2)/2</f>
        <v>1.2664244512477765E-239</v>
      </c>
    </row>
    <row r="19" spans="1:13">
      <c r="A19">
        <v>7</v>
      </c>
      <c r="B19">
        <f>SUMPRODUCT(data!$A8:$L8,neural!$B$4:$M$4)+neural!$N$4</f>
        <v>-48.027391791350198</v>
      </c>
      <c r="C19">
        <f>SUMPRODUCT(data!$A8:$L8,neural!$B$5:$M$5)+neural!$N$5</f>
        <v>944.30724116452689</v>
      </c>
      <c r="D19">
        <f>SUMPRODUCT(data!$A8:$L8,neural!$B$6:$M$6)+neural!$N$6</f>
        <v>-233.21494689675882</v>
      </c>
      <c r="E19">
        <f t="shared" si="2"/>
        <v>1.386656094648951E-21</v>
      </c>
      <c r="F19">
        <f t="shared" si="3"/>
        <v>1</v>
      </c>
      <c r="G19">
        <f t="shared" si="4"/>
        <v>5.2003846220653282E-102</v>
      </c>
      <c r="H19">
        <f t="shared" si="5"/>
        <v>235.14497519049456</v>
      </c>
      <c r="I19">
        <f t="shared" si="6"/>
        <v>-274.69424625396863</v>
      </c>
      <c r="J19">
        <f t="shared" si="7"/>
        <v>1</v>
      </c>
      <c r="K19">
        <f t="shared" si="8"/>
        <v>5.032741700599737E-120</v>
      </c>
      <c r="L19">
        <f>SUMXMY2(data!M8:N8,neural!J19:K19)/2</f>
        <v>1.2664244512477765E-239</v>
      </c>
      <c r="M19">
        <f>((data!M8-neural!J19)^2+(data!N8-neural!K19)^2)/2</f>
        <v>1.2664244512477765E-239</v>
      </c>
    </row>
    <row r="20" spans="1:13">
      <c r="A20">
        <v>8</v>
      </c>
      <c r="B20">
        <f>SUMPRODUCT(data!$A9:$L9,neural!$B$4:$M$4)+neural!$N$4</f>
        <v>-52.290886040484025</v>
      </c>
      <c r="C20">
        <f>SUMPRODUCT(data!$A9:$L9,neural!$B$5:$M$5)+neural!$N$5</f>
        <v>504.09085326144003</v>
      </c>
      <c r="D20">
        <f>SUMPRODUCT(data!$A9:$L9,neural!$B$6:$M$6)+neural!$N$6</f>
        <v>-249.51317524082984</v>
      </c>
      <c r="E20">
        <f t="shared" si="2"/>
        <v>1.9514469018524553E-23</v>
      </c>
      <c r="F20">
        <f t="shared" si="3"/>
        <v>1</v>
      </c>
      <c r="G20">
        <f t="shared" si="4"/>
        <v>4.3431500183599563E-109</v>
      </c>
      <c r="H20">
        <f t="shared" si="5"/>
        <v>235.14497519049456</v>
      </c>
      <c r="I20">
        <f t="shared" si="6"/>
        <v>-274.69424625396863</v>
      </c>
      <c r="J20">
        <f t="shared" si="7"/>
        <v>1</v>
      </c>
      <c r="K20">
        <f t="shared" si="8"/>
        <v>5.032741700599737E-120</v>
      </c>
      <c r="L20">
        <f>SUMXMY2(data!M9:N9,neural!J20:K20)/2</f>
        <v>1.2664244512477765E-239</v>
      </c>
      <c r="M20">
        <f>((data!M9-neural!J20)^2+(data!N9-neural!K20)^2)/2</f>
        <v>1.2664244512477765E-239</v>
      </c>
    </row>
    <row r="21" spans="1:13">
      <c r="A21">
        <v>9</v>
      </c>
      <c r="B21">
        <f>SUMPRODUCT(data!$A10:$L10,neural!$B$4:$M$4)+neural!$N$4</f>
        <v>-50.144816544497701</v>
      </c>
      <c r="C21">
        <f>SUMPRODUCT(data!$A10:$L10,neural!$B$5:$M$5)+neural!$N$5</f>
        <v>540.6523511600542</v>
      </c>
      <c r="D21">
        <f>SUMPRODUCT(data!$A10:$L10,neural!$B$6:$M$6)+neural!$N$6</f>
        <v>155.96958756286415</v>
      </c>
      <c r="E21">
        <f t="shared" si="2"/>
        <v>1.6687177236915382E-22</v>
      </c>
      <c r="F21">
        <f t="shared" si="3"/>
        <v>1</v>
      </c>
      <c r="G21">
        <f t="shared" si="4"/>
        <v>1</v>
      </c>
      <c r="H21">
        <f t="shared" si="5"/>
        <v>13.257238226723061</v>
      </c>
      <c r="I21">
        <f t="shared" si="6"/>
        <v>-9.0920295450553823</v>
      </c>
      <c r="J21">
        <f t="shared" si="7"/>
        <v>0.99999825235252482</v>
      </c>
      <c r="K21">
        <f t="shared" si="8"/>
        <v>1.1254672399836137E-4</v>
      </c>
      <c r="L21">
        <f>SUMXMY2(data!M10:N10,neural!J21:K21)/2</f>
        <v>6.3349096772304196E-9</v>
      </c>
      <c r="M21">
        <f>((data!M10-neural!J21)^2+(data!N10-neural!K21)^2)/2</f>
        <v>6.3349096772304196E-9</v>
      </c>
    </row>
    <row r="22" spans="1:13">
      <c r="A22">
        <v>10</v>
      </c>
      <c r="B22">
        <f>SUMPRODUCT(data!$A11:$L11,neural!$B$4:$M$4)+neural!$N$4</f>
        <v>-35.565000653505791</v>
      </c>
      <c r="C22">
        <f>SUMPRODUCT(data!$A11:$L11,neural!$B$5:$M$5)+neural!$N$5</f>
        <v>891.8202040643024</v>
      </c>
      <c r="D22">
        <f>SUMPRODUCT(data!$A11:$L11,neural!$B$6:$M$6)+neural!$N$6</f>
        <v>-251.4248941780501</v>
      </c>
      <c r="E22">
        <f t="shared" si="2"/>
        <v>3.5835747452329553E-16</v>
      </c>
      <c r="F22">
        <f t="shared" si="3"/>
        <v>1</v>
      </c>
      <c r="G22">
        <f t="shared" si="4"/>
        <v>6.4203077410429521E-110</v>
      </c>
      <c r="H22">
        <f t="shared" si="5"/>
        <v>235.14497519049456</v>
      </c>
      <c r="I22">
        <f t="shared" si="6"/>
        <v>-274.6942462539684</v>
      </c>
      <c r="J22">
        <f t="shared" si="7"/>
        <v>1</v>
      </c>
      <c r="K22">
        <f t="shared" si="8"/>
        <v>5.032741700600881E-120</v>
      </c>
      <c r="L22">
        <f>SUMXMY2(data!M11:N11,neural!J22:K22)/2</f>
        <v>1.2664244512483524E-239</v>
      </c>
      <c r="M22">
        <f>((data!M11-neural!J22)^2+(data!N11-neural!K22)^2)/2</f>
        <v>1.2664244512483524E-239</v>
      </c>
    </row>
    <row r="23" spans="1:13">
      <c r="A23">
        <v>11</v>
      </c>
      <c r="B23">
        <f>SUMPRODUCT(data!$A12:$L12,neural!$B$4:$M$4)+neural!$N$4</f>
        <v>-49.525541243100889</v>
      </c>
      <c r="C23">
        <f>SUMPRODUCT(data!$A12:$L12,neural!$B$5:$M$5)+neural!$N$5</f>
        <v>119.30971969206969</v>
      </c>
      <c r="D23">
        <f>SUMPRODUCT(data!$A12:$L12,neural!$B$6:$M$6)+neural!$N$6</f>
        <v>115.87602674217385</v>
      </c>
      <c r="E23">
        <f t="shared" si="2"/>
        <v>3.0997789508402079E-22</v>
      </c>
      <c r="F23">
        <f t="shared" si="3"/>
        <v>1</v>
      </c>
      <c r="G23">
        <f t="shared" si="4"/>
        <v>1</v>
      </c>
      <c r="H23">
        <f t="shared" si="5"/>
        <v>13.257238226723061</v>
      </c>
      <c r="I23">
        <f t="shared" si="6"/>
        <v>-9.0920295450553823</v>
      </c>
      <c r="J23">
        <f t="shared" si="7"/>
        <v>0.99999825235252482</v>
      </c>
      <c r="K23">
        <f t="shared" si="8"/>
        <v>1.1254672399836137E-4</v>
      </c>
      <c r="L23">
        <f>SUMXMY2(data!M12:N12,neural!J23:K23)/2</f>
        <v>6.3349096772304196E-9</v>
      </c>
      <c r="M23">
        <f>((data!M12-neural!J23)^2+(data!N12-neural!K23)^2)/2</f>
        <v>6.3349096772304196E-9</v>
      </c>
    </row>
    <row r="24" spans="1:13">
      <c r="A24">
        <v>12</v>
      </c>
      <c r="B24">
        <f>SUMPRODUCT(data!$A13:$L13,neural!$B$4:$M$4)+neural!$N$4</f>
        <v>-36.261214280557851</v>
      </c>
      <c r="C24">
        <f>SUMPRODUCT(data!$A13:$L13,neural!$B$5:$M$5)+neural!$N$5</f>
        <v>172.06633997747608</v>
      </c>
      <c r="D24">
        <f>SUMPRODUCT(data!$A13:$L13,neural!$B$6:$M$6)+neural!$N$6</f>
        <v>117.98667045454036</v>
      </c>
      <c r="E24">
        <f t="shared" si="2"/>
        <v>1.7863013680815674E-16</v>
      </c>
      <c r="F24">
        <f t="shared" si="3"/>
        <v>1</v>
      </c>
      <c r="G24">
        <f t="shared" si="4"/>
        <v>1</v>
      </c>
      <c r="H24">
        <f t="shared" si="5"/>
        <v>13.257238226723061</v>
      </c>
      <c r="I24">
        <f t="shared" si="6"/>
        <v>-9.0920295450552686</v>
      </c>
      <c r="J24">
        <f t="shared" si="7"/>
        <v>0.99999825235252482</v>
      </c>
      <c r="K24">
        <f t="shared" si="8"/>
        <v>1.1254672399837417E-4</v>
      </c>
      <c r="L24">
        <f>SUMXMY2(data!M13:N13,neural!J24:K24)/2</f>
        <v>6.3349096772318589E-9</v>
      </c>
      <c r="M24">
        <f>((data!M13-neural!J24)^2+(data!N13-neural!K24)^2)/2</f>
        <v>6.3349096772318589E-9</v>
      </c>
    </row>
    <row r="25" spans="1:13">
      <c r="A25">
        <v>13</v>
      </c>
      <c r="B25">
        <f>SUMPRODUCT(data!$A14:$L14,neural!$B$4:$M$4)+neural!$N$4</f>
        <v>-45.599671883574118</v>
      </c>
      <c r="C25">
        <f>SUMPRODUCT(data!$A14:$L14,neural!$B$5:$M$5)+neural!$N$5</f>
        <v>119.28289452482876</v>
      </c>
      <c r="D25">
        <f>SUMPRODUCT(data!$A14:$L14,neural!$B$6:$M$6)+neural!$N$6</f>
        <v>163.94921725422171</v>
      </c>
      <c r="E25">
        <f t="shared" si="2"/>
        <v>1.5714990556094186E-20</v>
      </c>
      <c r="F25">
        <f t="shared" si="3"/>
        <v>1</v>
      </c>
      <c r="G25">
        <f t="shared" si="4"/>
        <v>1</v>
      </c>
      <c r="H25">
        <f t="shared" si="5"/>
        <v>13.257238226723061</v>
      </c>
      <c r="I25">
        <f t="shared" si="6"/>
        <v>-9.0920295450553823</v>
      </c>
      <c r="J25">
        <f t="shared" si="7"/>
        <v>0.99999825235252482</v>
      </c>
      <c r="K25">
        <f t="shared" si="8"/>
        <v>1.1254672399836137E-4</v>
      </c>
      <c r="L25">
        <f>SUMXMY2(data!M14:N14,neural!J25:K25)/2</f>
        <v>6.3349096772304196E-9</v>
      </c>
      <c r="M25">
        <f>((data!M14-neural!J25)^2+(data!N14-neural!K25)^2)/2</f>
        <v>6.3349096772304196E-9</v>
      </c>
    </row>
    <row r="26" spans="1:13">
      <c r="A26">
        <v>14</v>
      </c>
      <c r="B26">
        <f>SUMPRODUCT(data!$A15:$L15,neural!$B$4:$M$4)+neural!$N$4</f>
        <v>-51.36686305819542</v>
      </c>
      <c r="C26">
        <f>SUMPRODUCT(data!$A15:$L15,neural!$B$5:$M$5)+neural!$N$5</f>
        <v>18.862152224837775</v>
      </c>
      <c r="D26">
        <f>SUMPRODUCT(data!$A15:$L15,neural!$B$6:$M$6)+neural!$N$6</f>
        <v>141.54380561736801</v>
      </c>
      <c r="E26">
        <f t="shared" si="2"/>
        <v>4.9164861621838882E-23</v>
      </c>
      <c r="F26">
        <f t="shared" si="3"/>
        <v>0.99999999356910574</v>
      </c>
      <c r="G26">
        <f t="shared" si="4"/>
        <v>1</v>
      </c>
      <c r="H26">
        <f t="shared" si="5"/>
        <v>13.257235995903713</v>
      </c>
      <c r="I26">
        <f t="shared" si="6"/>
        <v>-9.0920274903337628</v>
      </c>
      <c r="J26">
        <f t="shared" si="7"/>
        <v>0.99999825234862627</v>
      </c>
      <c r="K26">
        <f t="shared" si="8"/>
        <v>1.1254695522475921E-4</v>
      </c>
      <c r="L26">
        <f>SUMXMY2(data!M15:N15,neural!J26:K26)/2</f>
        <v>6.3349357078440267E-9</v>
      </c>
      <c r="M26">
        <f>((data!M15-neural!J26)^2+(data!N15-neural!K26)^2)/2</f>
        <v>6.3349357078440267E-9</v>
      </c>
    </row>
    <row r="27" spans="1:13">
      <c r="A27">
        <v>15</v>
      </c>
      <c r="B27">
        <f>SUMPRODUCT(data!$A16:$L16,neural!$B$4:$M$4)+neural!$N$4</f>
        <v>-6.2240682269845387</v>
      </c>
      <c r="C27">
        <f>SUMPRODUCT(data!$A16:$L16,neural!$B$5:$M$5)+neural!$N$5</f>
        <v>103.03093010038607</v>
      </c>
      <c r="D27">
        <f>SUMPRODUCT(data!$A16:$L16,neural!$B$6:$M$6)+neural!$N$6</f>
        <v>263.99125241129639</v>
      </c>
      <c r="E27">
        <f t="shared" si="2"/>
        <v>1.9772516857088718E-3</v>
      </c>
      <c r="F27">
        <f t="shared" si="3"/>
        <v>1</v>
      </c>
      <c r="G27">
        <f t="shared" si="4"/>
        <v>1</v>
      </c>
      <c r="H27">
        <f t="shared" si="5"/>
        <v>13.176710800649502</v>
      </c>
      <c r="I27">
        <f t="shared" si="6"/>
        <v>-7.7125907130990328</v>
      </c>
      <c r="J27">
        <f t="shared" si="7"/>
        <v>0.99999810579758064</v>
      </c>
      <c r="K27">
        <f t="shared" si="8"/>
        <v>4.4696164399039026E-4</v>
      </c>
      <c r="L27">
        <f>SUMXMY2(data!M16:N16,neural!J27:K27)/2</f>
        <v>9.9889149600698944E-8</v>
      </c>
      <c r="M27">
        <f>((data!M16-neural!J27)^2+(data!N16-neural!K27)^2)/2</f>
        <v>9.9889149600698944E-8</v>
      </c>
    </row>
    <row r="28" spans="1:13">
      <c r="A28">
        <v>16</v>
      </c>
      <c r="B28">
        <f>SUMPRODUCT(data!$A17:$L17,neural!$B$4:$M$4)+neural!$N$4</f>
        <v>-68.207932524860922</v>
      </c>
      <c r="C28">
        <f>SUMPRODUCT(data!$A17:$L17,neural!$B$5:$M$5)+neural!$N$5</f>
        <v>989.01213488949793</v>
      </c>
      <c r="D28">
        <f>SUMPRODUCT(data!$A17:$L17,neural!$B$6:$M$6)+neural!$N$6</f>
        <v>-408.64314306533015</v>
      </c>
      <c r="E28">
        <f t="shared" si="2"/>
        <v>2.3860046319098472E-30</v>
      </c>
      <c r="F28">
        <f t="shared" si="3"/>
        <v>1</v>
      </c>
      <c r="G28">
        <f t="shared" si="4"/>
        <v>3.3770531753581761E-178</v>
      </c>
      <c r="H28">
        <f t="shared" si="5"/>
        <v>235.14497519049456</v>
      </c>
      <c r="I28">
        <f t="shared" si="6"/>
        <v>-274.69424625396863</v>
      </c>
      <c r="J28">
        <f t="shared" si="7"/>
        <v>1</v>
      </c>
      <c r="K28">
        <f t="shared" si="8"/>
        <v>5.032741700599737E-120</v>
      </c>
      <c r="L28">
        <f>SUMXMY2(data!M17:N17,neural!J28:K28)/2</f>
        <v>1.2664244512477765E-239</v>
      </c>
      <c r="M28">
        <f>((data!M17-neural!J28)^2+(data!N17-neural!K28)^2)/2</f>
        <v>1.2664244512477765E-239</v>
      </c>
    </row>
    <row r="29" spans="1:13">
      <c r="A29">
        <v>17</v>
      </c>
      <c r="B29">
        <f>SUMPRODUCT(data!$A18:$L18,neural!$B$4:$M$4)+neural!$N$4</f>
        <v>-59.379509278738695</v>
      </c>
      <c r="C29">
        <f>SUMPRODUCT(data!$A18:$L18,neural!$B$5:$M$5)+neural!$N$5</f>
        <v>503.49271048777149</v>
      </c>
      <c r="D29">
        <f>SUMPRODUCT(data!$A18:$L18,neural!$B$6:$M$6)+neural!$N$6</f>
        <v>-355.92407291236316</v>
      </c>
      <c r="E29">
        <f t="shared" si="2"/>
        <v>1.6285713190684986E-26</v>
      </c>
      <c r="F29">
        <f t="shared" si="3"/>
        <v>1</v>
      </c>
      <c r="G29">
        <f t="shared" si="4"/>
        <v>2.6554562930433319E-155</v>
      </c>
      <c r="H29">
        <f t="shared" si="5"/>
        <v>235.14497519049456</v>
      </c>
      <c r="I29">
        <f t="shared" si="6"/>
        <v>-274.69424625396863</v>
      </c>
      <c r="J29">
        <f t="shared" si="7"/>
        <v>1</v>
      </c>
      <c r="K29">
        <f t="shared" si="8"/>
        <v>5.032741700599737E-120</v>
      </c>
      <c r="L29">
        <f>SUMXMY2(data!M18:N18,neural!J29:K29)/2</f>
        <v>1.2664244512477765E-239</v>
      </c>
      <c r="M29">
        <f>((data!M18-neural!J29)^2+(data!N18-neural!K29)^2)/2</f>
        <v>1.2664244512477765E-239</v>
      </c>
    </row>
    <row r="30" spans="1:13">
      <c r="A30">
        <v>18</v>
      </c>
      <c r="B30">
        <f>SUMPRODUCT(data!$A19:$L19,neural!$B$4:$M$4)+neural!$N$4</f>
        <v>-59.020040211974703</v>
      </c>
      <c r="C30">
        <f>SUMPRODUCT(data!$A19:$L19,neural!$B$5:$M$5)+neural!$N$5</f>
        <v>857.0183101753471</v>
      </c>
      <c r="D30">
        <f>SUMPRODUCT(data!$A19:$L19,neural!$B$6:$M$6)+neural!$N$6</f>
        <v>-332.59177168784578</v>
      </c>
      <c r="E30">
        <f t="shared" si="2"/>
        <v>2.333040157880786E-26</v>
      </c>
      <c r="F30">
        <f t="shared" si="3"/>
        <v>1</v>
      </c>
      <c r="G30">
        <f t="shared" si="4"/>
        <v>3.6076868178716376E-145</v>
      </c>
      <c r="H30">
        <f t="shared" si="5"/>
        <v>235.14497519049456</v>
      </c>
      <c r="I30">
        <f t="shared" si="6"/>
        <v>-274.69424625396863</v>
      </c>
      <c r="J30">
        <f t="shared" si="7"/>
        <v>1</v>
      </c>
      <c r="K30">
        <f t="shared" si="8"/>
        <v>5.032741700599737E-120</v>
      </c>
      <c r="L30">
        <f>SUMXMY2(data!M19:N19,neural!J30:K30)/2</f>
        <v>1.2664244512477765E-239</v>
      </c>
      <c r="M30">
        <f>((data!M19-neural!J30)^2+(data!N19-neural!K30)^2)/2</f>
        <v>1.2664244512477765E-239</v>
      </c>
    </row>
    <row r="31" spans="1:13">
      <c r="A31">
        <v>19</v>
      </c>
      <c r="B31">
        <f>SUMPRODUCT(data!$A20:$L20,neural!$B$4:$M$4)+neural!$N$4</f>
        <v>-57.663953183709907</v>
      </c>
      <c r="C31">
        <f>SUMPRODUCT(data!$A20:$L20,neural!$B$5:$M$5)+neural!$N$5</f>
        <v>984.49813350224736</v>
      </c>
      <c r="D31">
        <f>SUMPRODUCT(data!$A20:$L20,neural!$B$6:$M$6)+neural!$N$6</f>
        <v>-602.23855128218815</v>
      </c>
      <c r="E31">
        <f t="shared" si="2"/>
        <v>9.0544761182084444E-26</v>
      </c>
      <c r="F31">
        <f t="shared" si="3"/>
        <v>1</v>
      </c>
      <c r="G31">
        <f t="shared" si="4"/>
        <v>2.8256631551949545E-262</v>
      </c>
      <c r="H31">
        <f t="shared" si="5"/>
        <v>235.14497519049456</v>
      </c>
      <c r="I31">
        <f t="shared" si="6"/>
        <v>-274.69424625396863</v>
      </c>
      <c r="J31">
        <f t="shared" si="7"/>
        <v>1</v>
      </c>
      <c r="K31">
        <f t="shared" si="8"/>
        <v>5.032741700599737E-120</v>
      </c>
      <c r="L31">
        <f>SUMXMY2(data!M20:N20,neural!J31:K31)/2</f>
        <v>1.2664244512477765E-239</v>
      </c>
      <c r="M31">
        <f>((data!M20-neural!J31)^2+(data!N20-neural!K31)^2)/2</f>
        <v>1.2664244512477765E-239</v>
      </c>
    </row>
    <row r="32" spans="1:13">
      <c r="A32">
        <v>20</v>
      </c>
      <c r="B32">
        <f>SUMPRODUCT(data!$A21:$L21,neural!$B$4:$M$4)+neural!$N$4</f>
        <v>-13.877245380763828</v>
      </c>
      <c r="C32">
        <f>SUMPRODUCT(data!$A21:$L21,neural!$B$5:$M$5)+neural!$N$5</f>
        <v>941.18708805089545</v>
      </c>
      <c r="D32">
        <f>SUMPRODUCT(data!$A21:$L21,neural!$B$6:$M$6)+neural!$N$6</f>
        <v>-210.14432489391743</v>
      </c>
      <c r="E32">
        <f t="shared" si="2"/>
        <v>9.4013127150482586E-7</v>
      </c>
      <c r="F32">
        <f t="shared" si="3"/>
        <v>1</v>
      </c>
      <c r="G32">
        <f t="shared" si="4"/>
        <v>5.4385020339069633E-92</v>
      </c>
      <c r="H32">
        <f t="shared" si="5"/>
        <v>235.1449369018174</v>
      </c>
      <c r="I32">
        <f t="shared" si="6"/>
        <v>-274.69359036701582</v>
      </c>
      <c r="J32">
        <f t="shared" si="7"/>
        <v>1</v>
      </c>
      <c r="K32">
        <f t="shared" si="8"/>
        <v>5.0360436929665229E-120</v>
      </c>
      <c r="L32">
        <f>SUMXMY2(data!M21:N21,neural!J32:K32)/2</f>
        <v>1.2680868038733948E-239</v>
      </c>
      <c r="M32">
        <f>((data!M21-neural!J32)^2+(data!N21-neural!K32)^2)/2</f>
        <v>1.2680868038733948E-239</v>
      </c>
    </row>
    <row r="33" spans="1:13">
      <c r="A33">
        <v>21</v>
      </c>
      <c r="B33">
        <f>SUMPRODUCT(data!$A22:$L22,neural!$B$4:$M$4)+neural!$N$4</f>
        <v>-55.116015029604867</v>
      </c>
      <c r="C33">
        <f>SUMPRODUCT(data!$A22:$L22,neural!$B$5:$M$5)+neural!$N$5</f>
        <v>943.70909839085834</v>
      </c>
      <c r="D33">
        <f>SUMPRODUCT(data!$A22:$L22,neural!$B$6:$M$6)+neural!$N$6</f>
        <v>-339.62584456829211</v>
      </c>
      <c r="E33">
        <f t="shared" si="2"/>
        <v>1.1572276668215274E-24</v>
      </c>
      <c r="F33">
        <f t="shared" si="3"/>
        <v>1</v>
      </c>
      <c r="G33">
        <f t="shared" si="4"/>
        <v>3.1795802614536879E-148</v>
      </c>
      <c r="H33">
        <f t="shared" si="5"/>
        <v>235.14497519049456</v>
      </c>
      <c r="I33">
        <f t="shared" si="6"/>
        <v>-274.69424625396863</v>
      </c>
      <c r="J33">
        <f t="shared" si="7"/>
        <v>1</v>
      </c>
      <c r="K33">
        <f t="shared" si="8"/>
        <v>5.032741700599737E-120</v>
      </c>
      <c r="L33">
        <f>SUMXMY2(data!M22:N22,neural!J33:K33)/2</f>
        <v>1.2664244512477765E-239</v>
      </c>
      <c r="M33">
        <f>((data!M22-neural!J33)^2+(data!N22-neural!K33)^2)/2</f>
        <v>1.2664244512477765E-239</v>
      </c>
    </row>
    <row r="34" spans="1:13">
      <c r="A34">
        <v>22</v>
      </c>
      <c r="B34">
        <f>SUMPRODUCT(data!$A23:$L23,neural!$B$4:$M$4)+neural!$N$4</f>
        <v>-54.943605562317885</v>
      </c>
      <c r="C34">
        <f>SUMPRODUCT(data!$A23:$L23,neural!$B$5:$M$5)+neural!$N$5</f>
        <v>1041.7687551749043</v>
      </c>
      <c r="D34">
        <f>SUMPRODUCT(data!$A23:$L23,neural!$B$6:$M$6)+neural!$N$6</f>
        <v>-406.53249935296367</v>
      </c>
      <c r="E34">
        <f t="shared" si="2"/>
        <v>1.3749765405285598E-24</v>
      </c>
      <c r="F34">
        <f t="shared" si="3"/>
        <v>1</v>
      </c>
      <c r="G34">
        <f t="shared" si="4"/>
        <v>2.7872685640300271E-177</v>
      </c>
      <c r="H34">
        <f t="shared" si="5"/>
        <v>235.14497519049456</v>
      </c>
      <c r="I34">
        <f t="shared" si="6"/>
        <v>-274.69424625396863</v>
      </c>
      <c r="J34">
        <f t="shared" si="7"/>
        <v>1</v>
      </c>
      <c r="K34">
        <f t="shared" si="8"/>
        <v>5.032741700599737E-120</v>
      </c>
      <c r="L34">
        <f>SUMXMY2(data!M23:N23,neural!J34:K34)/2</f>
        <v>1.2664244512477765E-239</v>
      </c>
      <c r="M34">
        <f>((data!M23-neural!J34)^2+(data!N23-neural!K34)^2)/2</f>
        <v>1.2664244512477765E-239</v>
      </c>
    </row>
    <row r="35" spans="1:13">
      <c r="A35">
        <v>23</v>
      </c>
      <c r="B35">
        <f>SUMPRODUCT(data!$A24:$L24,neural!$B$4:$M$4)+neural!$N$4</f>
        <v>-46.115182316195657</v>
      </c>
      <c r="C35">
        <f>SUMPRODUCT(data!$A24:$L24,neural!$B$5:$M$5)+neural!$N$5</f>
        <v>556.24933077317792</v>
      </c>
      <c r="D35">
        <f>SUMPRODUCT(data!$A24:$L24,neural!$B$6:$M$6)+neural!$N$6</f>
        <v>-353.81342919999656</v>
      </c>
      <c r="E35">
        <f t="shared" si="2"/>
        <v>9.3849246072270196E-21</v>
      </c>
      <c r="F35">
        <f t="shared" si="3"/>
        <v>1</v>
      </c>
      <c r="G35">
        <f t="shared" si="4"/>
        <v>2.1916947896360019E-154</v>
      </c>
      <c r="H35">
        <f t="shared" si="5"/>
        <v>235.14497519049456</v>
      </c>
      <c r="I35">
        <f t="shared" si="6"/>
        <v>-274.69424625396863</v>
      </c>
      <c r="J35">
        <f t="shared" si="7"/>
        <v>1</v>
      </c>
      <c r="K35">
        <f t="shared" si="8"/>
        <v>5.032741700599737E-120</v>
      </c>
      <c r="L35">
        <f>SUMXMY2(data!M24:N24,neural!J35:K35)/2</f>
        <v>1.2664244512477765E-239</v>
      </c>
      <c r="M35">
        <f>((data!M24-neural!J35)^2+(data!N24-neural!K35)^2)/2</f>
        <v>1.2664244512477765E-239</v>
      </c>
    </row>
    <row r="36" spans="1:13">
      <c r="A36">
        <v>24</v>
      </c>
      <c r="B36">
        <f>SUMPRODUCT(data!$A25:$L25,neural!$B$4:$M$4)+neural!$N$4</f>
        <v>-45.755713249431665</v>
      </c>
      <c r="C36">
        <f>SUMPRODUCT(data!$A25:$L25,neural!$B$5:$M$5)+neural!$N$5</f>
        <v>909.77493046075347</v>
      </c>
      <c r="D36">
        <f>SUMPRODUCT(data!$A25:$L25,neural!$B$6:$M$6)+neural!$N$6</f>
        <v>-330.48112797547924</v>
      </c>
      <c r="E36">
        <f t="shared" si="2"/>
        <v>1.3444548440081714E-20</v>
      </c>
      <c r="F36">
        <f t="shared" si="3"/>
        <v>1</v>
      </c>
      <c r="G36">
        <f t="shared" si="4"/>
        <v>2.9776232514470841E-144</v>
      </c>
      <c r="H36">
        <f t="shared" si="5"/>
        <v>235.14497519049456</v>
      </c>
      <c r="I36">
        <f t="shared" si="6"/>
        <v>-274.69424625396863</v>
      </c>
      <c r="J36">
        <f t="shared" si="7"/>
        <v>1</v>
      </c>
      <c r="K36">
        <f t="shared" si="8"/>
        <v>5.032741700599737E-120</v>
      </c>
      <c r="L36">
        <f>SUMXMY2(data!M25:N25,neural!J36:K36)/2</f>
        <v>1.2664244512477765E-239</v>
      </c>
      <c r="M36">
        <f>((data!M25-neural!J36)^2+(data!N25-neural!K36)^2)/2</f>
        <v>1.2664244512477765E-239</v>
      </c>
    </row>
    <row r="37" spans="1:13">
      <c r="A37">
        <v>25</v>
      </c>
      <c r="B37">
        <f>SUMPRODUCT(data!$A26:$L26,neural!$B$4:$M$4)+neural!$N$4</f>
        <v>-44.399626221166869</v>
      </c>
      <c r="C37">
        <f>SUMPRODUCT(data!$A26:$L26,neural!$B$5:$M$5)+neural!$N$5</f>
        <v>1037.2547537876537</v>
      </c>
      <c r="D37">
        <f>SUMPRODUCT(data!$A26:$L26,neural!$B$6:$M$6)+neural!$N$6</f>
        <v>-600.12790756982167</v>
      </c>
      <c r="E37">
        <f t="shared" si="2"/>
        <v>5.2177988604102209E-20</v>
      </c>
      <c r="F37">
        <f t="shared" si="3"/>
        <v>1</v>
      </c>
      <c r="G37">
        <f t="shared" si="4"/>
        <v>2.3321759167080537E-261</v>
      </c>
      <c r="H37">
        <f t="shared" si="5"/>
        <v>235.14497519049456</v>
      </c>
      <c r="I37">
        <f t="shared" si="6"/>
        <v>-274.69424625396863</v>
      </c>
      <c r="J37">
        <f t="shared" si="7"/>
        <v>1</v>
      </c>
      <c r="K37">
        <f t="shared" si="8"/>
        <v>5.032741700599737E-120</v>
      </c>
      <c r="L37">
        <f>SUMXMY2(data!M26:N26,neural!J37:K37)/2</f>
        <v>1.2664244512477765E-239</v>
      </c>
      <c r="M37">
        <f>((data!M26-neural!J37)^2+(data!N26-neural!K37)^2)/2</f>
        <v>1.2664244512477765E-239</v>
      </c>
    </row>
    <row r="38" spans="1:13">
      <c r="A38">
        <v>26</v>
      </c>
      <c r="B38">
        <f>SUMPRODUCT(data!$A27:$L27,neural!$B$4:$M$4)+neural!$N$4</f>
        <v>-0.6129184182207883</v>
      </c>
      <c r="C38">
        <f>SUMPRODUCT(data!$A27:$L27,neural!$B$5:$M$5)+neural!$N$5</f>
        <v>993.94370833630182</v>
      </c>
      <c r="D38">
        <f>SUMPRODUCT(data!$A27:$L27,neural!$B$6:$M$6)+neural!$N$6</f>
        <v>-208.03368118155092</v>
      </c>
      <c r="E38">
        <f t="shared" si="2"/>
        <v>0.35139375504821052</v>
      </c>
      <c r="F38">
        <f t="shared" si="3"/>
        <v>1</v>
      </c>
      <c r="G38">
        <f t="shared" si="4"/>
        <v>4.4886961997318662E-91</v>
      </c>
      <c r="H38">
        <f t="shared" si="5"/>
        <v>220.83378009232683</v>
      </c>
      <c r="I38">
        <f t="shared" si="6"/>
        <v>-29.542759205579117</v>
      </c>
      <c r="J38">
        <f t="shared" si="7"/>
        <v>1</v>
      </c>
      <c r="K38">
        <f t="shared" si="8"/>
        <v>1.4782323315065478E-13</v>
      </c>
      <c r="L38">
        <f>SUMXMY2(data!M27:N27,neural!J38:K38)/2</f>
        <v>1.0925854129556421E-26</v>
      </c>
      <c r="M38">
        <f>((data!M27-neural!J38)^2+(data!N27-neural!K38)^2)/2</f>
        <v>1.0925854129556421E-26</v>
      </c>
    </row>
    <row r="39" spans="1:13">
      <c r="A39">
        <v>27</v>
      </c>
      <c r="B39">
        <f>SUMPRODUCT(data!$A28:$L28,neural!$B$4:$M$4)+neural!$N$4</f>
        <v>-41.851688067061829</v>
      </c>
      <c r="C39">
        <f>SUMPRODUCT(data!$A28:$L28,neural!$B$5:$M$5)+neural!$N$5</f>
        <v>996.46571867626471</v>
      </c>
      <c r="D39">
        <f>SUMPRODUCT(data!$A28:$L28,neural!$B$6:$M$6)+neural!$N$6</f>
        <v>-337.51520085592563</v>
      </c>
      <c r="E39">
        <f t="shared" si="2"/>
        <v>6.6687250839767888E-19</v>
      </c>
      <c r="F39">
        <f t="shared" si="3"/>
        <v>1</v>
      </c>
      <c r="G39">
        <f t="shared" si="4"/>
        <v>2.6242832580272545E-147</v>
      </c>
      <c r="H39">
        <f t="shared" si="5"/>
        <v>235.14497519049456</v>
      </c>
      <c r="I39">
        <f t="shared" si="6"/>
        <v>-274.69424625396863</v>
      </c>
      <c r="J39">
        <f t="shared" si="7"/>
        <v>1</v>
      </c>
      <c r="K39">
        <f t="shared" si="8"/>
        <v>5.032741700599737E-120</v>
      </c>
      <c r="L39">
        <f>SUMXMY2(data!M28:N28,neural!J39:K39)/2</f>
        <v>1.2664244512477765E-239</v>
      </c>
      <c r="M39">
        <f>((data!M28-neural!J39)^2+(data!N28-neural!K39)^2)/2</f>
        <v>1.2664244512477765E-239</v>
      </c>
    </row>
    <row r="40" spans="1:13">
      <c r="A40">
        <v>28</v>
      </c>
      <c r="B40">
        <f>SUMPRODUCT(data!$A29:$L29,neural!$B$4:$M$4)+neural!$N$4</f>
        <v>-55.453639919211923</v>
      </c>
      <c r="C40">
        <f>SUMPRODUCT(data!$A29:$L29,neural!$B$5:$M$5)+neural!$N$5</f>
        <v>503.46588532053062</v>
      </c>
      <c r="D40">
        <f>SUMPRODUCT(data!$A29:$L29,neural!$B$6:$M$6)+neural!$N$6</f>
        <v>-307.8508824003153</v>
      </c>
      <c r="E40">
        <f t="shared" si="2"/>
        <v>8.256389666801958E-25</v>
      </c>
      <c r="F40">
        <f t="shared" si="3"/>
        <v>1</v>
      </c>
      <c r="G40">
        <f t="shared" si="4"/>
        <v>2.0047513956709917E-134</v>
      </c>
      <c r="H40">
        <f t="shared" si="5"/>
        <v>235.14497519049456</v>
      </c>
      <c r="I40">
        <f t="shared" si="6"/>
        <v>-274.69424625396863</v>
      </c>
      <c r="J40">
        <f t="shared" si="7"/>
        <v>1</v>
      </c>
      <c r="K40">
        <f t="shared" si="8"/>
        <v>5.032741700599737E-120</v>
      </c>
      <c r="L40">
        <f>SUMXMY2(data!M29:N29,neural!J40:K40)/2</f>
        <v>1.2664244512477765E-239</v>
      </c>
      <c r="M40">
        <f>((data!M29-neural!J40)^2+(data!N29-neural!K40)^2)/2</f>
        <v>1.2664244512477765E-239</v>
      </c>
    </row>
    <row r="41" spans="1:13">
      <c r="A41">
        <v>29</v>
      </c>
      <c r="B41">
        <f>SUMPRODUCT(data!$A30:$L30,neural!$B$4:$M$4)+neural!$N$4</f>
        <v>-55.094170852447945</v>
      </c>
      <c r="C41">
        <f>SUMPRODUCT(data!$A30:$L30,neural!$B$5:$M$5)+neural!$N$5</f>
        <v>856.99148500810622</v>
      </c>
      <c r="D41">
        <f>SUMPRODUCT(data!$A30:$L30,neural!$B$6:$M$6)+neural!$N$6</f>
        <v>-284.51858117579792</v>
      </c>
      <c r="E41">
        <f t="shared" si="2"/>
        <v>1.1827844704264051E-24</v>
      </c>
      <c r="F41">
        <f t="shared" si="3"/>
        <v>1</v>
      </c>
      <c r="G41">
        <f t="shared" si="4"/>
        <v>2.7236430899727048E-124</v>
      </c>
      <c r="H41">
        <f t="shared" si="5"/>
        <v>235.14497519049456</v>
      </c>
      <c r="I41">
        <f t="shared" si="6"/>
        <v>-274.69424625396863</v>
      </c>
      <c r="J41">
        <f t="shared" si="7"/>
        <v>1</v>
      </c>
      <c r="K41">
        <f t="shared" si="8"/>
        <v>5.032741700599737E-120</v>
      </c>
      <c r="L41">
        <f>SUMXMY2(data!M30:N30,neural!J41:K41)/2</f>
        <v>1.2664244512477765E-239</v>
      </c>
      <c r="M41">
        <f>((data!M30-neural!J41)^2+(data!N30-neural!K41)^2)/2</f>
        <v>1.2664244512477765E-239</v>
      </c>
    </row>
    <row r="42" spans="1:13">
      <c r="A42">
        <v>30</v>
      </c>
      <c r="B42">
        <f>SUMPRODUCT(data!$A31:$L31,neural!$B$4:$M$4)+neural!$N$4</f>
        <v>-53.738083824183136</v>
      </c>
      <c r="C42">
        <f>SUMPRODUCT(data!$A31:$L31,neural!$B$5:$M$5)+neural!$N$5</f>
        <v>984.4713083350066</v>
      </c>
      <c r="D42">
        <f>SUMPRODUCT(data!$A31:$L31,neural!$B$6:$M$6)+neural!$N$6</f>
        <v>-554.1653607701403</v>
      </c>
      <c r="E42">
        <f t="shared" si="2"/>
        <v>4.5903597948317409E-24</v>
      </c>
      <c r="F42">
        <f t="shared" si="3"/>
        <v>1</v>
      </c>
      <c r="G42">
        <f t="shared" si="4"/>
        <v>2.1332500063787514E-241</v>
      </c>
      <c r="H42">
        <f t="shared" si="5"/>
        <v>235.14497519049456</v>
      </c>
      <c r="I42">
        <f t="shared" si="6"/>
        <v>-274.69424625396863</v>
      </c>
      <c r="J42">
        <f t="shared" si="7"/>
        <v>1</v>
      </c>
      <c r="K42">
        <f t="shared" si="8"/>
        <v>5.032741700599737E-120</v>
      </c>
      <c r="L42">
        <f>SUMXMY2(data!M31:N31,neural!J42:K42)/2</f>
        <v>1.2664244512477765E-239</v>
      </c>
      <c r="M42">
        <f>((data!M31-neural!J42)^2+(data!N31-neural!K42)^2)/2</f>
        <v>1.2664244512477765E-239</v>
      </c>
    </row>
    <row r="43" spans="1:13">
      <c r="A43">
        <v>31</v>
      </c>
      <c r="B43">
        <f>SUMPRODUCT(data!$A32:$L32,neural!$B$4:$M$4)+neural!$N$4</f>
        <v>-9.9513760212370634</v>
      </c>
      <c r="C43">
        <f>SUMPRODUCT(data!$A32:$L32,neural!$B$5:$M$5)+neural!$N$5</f>
        <v>941.16026288365447</v>
      </c>
      <c r="D43">
        <f>SUMPRODUCT(data!$A32:$L32,neural!$B$6:$M$6)+neural!$N$6</f>
        <v>-162.0711343818696</v>
      </c>
      <c r="E43">
        <f t="shared" si="2"/>
        <v>4.765973330432478E-5</v>
      </c>
      <c r="F43">
        <f t="shared" si="3"/>
        <v>1</v>
      </c>
      <c r="G43">
        <f t="shared" si="4"/>
        <v>4.1058271497057131E-71</v>
      </c>
      <c r="H43">
        <f t="shared" si="5"/>
        <v>235.14303415502695</v>
      </c>
      <c r="I43">
        <f t="shared" si="6"/>
        <v>-274.66099621943039</v>
      </c>
      <c r="J43">
        <f t="shared" si="7"/>
        <v>1</v>
      </c>
      <c r="K43">
        <f t="shared" si="8"/>
        <v>5.2028936390038099E-120</v>
      </c>
      <c r="L43">
        <f>SUMXMY2(data!M32:N32,neural!J43:K43)/2</f>
        <v>1.3535051109393154E-239</v>
      </c>
      <c r="M43">
        <f>((data!M32-neural!J43)^2+(data!N32-neural!K43)^2)/2</f>
        <v>1.3535051109393154E-239</v>
      </c>
    </row>
    <row r="44" spans="1:13">
      <c r="A44">
        <v>32</v>
      </c>
      <c r="B44">
        <f>SUMPRODUCT(data!$A33:$L33,neural!$B$4:$M$4)+neural!$N$4</f>
        <v>-51.190145670078095</v>
      </c>
      <c r="C44">
        <f>SUMPRODUCT(data!$A33:$L33,neural!$B$5:$M$5)+neural!$N$5</f>
        <v>943.68227322361736</v>
      </c>
      <c r="D44">
        <f>SUMPRODUCT(data!$A33:$L33,neural!$B$6:$M$6)+neural!$N$6</f>
        <v>-291.55265405624425</v>
      </c>
      <c r="E44">
        <f t="shared" si="2"/>
        <v>5.8668124868780956E-23</v>
      </c>
      <c r="F44">
        <f t="shared" si="3"/>
        <v>1</v>
      </c>
      <c r="G44">
        <f t="shared" si="4"/>
        <v>2.4004416805866067E-127</v>
      </c>
      <c r="H44">
        <f t="shared" si="5"/>
        <v>235.14497519049456</v>
      </c>
      <c r="I44">
        <f t="shared" si="6"/>
        <v>-274.69424625396863</v>
      </c>
      <c r="J44">
        <f t="shared" si="7"/>
        <v>1</v>
      </c>
      <c r="K44">
        <f t="shared" si="8"/>
        <v>5.032741700599737E-120</v>
      </c>
      <c r="L44">
        <f>SUMXMY2(data!M33:N33,neural!J44:K44)/2</f>
        <v>1.2664244512477765E-239</v>
      </c>
      <c r="M44">
        <f>((data!M33-neural!J44)^2+(data!N33-neural!K44)^2)/2</f>
        <v>1.2664244512477765E-239</v>
      </c>
    </row>
    <row r="45" spans="1:13">
      <c r="A45">
        <v>33</v>
      </c>
      <c r="B45">
        <f>SUMPRODUCT(data!$A34:$L34,neural!$B$4:$M$4)+neural!$N$4</f>
        <v>10.39959459640286</v>
      </c>
      <c r="C45">
        <f>SUMPRODUCT(data!$A34:$L34,neural!$B$5:$M$5)+neural!$N$5</f>
        <v>-523.12695410629283</v>
      </c>
      <c r="D45">
        <f>SUMPRODUCT(data!$A34:$L34,neural!$B$6:$M$6)+neural!$N$6</f>
        <v>711.40170582488679</v>
      </c>
      <c r="E45">
        <f t="shared" si="2"/>
        <v>0.99996955610391147</v>
      </c>
      <c r="F45">
        <f t="shared" si="3"/>
        <v>6.4394755235005764E-228</v>
      </c>
      <c r="G45">
        <f t="shared" si="4"/>
        <v>1</v>
      </c>
      <c r="H45">
        <f t="shared" si="5"/>
        <v>-374.35946828697246</v>
      </c>
      <c r="I45">
        <f t="shared" si="6"/>
        <v>1008.0492969075797</v>
      </c>
      <c r="J45">
        <f t="shared" si="7"/>
        <v>2.6166683097527263E-163</v>
      </c>
      <c r="K45">
        <f t="shared" si="8"/>
        <v>1</v>
      </c>
      <c r="L45">
        <f>SUMXMY2(data!M34:N34,neural!J45:K45)/2</f>
        <v>0</v>
      </c>
      <c r="M45">
        <f>((data!M34-neural!J45)^2+(data!N34-neural!K45)^2)/2</f>
        <v>0</v>
      </c>
    </row>
    <row r="46" spans="1:13">
      <c r="A46">
        <v>34</v>
      </c>
      <c r="B46">
        <f>SUMPRODUCT(data!$A35:$L35,neural!$B$4:$M$4)+neural!$N$4</f>
        <v>-2.8647323661401805</v>
      </c>
      <c r="C46">
        <f>SUMPRODUCT(data!$A35:$L35,neural!$B$5:$M$5)+neural!$N$5</f>
        <v>-575.88357439169909</v>
      </c>
      <c r="D46">
        <f>SUMPRODUCT(data!$A35:$L35,neural!$B$6:$M$6)+neural!$N$6</f>
        <v>709.29106211252031</v>
      </c>
      <c r="E46">
        <f t="shared" si="2"/>
        <v>5.3924759642537012E-2</v>
      </c>
      <c r="F46">
        <f t="shared" si="3"/>
        <v>7.8875372443821899E-251</v>
      </c>
      <c r="G46">
        <f t="shared" si="4"/>
        <v>1</v>
      </c>
      <c r="H46">
        <f t="shared" si="5"/>
        <v>-335.82995130136868</v>
      </c>
      <c r="I46">
        <f t="shared" si="6"/>
        <v>348.03674593018007</v>
      </c>
      <c r="J46">
        <f t="shared" si="7"/>
        <v>1.4154850668257907E-146</v>
      </c>
      <c r="K46">
        <f t="shared" si="8"/>
        <v>1</v>
      </c>
      <c r="L46">
        <f>SUMXMY2(data!M35:N35,neural!J46:K46)/2</f>
        <v>1.0017989872034067E-292</v>
      </c>
      <c r="M46">
        <f>((data!M35-neural!J46)^2+(data!N35-neural!K46)^2)/2</f>
        <v>1.0017989872034067E-292</v>
      </c>
    </row>
    <row r="47" spans="1:13">
      <c r="A47">
        <v>35</v>
      </c>
      <c r="B47">
        <f>SUMPRODUCT(data!$A36:$L36,neural!$B$4:$M$4)+neural!$N$4</f>
        <v>10.39959459640286</v>
      </c>
      <c r="C47">
        <f>SUMPRODUCT(data!$A36:$L36,neural!$B$5:$M$5)+neural!$N$5</f>
        <v>-523.12695410629283</v>
      </c>
      <c r="D47">
        <f>SUMPRODUCT(data!$A36:$L36,neural!$B$6:$M$6)+neural!$N$6</f>
        <v>711.40170582488679</v>
      </c>
      <c r="E47">
        <f t="shared" si="2"/>
        <v>0.99996955610391147</v>
      </c>
      <c r="F47">
        <f t="shared" si="3"/>
        <v>6.4394755235005764E-228</v>
      </c>
      <c r="G47">
        <f t="shared" si="4"/>
        <v>1</v>
      </c>
      <c r="H47">
        <f t="shared" si="5"/>
        <v>-374.35946828697246</v>
      </c>
      <c r="I47">
        <f t="shared" si="6"/>
        <v>1008.0492969075797</v>
      </c>
      <c r="J47">
        <f t="shared" si="7"/>
        <v>2.6166683097527263E-163</v>
      </c>
      <c r="K47">
        <f t="shared" si="8"/>
        <v>1</v>
      </c>
      <c r="L47">
        <f>SUMXMY2(data!M36:N36,neural!J47:K47)/2</f>
        <v>0</v>
      </c>
      <c r="M47">
        <f>((data!M36-neural!J47)^2+(data!N36-neural!K47)^2)/2</f>
        <v>0</v>
      </c>
    </row>
    <row r="48" spans="1:13">
      <c r="A48">
        <v>36</v>
      </c>
      <c r="B48">
        <f>SUMPRODUCT(data!$A37:$L37,neural!$B$4:$M$4)+neural!$N$4</f>
        <v>-4.1254999087168649</v>
      </c>
      <c r="C48">
        <f>SUMPRODUCT(data!$A37:$L37,neural!$B$5:$M$5)+neural!$N$5</f>
        <v>-456.88313775434767</v>
      </c>
      <c r="D48">
        <f>SUMPRODUCT(data!$A37:$L37,neural!$B$6:$M$6)+neural!$N$6</f>
        <v>710.97794711143024</v>
      </c>
      <c r="E48">
        <f t="shared" si="2"/>
        <v>1.5898568344935072E-2</v>
      </c>
      <c r="F48">
        <f t="shared" si="3"/>
        <v>3.78594585559074E-199</v>
      </c>
      <c r="G48">
        <f t="shared" si="4"/>
        <v>1</v>
      </c>
      <c r="H48">
        <f t="shared" si="5"/>
        <v>-334.281260595623</v>
      </c>
      <c r="I48">
        <f t="shared" si="6"/>
        <v>321.50759676498035</v>
      </c>
      <c r="J48">
        <f t="shared" si="7"/>
        <v>6.6602896960232065E-146</v>
      </c>
      <c r="K48">
        <f t="shared" si="8"/>
        <v>1</v>
      </c>
      <c r="L48">
        <f>SUMXMY2(data!M37:N37,neural!J48:K48)/2</f>
        <v>2.2179729417476449E-291</v>
      </c>
      <c r="M48">
        <f>((data!M37-neural!J48)^2+(data!N37-neural!K48)^2)/2</f>
        <v>2.2179729417476449E-291</v>
      </c>
    </row>
    <row r="49" spans="1:13">
      <c r="A49">
        <v>37</v>
      </c>
      <c r="B49">
        <f>SUMPRODUCT(data!$A38:$L38,neural!$B$4:$M$4)+neural!$N$4</f>
        <v>10.454315982275041</v>
      </c>
      <c r="C49">
        <f>SUMPRODUCT(data!$A38:$L38,neural!$B$5:$M$5)+neural!$N$5</f>
        <v>-105.71528485009945</v>
      </c>
      <c r="D49">
        <f>SUMPRODUCT(data!$A38:$L38,neural!$B$6:$M$6)+neural!$N$6</f>
        <v>303.58346537051602</v>
      </c>
      <c r="E49">
        <f t="shared" si="2"/>
        <v>0.99997117722847984</v>
      </c>
      <c r="F49">
        <f t="shared" si="3"/>
        <v>1.2258438054286633E-46</v>
      </c>
      <c r="G49">
        <f t="shared" si="4"/>
        <v>1</v>
      </c>
      <c r="H49">
        <f t="shared" si="5"/>
        <v>-374.35953431042805</v>
      </c>
      <c r="I49">
        <f t="shared" si="6"/>
        <v>1008.0504278926724</v>
      </c>
      <c r="J49">
        <f t="shared" si="7"/>
        <v>2.6164955539718186E-163</v>
      </c>
      <c r="K49">
        <f t="shared" si="8"/>
        <v>1</v>
      </c>
      <c r="L49">
        <f>SUMXMY2(data!M38:N38,neural!J49:K49)/2</f>
        <v>0</v>
      </c>
      <c r="M49">
        <f>((data!M38-neural!J49)^2+(data!N38-neural!K49)^2)/2</f>
        <v>0</v>
      </c>
    </row>
    <row r="50" spans="1:13">
      <c r="A50">
        <v>38</v>
      </c>
      <c r="B50">
        <f>SUMPRODUCT(data!$A39:$L39,neural!$B$4:$M$4)+neural!$N$4</f>
        <v>-17.389826871259903</v>
      </c>
      <c r="C50">
        <f>SUMPRODUCT(data!$A39:$L39,neural!$B$5:$M$5)+neural!$N$5</f>
        <v>-509.63975803975399</v>
      </c>
      <c r="D50">
        <f>SUMPRODUCT(data!$A39:$L39,neural!$B$6:$M$6)+neural!$N$6</f>
        <v>708.86730339906376</v>
      </c>
      <c r="E50">
        <f t="shared" si="2"/>
        <v>2.8034585311485731E-8</v>
      </c>
      <c r="F50">
        <f t="shared" si="3"/>
        <v>4.6373014125460071E-222</v>
      </c>
      <c r="G50">
        <f t="shared" si="4"/>
        <v>1</v>
      </c>
      <c r="H50">
        <f t="shared" si="5"/>
        <v>-333.63376157525403</v>
      </c>
      <c r="I50">
        <f t="shared" si="6"/>
        <v>310.41590619567506</v>
      </c>
      <c r="J50">
        <f t="shared" si="7"/>
        <v>1.2726189072426978E-145</v>
      </c>
      <c r="K50">
        <f t="shared" si="8"/>
        <v>1</v>
      </c>
      <c r="L50">
        <f>SUMXMY2(data!M39:N39,neural!J50:K50)/2</f>
        <v>8.0977944153579915E-291</v>
      </c>
      <c r="M50">
        <f>((data!M39-neural!J50)^2+(data!N39-neural!K50)^2)/2</f>
        <v>8.0977944153579915E-291</v>
      </c>
    </row>
    <row r="51" spans="1:13">
      <c r="A51">
        <v>39</v>
      </c>
      <c r="B51">
        <f>SUMPRODUCT(data!$A40:$L40,neural!$B$4:$M$4)+neural!$N$4</f>
        <v>-2.8100109802679984</v>
      </c>
      <c r="C51">
        <f>SUMPRODUCT(data!$A40:$L40,neural!$B$5:$M$5)+neural!$N$5</f>
        <v>-158.47190513550569</v>
      </c>
      <c r="D51">
        <f>SUMPRODUCT(data!$A40:$L40,neural!$B$6:$M$6)+neural!$N$6</f>
        <v>301.47282165814954</v>
      </c>
      <c r="E51">
        <f t="shared" si="2"/>
        <v>5.6785592691911177E-2</v>
      </c>
      <c r="F51">
        <f t="shared" si="3"/>
        <v>1.5015025114743801E-69</v>
      </c>
      <c r="G51">
        <f t="shared" si="4"/>
        <v>1</v>
      </c>
      <c r="H51">
        <f t="shared" si="5"/>
        <v>-335.94646429946471</v>
      </c>
      <c r="I51">
        <f t="shared" si="6"/>
        <v>350.03261940879395</v>
      </c>
      <c r="J51">
        <f t="shared" si="7"/>
        <v>1.2598079360850451E-146</v>
      </c>
      <c r="K51">
        <f t="shared" si="8"/>
        <v>1</v>
      </c>
      <c r="L51">
        <f>SUMXMY2(data!M40:N40,neural!J51:K51)/2</f>
        <v>7.9355801791143054E-293</v>
      </c>
      <c r="M51">
        <f>((data!M40-neural!J51)^2+(data!N40-neural!K51)^2)/2</f>
        <v>7.9355801791143054E-293</v>
      </c>
    </row>
    <row r="52" spans="1:13">
      <c r="A52">
        <v>40</v>
      </c>
      <c r="B52">
        <f>SUMPRODUCT(data!$A41:$L41,neural!$B$4:$M$4)+neural!$N$4</f>
        <v>-17.335105485387722</v>
      </c>
      <c r="C52">
        <f>SUMPRODUCT(data!$A41:$L41,neural!$B$5:$M$5)+neural!$N$5</f>
        <v>-92.228088783560551</v>
      </c>
      <c r="D52">
        <f>SUMPRODUCT(data!$A41:$L41,neural!$B$6:$M$6)+neural!$N$6</f>
        <v>301.04906294469299</v>
      </c>
      <c r="E52">
        <f t="shared" si="2"/>
        <v>2.9611426639245055E-8</v>
      </c>
      <c r="F52">
        <f t="shared" si="3"/>
        <v>8.8277487657647242E-41</v>
      </c>
      <c r="G52">
        <f t="shared" si="4"/>
        <v>1</v>
      </c>
      <c r="H52">
        <f t="shared" si="5"/>
        <v>-333.63376163947396</v>
      </c>
      <c r="I52">
        <f t="shared" si="6"/>
        <v>310.41590729576575</v>
      </c>
      <c r="J52">
        <f t="shared" si="7"/>
        <v>1.2726188255152002E-145</v>
      </c>
      <c r="K52">
        <f t="shared" si="8"/>
        <v>1</v>
      </c>
      <c r="L52">
        <f>SUMXMY2(data!M41:N41,neural!J52:K52)/2</f>
        <v>8.0977933752784371E-291</v>
      </c>
      <c r="M52">
        <f>((data!M41-neural!J52)^2+(data!N41-neural!K52)^2)/2</f>
        <v>8.0977933752784371E-291</v>
      </c>
    </row>
    <row r="53" spans="1:13">
      <c r="A53">
        <v>41</v>
      </c>
      <c r="B53">
        <f>SUMPRODUCT(data!$A42:$L42,neural!$B$4:$M$4)+neural!$N$4</f>
        <v>12.600385478261373</v>
      </c>
      <c r="C53">
        <f>SUMPRODUCT(data!$A42:$L42,neural!$B$5:$M$5)+neural!$N$5</f>
        <v>-69.153786951485316</v>
      </c>
      <c r="D53">
        <f>SUMPRODUCT(data!$A42:$L42,neural!$B$6:$M$6)+neural!$N$6</f>
        <v>709.06622817420998</v>
      </c>
      <c r="E53">
        <f t="shared" si="2"/>
        <v>0.99999662929571553</v>
      </c>
      <c r="F53">
        <f t="shared" si="3"/>
        <v>9.2659920714174687E-31</v>
      </c>
      <c r="G53">
        <f t="shared" si="4"/>
        <v>1</v>
      </c>
      <c r="H53">
        <f t="shared" si="5"/>
        <v>-374.36057089544028</v>
      </c>
      <c r="I53">
        <f t="shared" si="6"/>
        <v>1008.0681846457212</v>
      </c>
      <c r="J53">
        <f t="shared" si="7"/>
        <v>2.6137847391337545E-163</v>
      </c>
      <c r="K53">
        <f t="shared" si="8"/>
        <v>1</v>
      </c>
      <c r="L53">
        <f>SUMXMY2(data!M42:N42,neural!J53:K53)/2</f>
        <v>0</v>
      </c>
      <c r="M53">
        <f>((data!M42-neural!J53)^2+(data!N42-neural!K53)^2)/2</f>
        <v>0</v>
      </c>
    </row>
    <row r="54" spans="1:13">
      <c r="A54">
        <v>42</v>
      </c>
      <c r="B54">
        <f>SUMPRODUCT(data!$A43:$L43,neural!$B$4:$M$4)+neural!$N$4</f>
        <v>12.240916411497395</v>
      </c>
      <c r="C54">
        <f>SUMPRODUCT(data!$A43:$L43,neural!$B$5:$M$5)+neural!$N$5</f>
        <v>-422.67938663906097</v>
      </c>
      <c r="D54">
        <f>SUMPRODUCT(data!$A43:$L43,neural!$B$6:$M$6)+neural!$N$6</f>
        <v>685.73392694969266</v>
      </c>
      <c r="E54">
        <f t="shared" si="2"/>
        <v>0.99999517124187476</v>
      </c>
      <c r="F54">
        <f t="shared" si="3"/>
        <v>2.7081628011700533E-184</v>
      </c>
      <c r="G54">
        <f t="shared" si="4"/>
        <v>1</v>
      </c>
      <c r="H54">
        <f t="shared" si="5"/>
        <v>-374.36051151335766</v>
      </c>
      <c r="I54">
        <f t="shared" si="6"/>
        <v>1008.0671674276798</v>
      </c>
      <c r="J54">
        <f t="shared" si="7"/>
        <v>2.6139399557235581E-163</v>
      </c>
      <c r="K54">
        <f t="shared" si="8"/>
        <v>1</v>
      </c>
      <c r="L54">
        <f>SUMXMY2(data!M43:N43,neural!J54:K54)/2</f>
        <v>0</v>
      </c>
      <c r="M54">
        <f>((data!M43-neural!J54)^2+(data!N43-neural!K54)^2)/2</f>
        <v>0</v>
      </c>
    </row>
    <row r="55" spans="1:13">
      <c r="A55">
        <v>43</v>
      </c>
      <c r="B55">
        <f>SUMPRODUCT(data!$A44:$L44,neural!$B$4:$M$4)+neural!$N$4</f>
        <v>-0.66394148428166488</v>
      </c>
      <c r="C55">
        <f>SUMPRODUCT(data!$A44:$L44,neural!$B$5:$M$5)+neural!$N$5</f>
        <v>-121.91040723689169</v>
      </c>
      <c r="D55">
        <f>SUMPRODUCT(data!$A44:$L44,neural!$B$6:$M$6)+neural!$N$6</f>
        <v>706.9555844618435</v>
      </c>
      <c r="E55">
        <f t="shared" si="2"/>
        <v>0.33985476835970885</v>
      </c>
      <c r="F55">
        <f t="shared" si="3"/>
        <v>1.1349659968847386E-53</v>
      </c>
      <c r="G55">
        <f t="shared" si="4"/>
        <v>1</v>
      </c>
      <c r="H55">
        <f t="shared" si="5"/>
        <v>-347.47500782381837</v>
      </c>
      <c r="I55">
        <f t="shared" si="6"/>
        <v>547.5171459707459</v>
      </c>
      <c r="J55">
        <f t="shared" si="7"/>
        <v>1.2402850326998315E-151</v>
      </c>
      <c r="K55">
        <f t="shared" si="8"/>
        <v>1</v>
      </c>
      <c r="L55">
        <f>SUMXMY2(data!M44:N44,neural!J55:K55)/2</f>
        <v>7.6915348116961108E-303</v>
      </c>
      <c r="M55">
        <f>((data!M44-neural!J55)^2+(data!N44-neural!K55)^2)/2</f>
        <v>7.6915348116961108E-303</v>
      </c>
    </row>
    <row r="56" spans="1:13">
      <c r="A56">
        <v>44</v>
      </c>
      <c r="B56">
        <f>SUMPRODUCT(data!$A45:$L45,neural!$B$4:$M$4)+neural!$N$4</f>
        <v>-1.0234105510456457</v>
      </c>
      <c r="C56">
        <f>SUMPRODUCT(data!$A45:$L45,neural!$B$5:$M$5)+neural!$N$5</f>
        <v>-475.43600692446728</v>
      </c>
      <c r="D56">
        <f>SUMPRODUCT(data!$A45:$L45,neural!$B$6:$M$6)+neural!$N$6</f>
        <v>683.62328323732618</v>
      </c>
      <c r="E56">
        <f t="shared" si="2"/>
        <v>0.26436359913880575</v>
      </c>
      <c r="F56">
        <f t="shared" si="3"/>
        <v>3.317154460813298E-207</v>
      </c>
      <c r="G56">
        <f t="shared" si="4"/>
        <v>1</v>
      </c>
      <c r="H56">
        <f t="shared" si="5"/>
        <v>-344.40048292009345</v>
      </c>
      <c r="I56">
        <f t="shared" si="6"/>
        <v>494.85038076034289</v>
      </c>
      <c r="J56">
        <f t="shared" si="7"/>
        <v>2.6839270227743755E-150</v>
      </c>
      <c r="K56">
        <f t="shared" si="8"/>
        <v>1</v>
      </c>
      <c r="L56">
        <f>SUMXMY2(data!M45:N45,neural!J56:K56)/2</f>
        <v>3.6017321317892615E-300</v>
      </c>
      <c r="M56">
        <f>((data!M45-neural!J56)^2+(data!N45-neural!K56)^2)/2</f>
        <v>3.6017321317892615E-300</v>
      </c>
    </row>
    <row r="57" spans="1:13">
      <c r="A57">
        <v>45</v>
      </c>
      <c r="B57">
        <f>SUMPRODUCT(data!$A46:$L46,neural!$B$4:$M$4)+neural!$N$4</f>
        <v>-1.9247090268583493</v>
      </c>
      <c r="C57">
        <f>SUMPRODUCT(data!$A46:$L46,neural!$B$5:$M$5)+neural!$N$5</f>
        <v>-2.9099705995401046</v>
      </c>
      <c r="D57">
        <f>SUMPRODUCT(data!$A46:$L46,neural!$B$6:$M$6)+neural!$N$6</f>
        <v>708.64246946075343</v>
      </c>
      <c r="E57">
        <f t="shared" si="2"/>
        <v>0.12733736825066155</v>
      </c>
      <c r="F57">
        <f t="shared" si="3"/>
        <v>5.1662875888030514E-2</v>
      </c>
      <c r="G57">
        <f t="shared" si="4"/>
        <v>1</v>
      </c>
      <c r="H57">
        <f t="shared" si="5"/>
        <v>-320.89843616518402</v>
      </c>
      <c r="I57">
        <f t="shared" si="6"/>
        <v>382.74669584564316</v>
      </c>
      <c r="J57">
        <f t="shared" si="7"/>
        <v>4.3209567773939407E-140</v>
      </c>
      <c r="K57">
        <f t="shared" si="8"/>
        <v>1</v>
      </c>
      <c r="L57">
        <f>SUMXMY2(data!M46:N46,neural!J57:K57)/2</f>
        <v>9.335333736053314E-280</v>
      </c>
      <c r="M57">
        <f>((data!M46-neural!J57)^2+(data!N46-neural!K57)^2)/2</f>
        <v>9.335333736053314E-280</v>
      </c>
    </row>
    <row r="58" spans="1:13">
      <c r="A58">
        <v>46</v>
      </c>
      <c r="B58">
        <f>SUMPRODUCT(data!$A47:$L47,neural!$B$4:$M$4)+neural!$N$4</f>
        <v>-2.2841780936223293</v>
      </c>
      <c r="C58">
        <f>SUMPRODUCT(data!$A47:$L47,neural!$B$5:$M$5)+neural!$N$5</f>
        <v>-356.43557028711575</v>
      </c>
      <c r="D58">
        <f>SUMPRODUCT(data!$A47:$L47,neural!$B$6:$M$6)+neural!$N$6</f>
        <v>685.31016823623611</v>
      </c>
      <c r="E58">
        <f t="shared" si="2"/>
        <v>9.2441828976540102E-2</v>
      </c>
      <c r="F58">
        <f t="shared" si="3"/>
        <v>1.5922038519965869E-155</v>
      </c>
      <c r="G58">
        <f t="shared" si="4"/>
        <v>1</v>
      </c>
      <c r="H58">
        <f t="shared" si="5"/>
        <v>-337.39863397124981</v>
      </c>
      <c r="I58">
        <f t="shared" si="6"/>
        <v>374.90835843985968</v>
      </c>
      <c r="J58">
        <f t="shared" si="7"/>
        <v>2.948730382430059E-147</v>
      </c>
      <c r="K58">
        <f t="shared" si="8"/>
        <v>1</v>
      </c>
      <c r="L58">
        <f>SUMXMY2(data!M47:N47,neural!J58:K58)/2</f>
        <v>4.3475054341330611E-294</v>
      </c>
      <c r="M58">
        <f>((data!M47-neural!J58)^2+(data!N47-neural!K58)^2)/2</f>
        <v>4.3475054341330611E-294</v>
      </c>
    </row>
    <row r="59" spans="1:13">
      <c r="A59">
        <v>47</v>
      </c>
      <c r="B59">
        <f>SUMPRODUCT(data!$A48:$L48,neural!$B$4:$M$4)+neural!$N$4</f>
        <v>-4.0707785228446838</v>
      </c>
      <c r="C59">
        <f>SUMPRODUCT(data!$A48:$L48,neural!$B$5:$M$5)+neural!$N$5</f>
        <v>-39.471468498154231</v>
      </c>
      <c r="D59">
        <f>SUMPRODUCT(data!$A48:$L48,neural!$B$6:$M$6)+neural!$N$6</f>
        <v>303.15970665705947</v>
      </c>
      <c r="E59">
        <f t="shared" si="2"/>
        <v>1.6777800503201393E-2</v>
      </c>
      <c r="F59">
        <f t="shared" si="3"/>
        <v>7.2070749517215869E-18</v>
      </c>
      <c r="G59">
        <f t="shared" si="4"/>
        <v>1</v>
      </c>
      <c r="H59">
        <f t="shared" si="5"/>
        <v>-334.31706903778445</v>
      </c>
      <c r="I59">
        <f t="shared" si="6"/>
        <v>322.12099716826918</v>
      </c>
      <c r="J59">
        <f t="shared" si="7"/>
        <v>6.4260146426379932E-146</v>
      </c>
      <c r="K59">
        <f t="shared" si="8"/>
        <v>1</v>
      </c>
      <c r="L59">
        <f>SUMXMY2(data!M48:N48,neural!J59:K59)/2</f>
        <v>2.0646832093698948E-291</v>
      </c>
      <c r="M59">
        <f>((data!M48-neural!J59)^2+(data!N48-neural!K59)^2)/2</f>
        <v>2.0646832093698948E-291</v>
      </c>
    </row>
    <row r="60" spans="1:13">
      <c r="A60">
        <v>48</v>
      </c>
      <c r="B60">
        <f>SUMPRODUCT(data!$A49:$L49,neural!$B$4:$M$4)+neural!$N$4</f>
        <v>1.2321017166850519</v>
      </c>
      <c r="C60">
        <f>SUMPRODUCT(data!$A49:$L49,neural!$B$5:$M$5)+neural!$N$5</f>
        <v>395.94882948653361</v>
      </c>
      <c r="D60">
        <f>SUMPRODUCT(data!$A49:$L49,neural!$B$6:$M$6)+neural!$N$6</f>
        <v>273.4695651322786</v>
      </c>
      <c r="E60">
        <f t="shared" si="2"/>
        <v>0.77418621213819538</v>
      </c>
      <c r="F60">
        <f t="shared" si="3"/>
        <v>1</v>
      </c>
      <c r="G60">
        <f t="shared" si="4"/>
        <v>1</v>
      </c>
      <c r="H60">
        <f t="shared" si="5"/>
        <v>-18.27300317640352</v>
      </c>
      <c r="I60">
        <f t="shared" si="6"/>
        <v>531.02258100628842</v>
      </c>
      <c r="J60">
        <f t="shared" si="7"/>
        <v>1.1591390786081796E-8</v>
      </c>
      <c r="K60">
        <f t="shared" si="8"/>
        <v>1</v>
      </c>
      <c r="L60">
        <f>SUMXMY2(data!M49:N49,neural!J60:K60)/2</f>
        <v>6.7180170177830974E-17</v>
      </c>
      <c r="M60">
        <f>((data!M49-neural!J60)^2+(data!N49-neural!K60)^2)/2</f>
        <v>6.7180170177830974E-17</v>
      </c>
    </row>
    <row r="61" spans="1:13">
      <c r="A61">
        <v>49</v>
      </c>
      <c r="B61">
        <f>SUMPRODUCT(data!$A50:$L50,neural!$B$4:$M$4)+neural!$N$4</f>
        <v>-2.8647323661401805</v>
      </c>
      <c r="C61">
        <f>SUMPRODUCT(data!$A50:$L50,neural!$B$5:$M$5)+neural!$N$5</f>
        <v>-575.88357439169909</v>
      </c>
      <c r="D61">
        <f>SUMPRODUCT(data!$A50:$L50,neural!$B$6:$M$6)+neural!$N$6</f>
        <v>709.29106211252031</v>
      </c>
      <c r="E61">
        <f t="shared" si="2"/>
        <v>5.3924759642537012E-2</v>
      </c>
      <c r="F61">
        <f t="shared" si="3"/>
        <v>7.8875372443821899E-251</v>
      </c>
      <c r="G61">
        <f t="shared" si="4"/>
        <v>1</v>
      </c>
      <c r="H61">
        <f t="shared" si="5"/>
        <v>-335.82995130136868</v>
      </c>
      <c r="I61">
        <f t="shared" si="6"/>
        <v>348.03674593018007</v>
      </c>
      <c r="J61">
        <f t="shared" si="7"/>
        <v>1.4154850668257907E-146</v>
      </c>
      <c r="K61">
        <f t="shared" si="8"/>
        <v>1</v>
      </c>
      <c r="L61">
        <f>SUMXMY2(data!M50:N50,neural!J61:K61)/2</f>
        <v>1.0017989872034067E-292</v>
      </c>
      <c r="M61">
        <f>((data!M50-neural!J61)^2+(data!N50-neural!K61)^2)/2</f>
        <v>1.0017989872034067E-292</v>
      </c>
    </row>
    <row r="62" spans="1:13">
      <c r="A62">
        <v>50</v>
      </c>
      <c r="B62">
        <f>SUMPRODUCT(data!$A51:$L51,neural!$B$4:$M$4)+neural!$N$4</f>
        <v>10.570559319701326</v>
      </c>
      <c r="C62">
        <f>SUMPRODUCT(data!$A51:$L51,neural!$B$5:$M$5)+neural!$N$5</f>
        <v>448.73227493918091</v>
      </c>
      <c r="D62">
        <f>SUMPRODUCT(data!$A51:$L51,neural!$B$6:$M$6)+neural!$N$6</f>
        <v>227.50701833259734</v>
      </c>
      <c r="E62">
        <f t="shared" si="2"/>
        <v>0.99997434019966114</v>
      </c>
      <c r="F62">
        <f t="shared" si="3"/>
        <v>1</v>
      </c>
      <c r="G62">
        <f t="shared" si="4"/>
        <v>1</v>
      </c>
      <c r="H62">
        <f t="shared" si="5"/>
        <v>-27.468664468376076</v>
      </c>
      <c r="I62">
        <f t="shared" si="6"/>
        <v>688.54471837195194</v>
      </c>
      <c r="J62">
        <f t="shared" si="7"/>
        <v>1.1762796837888515E-12</v>
      </c>
      <c r="K62">
        <f t="shared" si="8"/>
        <v>1</v>
      </c>
      <c r="L62">
        <f>SUMXMY2(data!M51:N51,neural!J62:K62)/2</f>
        <v>6.9181694724720022E-25</v>
      </c>
      <c r="M62">
        <f>((data!M51-neural!J62)^2+(data!N51-neural!K62)^2)/2</f>
        <v>6.9181694724720022E-25</v>
      </c>
    </row>
    <row r="63" spans="1:13">
      <c r="A63">
        <v>51</v>
      </c>
      <c r="B63">
        <f>SUMPRODUCT(data!$A52:$L52,neural!$B$4:$M$4)+neural!$N$4</f>
        <v>-4.9274357334154946</v>
      </c>
      <c r="C63">
        <f>SUMPRODUCT(data!$A52:$L52,neural!$B$5:$M$5)+neural!$N$5</f>
        <v>-562.1267951399783</v>
      </c>
      <c r="D63">
        <f>SUMPRODUCT(data!$A52:$L52,neural!$B$6:$M$6)+neural!$N$6</f>
        <v>690.65735611777245</v>
      </c>
      <c r="E63">
        <f t="shared" si="2"/>
        <v>7.1929444435633906E-3</v>
      </c>
      <c r="F63">
        <f t="shared" si="3"/>
        <v>7.4376329293282951E-245</v>
      </c>
      <c r="G63">
        <f t="shared" si="4"/>
        <v>1</v>
      </c>
      <c r="H63">
        <f t="shared" si="5"/>
        <v>-333.92670710594388</v>
      </c>
      <c r="I63">
        <f t="shared" si="6"/>
        <v>315.43407777255413</v>
      </c>
      <c r="J63">
        <f t="shared" si="7"/>
        <v>9.4945359614691462E-146</v>
      </c>
      <c r="K63">
        <f t="shared" si="8"/>
        <v>1</v>
      </c>
      <c r="L63">
        <f>SUMXMY2(data!M52:N52,neural!J63:K63)/2</f>
        <v>4.507310656181542E-291</v>
      </c>
      <c r="M63">
        <f>((data!M52-neural!J63)^2+(data!N52-neural!K63)^2)/2</f>
        <v>4.507310656181542E-291</v>
      </c>
    </row>
    <row r="64" spans="1:13">
      <c r="A64">
        <v>52</v>
      </c>
      <c r="B64">
        <f>SUMPRODUCT(data!$A53:$L53,neural!$B$4:$M$4)+neural!$N$4</f>
        <v>-46.166205382256521</v>
      </c>
      <c r="C64">
        <f>SUMPRODUCT(data!$A53:$L53,neural!$B$5:$M$5)+neural!$N$5</f>
        <v>-559.60478480001552</v>
      </c>
      <c r="D64">
        <f>SUMPRODUCT(data!$A53:$L53,neural!$B$6:$M$6)+neural!$N$6</f>
        <v>561.17583644339777</v>
      </c>
      <c r="E64">
        <f t="shared" si="2"/>
        <v>8.9180879712703923E-21</v>
      </c>
      <c r="F64">
        <f t="shared" si="3"/>
        <v>9.2625361229814304E-244</v>
      </c>
      <c r="G64">
        <f t="shared" si="4"/>
        <v>1</v>
      </c>
      <c r="H64">
        <f t="shared" si="5"/>
        <v>-333.63376043349092</v>
      </c>
      <c r="I64">
        <f t="shared" si="6"/>
        <v>310.41588663721626</v>
      </c>
      <c r="J64">
        <f t="shared" si="7"/>
        <v>1.2726203602728451E-145</v>
      </c>
      <c r="K64">
        <f t="shared" si="8"/>
        <v>1</v>
      </c>
      <c r="L64">
        <f>SUMXMY2(data!M53:N53,neural!J64:K64)/2</f>
        <v>8.0978129069049296E-291</v>
      </c>
      <c r="M64">
        <f>((data!M53-neural!J64)^2+(data!N53-neural!K64)^2)/2</f>
        <v>8.0978129069049296E-291</v>
      </c>
    </row>
    <row r="65" spans="1:13">
      <c r="A65">
        <v>53</v>
      </c>
      <c r="B65">
        <f>SUMPRODUCT(data!$A54:$L54,neural!$B$4:$M$4)+neural!$N$4</f>
        <v>-62.754003254651565</v>
      </c>
      <c r="C65">
        <f>SUMPRODUCT(data!$A54:$L54,neural!$B$5:$M$5)+neural!$N$5</f>
        <v>-479.60418919634964</v>
      </c>
      <c r="D65">
        <f>SUMPRODUCT(data!$A54:$L54,neural!$B$6:$M$6)+neural!$N$6</f>
        <v>542.11837173519348</v>
      </c>
      <c r="E65">
        <f t="shared" si="2"/>
        <v>5.5754852235977347E-28</v>
      </c>
      <c r="F65">
        <f t="shared" si="3"/>
        <v>5.1350790591989726E-209</v>
      </c>
      <c r="G65">
        <f t="shared" si="4"/>
        <v>1</v>
      </c>
      <c r="H65">
        <f t="shared" si="5"/>
        <v>-333.63376043349092</v>
      </c>
      <c r="I65">
        <f t="shared" si="6"/>
        <v>310.41588663721626</v>
      </c>
      <c r="J65">
        <f t="shared" si="7"/>
        <v>1.2726203602728451E-145</v>
      </c>
      <c r="K65">
        <f t="shared" si="8"/>
        <v>1</v>
      </c>
      <c r="L65">
        <f>SUMXMY2(data!M54:N54,neural!J65:K65)/2</f>
        <v>8.0978129069049296E-291</v>
      </c>
      <c r="M65">
        <f>((data!M54-neural!J65)^2+(data!N54-neural!K65)^2)/2</f>
        <v>8.0978129069049296E-291</v>
      </c>
    </row>
    <row r="66" spans="1:13">
      <c r="A66">
        <v>54</v>
      </c>
      <c r="B66">
        <f>SUMPRODUCT(data!$A55:$L55,neural!$B$4:$M$4)+neural!$N$4</f>
        <v>3.4672288124983437</v>
      </c>
      <c r="C66">
        <f>SUMPRODUCT(data!$A55:$L55,neural!$B$5:$M$5)+neural!$N$5</f>
        <v>-194.35064618966007</v>
      </c>
      <c r="D66">
        <f>SUMPRODUCT(data!$A55:$L55,neural!$B$6:$M$6)+neural!$N$6</f>
        <v>399.41848325598562</v>
      </c>
      <c r="E66">
        <f t="shared" si="2"/>
        <v>0.96974080773713467</v>
      </c>
      <c r="F66">
        <f t="shared" si="3"/>
        <v>3.931758238774971E-85</v>
      </c>
      <c r="G66">
        <f t="shared" si="4"/>
        <v>1</v>
      </c>
      <c r="H66">
        <f t="shared" si="5"/>
        <v>-373.12834363197965</v>
      </c>
      <c r="I66">
        <f t="shared" si="6"/>
        <v>986.96007005802971</v>
      </c>
      <c r="J66">
        <f t="shared" si="7"/>
        <v>8.9622967339169325E-163</v>
      </c>
      <c r="K66">
        <f t="shared" si="8"/>
        <v>1</v>
      </c>
      <c r="L66">
        <f>SUMXMY2(data!M55:N55,neural!J66:K66)/2</f>
        <v>0</v>
      </c>
      <c r="M66">
        <f>((data!M55-neural!J66)^2+(data!N55-neural!K66)^2)/2</f>
        <v>0</v>
      </c>
    </row>
    <row r="67" spans="1:13">
      <c r="A67">
        <v>55</v>
      </c>
      <c r="B67">
        <f>SUMPRODUCT(data!$A56:$L56,neural!$B$4:$M$4)+neural!$N$4</f>
        <v>-4.6107346955465918</v>
      </c>
      <c r="C67">
        <f>SUMPRODUCT(data!$A56:$L56,neural!$B$5:$M$5)+neural!$N$5</f>
        <v>-429.85088189467928</v>
      </c>
      <c r="D67">
        <f>SUMPRODUCT(data!$A56:$L56,neural!$B$6:$M$6)+neural!$N$6</f>
        <v>466.99894639228205</v>
      </c>
      <c r="E67">
        <f t="shared" si="2"/>
        <v>9.8465899300073968E-3</v>
      </c>
      <c r="F67">
        <f t="shared" si="3"/>
        <v>2.0803382386059106E-187</v>
      </c>
      <c r="G67">
        <f t="shared" si="4"/>
        <v>1</v>
      </c>
      <c r="H67">
        <f t="shared" si="5"/>
        <v>-334.03478198699196</v>
      </c>
      <c r="I67">
        <f t="shared" si="6"/>
        <v>317.28540588455127</v>
      </c>
      <c r="J67">
        <f t="shared" si="7"/>
        <v>8.5219193401714823E-146</v>
      </c>
      <c r="K67">
        <f t="shared" si="8"/>
        <v>1</v>
      </c>
      <c r="L67">
        <f>SUMXMY2(data!M56:N56,neural!J67:K67)/2</f>
        <v>3.6311554620194377E-291</v>
      </c>
      <c r="M67">
        <f>((data!M56-neural!J67)^2+(data!N56-neural!K67)^2)/2</f>
        <v>3.6311554620194377E-291</v>
      </c>
    </row>
    <row r="68" spans="1:13">
      <c r="A68">
        <v>56</v>
      </c>
      <c r="B68">
        <f>SUMPRODUCT(data!$A57:$L57,neural!$B$4:$M$4)+neural!$N$4</f>
        <v>-13.893946494120922</v>
      </c>
      <c r="C68">
        <f>SUMPRODUCT(data!$A57:$L57,neural!$B$5:$M$5)+neural!$N$5</f>
        <v>-544.3373171447804</v>
      </c>
      <c r="D68">
        <f>SUMPRODUCT(data!$A57:$L57,neural!$B$6:$M$6)+neural!$N$6</f>
        <v>658.90746961023012</v>
      </c>
      <c r="E68">
        <f t="shared" ref="E68:E76" si="9">1/(1+EXP(-B68))</f>
        <v>9.2456043417111289E-7</v>
      </c>
      <c r="F68">
        <f t="shared" ref="F68:F76" si="10">1/(1+EXP(-C68))</f>
        <v>3.9564608258639551E-237</v>
      </c>
      <c r="G68">
        <f t="shared" ref="G68:G76" si="11">1/(1+EXP(-D68))</f>
        <v>1</v>
      </c>
      <c r="H68">
        <f t="shared" ref="H68:H76" si="12">SUMPRODUCT(E68:G68,$B$9:$D$9)+$E$9</f>
        <v>-333.6337980880154</v>
      </c>
      <c r="I68">
        <f t="shared" ref="I68:I76" si="13">SUMPRODUCT(E68:G68,$B$10:$D$10)+$E$10</f>
        <v>310.416531661102</v>
      </c>
      <c r="J68">
        <f t="shared" ref="J68:J76" si="14">1/(1+EXP(-H68))</f>
        <v>1.2725724412605298E-145</v>
      </c>
      <c r="K68">
        <f t="shared" ref="K68:K76" si="15">1/(1+EXP(-I68))</f>
        <v>1</v>
      </c>
      <c r="L68">
        <f>SUMXMY2(data!M57:N57,neural!J68:K68)/2</f>
        <v>8.097203091278922E-291</v>
      </c>
      <c r="M68">
        <f>((data!M57-neural!J68)^2+(data!N57-neural!K68)^2)/2</f>
        <v>8.097203091278922E-291</v>
      </c>
    </row>
    <row r="69" spans="1:13">
      <c r="A69">
        <v>57</v>
      </c>
      <c r="B69">
        <f>SUMPRODUCT(data!$A58:$L58,neural!$B$4:$M$4)+neural!$N$4</f>
        <v>-14.324459895078469</v>
      </c>
      <c r="C69">
        <f>SUMPRODUCT(data!$A58:$L58,neural!$B$5:$M$5)+neural!$N$5</f>
        <v>-99.893392028918683</v>
      </c>
      <c r="D69">
        <f>SUMPRODUCT(data!$A58:$L58,neural!$B$6:$M$6)+neural!$N$6</f>
        <v>7.1102284367110986</v>
      </c>
      <c r="E69">
        <f t="shared" si="9"/>
        <v>6.0112646743415778E-7</v>
      </c>
      <c r="F69">
        <f t="shared" si="10"/>
        <v>4.1385772229619506E-44</v>
      </c>
      <c r="G69">
        <f t="shared" si="11"/>
        <v>0.99918395806369564</v>
      </c>
      <c r="H69">
        <f t="shared" si="12"/>
        <v>-333.45271521702307</v>
      </c>
      <c r="I69">
        <f t="shared" si="13"/>
        <v>310.19956346868139</v>
      </c>
      <c r="J69">
        <f t="shared" si="14"/>
        <v>1.5251965196688254E-145</v>
      </c>
      <c r="K69">
        <f t="shared" si="15"/>
        <v>1</v>
      </c>
      <c r="L69">
        <f>SUMXMY2(data!M58:N58,neural!J69:K69)/2</f>
        <v>1.1631122118049488E-290</v>
      </c>
      <c r="M69">
        <f>((data!M58-neural!J69)^2+(data!N58-neural!K69)^2)/2</f>
        <v>1.1631122118049488E-290</v>
      </c>
    </row>
    <row r="70" spans="1:13">
      <c r="A70">
        <v>58</v>
      </c>
      <c r="B70">
        <f>SUMPRODUCT(data!$A59:$L59,neural!$B$4:$M$4)+neural!$N$4</f>
        <v>-5.0531409528824653</v>
      </c>
      <c r="C70">
        <f>SUMPRODUCT(data!$A59:$L59,neural!$B$5:$M$5)+neural!$N$5</f>
        <v>-373.20522816293197</v>
      </c>
      <c r="D70">
        <f>SUMPRODUCT(data!$A59:$L59,neural!$B$6:$M$6)+neural!$N$6</f>
        <v>604.36729116202116</v>
      </c>
      <c r="E70">
        <f t="shared" si="9"/>
        <v>6.3486704759167069E-3</v>
      </c>
      <c r="F70">
        <f t="shared" si="10"/>
        <v>8.2990578399257201E-163</v>
      </c>
      <c r="G70">
        <f t="shared" si="11"/>
        <v>1</v>
      </c>
      <c r="H70">
        <f t="shared" si="12"/>
        <v>-333.89232240418494</v>
      </c>
      <c r="I70">
        <f t="shared" si="13"/>
        <v>314.84506611349252</v>
      </c>
      <c r="J70">
        <f t="shared" si="14"/>
        <v>9.8266803679258725E-146</v>
      </c>
      <c r="K70">
        <f t="shared" si="15"/>
        <v>1</v>
      </c>
      <c r="L70">
        <f>SUMXMY2(data!M59:N59,neural!J70:K70)/2</f>
        <v>4.8281823526689881E-291</v>
      </c>
      <c r="M70">
        <f>((data!M59-neural!J70)^2+(data!N59-neural!K70)^2)/2</f>
        <v>4.8281823526689881E-291</v>
      </c>
    </row>
    <row r="71" spans="1:13">
      <c r="A71">
        <v>59</v>
      </c>
      <c r="B71">
        <f>SUMPRODUCT(data!$A60:$L60,neural!$B$4:$M$4)+neural!$N$4</f>
        <v>2.2064612699216601</v>
      </c>
      <c r="C71">
        <f>SUMPRODUCT(data!$A60:$L60,neural!$B$5:$M$5)+neural!$N$5</f>
        <v>-75.350209552308527</v>
      </c>
      <c r="D71">
        <f>SUMPRODUCT(data!$A60:$L60,neural!$B$6:$M$6)+neural!$N$6</f>
        <v>401.10536825489555</v>
      </c>
      <c r="E71">
        <f t="shared" si="9"/>
        <v>0.90082823637825404</v>
      </c>
      <c r="F71">
        <f t="shared" si="10"/>
        <v>1.8872080534236116E-33</v>
      </c>
      <c r="G71">
        <f t="shared" si="11"/>
        <v>1</v>
      </c>
      <c r="H71">
        <f t="shared" si="12"/>
        <v>-370.32174493958672</v>
      </c>
      <c r="I71">
        <f t="shared" si="13"/>
        <v>938.88289423388903</v>
      </c>
      <c r="J71">
        <f t="shared" si="14"/>
        <v>1.4835754700953232E-161</v>
      </c>
      <c r="K71">
        <f t="shared" si="15"/>
        <v>1</v>
      </c>
      <c r="L71">
        <f>SUMXMY2(data!M60:N60,neural!J71:K71)/2</f>
        <v>0</v>
      </c>
      <c r="M71">
        <f>((data!M60-neural!J71)^2+(data!N60-neural!K71)^2)/2</f>
        <v>0</v>
      </c>
    </row>
    <row r="72" spans="1:13">
      <c r="A72">
        <v>60</v>
      </c>
      <c r="B72">
        <f>SUMPRODUCT(data!$A61:$L61,neural!$B$4:$M$4)+neural!$N$4</f>
        <v>-15.154714036697605</v>
      </c>
      <c r="C72">
        <f>SUMPRODUCT(data!$A61:$L61,neural!$B$5:$M$5)+neural!$N$5</f>
        <v>-425.33688050742887</v>
      </c>
      <c r="D72">
        <f>SUMPRODUCT(data!$A61:$L61,neural!$B$6:$M$6)+neural!$N$6</f>
        <v>660.59435460914005</v>
      </c>
      <c r="E72">
        <f t="shared" si="9"/>
        <v>2.6205424863703177E-7</v>
      </c>
      <c r="F72">
        <f t="shared" si="10"/>
        <v>1.899065069665065E-185</v>
      </c>
      <c r="G72">
        <f t="shared" si="11"/>
        <v>1</v>
      </c>
      <c r="H72">
        <f t="shared" si="12"/>
        <v>-333.63377110616062</v>
      </c>
      <c r="I72">
        <f t="shared" si="13"/>
        <v>310.41606946058124</v>
      </c>
      <c r="J72">
        <f t="shared" si="14"/>
        <v>1.2726067780885624E-145</v>
      </c>
      <c r="K72">
        <f t="shared" si="15"/>
        <v>1</v>
      </c>
      <c r="L72">
        <f>SUMXMY2(data!M61:N61,neural!J72:K72)/2</f>
        <v>8.0976400581847569E-291</v>
      </c>
      <c r="M72">
        <f>((data!M61-neural!J72)^2+(data!N61-neural!K72)^2)/2</f>
        <v>8.0976400581847569E-291</v>
      </c>
    </row>
    <row r="73" spans="1:13">
      <c r="A73">
        <v>61</v>
      </c>
      <c r="B73">
        <f>SUMPRODUCT(data!$A62:$L62,neural!$B$4:$M$4)+neural!$N$4</f>
        <v>-0.62961953157788297</v>
      </c>
      <c r="C73">
        <f>SUMPRODUCT(data!$A62:$L62,neural!$B$5:$M$5)+neural!$N$5</f>
        <v>-491.58069685937409</v>
      </c>
      <c r="D73">
        <f>SUMPRODUCT(data!$A62:$L62,neural!$B$6:$M$6)+neural!$N$6</f>
        <v>661.01811332259661</v>
      </c>
      <c r="E73">
        <f t="shared" si="9"/>
        <v>0.34759681287125438</v>
      </c>
      <c r="F73">
        <f t="shared" si="10"/>
        <v>3.2300998218407587E-214</v>
      </c>
      <c r="G73">
        <f t="shared" si="11"/>
        <v>1</v>
      </c>
      <c r="H73">
        <f t="shared" si="12"/>
        <v>-347.7903176660443</v>
      </c>
      <c r="I73">
        <f t="shared" si="13"/>
        <v>552.91841932160503</v>
      </c>
      <c r="J73">
        <f t="shared" si="14"/>
        <v>9.0486580871138941E-152</v>
      </c>
      <c r="K73">
        <f t="shared" si="15"/>
        <v>1</v>
      </c>
      <c r="L73">
        <f>SUMXMY2(data!M62:N62,neural!J73:K73)/2</f>
        <v>4.0939106588745841E-303</v>
      </c>
      <c r="M73">
        <f>((data!M62-neural!J73)^2+(data!N62-neural!K73)^2)/2</f>
        <v>4.0939106588745841E-303</v>
      </c>
    </row>
    <row r="74" spans="1:13">
      <c r="A74">
        <v>62</v>
      </c>
      <c r="B74">
        <f>SUMPRODUCT(data!$A63:$L63,neural!$B$4:$M$4)+neural!$N$4</f>
        <v>9.9143598095731313</v>
      </c>
      <c r="C74">
        <f>SUMPRODUCT(data!$A63:$L63,neural!$B$5:$M$5)+neural!$N$5</f>
        <v>-496.09469824662449</v>
      </c>
      <c r="D74">
        <f>SUMPRODUCT(data!$A63:$L63,neural!$B$6:$M$6)+neural!$N$6</f>
        <v>467.4227051057386</v>
      </c>
      <c r="E74">
        <f t="shared" si="9"/>
        <v>0.99995054311448783</v>
      </c>
      <c r="F74">
        <f t="shared" si="10"/>
        <v>3.538425450095089E-216</v>
      </c>
      <c r="G74">
        <f t="shared" si="11"/>
        <v>1</v>
      </c>
      <c r="H74">
        <f t="shared" si="12"/>
        <v>-374.35869394594584</v>
      </c>
      <c r="I74">
        <f t="shared" si="13"/>
        <v>1008.0360324071056</v>
      </c>
      <c r="J74">
        <f t="shared" si="14"/>
        <v>2.6186952880629572E-163</v>
      </c>
      <c r="K74">
        <f t="shared" si="15"/>
        <v>1</v>
      </c>
      <c r="L74">
        <f>SUMXMY2(data!M63:N63,neural!J74:K74)/2</f>
        <v>0</v>
      </c>
      <c r="M74">
        <f>((data!M63-neural!J74)^2+(data!N63-neural!K74)^2)/2</f>
        <v>0</v>
      </c>
    </row>
    <row r="75" spans="1:13">
      <c r="A75">
        <v>63</v>
      </c>
      <c r="B75">
        <f>SUMPRODUCT(data!$A64:$L64,neural!$B$4:$M$4)+neural!$N$4</f>
        <v>19.84602742782883</v>
      </c>
      <c r="C75">
        <f>SUMPRODUCT(data!$A64:$L64,neural!$B$5:$M$5)+neural!$N$5</f>
        <v>496.50461830920142</v>
      </c>
      <c r="D75">
        <f>SUMPRODUCT(data!$A64:$L64,neural!$B$6:$M$6)+neural!$N$6</f>
        <v>266.91521449307203</v>
      </c>
      <c r="E75">
        <f t="shared" si="9"/>
        <v>0.99999999759574898</v>
      </c>
      <c r="F75">
        <f t="shared" si="10"/>
        <v>1</v>
      </c>
      <c r="G75">
        <f t="shared" si="11"/>
        <v>1</v>
      </c>
      <c r="H75">
        <f t="shared" si="12"/>
        <v>-27.469709415805724</v>
      </c>
      <c r="I75">
        <f t="shared" si="13"/>
        <v>688.56261837362922</v>
      </c>
      <c r="J75">
        <f t="shared" si="14"/>
        <v>1.1750511753318935E-12</v>
      </c>
      <c r="K75">
        <f t="shared" si="15"/>
        <v>1</v>
      </c>
      <c r="L75">
        <f>SUMXMY2(data!M64:N64,neural!J75:K75)/2</f>
        <v>6.9037263232443215E-25</v>
      </c>
      <c r="M75">
        <f>((data!M64-neural!J75)^2+(data!N64-neural!K75)^2)/2</f>
        <v>6.9037263232443215E-25</v>
      </c>
    </row>
    <row r="76" spans="1:13">
      <c r="A76">
        <v>64</v>
      </c>
      <c r="B76">
        <f>SUMPRODUCT(data!$A65:$L65,neural!$B$4:$M$4)+neural!$N$4</f>
        <v>-29.560261652515873</v>
      </c>
      <c r="C76">
        <f>SUMPRODUCT(data!$A65:$L65,neural!$B$5:$M$5)+neural!$N$5</f>
        <v>-27.880547469433612</v>
      </c>
      <c r="D76">
        <f>SUMPRODUCT(data!$A65:$L65,neural!$B$6:$M$6)+neural!$N$6</f>
        <v>128.16953935507266</v>
      </c>
      <c r="E76">
        <f t="shared" si="9"/>
        <v>1.452584750999939E-13</v>
      </c>
      <c r="F76">
        <f t="shared" si="10"/>
        <v>7.7916974670422119E-13</v>
      </c>
      <c r="G76">
        <f t="shared" si="11"/>
        <v>1</v>
      </c>
      <c r="H76">
        <f t="shared" si="12"/>
        <v>-333.63376043322654</v>
      </c>
      <c r="I76">
        <f t="shared" si="13"/>
        <v>310.41588663706864</v>
      </c>
      <c r="J76">
        <f t="shared" si="14"/>
        <v>1.2726203606092991E-145</v>
      </c>
      <c r="K76">
        <f t="shared" si="15"/>
        <v>1</v>
      </c>
      <c r="L76">
        <f>SUMXMY2(data!M65:N65,neural!J76:K76)/2</f>
        <v>8.0978129111867122E-291</v>
      </c>
      <c r="M76">
        <f>((data!M65-neural!J76)^2+(data!N65-neural!K76)^2)/2</f>
        <v>8.0978129111867122E-291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4786-50E9-494A-B78C-A3456E6D4E43}">
  <dimension ref="A1:BL77"/>
  <sheetViews>
    <sheetView topLeftCell="BA49" zoomScale="110" zoomScaleNormal="110" workbookViewId="0">
      <selection activeCell="BJ77" sqref="BJ77"/>
    </sheetView>
  </sheetViews>
  <sheetFormatPr baseColWidth="10" defaultRowHeight="20"/>
  <sheetData>
    <row r="1" spans="1:64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52</v>
      </c>
      <c r="P1" t="s">
        <v>120</v>
      </c>
    </row>
    <row r="2" spans="1:64">
      <c r="B2" t="s">
        <v>27</v>
      </c>
      <c r="C2" t="s">
        <v>28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53</v>
      </c>
      <c r="P2">
        <v>0.2</v>
      </c>
    </row>
    <row r="3" spans="1:64">
      <c r="B3" t="s">
        <v>40</v>
      </c>
      <c r="C3" t="s">
        <v>29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54</v>
      </c>
    </row>
    <row r="4" spans="1:64">
      <c r="B4" s="2">
        <v>0.49038557898996993</v>
      </c>
      <c r="C4" s="2">
        <v>0.34847567679650082</v>
      </c>
      <c r="D4" s="2">
        <v>7.2587900869508309E-2</v>
      </c>
      <c r="E4" s="2">
        <v>0.83747282685060354</v>
      </c>
      <c r="F4" s="2">
        <v>-7.0679831151974348E-2</v>
      </c>
      <c r="G4" s="2">
        <v>-3.616936917032199</v>
      </c>
      <c r="H4" s="2">
        <v>-0.53557819719487998</v>
      </c>
      <c r="I4" s="2">
        <v>-2.2858478939310825E-2</v>
      </c>
      <c r="J4" s="2">
        <v>-1.7174524908221658</v>
      </c>
      <c r="K4" s="2">
        <v>-1.4556375157980708</v>
      </c>
      <c r="L4" s="2">
        <v>-0.55579993225445123</v>
      </c>
      <c r="M4" s="2">
        <v>0.85247653998005868</v>
      </c>
      <c r="N4" s="2">
        <v>-0.18500235613206534</v>
      </c>
    </row>
    <row r="5" spans="1:64">
      <c r="B5" s="2">
        <v>0.44237291195692557</v>
      </c>
      <c r="C5" s="2">
        <v>-0.536877487857221</v>
      </c>
      <c r="D5" s="2">
        <v>1.0078253691682861</v>
      </c>
      <c r="E5" s="2">
        <v>1.0719600129757463</v>
      </c>
      <c r="F5" s="2">
        <v>-0.7328144856327079</v>
      </c>
      <c r="G5" s="2">
        <v>0.82295961785701155</v>
      </c>
      <c r="H5" s="2">
        <v>-0.45328236415415529</v>
      </c>
      <c r="I5" s="2">
        <v>-1.3897939294931763E-2</v>
      </c>
      <c r="J5" s="2">
        <v>-2.7423325856305553E-2</v>
      </c>
      <c r="K5" s="2">
        <v>-0.42667029866189787</v>
      </c>
      <c r="L5" s="2">
        <v>1.8756027544137903</v>
      </c>
      <c r="M5" s="2">
        <v>-2.3052804818989134</v>
      </c>
      <c r="N5" s="2">
        <v>0.52567684431864248</v>
      </c>
    </row>
    <row r="6" spans="1:64">
      <c r="B6" s="2">
        <v>0.65439304156944256</v>
      </c>
      <c r="C6" s="2">
        <v>-1.3885682025773913</v>
      </c>
      <c r="D6" s="2">
        <v>1.2464831166158286</v>
      </c>
      <c r="E6" s="2">
        <v>5.7287715840677128E-2</v>
      </c>
      <c r="F6" s="2">
        <v>-0.18323747223754622</v>
      </c>
      <c r="G6" s="2">
        <v>-0.74305066513479034</v>
      </c>
      <c r="H6" s="2">
        <v>-0.46093066492532542</v>
      </c>
      <c r="I6" s="2">
        <v>0.33111855725520767</v>
      </c>
      <c r="J6" s="2">
        <v>0.44947083592512815</v>
      </c>
      <c r="K6" s="2">
        <v>-1.2964537241324587</v>
      </c>
      <c r="L6" s="2">
        <v>1.5685056132425628</v>
      </c>
      <c r="M6" s="2">
        <v>-0.47066715331765752</v>
      </c>
      <c r="N6" s="2">
        <v>-1.1686226977899059</v>
      </c>
    </row>
    <row r="7" spans="1:64">
      <c r="A7" t="s">
        <v>51</v>
      </c>
      <c r="B7" t="s">
        <v>15</v>
      </c>
      <c r="C7" t="s">
        <v>16</v>
      </c>
      <c r="D7" t="s">
        <v>17</v>
      </c>
      <c r="E7" t="s">
        <v>52</v>
      </c>
    </row>
    <row r="8" spans="1:64">
      <c r="B8" t="s">
        <v>27</v>
      </c>
      <c r="C8" t="s">
        <v>28</v>
      </c>
      <c r="D8" t="s">
        <v>30</v>
      </c>
      <c r="E8" t="s">
        <v>53</v>
      </c>
    </row>
    <row r="9" spans="1:64">
      <c r="B9" s="2">
        <v>0.38800311949619953</v>
      </c>
      <c r="C9" s="2">
        <v>0.80338498902583744</v>
      </c>
      <c r="D9" s="2">
        <v>2.9286433499440288E-2</v>
      </c>
      <c r="E9" s="2">
        <v>-1.4380397124061393</v>
      </c>
      <c r="G9" t="s">
        <v>66</v>
      </c>
    </row>
    <row r="10" spans="1:64">
      <c r="B10" s="2">
        <v>2.5446767970845451E-2</v>
      </c>
      <c r="C10" s="2">
        <v>-0.79039799388195575</v>
      </c>
      <c r="D10" s="2">
        <v>1.5531379305872854</v>
      </c>
      <c r="E10" s="2">
        <v>-1.379337908233282</v>
      </c>
      <c r="G10">
        <f>SUM(L13:L76)</f>
        <v>20.255346384864385</v>
      </c>
    </row>
    <row r="12" spans="1:64">
      <c r="B12" t="s">
        <v>55</v>
      </c>
      <c r="C12" t="s">
        <v>56</v>
      </c>
      <c r="D12" t="s">
        <v>57</v>
      </c>
      <c r="E12" t="s">
        <v>58</v>
      </c>
      <c r="F12" t="s">
        <v>59</v>
      </c>
      <c r="G12" t="s">
        <v>60</v>
      </c>
      <c r="H12" t="s">
        <v>61</v>
      </c>
      <c r="I12" t="s">
        <v>62</v>
      </c>
      <c r="J12" t="s">
        <v>63</v>
      </c>
      <c r="K12" t="s">
        <v>64</v>
      </c>
      <c r="L12" t="s">
        <v>65</v>
      </c>
      <c r="M12" t="s">
        <v>67</v>
      </c>
      <c r="N12" t="s">
        <v>68</v>
      </c>
      <c r="O12" t="s">
        <v>69</v>
      </c>
      <c r="P12" t="s">
        <v>70</v>
      </c>
      <c r="Q12" t="s">
        <v>71</v>
      </c>
      <c r="R12" t="s">
        <v>72</v>
      </c>
      <c r="S12" t="s">
        <v>73</v>
      </c>
      <c r="T12" t="s">
        <v>74</v>
      </c>
      <c r="U12" t="s">
        <v>75</v>
      </c>
      <c r="V12" t="s">
        <v>76</v>
      </c>
      <c r="W12" t="s">
        <v>77</v>
      </c>
      <c r="X12" t="s">
        <v>78</v>
      </c>
      <c r="Y12" t="s">
        <v>79</v>
      </c>
      <c r="Z12" t="s">
        <v>80</v>
      </c>
      <c r="AA12" t="s">
        <v>81</v>
      </c>
      <c r="AB12" t="s">
        <v>82</v>
      </c>
      <c r="AC12" t="s">
        <v>83</v>
      </c>
      <c r="AD12" t="s">
        <v>85</v>
      </c>
      <c r="AE12" t="s">
        <v>86</v>
      </c>
      <c r="AF12" t="s">
        <v>87</v>
      </c>
      <c r="AG12" t="s">
        <v>88</v>
      </c>
      <c r="AH12" t="s">
        <v>89</v>
      </c>
      <c r="AI12" t="s">
        <v>90</v>
      </c>
      <c r="AJ12" t="s">
        <v>91</v>
      </c>
      <c r="AK12" t="s">
        <v>92</v>
      </c>
      <c r="AL12" t="s">
        <v>93</v>
      </c>
      <c r="AM12" t="s">
        <v>94</v>
      </c>
      <c r="AN12" t="s">
        <v>95</v>
      </c>
      <c r="AO12" t="s">
        <v>96</v>
      </c>
      <c r="AP12" t="s">
        <v>97</v>
      </c>
      <c r="AQ12" t="s">
        <v>98</v>
      </c>
      <c r="AR12" t="s">
        <v>84</v>
      </c>
      <c r="AS12" t="s">
        <v>99</v>
      </c>
      <c r="AT12" t="s">
        <v>100</v>
      </c>
      <c r="AU12" t="s">
        <v>101</v>
      </c>
      <c r="AV12" t="s">
        <v>102</v>
      </c>
      <c r="AW12" t="s">
        <v>103</v>
      </c>
      <c r="AX12" t="s">
        <v>104</v>
      </c>
      <c r="AY12" t="s">
        <v>105</v>
      </c>
      <c r="AZ12" t="s">
        <v>106</v>
      </c>
      <c r="BA12" t="s">
        <v>107</v>
      </c>
      <c r="BB12" t="s">
        <v>108</v>
      </c>
      <c r="BC12" t="s">
        <v>109</v>
      </c>
      <c r="BD12" t="s">
        <v>110</v>
      </c>
      <c r="BE12" t="s">
        <v>111</v>
      </c>
      <c r="BF12" t="s">
        <v>112</v>
      </c>
      <c r="BG12" t="s">
        <v>113</v>
      </c>
      <c r="BH12" t="s">
        <v>114</v>
      </c>
      <c r="BI12" t="s">
        <v>115</v>
      </c>
      <c r="BJ12" t="s">
        <v>116</v>
      </c>
      <c r="BK12" t="s">
        <v>117</v>
      </c>
      <c r="BL12" t="s">
        <v>118</v>
      </c>
    </row>
    <row r="13" spans="1:64">
      <c r="A13">
        <v>1</v>
      </c>
      <c r="B13">
        <f>SUMPRODUCT(data!$A2:$L2,$B$4:$M$4)+$N$4</f>
        <v>-5.4650088857471903</v>
      </c>
      <c r="C13">
        <f>SUMPRODUCT(data!$A2:$L2,$B$5:$M$5)+$N$5</f>
        <v>1.9968635522619089</v>
      </c>
      <c r="D13">
        <f>SUMPRODUCT(data!$A2:$L2,$B$6:$M$6)+$N$6</f>
        <v>-1.5521527846838903</v>
      </c>
      <c r="E13">
        <f>1/(1+EXP(-B13))</f>
        <v>4.2144665384601203E-3</v>
      </c>
      <c r="F13">
        <f t="shared" ref="F13" si="0">1/(1+EXP(-C13))</f>
        <v>0.88046737757699189</v>
      </c>
      <c r="G13">
        <f>1/(1+EXP(-D13))</f>
        <v>0.17477555662859695</v>
      </c>
      <c r="H13">
        <f>SUMPRODUCT(E13:G13,$B$9:$D$9)+$E$9</f>
        <v>-0.72393165905337387</v>
      </c>
      <c r="I13">
        <f>SUMPRODUCT(E13:G13,$B$10:$D$10)+$E$10</f>
        <v>-1.8036997662571377</v>
      </c>
      <c r="J13">
        <f>1/(1+EXP(-H13))</f>
        <v>0.32652779306396029</v>
      </c>
      <c r="K13">
        <f>1/(1+EXP(-I13))</f>
        <v>0.14140129128816817</v>
      </c>
      <c r="L13">
        <f>SUMXMY2(data!M2:N2,J13:K13)/2</f>
        <v>0.23677956934663064</v>
      </c>
      <c r="M13">
        <f>(J13-data!M2)*J13*(1-J13)</f>
        <v>-0.14810151756861759</v>
      </c>
      <c r="N13">
        <f>(K13-data!N2)*K13*(1-K13)</f>
        <v>1.716710177936211E-2</v>
      </c>
      <c r="O13">
        <f>MMULT($M13:$N13,B$9:B$10)*E13*(1-E13)</f>
        <v>-2.3932550016748702E-4</v>
      </c>
      <c r="P13">
        <f>MMULT($M13:$N13,C$9:C$10)*F13*(1-F13)</f>
        <v>-1.3950313482169597E-2</v>
      </c>
      <c r="Q13">
        <f>MMULT($M13:$N13,D$9:D$10)*G13*(1-G13)</f>
        <v>3.2199875965493209E-3</v>
      </c>
      <c r="R13">
        <f>$O13*data!A2</f>
        <v>-2.3932550016748702E-4</v>
      </c>
      <c r="S13">
        <f>$O13*data!B2</f>
        <v>-2.3932550016748702E-4</v>
      </c>
      <c r="T13">
        <f>$O13*data!C2</f>
        <v>-2.3932550016748702E-4</v>
      </c>
      <c r="U13">
        <f>$O13*data!D2</f>
        <v>-2.3932550016748702E-4</v>
      </c>
      <c r="V13">
        <f>$O13*data!E2</f>
        <v>0</v>
      </c>
      <c r="W13">
        <f>$O13*data!F2</f>
        <v>-2.3932550016748702E-4</v>
      </c>
      <c r="X13">
        <f>$O13*data!G2</f>
        <v>-2.3932550016748702E-4</v>
      </c>
      <c r="Y13">
        <f>$O13*data!H2</f>
        <v>0</v>
      </c>
      <c r="Z13">
        <f>$O13*data!I2</f>
        <v>-2.3932550016748702E-4</v>
      </c>
      <c r="AA13">
        <f>$O13*data!J2</f>
        <v>-2.3932550016748702E-4</v>
      </c>
      <c r="AB13">
        <f>$O13*data!K2</f>
        <v>-2.3932550016748702E-4</v>
      </c>
      <c r="AC13">
        <f>$O13*data!L2</f>
        <v>-2.3932550016748702E-4</v>
      </c>
      <c r="AD13">
        <f>$O13</f>
        <v>-2.3932550016748702E-4</v>
      </c>
      <c r="AE13">
        <f>$P13*data!A2</f>
        <v>-1.3950313482169597E-2</v>
      </c>
      <c r="AF13">
        <f>$P13*data!B2</f>
        <v>-1.3950313482169597E-2</v>
      </c>
      <c r="AG13">
        <f>$P13*data!C2</f>
        <v>-1.3950313482169597E-2</v>
      </c>
      <c r="AH13">
        <f>$P13*data!D2</f>
        <v>-1.3950313482169597E-2</v>
      </c>
      <c r="AI13">
        <f>$P13*data!E2</f>
        <v>0</v>
      </c>
      <c r="AJ13">
        <f>$P13*data!F2</f>
        <v>-1.3950313482169597E-2</v>
      </c>
      <c r="AK13">
        <f>$P13*data!G2</f>
        <v>-1.3950313482169597E-2</v>
      </c>
      <c r="AL13">
        <f>$P13*data!H2</f>
        <v>0</v>
      </c>
      <c r="AM13">
        <f>$P13*data!I2</f>
        <v>-1.3950313482169597E-2</v>
      </c>
      <c r="AN13">
        <f>$P13*data!J2</f>
        <v>-1.3950313482169597E-2</v>
      </c>
      <c r="AO13">
        <f>$P13*data!K2</f>
        <v>-1.3950313482169597E-2</v>
      </c>
      <c r="AP13">
        <f>$P13*data!L2</f>
        <v>-1.3950313482169597E-2</v>
      </c>
      <c r="AQ13">
        <f>$P13</f>
        <v>-1.3950313482169597E-2</v>
      </c>
      <c r="AR13">
        <f>$Q13*data!A2</f>
        <v>3.2199875965493209E-3</v>
      </c>
      <c r="AS13">
        <f>$Q13*data!B2</f>
        <v>3.2199875965493209E-3</v>
      </c>
      <c r="AT13">
        <f>$Q13*data!C2</f>
        <v>3.2199875965493209E-3</v>
      </c>
      <c r="AU13">
        <f>$Q13*data!D2</f>
        <v>3.2199875965493209E-3</v>
      </c>
      <c r="AV13">
        <f>$Q13*data!E2</f>
        <v>0</v>
      </c>
      <c r="AW13">
        <f>$Q13*data!F2</f>
        <v>3.2199875965493209E-3</v>
      </c>
      <c r="AX13">
        <f>$Q13*data!G2</f>
        <v>3.2199875965493209E-3</v>
      </c>
      <c r="AY13">
        <f>$Q13*data!H2</f>
        <v>0</v>
      </c>
      <c r="AZ13">
        <f>$Q13*data!I2</f>
        <v>3.2199875965493209E-3</v>
      </c>
      <c r="BA13">
        <f>$Q13*data!J2</f>
        <v>3.2199875965493209E-3</v>
      </c>
      <c r="BB13">
        <f>$Q13*data!K2</f>
        <v>3.2199875965493209E-3</v>
      </c>
      <c r="BC13">
        <f>$Q13*data!L2</f>
        <v>3.2199875965493209E-3</v>
      </c>
      <c r="BD13">
        <f>$Q13</f>
        <v>3.2199875965493209E-3</v>
      </c>
      <c r="BE13">
        <f>$M13*E13</f>
        <v>-6.2416889008810243E-4</v>
      </c>
      <c r="BF13">
        <f t="shared" ref="BF13:BH13" si="1">$M13*F13</f>
        <v>-0.13039855478881351</v>
      </c>
      <c r="BG13">
        <f t="shared" si="1"/>
        <v>-2.5884525170595068E-2</v>
      </c>
      <c r="BH13">
        <f>$M13</f>
        <v>-0.14810151756861759</v>
      </c>
      <c r="BI13">
        <f>$N13*E13</f>
        <v>7.2350176011460801E-5</v>
      </c>
      <c r="BJ13">
        <f t="shared" ref="BJ13:BL13" si="2">$N13*F13</f>
        <v>1.5115073084272268E-2</v>
      </c>
      <c r="BK13">
        <f t="shared" si="2"/>
        <v>3.0003897691877899E-3</v>
      </c>
      <c r="BL13">
        <f>$N13</f>
        <v>1.716710177936211E-2</v>
      </c>
    </row>
    <row r="14" spans="1:64">
      <c r="A14">
        <v>2</v>
      </c>
      <c r="B14">
        <f>SUMPRODUCT(data!$A3:$L3,$B$4:$M$4)+$N$4</f>
        <v>-5.9553944647371591</v>
      </c>
      <c r="C14">
        <f>SUMPRODUCT(data!$A3:$L3,$B$5:$M$5)+$N$5</f>
        <v>1.5544906403049836</v>
      </c>
      <c r="D14">
        <f>SUMPRODUCT(data!$A3:$L3,$B$6:$M$6)+$N$6</f>
        <v>-2.2065458262533326</v>
      </c>
      <c r="E14">
        <f>1/(1+EXP(-B14))</f>
        <v>2.5851210790917649E-3</v>
      </c>
      <c r="F14">
        <f t="shared" ref="F14" si="3">1/(1+EXP(-C14))</f>
        <v>0.82556137376240069</v>
      </c>
      <c r="G14">
        <f>1/(1+EXP(-D14))</f>
        <v>9.9164209892022695E-2</v>
      </c>
      <c r="H14">
        <f>SUMPRODUCT(E14:G14,$B$9:$D$9)+$E$9</f>
        <v>-0.77088889612438749</v>
      </c>
      <c r="I14">
        <f>SUMPRODUCT(E14:G14,$B$10:$D$10)+$E$10</f>
        <v>-1.8777784831652193</v>
      </c>
      <c r="J14">
        <f>1/(1+EXP(-H14))</f>
        <v>0.31628685155692021</v>
      </c>
      <c r="K14">
        <f>1/(1+EXP(-I14))</f>
        <v>0.13264424999062605</v>
      </c>
      <c r="L14">
        <f>SUMXMY2(data!M3:N3,J14:K14)/2</f>
        <v>0.24252908320476232</v>
      </c>
      <c r="M14">
        <f>(J14-data!M3)*J14*(1-J14)</f>
        <v>-0.14785261219720569</v>
      </c>
      <c r="N14">
        <f>(K14-data!N3)*K14*(1-K14)</f>
        <v>1.526068818967658E-2</v>
      </c>
      <c r="O14">
        <f t="shared" ref="O14:O76" si="4">MMULT($M14:$N14,B$9:B$10)*E14*(1-E14)</f>
        <v>-1.4691667597537832E-4</v>
      </c>
      <c r="P14">
        <f t="shared" ref="P14:P76" si="5">MMULT($M14:$N14,C$9:C$10)*F14*(1-F14)</f>
        <v>-1.884290168326444E-2</v>
      </c>
      <c r="Q14">
        <f t="shared" ref="Q14:Q76" si="6">MMULT($M14:$N14,D$9:D$10)*G14*(1-G14)</f>
        <v>1.7305028268267664E-3</v>
      </c>
      <c r="R14">
        <f>$O14*data!A3</f>
        <v>0</v>
      </c>
      <c r="S14">
        <f>$O14*data!B3</f>
        <v>-1.4691667597537832E-4</v>
      </c>
      <c r="T14">
        <f>$O14*data!C3</f>
        <v>-1.4691667597537832E-4</v>
      </c>
      <c r="U14">
        <f>$O14*data!D3</f>
        <v>-1.4691667597537832E-4</v>
      </c>
      <c r="V14">
        <f>$O14*data!E3</f>
        <v>0</v>
      </c>
      <c r="W14">
        <f>$O14*data!F3</f>
        <v>-1.4691667597537832E-4</v>
      </c>
      <c r="X14">
        <f>$O14*data!G3</f>
        <v>-1.4691667597537832E-4</v>
      </c>
      <c r="Y14">
        <f>$O14*data!H3</f>
        <v>0</v>
      </c>
      <c r="Z14">
        <f>$O14*data!I3</f>
        <v>-1.4691667597537832E-4</v>
      </c>
      <c r="AA14">
        <f>$O14*data!J3</f>
        <v>-1.4691667597537832E-4</v>
      </c>
      <c r="AB14">
        <f>$O14*data!K3</f>
        <v>-1.4691667597537832E-4</v>
      </c>
      <c r="AC14">
        <f>$O14*data!L3</f>
        <v>-1.4691667597537832E-4</v>
      </c>
      <c r="AD14">
        <f t="shared" ref="AD14:AD76" si="7">$O14</f>
        <v>-1.4691667597537832E-4</v>
      </c>
      <c r="AE14">
        <f>$P14*data!A3</f>
        <v>0</v>
      </c>
      <c r="AF14">
        <f>$P14*data!B3</f>
        <v>-1.884290168326444E-2</v>
      </c>
      <c r="AG14">
        <f>$P14*data!C3</f>
        <v>-1.884290168326444E-2</v>
      </c>
      <c r="AH14">
        <f>$P14*data!D3</f>
        <v>-1.884290168326444E-2</v>
      </c>
      <c r="AI14">
        <f>$P14*data!E3</f>
        <v>0</v>
      </c>
      <c r="AJ14">
        <f>$P14*data!F3</f>
        <v>-1.884290168326444E-2</v>
      </c>
      <c r="AK14">
        <f>$P14*data!G3</f>
        <v>-1.884290168326444E-2</v>
      </c>
      <c r="AL14">
        <f>$P14*data!H3</f>
        <v>0</v>
      </c>
      <c r="AM14">
        <f>$P14*data!I3</f>
        <v>-1.884290168326444E-2</v>
      </c>
      <c r="AN14">
        <f>$P14*data!J3</f>
        <v>-1.884290168326444E-2</v>
      </c>
      <c r="AO14">
        <f>$P14*data!K3</f>
        <v>-1.884290168326444E-2</v>
      </c>
      <c r="AP14">
        <f>$P14*data!L3</f>
        <v>-1.884290168326444E-2</v>
      </c>
      <c r="AQ14">
        <f t="shared" ref="AQ14:AQ76" si="8">$P14</f>
        <v>-1.884290168326444E-2</v>
      </c>
      <c r="AR14">
        <f>$Q14*data!A3</f>
        <v>0</v>
      </c>
      <c r="AS14">
        <f>$Q14*data!B3</f>
        <v>1.7305028268267664E-3</v>
      </c>
      <c r="AT14">
        <f>$Q14*data!C3</f>
        <v>1.7305028268267664E-3</v>
      </c>
      <c r="AU14">
        <f>$Q14*data!D3</f>
        <v>1.7305028268267664E-3</v>
      </c>
      <c r="AV14">
        <f>$Q14*data!E3</f>
        <v>0</v>
      </c>
      <c r="AW14">
        <f>$Q14*data!F3</f>
        <v>1.7305028268267664E-3</v>
      </c>
      <c r="AX14">
        <f>$Q14*data!G3</f>
        <v>1.7305028268267664E-3</v>
      </c>
      <c r="AY14">
        <f>$Q14*data!H3</f>
        <v>0</v>
      </c>
      <c r="AZ14">
        <f>$Q14*data!I3</f>
        <v>1.7305028268267664E-3</v>
      </c>
      <c r="BA14">
        <f>$Q14*data!J3</f>
        <v>1.7305028268267664E-3</v>
      </c>
      <c r="BB14">
        <f>$Q14*data!K3</f>
        <v>1.7305028268267664E-3</v>
      </c>
      <c r="BC14">
        <f>$Q14*data!L3</f>
        <v>1.7305028268267664E-3</v>
      </c>
      <c r="BD14">
        <f t="shared" ref="BD14:BD76" si="9">$Q14</f>
        <v>1.7305028268267664E-3</v>
      </c>
      <c r="BE14">
        <f t="shared" ref="BE14:BE76" si="10">$M14*E14</f>
        <v>-3.8221690438977661E-4</v>
      </c>
      <c r="BF14">
        <f t="shared" ref="BF14:BF76" si="11">$M14*F14</f>
        <v>-0.12206140563988462</v>
      </c>
      <c r="BG14">
        <f t="shared" ref="BG14:BG76" si="12">$M14*G14</f>
        <v>-1.4661687469007541E-2</v>
      </c>
      <c r="BH14">
        <f t="shared" ref="BH14:BH76" si="13">$M14</f>
        <v>-0.14785261219720569</v>
      </c>
      <c r="BI14">
        <f t="shared" ref="BI14:BI76" si="14">$N14*E14</f>
        <v>3.9450726720579672E-5</v>
      </c>
      <c r="BJ14">
        <f t="shared" ref="BJ14:BJ76" si="15">$N14*F14</f>
        <v>1.2598634706429041E-2</v>
      </c>
      <c r="BK14">
        <f t="shared" ref="BK14:BK76" si="16">$N14*G14</f>
        <v>1.5133140867378003E-3</v>
      </c>
      <c r="BL14">
        <f t="shared" ref="BL14:BL76" si="17">$N14</f>
        <v>1.526068818967658E-2</v>
      </c>
    </row>
    <row r="15" spans="1:64">
      <c r="A15">
        <v>3</v>
      </c>
      <c r="B15">
        <f>SUMPRODUCT(data!$A4:$L4,$B$4:$M$4)+$N$4</f>
        <v>-5.5375967866166977</v>
      </c>
      <c r="C15">
        <f>SUMPRODUCT(data!$A4:$L4,$B$5:$M$5)+$N$5</f>
        <v>0.98903818309362335</v>
      </c>
      <c r="D15">
        <f>SUMPRODUCT(data!$A4:$L4,$B$6:$M$6)+$N$6</f>
        <v>-2.7986359012997188</v>
      </c>
      <c r="E15">
        <f t="shared" ref="E15:E76" si="18">1/(1+EXP(-B15))</f>
        <v>3.9205433095743699E-3</v>
      </c>
      <c r="F15">
        <f t="shared" ref="F15:F76" si="19">1/(1+EXP(-C15))</f>
        <v>0.7288979036472043</v>
      </c>
      <c r="G15">
        <f t="shared" ref="G15:G76" si="20">1/(1+EXP(-D15))</f>
        <v>5.7397933748473247E-2</v>
      </c>
      <c r="H15">
        <f t="shared" ref="H15:H76" si="21">SUMPRODUCT(E15:G15,$B$9:$D$9)+$E$9</f>
        <v>-0.84925191427960944</v>
      </c>
      <c r="I15">
        <f t="shared" ref="I15:I76" si="22">SUMPRODUCT(E15:G15,$B$10:$D$10)+$E$10</f>
        <v>-1.866210675822787</v>
      </c>
      <c r="J15">
        <f t="shared" ref="J15:J76" si="23">1/(1+EXP(-H15))</f>
        <v>0.29958980912013211</v>
      </c>
      <c r="K15">
        <f t="shared" ref="K15:K76" si="24">1/(1+EXP(-I15))</f>
        <v>0.13398078808277614</v>
      </c>
      <c r="L15">
        <f>SUMXMY2(data!M4:N4,J15:K15)/2</f>
        <v>0.25426264353182737</v>
      </c>
      <c r="M15">
        <f>(J15-data!M4)*J15*(1-J15)</f>
        <v>-0.14697110148717821</v>
      </c>
      <c r="N15">
        <f>(K15-data!N4)*K15*(1-K15)</f>
        <v>1.5545782334468572E-2</v>
      </c>
      <c r="O15">
        <f t="shared" si="4"/>
        <v>-2.2114858352823778E-4</v>
      </c>
      <c r="P15">
        <f t="shared" si="5"/>
        <v>-2.5760227770175333E-2</v>
      </c>
      <c r="Q15">
        <f t="shared" si="6"/>
        <v>1.073437903351457E-3</v>
      </c>
      <c r="R15">
        <f>$O15*data!A4</f>
        <v>-2.2114858352823778E-4</v>
      </c>
      <c r="S15">
        <f>$O15*data!B4</f>
        <v>-2.2114858352823778E-4</v>
      </c>
      <c r="T15">
        <f>$O15*data!C4</f>
        <v>0</v>
      </c>
      <c r="U15">
        <f>$O15*data!D4</f>
        <v>-2.2114858352823778E-4</v>
      </c>
      <c r="V15">
        <f>$O15*data!E4</f>
        <v>0</v>
      </c>
      <c r="W15">
        <f>$O15*data!F4</f>
        <v>-2.2114858352823778E-4</v>
      </c>
      <c r="X15">
        <f>$O15*data!G4</f>
        <v>-2.2114858352823778E-4</v>
      </c>
      <c r="Y15">
        <f>$O15*data!H4</f>
        <v>0</v>
      </c>
      <c r="Z15">
        <f>$O15*data!I4</f>
        <v>-2.2114858352823778E-4</v>
      </c>
      <c r="AA15">
        <f>$O15*data!J4</f>
        <v>-2.2114858352823778E-4</v>
      </c>
      <c r="AB15">
        <f>$O15*data!K4</f>
        <v>-2.2114858352823778E-4</v>
      </c>
      <c r="AC15">
        <f>$O15*data!L4</f>
        <v>-2.2114858352823778E-4</v>
      </c>
      <c r="AD15">
        <f t="shared" si="7"/>
        <v>-2.2114858352823778E-4</v>
      </c>
      <c r="AE15">
        <f>$P15*data!A4</f>
        <v>-2.5760227770175333E-2</v>
      </c>
      <c r="AF15">
        <f>$P15*data!B4</f>
        <v>-2.5760227770175333E-2</v>
      </c>
      <c r="AG15">
        <f>$P15*data!C4</f>
        <v>0</v>
      </c>
      <c r="AH15">
        <f>$P15*data!D4</f>
        <v>-2.5760227770175333E-2</v>
      </c>
      <c r="AI15">
        <f>$P15*data!E4</f>
        <v>0</v>
      </c>
      <c r="AJ15">
        <f>$P15*data!F4</f>
        <v>-2.5760227770175333E-2</v>
      </c>
      <c r="AK15">
        <f>$P15*data!G4</f>
        <v>-2.5760227770175333E-2</v>
      </c>
      <c r="AL15">
        <f>$P15*data!H4</f>
        <v>0</v>
      </c>
      <c r="AM15">
        <f>$P15*data!I4</f>
        <v>-2.5760227770175333E-2</v>
      </c>
      <c r="AN15">
        <f>$P15*data!J4</f>
        <v>-2.5760227770175333E-2</v>
      </c>
      <c r="AO15">
        <f>$P15*data!K4</f>
        <v>-2.5760227770175333E-2</v>
      </c>
      <c r="AP15">
        <f>$P15*data!L4</f>
        <v>-2.5760227770175333E-2</v>
      </c>
      <c r="AQ15">
        <f t="shared" si="8"/>
        <v>-2.5760227770175333E-2</v>
      </c>
      <c r="AR15">
        <f>$Q15*data!A4</f>
        <v>1.073437903351457E-3</v>
      </c>
      <c r="AS15">
        <f>$Q15*data!B4</f>
        <v>1.073437903351457E-3</v>
      </c>
      <c r="AT15">
        <f>$Q15*data!C4</f>
        <v>0</v>
      </c>
      <c r="AU15">
        <f>$Q15*data!D4</f>
        <v>1.073437903351457E-3</v>
      </c>
      <c r="AV15">
        <f>$Q15*data!E4</f>
        <v>0</v>
      </c>
      <c r="AW15">
        <f>$Q15*data!F4</f>
        <v>1.073437903351457E-3</v>
      </c>
      <c r="AX15">
        <f>$Q15*data!G4</f>
        <v>1.073437903351457E-3</v>
      </c>
      <c r="AY15">
        <f>$Q15*data!H4</f>
        <v>0</v>
      </c>
      <c r="AZ15">
        <f>$Q15*data!I4</f>
        <v>1.073437903351457E-3</v>
      </c>
      <c r="BA15">
        <f>$Q15*data!J4</f>
        <v>1.073437903351457E-3</v>
      </c>
      <c r="BB15">
        <f>$Q15*data!K4</f>
        <v>1.073437903351457E-3</v>
      </c>
      <c r="BC15">
        <f>$Q15*data!L4</f>
        <v>1.073437903351457E-3</v>
      </c>
      <c r="BD15">
        <f t="shared" si="9"/>
        <v>1.073437903351457E-3</v>
      </c>
      <c r="BE15">
        <f t="shared" si="10"/>
        <v>-5.7620656863633225E-4</v>
      </c>
      <c r="BF15">
        <f t="shared" si="11"/>
        <v>-0.1071269277707247</v>
      </c>
      <c r="BG15">
        <f t="shared" si="12"/>
        <v>-8.4358375461011919E-3</v>
      </c>
      <c r="BH15">
        <f t="shared" si="13"/>
        <v>-0.14697110148717821</v>
      </c>
      <c r="BI15">
        <f t="shared" si="14"/>
        <v>6.0947912923500187E-5</v>
      </c>
      <c r="BJ15">
        <f t="shared" si="15"/>
        <v>1.1331288154149884E-2</v>
      </c>
      <c r="BK15">
        <f t="shared" si="16"/>
        <v>8.9229578450201281E-4</v>
      </c>
      <c r="BL15">
        <f t="shared" si="17"/>
        <v>1.5545782334468572E-2</v>
      </c>
    </row>
    <row r="16" spans="1:64">
      <c r="A16">
        <v>4</v>
      </c>
      <c r="B16">
        <f>SUMPRODUCT(data!$A5:$L5,$B$4:$M$4)+$N$4</f>
        <v>-6.3174854257272495</v>
      </c>
      <c r="C16">
        <f>SUMPRODUCT(data!$A5:$L5,$B$5:$M$5)+$N$5</f>
        <v>4.3021440341608228</v>
      </c>
      <c r="D16">
        <f>SUMPRODUCT(data!$A5:$L5,$B$6:$M$6)+$N$6</f>
        <v>-1.0814856313662327</v>
      </c>
      <c r="E16">
        <f t="shared" si="18"/>
        <v>1.8012250271742718E-3</v>
      </c>
      <c r="F16">
        <f t="shared" si="19"/>
        <v>0.9866413704256306</v>
      </c>
      <c r="G16">
        <f t="shared" si="20"/>
        <v>0.25322497768655128</v>
      </c>
      <c r="H16">
        <f t="shared" si="21"/>
        <v>-0.63727190845543413</v>
      </c>
      <c r="I16">
        <f t="shared" si="22"/>
        <v>-1.7658381149262123</v>
      </c>
      <c r="J16">
        <f t="shared" si="23"/>
        <v>0.34586348829692071</v>
      </c>
      <c r="K16">
        <f t="shared" si="24"/>
        <v>0.14606066386926778</v>
      </c>
      <c r="L16">
        <f>SUMXMY2(data!M5:N5,J16:K16)/2</f>
        <v>0.22461414673650201</v>
      </c>
      <c r="M16">
        <f>(J16-data!M5)*J16*(1-J16)</f>
        <v>-0.14799311065900281</v>
      </c>
      <c r="N16">
        <f>(K16-data!N5)*K16*(1-K16)</f>
        <v>1.8217700584710037E-2</v>
      </c>
      <c r="O16">
        <f t="shared" si="4"/>
        <v>-1.0240975208376757E-4</v>
      </c>
      <c r="P16">
        <f t="shared" si="5"/>
        <v>-1.7568473890200967E-3</v>
      </c>
      <c r="Q16">
        <f t="shared" si="6"/>
        <v>4.5309638323400942E-3</v>
      </c>
      <c r="R16">
        <f>$O16*data!A5</f>
        <v>-1.0240975208376757E-4</v>
      </c>
      <c r="S16">
        <f>$O16*data!B5</f>
        <v>-1.0240975208376757E-4</v>
      </c>
      <c r="T16">
        <f>$O16*data!C5</f>
        <v>-1.0240975208376757E-4</v>
      </c>
      <c r="U16">
        <f>$O16*data!D5</f>
        <v>-1.0240975208376757E-4</v>
      </c>
      <c r="V16">
        <f>$O16*data!E5</f>
        <v>0</v>
      </c>
      <c r="W16">
        <f>$O16*data!F5</f>
        <v>-1.0240975208376757E-4</v>
      </c>
      <c r="X16">
        <f>$O16*data!G5</f>
        <v>-1.0240975208376757E-4</v>
      </c>
      <c r="Y16">
        <f>$O16*data!H5</f>
        <v>0</v>
      </c>
      <c r="Z16">
        <f>$O16*data!I5</f>
        <v>-1.0240975208376757E-4</v>
      </c>
      <c r="AA16">
        <f>$O16*data!J5</f>
        <v>-1.0240975208376757E-4</v>
      </c>
      <c r="AB16">
        <f>$O16*data!K5</f>
        <v>-1.0240975208376757E-4</v>
      </c>
      <c r="AC16">
        <f>$O16*data!L5</f>
        <v>0</v>
      </c>
      <c r="AD16">
        <f t="shared" si="7"/>
        <v>-1.0240975208376757E-4</v>
      </c>
      <c r="AE16">
        <f>$P16*data!A5</f>
        <v>-1.7568473890200967E-3</v>
      </c>
      <c r="AF16">
        <f>$P16*data!B5</f>
        <v>-1.7568473890200967E-3</v>
      </c>
      <c r="AG16">
        <f>$P16*data!C5</f>
        <v>-1.7568473890200967E-3</v>
      </c>
      <c r="AH16">
        <f>$P16*data!D5</f>
        <v>-1.7568473890200967E-3</v>
      </c>
      <c r="AI16">
        <f>$P16*data!E5</f>
        <v>0</v>
      </c>
      <c r="AJ16">
        <f>$P16*data!F5</f>
        <v>-1.7568473890200967E-3</v>
      </c>
      <c r="AK16">
        <f>$P16*data!G5</f>
        <v>-1.7568473890200967E-3</v>
      </c>
      <c r="AL16">
        <f>$P16*data!H5</f>
        <v>0</v>
      </c>
      <c r="AM16">
        <f>$P16*data!I5</f>
        <v>-1.7568473890200967E-3</v>
      </c>
      <c r="AN16">
        <f>$P16*data!J5</f>
        <v>-1.7568473890200967E-3</v>
      </c>
      <c r="AO16">
        <f>$P16*data!K5</f>
        <v>-1.7568473890200967E-3</v>
      </c>
      <c r="AP16">
        <f>$P16*data!L5</f>
        <v>0</v>
      </c>
      <c r="AQ16">
        <f t="shared" si="8"/>
        <v>-1.7568473890200967E-3</v>
      </c>
      <c r="AR16">
        <f>$Q16*data!A5</f>
        <v>4.5309638323400942E-3</v>
      </c>
      <c r="AS16">
        <f>$Q16*data!B5</f>
        <v>4.5309638323400942E-3</v>
      </c>
      <c r="AT16">
        <f>$Q16*data!C5</f>
        <v>4.5309638323400942E-3</v>
      </c>
      <c r="AU16">
        <f>$Q16*data!D5</f>
        <v>4.5309638323400942E-3</v>
      </c>
      <c r="AV16">
        <f>$Q16*data!E5</f>
        <v>0</v>
      </c>
      <c r="AW16">
        <f>$Q16*data!F5</f>
        <v>4.5309638323400942E-3</v>
      </c>
      <c r="AX16">
        <f>$Q16*data!G5</f>
        <v>4.5309638323400942E-3</v>
      </c>
      <c r="AY16">
        <f>$Q16*data!H5</f>
        <v>0</v>
      </c>
      <c r="AZ16">
        <f>$Q16*data!I5</f>
        <v>4.5309638323400942E-3</v>
      </c>
      <c r="BA16">
        <f>$Q16*data!J5</f>
        <v>4.5309638323400942E-3</v>
      </c>
      <c r="BB16">
        <f>$Q16*data!K5</f>
        <v>4.5309638323400942E-3</v>
      </c>
      <c r="BC16">
        <f>$Q16*data!L5</f>
        <v>0</v>
      </c>
      <c r="BD16">
        <f t="shared" si="9"/>
        <v>4.5309638323400942E-3</v>
      </c>
      <c r="BE16">
        <f t="shared" si="10"/>
        <v>-2.6656889476836732E-4</v>
      </c>
      <c r="BF16">
        <f t="shared" si="11"/>
        <v>-0.14601612551415052</v>
      </c>
      <c r="BG16">
        <f t="shared" si="12"/>
        <v>-3.7475552144389301E-2</v>
      </c>
      <c r="BH16">
        <f t="shared" si="13"/>
        <v>-0.14799311065900281</v>
      </c>
      <c r="BI16">
        <f t="shared" si="14"/>
        <v>3.2814178230747084E-5</v>
      </c>
      <c r="BJ16">
        <f t="shared" si="15"/>
        <v>1.7974337070902124E-2</v>
      </c>
      <c r="BK16">
        <f t="shared" si="16"/>
        <v>4.6131768240634712E-3</v>
      </c>
      <c r="BL16">
        <f t="shared" si="17"/>
        <v>1.8217700584710037E-2</v>
      </c>
    </row>
    <row r="17" spans="1:64">
      <c r="A17">
        <v>5</v>
      </c>
      <c r="B17">
        <f>SUMPRODUCT(data!$A6:$L6,$B$4:$M$4)+$N$4</f>
        <v>-4.00937136994912</v>
      </c>
      <c r="C17">
        <f>SUMPRODUCT(data!$A6:$L6,$B$5:$M$5)+$N$5</f>
        <v>2.4235338509238069</v>
      </c>
      <c r="D17">
        <f>SUMPRODUCT(data!$A6:$L6,$B$6:$M$6)+$N$6</f>
        <v>-0.25569906055143143</v>
      </c>
      <c r="E17">
        <f t="shared" si="18"/>
        <v>1.7821431738382763E-2</v>
      </c>
      <c r="F17">
        <f t="shared" si="19"/>
        <v>0.91860436311124327</v>
      </c>
      <c r="G17">
        <f t="shared" si="20"/>
        <v>0.43642126674593529</v>
      </c>
      <c r="H17">
        <f t="shared" si="21"/>
        <v>-0.68035076271424921</v>
      </c>
      <c r="I17">
        <f t="shared" si="22"/>
        <v>-1.4271250330712018</v>
      </c>
      <c r="J17">
        <f t="shared" si="23"/>
        <v>0.33618302048890158</v>
      </c>
      <c r="K17">
        <f t="shared" si="24"/>
        <v>0.19354703266264606</v>
      </c>
      <c r="L17">
        <f>SUMXMY2(data!M6:N6,J17:K17)/2</f>
        <v>0.23905671806987672</v>
      </c>
      <c r="M17">
        <f>(J17-data!M6)*J17*(1-J17)</f>
        <v>-0.14814005057276614</v>
      </c>
      <c r="N17">
        <f>(K17-data!N6)*K17*(1-K17)</f>
        <v>3.0210094167165042E-2</v>
      </c>
      <c r="O17">
        <f t="shared" si="4"/>
        <v>-9.9264302215276712E-4</v>
      </c>
      <c r="P17">
        <f t="shared" si="5"/>
        <v>-1.0684052087094406E-2</v>
      </c>
      <c r="Q17">
        <f t="shared" si="6"/>
        <v>1.0473360237900582E-2</v>
      </c>
      <c r="R17">
        <f>$O17*data!A6</f>
        <v>-9.9264302215276712E-4</v>
      </c>
      <c r="S17">
        <f>$O17*data!B6</f>
        <v>-9.9264302215276712E-4</v>
      </c>
      <c r="T17">
        <f>$O17*data!C6</f>
        <v>-9.9264302215276712E-4</v>
      </c>
      <c r="U17">
        <f>$O17*data!D6</f>
        <v>-9.9264302215276712E-4</v>
      </c>
      <c r="V17">
        <f>$O17*data!E6</f>
        <v>0</v>
      </c>
      <c r="W17">
        <f>$O17*data!F6</f>
        <v>-9.9264302215276712E-4</v>
      </c>
      <c r="X17">
        <f>$O17*data!G6</f>
        <v>-9.9264302215276712E-4</v>
      </c>
      <c r="Y17">
        <f>$O17*data!H6</f>
        <v>0</v>
      </c>
      <c r="Z17">
        <f>$O17*data!I6</f>
        <v>-9.9264302215276712E-4</v>
      </c>
      <c r="AA17">
        <f>$O17*data!J6</f>
        <v>0</v>
      </c>
      <c r="AB17">
        <f>$O17*data!K6</f>
        <v>-9.9264302215276712E-4</v>
      </c>
      <c r="AC17">
        <f>$O17*data!L6</f>
        <v>-9.9264302215276712E-4</v>
      </c>
      <c r="AD17">
        <f t="shared" si="7"/>
        <v>-9.9264302215276712E-4</v>
      </c>
      <c r="AE17">
        <f>$P17*data!A6</f>
        <v>-1.0684052087094406E-2</v>
      </c>
      <c r="AF17">
        <f>$P17*data!B6</f>
        <v>-1.0684052087094406E-2</v>
      </c>
      <c r="AG17">
        <f>$P17*data!C6</f>
        <v>-1.0684052087094406E-2</v>
      </c>
      <c r="AH17">
        <f>$P17*data!D6</f>
        <v>-1.0684052087094406E-2</v>
      </c>
      <c r="AI17">
        <f>$P17*data!E6</f>
        <v>0</v>
      </c>
      <c r="AJ17">
        <f>$P17*data!F6</f>
        <v>-1.0684052087094406E-2</v>
      </c>
      <c r="AK17">
        <f>$P17*data!G6</f>
        <v>-1.0684052087094406E-2</v>
      </c>
      <c r="AL17">
        <f>$P17*data!H6</f>
        <v>0</v>
      </c>
      <c r="AM17">
        <f>$P17*data!I6</f>
        <v>-1.0684052087094406E-2</v>
      </c>
      <c r="AN17">
        <f>$P17*data!J6</f>
        <v>0</v>
      </c>
      <c r="AO17">
        <f>$P17*data!K6</f>
        <v>-1.0684052087094406E-2</v>
      </c>
      <c r="AP17">
        <f>$P17*data!L6</f>
        <v>-1.0684052087094406E-2</v>
      </c>
      <c r="AQ17">
        <f t="shared" si="8"/>
        <v>-1.0684052087094406E-2</v>
      </c>
      <c r="AR17">
        <f>$Q17*data!A6</f>
        <v>1.0473360237900582E-2</v>
      </c>
      <c r="AS17">
        <f>$Q17*data!B6</f>
        <v>1.0473360237900582E-2</v>
      </c>
      <c r="AT17">
        <f>$Q17*data!C6</f>
        <v>1.0473360237900582E-2</v>
      </c>
      <c r="AU17">
        <f>$Q17*data!D6</f>
        <v>1.0473360237900582E-2</v>
      </c>
      <c r="AV17">
        <f>$Q17*data!E6</f>
        <v>0</v>
      </c>
      <c r="AW17">
        <f>$Q17*data!F6</f>
        <v>1.0473360237900582E-2</v>
      </c>
      <c r="AX17">
        <f>$Q17*data!G6</f>
        <v>1.0473360237900582E-2</v>
      </c>
      <c r="AY17">
        <f>$Q17*data!H6</f>
        <v>0</v>
      </c>
      <c r="AZ17">
        <f>$Q17*data!I6</f>
        <v>1.0473360237900582E-2</v>
      </c>
      <c r="BA17">
        <f>$Q17*data!J6</f>
        <v>0</v>
      </c>
      <c r="BB17">
        <f>$Q17*data!K6</f>
        <v>1.0473360237900582E-2</v>
      </c>
      <c r="BC17">
        <f>$Q17*data!L6</f>
        <v>1.0473360237900582E-2</v>
      </c>
      <c r="BD17">
        <f t="shared" si="9"/>
        <v>1.0473360237900582E-2</v>
      </c>
      <c r="BE17">
        <f t="shared" si="10"/>
        <v>-2.6400677990031222E-3</v>
      </c>
      <c r="BF17">
        <f t="shared" si="11"/>
        <v>-0.1360820968076632</v>
      </c>
      <c r="BG17">
        <f t="shared" si="12"/>
        <v>-6.4651468526773517E-2</v>
      </c>
      <c r="BH17">
        <f t="shared" si="13"/>
        <v>-0.14814005057276614</v>
      </c>
      <c r="BI17">
        <f t="shared" si="14"/>
        <v>5.3838713101024712E-4</v>
      </c>
      <c r="BJ17">
        <f t="shared" si="15"/>
        <v>2.7751124311959328E-2</v>
      </c>
      <c r="BK17">
        <f t="shared" si="16"/>
        <v>1.3184327564948159E-2</v>
      </c>
      <c r="BL17">
        <f t="shared" si="17"/>
        <v>3.0210094167165042E-2</v>
      </c>
    </row>
    <row r="18" spans="1:64">
      <c r="A18">
        <v>6</v>
      </c>
      <c r="B18">
        <f>SUMPRODUCT(data!$A7:$L7,$B$4:$M$4)+$N$4</f>
        <v>-6.4471378735551426</v>
      </c>
      <c r="C18">
        <f>SUMPRODUCT(data!$A7:$L7,$B$5:$M$5)+$N$5</f>
        <v>0.35072827336121037</v>
      </c>
      <c r="D18">
        <f>SUMPRODUCT(data!$A7:$L7,$B$6:$M$6)+$N$6</f>
        <v>-2.2476982125293161</v>
      </c>
      <c r="E18">
        <f t="shared" si="18"/>
        <v>1.5825438880138229E-3</v>
      </c>
      <c r="F18">
        <f t="shared" si="19"/>
        <v>0.58679417216275553</v>
      </c>
      <c r="G18">
        <f t="shared" si="20"/>
        <v>9.55481973704356E-2</v>
      </c>
      <c r="H18">
        <f t="shared" si="21"/>
        <v>-0.96320578494916886</v>
      </c>
      <c r="I18">
        <f t="shared" si="22"/>
        <v>-1.694699044569961</v>
      </c>
      <c r="J18">
        <f t="shared" si="23"/>
        <v>0.27623680264483247</v>
      </c>
      <c r="K18">
        <f t="shared" si="24"/>
        <v>0.1551588691526761</v>
      </c>
      <c r="L18">
        <f>SUMXMY2(data!M7:N7,J18:K18)/2</f>
        <v>0.2739537202612562</v>
      </c>
      <c r="M18">
        <f>(J18-data!M7)*J18*(1-J18)</f>
        <v>-0.14470199885255719</v>
      </c>
      <c r="N18">
        <f>(K18-data!N7)*K18*(1-K18)</f>
        <v>2.0338937442223804E-2</v>
      </c>
      <c r="O18">
        <f t="shared" si="4"/>
        <v>-8.7893275532103583E-5</v>
      </c>
      <c r="P18">
        <f t="shared" si="5"/>
        <v>-3.2084965746678719E-2</v>
      </c>
      <c r="Q18">
        <f t="shared" si="6"/>
        <v>2.3636708926539898E-3</v>
      </c>
      <c r="R18">
        <f>$O18*data!A7</f>
        <v>0</v>
      </c>
      <c r="S18">
        <f>$O18*data!B7</f>
        <v>0</v>
      </c>
      <c r="T18">
        <f>$O18*data!C7</f>
        <v>0</v>
      </c>
      <c r="U18">
        <f>$O18*data!D7</f>
        <v>-8.7893275532103583E-5</v>
      </c>
      <c r="V18">
        <f>$O18*data!E7</f>
        <v>-8.7893275532103583E-5</v>
      </c>
      <c r="W18">
        <f>$O18*data!F7</f>
        <v>-8.7893275532103583E-5</v>
      </c>
      <c r="X18">
        <f>$O18*data!G7</f>
        <v>-8.7893275532103583E-5</v>
      </c>
      <c r="Y18">
        <f>$O18*data!H7</f>
        <v>0</v>
      </c>
      <c r="Z18">
        <f>$O18*data!I7</f>
        <v>-8.7893275532103583E-5</v>
      </c>
      <c r="AA18">
        <f>$O18*data!J7</f>
        <v>-8.7893275532103583E-5</v>
      </c>
      <c r="AB18">
        <f>$O18*data!K7</f>
        <v>-8.7893275532103583E-5</v>
      </c>
      <c r="AC18">
        <f>$O18*data!L7</f>
        <v>-8.7893275532103583E-5</v>
      </c>
      <c r="AD18">
        <f t="shared" si="7"/>
        <v>-8.7893275532103583E-5</v>
      </c>
      <c r="AE18">
        <f>$P18*data!A7</f>
        <v>0</v>
      </c>
      <c r="AF18">
        <f>$P18*data!B7</f>
        <v>0</v>
      </c>
      <c r="AG18">
        <f>$P18*data!C7</f>
        <v>0</v>
      </c>
      <c r="AH18">
        <f>$P18*data!D7</f>
        <v>-3.2084965746678719E-2</v>
      </c>
      <c r="AI18">
        <f>$P18*data!E7</f>
        <v>-3.2084965746678719E-2</v>
      </c>
      <c r="AJ18">
        <f>$P18*data!F7</f>
        <v>-3.2084965746678719E-2</v>
      </c>
      <c r="AK18">
        <f>$P18*data!G7</f>
        <v>-3.2084965746678719E-2</v>
      </c>
      <c r="AL18">
        <f>$P18*data!H7</f>
        <v>0</v>
      </c>
      <c r="AM18">
        <f>$P18*data!I7</f>
        <v>-3.2084965746678719E-2</v>
      </c>
      <c r="AN18">
        <f>$P18*data!J7</f>
        <v>-3.2084965746678719E-2</v>
      </c>
      <c r="AO18">
        <f>$P18*data!K7</f>
        <v>-3.2084965746678719E-2</v>
      </c>
      <c r="AP18">
        <f>$P18*data!L7</f>
        <v>-3.2084965746678719E-2</v>
      </c>
      <c r="AQ18">
        <f t="shared" si="8"/>
        <v>-3.2084965746678719E-2</v>
      </c>
      <c r="AR18">
        <f>$Q18*data!A7</f>
        <v>0</v>
      </c>
      <c r="AS18">
        <f>$Q18*data!B7</f>
        <v>0</v>
      </c>
      <c r="AT18">
        <f>$Q18*data!C7</f>
        <v>0</v>
      </c>
      <c r="AU18">
        <f>$Q18*data!D7</f>
        <v>2.3636708926539898E-3</v>
      </c>
      <c r="AV18">
        <f>$Q18*data!E7</f>
        <v>2.3636708926539898E-3</v>
      </c>
      <c r="AW18">
        <f>$Q18*data!F7</f>
        <v>2.3636708926539898E-3</v>
      </c>
      <c r="AX18">
        <f>$Q18*data!G7</f>
        <v>2.3636708926539898E-3</v>
      </c>
      <c r="AY18">
        <f>$Q18*data!H7</f>
        <v>0</v>
      </c>
      <c r="AZ18">
        <f>$Q18*data!I7</f>
        <v>2.3636708926539898E-3</v>
      </c>
      <c r="BA18">
        <f>$Q18*data!J7</f>
        <v>2.3636708926539898E-3</v>
      </c>
      <c r="BB18">
        <f>$Q18*data!K7</f>
        <v>2.3636708926539898E-3</v>
      </c>
      <c r="BC18">
        <f>$Q18*data!L7</f>
        <v>2.3636708926539898E-3</v>
      </c>
      <c r="BD18">
        <f t="shared" si="9"/>
        <v>2.3636708926539898E-3</v>
      </c>
      <c r="BE18">
        <f t="shared" si="10"/>
        <v>-2.2899726386749758E-4</v>
      </c>
      <c r="BF18">
        <f t="shared" si="11"/>
        <v>-8.4910289626982299E-2</v>
      </c>
      <c r="BG18">
        <f t="shared" si="12"/>
        <v>-1.3826015146260679E-2</v>
      </c>
      <c r="BH18">
        <f t="shared" si="13"/>
        <v>-0.14470199885255719</v>
      </c>
      <c r="BI18">
        <f t="shared" si="14"/>
        <v>3.2187261137886775E-5</v>
      </c>
      <c r="BJ18">
        <f t="shared" si="15"/>
        <v>1.1934769959079789E-2</v>
      </c>
      <c r="BK18">
        <f t="shared" si="16"/>
        <v>1.9433488090345426E-3</v>
      </c>
      <c r="BL18">
        <f t="shared" si="17"/>
        <v>2.0338937442223804E-2</v>
      </c>
    </row>
    <row r="19" spans="1:64">
      <c r="A19">
        <v>7</v>
      </c>
      <c r="B19">
        <f>SUMPRODUCT(data!$A8:$L8,$B$4:$M$4)+$N$4</f>
        <v>-7.2846107004057465</v>
      </c>
      <c r="C19">
        <f>SUMPRODUCT(data!$A8:$L8,$B$5:$M$5)+$N$5</f>
        <v>-0.72123173961453568</v>
      </c>
      <c r="D19">
        <f>SUMPRODUCT(data!$A8:$L8,$B$6:$M$6)+$N$6</f>
        <v>-2.3049859283699932</v>
      </c>
      <c r="E19">
        <f t="shared" si="18"/>
        <v>6.8554495554074446E-4</v>
      </c>
      <c r="F19">
        <f t="shared" si="19"/>
        <v>0.3271218031605147</v>
      </c>
      <c r="G19">
        <f t="shared" si="20"/>
        <v>9.071086954261362E-2</v>
      </c>
      <c r="H19">
        <f t="shared" si="21"/>
        <v>-1.172312374734076</v>
      </c>
      <c r="I19">
        <f t="shared" si="22"/>
        <v>-1.4969903880997955</v>
      </c>
      <c r="J19">
        <f t="shared" si="23"/>
        <v>0.23643726603363957</v>
      </c>
      <c r="K19">
        <f t="shared" si="24"/>
        <v>0.18287482583630352</v>
      </c>
      <c r="L19">
        <f>SUMXMY2(data!M8:N8,J19:K19)/2</f>
        <v>0.30823562531342064</v>
      </c>
      <c r="M19">
        <f>(J19-data!M8)*J19*(1-J19)</f>
        <v>-0.13784955785607178</v>
      </c>
      <c r="N19">
        <f>(K19-data!N8)*K19*(1-K19)</f>
        <v>2.7327282197278115E-2</v>
      </c>
      <c r="O19">
        <f t="shared" si="4"/>
        <v>-3.6165565647265115E-5</v>
      </c>
      <c r="P19">
        <f t="shared" si="5"/>
        <v>-2.9131024945218749E-2</v>
      </c>
      <c r="Q19">
        <f t="shared" si="6"/>
        <v>3.1678124716260359E-3</v>
      </c>
      <c r="R19">
        <f>$O19*data!A8</f>
        <v>0</v>
      </c>
      <c r="S19">
        <f>$O19*data!B8</f>
        <v>0</v>
      </c>
      <c r="T19">
        <f>$O19*data!C8</f>
        <v>0</v>
      </c>
      <c r="U19">
        <f>$O19*data!D8</f>
        <v>0</v>
      </c>
      <c r="V19">
        <f>$O19*data!E8</f>
        <v>-3.6165565647265115E-5</v>
      </c>
      <c r="W19">
        <f>$O19*data!F8</f>
        <v>-3.6165565647265115E-5</v>
      </c>
      <c r="X19">
        <f>$O19*data!G8</f>
        <v>-3.6165565647265115E-5</v>
      </c>
      <c r="Y19">
        <f>$O19*data!H8</f>
        <v>0</v>
      </c>
      <c r="Z19">
        <f>$O19*data!I8</f>
        <v>-3.6165565647265115E-5</v>
      </c>
      <c r="AA19">
        <f>$O19*data!J8</f>
        <v>-3.6165565647265115E-5</v>
      </c>
      <c r="AB19">
        <f>$O19*data!K8</f>
        <v>-3.6165565647265115E-5</v>
      </c>
      <c r="AC19">
        <f>$O19*data!L8</f>
        <v>-3.6165565647265115E-5</v>
      </c>
      <c r="AD19">
        <f t="shared" si="7"/>
        <v>-3.6165565647265115E-5</v>
      </c>
      <c r="AE19">
        <f>$P19*data!A8</f>
        <v>0</v>
      </c>
      <c r="AF19">
        <f>$P19*data!B8</f>
        <v>0</v>
      </c>
      <c r="AG19">
        <f>$P19*data!C8</f>
        <v>0</v>
      </c>
      <c r="AH19">
        <f>$P19*data!D8</f>
        <v>0</v>
      </c>
      <c r="AI19">
        <f>$P19*data!E8</f>
        <v>-2.9131024945218749E-2</v>
      </c>
      <c r="AJ19">
        <f>$P19*data!F8</f>
        <v>-2.9131024945218749E-2</v>
      </c>
      <c r="AK19">
        <f>$P19*data!G8</f>
        <v>-2.9131024945218749E-2</v>
      </c>
      <c r="AL19">
        <f>$P19*data!H8</f>
        <v>0</v>
      </c>
      <c r="AM19">
        <f>$P19*data!I8</f>
        <v>-2.9131024945218749E-2</v>
      </c>
      <c r="AN19">
        <f>$P19*data!J8</f>
        <v>-2.9131024945218749E-2</v>
      </c>
      <c r="AO19">
        <f>$P19*data!K8</f>
        <v>-2.9131024945218749E-2</v>
      </c>
      <c r="AP19">
        <f>$P19*data!L8</f>
        <v>-2.9131024945218749E-2</v>
      </c>
      <c r="AQ19">
        <f t="shared" si="8"/>
        <v>-2.9131024945218749E-2</v>
      </c>
      <c r="AR19">
        <f>$Q19*data!A8</f>
        <v>0</v>
      </c>
      <c r="AS19">
        <f>$Q19*data!B8</f>
        <v>0</v>
      </c>
      <c r="AT19">
        <f>$Q19*data!C8</f>
        <v>0</v>
      </c>
      <c r="AU19">
        <f>$Q19*data!D8</f>
        <v>0</v>
      </c>
      <c r="AV19">
        <f>$Q19*data!E8</f>
        <v>3.1678124716260359E-3</v>
      </c>
      <c r="AW19">
        <f>$Q19*data!F8</f>
        <v>3.1678124716260359E-3</v>
      </c>
      <c r="AX19">
        <f>$Q19*data!G8</f>
        <v>3.1678124716260359E-3</v>
      </c>
      <c r="AY19">
        <f>$Q19*data!H8</f>
        <v>0</v>
      </c>
      <c r="AZ19">
        <f>$Q19*data!I8</f>
        <v>3.1678124716260359E-3</v>
      </c>
      <c r="BA19">
        <f>$Q19*data!J8</f>
        <v>3.1678124716260359E-3</v>
      </c>
      <c r="BB19">
        <f>$Q19*data!K8</f>
        <v>3.1678124716260359E-3</v>
      </c>
      <c r="BC19">
        <f>$Q19*data!L8</f>
        <v>3.1678124716260359E-3</v>
      </c>
      <c r="BD19">
        <f t="shared" si="9"/>
        <v>3.1678124716260359E-3</v>
      </c>
      <c r="BE19">
        <f t="shared" si="10"/>
        <v>-9.4502069011752013E-5</v>
      </c>
      <c r="BF19">
        <f t="shared" si="11"/>
        <v>-4.5093595930757895E-2</v>
      </c>
      <c r="BG19">
        <f t="shared" si="12"/>
        <v>-1.2504453259189096E-2</v>
      </c>
      <c r="BH19">
        <f t="shared" si="13"/>
        <v>-0.13784955785607178</v>
      </c>
      <c r="BI19">
        <f t="shared" si="14"/>
        <v>1.8734080458982403E-5</v>
      </c>
      <c r="BJ19">
        <f t="shared" si="15"/>
        <v>8.9393498278498486E-3</v>
      </c>
      <c r="BK19">
        <f t="shared" si="16"/>
        <v>2.4788815303514828E-3</v>
      </c>
      <c r="BL19">
        <f t="shared" si="17"/>
        <v>2.7327282197278115E-2</v>
      </c>
    </row>
    <row r="20" spans="1:64">
      <c r="A20">
        <v>8</v>
      </c>
      <c r="B20">
        <f>SUMPRODUCT(data!$A9:$L9,$B$4:$M$4)+$N$4</f>
        <v>-2.8302009565229453</v>
      </c>
      <c r="C20">
        <f>SUMPRODUCT(data!$A9:$L9,$B$5:$M$5)+$N$5</f>
        <v>-0.47223134449580095</v>
      </c>
      <c r="D20">
        <f>SUMPRODUCT(data!$A9:$L9,$B$6:$M$6)+$N$6</f>
        <v>-1.504647547394526</v>
      </c>
      <c r="E20">
        <f t="shared" si="18"/>
        <v>5.5713824703336558E-2</v>
      </c>
      <c r="F20">
        <f t="shared" si="19"/>
        <v>0.38408825044842404</v>
      </c>
      <c r="G20">
        <f t="shared" si="20"/>
        <v>0.18173338140980269</v>
      </c>
      <c r="H20">
        <f t="shared" si="21"/>
        <v>-1.1025295171614333</v>
      </c>
      <c r="I20">
        <f t="shared" si="22"/>
        <v>-1.3992457461699015</v>
      </c>
      <c r="J20">
        <f t="shared" si="23"/>
        <v>0.24926623917298332</v>
      </c>
      <c r="K20">
        <f t="shared" si="24"/>
        <v>0.19793582741352364</v>
      </c>
      <c r="L20">
        <f>SUMXMY2(data!M9:N9,J20:K20)/2</f>
        <v>0.30138988570967623</v>
      </c>
      <c r="M20">
        <f>(J20-data!M9)*J20*(1-J20)</f>
        <v>-0.14048674644368483</v>
      </c>
      <c r="N20">
        <f>(K20-data!N9)*K20*(1-K20)</f>
        <v>3.1423744794217355E-2</v>
      </c>
      <c r="O20">
        <f t="shared" si="4"/>
        <v>-2.8256543364866059E-3</v>
      </c>
      <c r="P20">
        <f t="shared" si="5"/>
        <v>-3.2575449368642199E-2</v>
      </c>
      <c r="Q20">
        <f t="shared" si="6"/>
        <v>6.6458439724570934E-3</v>
      </c>
      <c r="R20">
        <f>$O20*data!A9</f>
        <v>0</v>
      </c>
      <c r="S20">
        <f>$O20*data!B9</f>
        <v>0</v>
      </c>
      <c r="T20">
        <f>$O20*data!C9</f>
        <v>0</v>
      </c>
      <c r="U20">
        <f>$O20*data!D9</f>
        <v>-2.8256543364866059E-3</v>
      </c>
      <c r="V20">
        <f>$O20*data!E9</f>
        <v>-2.8256543364866059E-3</v>
      </c>
      <c r="W20">
        <f>$O20*data!F9</f>
        <v>0</v>
      </c>
      <c r="X20">
        <f>$O20*data!G9</f>
        <v>-2.8256543364866059E-3</v>
      </c>
      <c r="Y20">
        <f>$O20*data!H9</f>
        <v>0</v>
      </c>
      <c r="Z20">
        <f>$O20*data!I9</f>
        <v>-2.8256543364866059E-3</v>
      </c>
      <c r="AA20">
        <f>$O20*data!J9</f>
        <v>-2.8256543364866059E-3</v>
      </c>
      <c r="AB20">
        <f>$O20*data!K9</f>
        <v>-2.8256543364866059E-3</v>
      </c>
      <c r="AC20">
        <f>$O20*data!L9</f>
        <v>-2.8256543364866059E-3</v>
      </c>
      <c r="AD20">
        <f t="shared" si="7"/>
        <v>-2.8256543364866059E-3</v>
      </c>
      <c r="AE20">
        <f>$P20*data!A9</f>
        <v>0</v>
      </c>
      <c r="AF20">
        <f>$P20*data!B9</f>
        <v>0</v>
      </c>
      <c r="AG20">
        <f>$P20*data!C9</f>
        <v>0</v>
      </c>
      <c r="AH20">
        <f>$P20*data!D9</f>
        <v>-3.2575449368642199E-2</v>
      </c>
      <c r="AI20">
        <f>$P20*data!E9</f>
        <v>-3.2575449368642199E-2</v>
      </c>
      <c r="AJ20">
        <f>$P20*data!F9</f>
        <v>0</v>
      </c>
      <c r="AK20">
        <f>$P20*data!G9</f>
        <v>-3.2575449368642199E-2</v>
      </c>
      <c r="AL20">
        <f>$P20*data!H9</f>
        <v>0</v>
      </c>
      <c r="AM20">
        <f>$P20*data!I9</f>
        <v>-3.2575449368642199E-2</v>
      </c>
      <c r="AN20">
        <f>$P20*data!J9</f>
        <v>-3.2575449368642199E-2</v>
      </c>
      <c r="AO20">
        <f>$P20*data!K9</f>
        <v>-3.2575449368642199E-2</v>
      </c>
      <c r="AP20">
        <f>$P20*data!L9</f>
        <v>-3.2575449368642199E-2</v>
      </c>
      <c r="AQ20">
        <f t="shared" si="8"/>
        <v>-3.2575449368642199E-2</v>
      </c>
      <c r="AR20">
        <f>$Q20*data!A9</f>
        <v>0</v>
      </c>
      <c r="AS20">
        <f>$Q20*data!B9</f>
        <v>0</v>
      </c>
      <c r="AT20">
        <f>$Q20*data!C9</f>
        <v>0</v>
      </c>
      <c r="AU20">
        <f>$Q20*data!D9</f>
        <v>6.6458439724570934E-3</v>
      </c>
      <c r="AV20">
        <f>$Q20*data!E9</f>
        <v>6.6458439724570934E-3</v>
      </c>
      <c r="AW20">
        <f>$Q20*data!F9</f>
        <v>0</v>
      </c>
      <c r="AX20">
        <f>$Q20*data!G9</f>
        <v>6.6458439724570934E-3</v>
      </c>
      <c r="AY20">
        <f>$Q20*data!H9</f>
        <v>0</v>
      </c>
      <c r="AZ20">
        <f>$Q20*data!I9</f>
        <v>6.6458439724570934E-3</v>
      </c>
      <c r="BA20">
        <f>$Q20*data!J9</f>
        <v>6.6458439724570934E-3</v>
      </c>
      <c r="BB20">
        <f>$Q20*data!K9</f>
        <v>6.6458439724570934E-3</v>
      </c>
      <c r="BC20">
        <f>$Q20*data!L9</f>
        <v>6.6458439724570934E-3</v>
      </c>
      <c r="BD20">
        <f t="shared" si="9"/>
        <v>6.6458439724570934E-3</v>
      </c>
      <c r="BE20">
        <f t="shared" si="10"/>
        <v>-7.8270539645055471E-3</v>
      </c>
      <c r="BF20">
        <f t="shared" si="11"/>
        <v>-5.3959308652746264E-2</v>
      </c>
      <c r="BG20">
        <f t="shared" si="12"/>
        <v>-2.5531131474472418E-2</v>
      </c>
      <c r="BH20">
        <f t="shared" si="13"/>
        <v>-0.14048674644368483</v>
      </c>
      <c r="BI20">
        <f t="shared" si="14"/>
        <v>1.7507370089874105E-3</v>
      </c>
      <c r="BJ20">
        <f t="shared" si="15"/>
        <v>1.2069491160548717E-2</v>
      </c>
      <c r="BK20">
        <f t="shared" si="16"/>
        <v>5.710743398011804E-3</v>
      </c>
      <c r="BL20">
        <f t="shared" si="17"/>
        <v>3.1423744794217355E-2</v>
      </c>
    </row>
    <row r="21" spans="1:64">
      <c r="A21">
        <v>9</v>
      </c>
      <c r="B21">
        <f>SUMPRODUCT(data!$A10:$L10,$B$4:$M$4)+$N$4</f>
        <v>-7.2996144135352017</v>
      </c>
      <c r="C21">
        <f>SUMPRODUCT(data!$A10:$L10,$B$5:$M$5)+$N$5</f>
        <v>2.6560087552601237</v>
      </c>
      <c r="D21">
        <f>SUMPRODUCT(data!$A10:$L10,$B$6:$M$6)+$N$6</f>
        <v>-1.7770310592116585</v>
      </c>
      <c r="E21">
        <f t="shared" si="18"/>
        <v>6.7534290775992962E-4</v>
      </c>
      <c r="F21">
        <f t="shared" si="19"/>
        <v>0.93438037248520422</v>
      </c>
      <c r="G21">
        <f t="shared" si="20"/>
        <v>0.14467012541491908</v>
      </c>
      <c r="H21">
        <f t="shared" si="21"/>
        <v>-0.68287363994889538</v>
      </c>
      <c r="I21">
        <f t="shared" si="22"/>
        <v>-1.8931604356692571</v>
      </c>
      <c r="J21">
        <f t="shared" si="23"/>
        <v>0.33562023801166002</v>
      </c>
      <c r="K21">
        <f t="shared" si="24"/>
        <v>0.13088453836375752</v>
      </c>
      <c r="L21">
        <f>SUMXMY2(data!M10:N10,J21:K21)/2</f>
        <v>0.22926561526118863</v>
      </c>
      <c r="M21">
        <f>(J21-data!M10)*J21*(1-J21)</f>
        <v>-0.14814293017549868</v>
      </c>
      <c r="N21">
        <f>(K21-data!N10)*K21*(1-K21)</f>
        <v>1.4888610456415796E-2</v>
      </c>
      <c r="O21">
        <f t="shared" si="4"/>
        <v>-3.8536747402768017E-5</v>
      </c>
      <c r="P21">
        <f t="shared" si="5"/>
        <v>-8.0188335954429531E-3</v>
      </c>
      <c r="Q21">
        <f t="shared" si="6"/>
        <v>2.3245290091511868E-3</v>
      </c>
      <c r="R21">
        <f>$O21*data!A10</f>
        <v>0</v>
      </c>
      <c r="S21">
        <f>$O21*data!B10</f>
        <v>0</v>
      </c>
      <c r="T21">
        <f>$O21*data!C10</f>
        <v>0</v>
      </c>
      <c r="U21">
        <f>$O21*data!D10</f>
        <v>-3.8536747402768017E-5</v>
      </c>
      <c r="V21">
        <f>$O21*data!E10</f>
        <v>-3.8536747402768017E-5</v>
      </c>
      <c r="W21">
        <f>$O21*data!F10</f>
        <v>-3.8536747402768017E-5</v>
      </c>
      <c r="X21">
        <f>$O21*data!G10</f>
        <v>-3.8536747402768017E-5</v>
      </c>
      <c r="Y21">
        <f>$O21*data!H10</f>
        <v>0</v>
      </c>
      <c r="Z21">
        <f>$O21*data!I10</f>
        <v>-3.8536747402768017E-5</v>
      </c>
      <c r="AA21">
        <f>$O21*data!J10</f>
        <v>-3.8536747402768017E-5</v>
      </c>
      <c r="AB21">
        <f>$O21*data!K10</f>
        <v>-3.8536747402768017E-5</v>
      </c>
      <c r="AC21">
        <f>$O21*data!L10</f>
        <v>0</v>
      </c>
      <c r="AD21">
        <f t="shared" si="7"/>
        <v>-3.8536747402768017E-5</v>
      </c>
      <c r="AE21">
        <f>$P21*data!A10</f>
        <v>0</v>
      </c>
      <c r="AF21">
        <f>$P21*data!B10</f>
        <v>0</v>
      </c>
      <c r="AG21">
        <f>$P21*data!C10</f>
        <v>0</v>
      </c>
      <c r="AH21">
        <f>$P21*data!D10</f>
        <v>-8.0188335954429531E-3</v>
      </c>
      <c r="AI21">
        <f>$P21*data!E10</f>
        <v>-8.0188335954429531E-3</v>
      </c>
      <c r="AJ21">
        <f>$P21*data!F10</f>
        <v>-8.0188335954429531E-3</v>
      </c>
      <c r="AK21">
        <f>$P21*data!G10</f>
        <v>-8.0188335954429531E-3</v>
      </c>
      <c r="AL21">
        <f>$P21*data!H10</f>
        <v>0</v>
      </c>
      <c r="AM21">
        <f>$P21*data!I10</f>
        <v>-8.0188335954429531E-3</v>
      </c>
      <c r="AN21">
        <f>$P21*data!J10</f>
        <v>-8.0188335954429531E-3</v>
      </c>
      <c r="AO21">
        <f>$P21*data!K10</f>
        <v>-8.0188335954429531E-3</v>
      </c>
      <c r="AP21">
        <f>$P21*data!L10</f>
        <v>0</v>
      </c>
      <c r="AQ21">
        <f t="shared" si="8"/>
        <v>-8.0188335954429531E-3</v>
      </c>
      <c r="AR21">
        <f>$Q21*data!A10</f>
        <v>0</v>
      </c>
      <c r="AS21">
        <f>$Q21*data!B10</f>
        <v>0</v>
      </c>
      <c r="AT21">
        <f>$Q21*data!C10</f>
        <v>0</v>
      </c>
      <c r="AU21">
        <f>$Q21*data!D10</f>
        <v>2.3245290091511868E-3</v>
      </c>
      <c r="AV21">
        <f>$Q21*data!E10</f>
        <v>2.3245290091511868E-3</v>
      </c>
      <c r="AW21">
        <f>$Q21*data!F10</f>
        <v>2.3245290091511868E-3</v>
      </c>
      <c r="AX21">
        <f>$Q21*data!G10</f>
        <v>2.3245290091511868E-3</v>
      </c>
      <c r="AY21">
        <f>$Q21*data!H10</f>
        <v>0</v>
      </c>
      <c r="AZ21">
        <f>$Q21*data!I10</f>
        <v>2.3245290091511868E-3</v>
      </c>
      <c r="BA21">
        <f>$Q21*data!J10</f>
        <v>2.3245290091511868E-3</v>
      </c>
      <c r="BB21">
        <f>$Q21*data!K10</f>
        <v>2.3245290091511868E-3</v>
      </c>
      <c r="BC21">
        <f>$Q21*data!L10</f>
        <v>0</v>
      </c>
      <c r="BD21">
        <f t="shared" si="9"/>
        <v>2.3245290091511868E-3</v>
      </c>
      <c r="BE21">
        <f t="shared" si="10"/>
        <v>-1.0004727722879749E-4</v>
      </c>
      <c r="BF21">
        <f t="shared" si="11"/>
        <v>-0.13842184627843204</v>
      </c>
      <c r="BG21">
        <f t="shared" si="12"/>
        <v>-2.1431856287822994E-2</v>
      </c>
      <c r="BH21">
        <f t="shared" si="13"/>
        <v>-0.14814293017549868</v>
      </c>
      <c r="BI21">
        <f t="shared" si="14"/>
        <v>1.0054917478140736E-5</v>
      </c>
      <c r="BJ21">
        <f t="shared" si="15"/>
        <v>1.3911625384052898E-2</v>
      </c>
      <c r="BK21">
        <f t="shared" si="16"/>
        <v>2.1539371419835489E-3</v>
      </c>
      <c r="BL21">
        <f t="shared" si="17"/>
        <v>1.4888610456415796E-2</v>
      </c>
    </row>
    <row r="22" spans="1:64">
      <c r="A22">
        <v>10</v>
      </c>
      <c r="B22">
        <f>SUMPRODUCT(data!$A11:$L11,$B$4:$M$4)+$N$4</f>
        <v>-4.9915003577570722</v>
      </c>
      <c r="C22">
        <f>SUMPRODUCT(data!$A11:$L11,$B$5:$M$5)+$N$5</f>
        <v>0.77739857202310836</v>
      </c>
      <c r="D22">
        <f>SUMPRODUCT(data!$A11:$L11,$B$6:$M$6)+$N$6</f>
        <v>-0.95124448839685738</v>
      </c>
      <c r="E22">
        <f t="shared" si="18"/>
        <v>6.7495946085211651E-3</v>
      </c>
      <c r="F22">
        <f t="shared" si="19"/>
        <v>0.68511917601335615</v>
      </c>
      <c r="G22">
        <f t="shared" si="20"/>
        <v>0.27863461419078045</v>
      </c>
      <c r="H22">
        <f t="shared" si="21"/>
        <v>-0.87684617284067701</v>
      </c>
      <c r="I22">
        <f t="shared" si="22"/>
        <v>-1.4879249870821416</v>
      </c>
      <c r="J22">
        <f t="shared" si="23"/>
        <v>0.29383175541451911</v>
      </c>
      <c r="K22">
        <f t="shared" si="24"/>
        <v>0.18423337978955517</v>
      </c>
      <c r="L22">
        <f>SUMXMY2(data!M11:N11,J22:K22)/2</f>
        <v>0.26630776394481104</v>
      </c>
      <c r="M22">
        <f>(J22-data!M11)*J22*(1-J22)</f>
        <v>-0.14652613622893346</v>
      </c>
      <c r="N22">
        <f>(K22-data!N11)*K22*(1-K22)</f>
        <v>2.7688700232203992E-2</v>
      </c>
      <c r="O22">
        <f t="shared" si="4"/>
        <v>-3.7641836924238092E-4</v>
      </c>
      <c r="P22">
        <f t="shared" si="5"/>
        <v>-3.0116461957919716E-2</v>
      </c>
      <c r="Q22">
        <f t="shared" si="6"/>
        <v>7.7812396978224462E-3</v>
      </c>
      <c r="R22">
        <f>$O22*data!A11</f>
        <v>0</v>
      </c>
      <c r="S22">
        <f>$O22*data!B11</f>
        <v>0</v>
      </c>
      <c r="T22">
        <f>$O22*data!C11</f>
        <v>0</v>
      </c>
      <c r="U22">
        <f>$O22*data!D11</f>
        <v>-3.7641836924238092E-4</v>
      </c>
      <c r="V22">
        <f>$O22*data!E11</f>
        <v>-3.7641836924238092E-4</v>
      </c>
      <c r="W22">
        <f>$O22*data!F11</f>
        <v>-3.7641836924238092E-4</v>
      </c>
      <c r="X22">
        <f>$O22*data!G11</f>
        <v>-3.7641836924238092E-4</v>
      </c>
      <c r="Y22">
        <f>$O22*data!H11</f>
        <v>0</v>
      </c>
      <c r="Z22">
        <f>$O22*data!I11</f>
        <v>-3.7641836924238092E-4</v>
      </c>
      <c r="AA22">
        <f>$O22*data!J11</f>
        <v>0</v>
      </c>
      <c r="AB22">
        <f>$O22*data!K11</f>
        <v>-3.7641836924238092E-4</v>
      </c>
      <c r="AC22">
        <f>$O22*data!L11</f>
        <v>-3.7641836924238092E-4</v>
      </c>
      <c r="AD22">
        <f t="shared" si="7"/>
        <v>-3.7641836924238092E-4</v>
      </c>
      <c r="AE22">
        <f>$P22*data!A11</f>
        <v>0</v>
      </c>
      <c r="AF22">
        <f>$P22*data!B11</f>
        <v>0</v>
      </c>
      <c r="AG22">
        <f>$P22*data!C11</f>
        <v>0</v>
      </c>
      <c r="AH22">
        <f>$P22*data!D11</f>
        <v>-3.0116461957919716E-2</v>
      </c>
      <c r="AI22">
        <f>$P22*data!E11</f>
        <v>-3.0116461957919716E-2</v>
      </c>
      <c r="AJ22">
        <f>$P22*data!F11</f>
        <v>-3.0116461957919716E-2</v>
      </c>
      <c r="AK22">
        <f>$P22*data!G11</f>
        <v>-3.0116461957919716E-2</v>
      </c>
      <c r="AL22">
        <f>$P22*data!H11</f>
        <v>0</v>
      </c>
      <c r="AM22">
        <f>$P22*data!I11</f>
        <v>-3.0116461957919716E-2</v>
      </c>
      <c r="AN22">
        <f>$P22*data!J11</f>
        <v>0</v>
      </c>
      <c r="AO22">
        <f>$P22*data!K11</f>
        <v>-3.0116461957919716E-2</v>
      </c>
      <c r="AP22">
        <f>$P22*data!L11</f>
        <v>-3.0116461957919716E-2</v>
      </c>
      <c r="AQ22">
        <f t="shared" si="8"/>
        <v>-3.0116461957919716E-2</v>
      </c>
      <c r="AR22">
        <f>$Q22*data!A11</f>
        <v>0</v>
      </c>
      <c r="AS22">
        <f>$Q22*data!B11</f>
        <v>0</v>
      </c>
      <c r="AT22">
        <f>$Q22*data!C11</f>
        <v>0</v>
      </c>
      <c r="AU22">
        <f>$Q22*data!D11</f>
        <v>7.7812396978224462E-3</v>
      </c>
      <c r="AV22">
        <f>$Q22*data!E11</f>
        <v>7.7812396978224462E-3</v>
      </c>
      <c r="AW22">
        <f>$Q22*data!F11</f>
        <v>7.7812396978224462E-3</v>
      </c>
      <c r="AX22">
        <f>$Q22*data!G11</f>
        <v>7.7812396978224462E-3</v>
      </c>
      <c r="AY22">
        <f>$Q22*data!H11</f>
        <v>0</v>
      </c>
      <c r="AZ22">
        <f>$Q22*data!I11</f>
        <v>7.7812396978224462E-3</v>
      </c>
      <c r="BA22">
        <f>$Q22*data!J11</f>
        <v>0</v>
      </c>
      <c r="BB22">
        <f>$Q22*data!K11</f>
        <v>7.7812396978224462E-3</v>
      </c>
      <c r="BC22">
        <f>$Q22*data!L11</f>
        <v>7.7812396978224462E-3</v>
      </c>
      <c r="BD22">
        <f t="shared" si="9"/>
        <v>7.7812396978224462E-3</v>
      </c>
      <c r="BE22">
        <f t="shared" si="10"/>
        <v>-9.8899201909824703E-4</v>
      </c>
      <c r="BF22">
        <f t="shared" si="11"/>
        <v>-0.10038786571758766</v>
      </c>
      <c r="BG22">
        <f t="shared" si="12"/>
        <v>-4.0827253437014613E-2</v>
      </c>
      <c r="BH22">
        <f t="shared" si="13"/>
        <v>-0.14652613622893346</v>
      </c>
      <c r="BI22">
        <f t="shared" si="14"/>
        <v>1.868875018042428E-4</v>
      </c>
      <c r="BJ22">
        <f t="shared" si="15"/>
        <v>1.8970059487968424E-2</v>
      </c>
      <c r="BK22">
        <f t="shared" si="16"/>
        <v>7.7150303066443326E-3</v>
      </c>
      <c r="BL22">
        <f t="shared" si="17"/>
        <v>2.7688700232203992E-2</v>
      </c>
    </row>
    <row r="23" spans="1:64">
      <c r="A23">
        <v>11</v>
      </c>
      <c r="B23">
        <f>SUMPRODUCT(data!$A12:$L12,$B$4:$M$4)+$N$4</f>
        <v>-4.3289064566140381</v>
      </c>
      <c r="C23">
        <f>SUMPRODUCT(data!$A12:$L12,$B$5:$M$5)+$N$5</f>
        <v>2.8393136391139984</v>
      </c>
      <c r="D23">
        <f>SUMPRODUCT(data!$A12:$L12,$B$6:$M$6)+$N$6</f>
        <v>-1.0224189632211289</v>
      </c>
      <c r="E23">
        <f t="shared" si="18"/>
        <v>1.3010451469287483E-2</v>
      </c>
      <c r="F23">
        <f t="shared" si="19"/>
        <v>0.94476365520664729</v>
      </c>
      <c r="G23">
        <f t="shared" si="20"/>
        <v>0.26455648371595902</v>
      </c>
      <c r="H23">
        <f t="shared" si="21"/>
        <v>-0.66623476201260634</v>
      </c>
      <c r="I23">
        <f t="shared" si="22"/>
        <v>-1.7148534224194114</v>
      </c>
      <c r="J23">
        <f t="shared" si="23"/>
        <v>0.33934045257506162</v>
      </c>
      <c r="K23">
        <f t="shared" si="24"/>
        <v>0.15253526372465046</v>
      </c>
      <c r="L23">
        <f>SUMXMY2(data!M12:N12,J23:K23)/2</f>
        <v>0.22986902214163654</v>
      </c>
      <c r="M23">
        <f>(J23-data!M12)*J23*(1-J23)</f>
        <v>-0.14811227943635458</v>
      </c>
      <c r="N23">
        <f>(K23-data!N12)*K23*(1-K23)</f>
        <v>1.9717967679600504E-2</v>
      </c>
      <c r="O23">
        <f t="shared" si="4"/>
        <v>-7.3151407860090796E-4</v>
      </c>
      <c r="P23">
        <f t="shared" si="5"/>
        <v>-7.0228994166308357E-3</v>
      </c>
      <c r="Q23">
        <f t="shared" si="6"/>
        <v>5.1145740441285092E-3</v>
      </c>
      <c r="R23">
        <f>$O23*data!A12</f>
        <v>-7.3151407860090796E-4</v>
      </c>
      <c r="S23">
        <f>$O23*data!B12</f>
        <v>-7.3151407860090796E-4</v>
      </c>
      <c r="T23">
        <f>$O23*data!C12</f>
        <v>-7.3151407860090796E-4</v>
      </c>
      <c r="U23">
        <f>$O23*data!D12</f>
        <v>-7.3151407860090796E-4</v>
      </c>
      <c r="V23">
        <f>$O23*data!E12</f>
        <v>0</v>
      </c>
      <c r="W23">
        <f>$O23*data!F12</f>
        <v>-7.3151407860090796E-4</v>
      </c>
      <c r="X23">
        <f>$O23*data!G12</f>
        <v>-7.3151407860090796E-4</v>
      </c>
      <c r="Y23">
        <f>$O23*data!H12</f>
        <v>-7.3151407860090796E-4</v>
      </c>
      <c r="Z23">
        <f>$O23*data!I12</f>
        <v>-7.3151407860090796E-4</v>
      </c>
      <c r="AA23">
        <f>$O23*data!J12</f>
        <v>0</v>
      </c>
      <c r="AB23">
        <f>$O23*data!K12</f>
        <v>0</v>
      </c>
      <c r="AC23">
        <f>$O23*data!L12</f>
        <v>0</v>
      </c>
      <c r="AD23">
        <f t="shared" si="7"/>
        <v>-7.3151407860090796E-4</v>
      </c>
      <c r="AE23">
        <f>$P23*data!A12</f>
        <v>-7.0228994166308357E-3</v>
      </c>
      <c r="AF23">
        <f>$P23*data!B12</f>
        <v>-7.0228994166308357E-3</v>
      </c>
      <c r="AG23">
        <f>$P23*data!C12</f>
        <v>-7.0228994166308357E-3</v>
      </c>
      <c r="AH23">
        <f>$P23*data!D12</f>
        <v>-7.0228994166308357E-3</v>
      </c>
      <c r="AI23">
        <f>$P23*data!E12</f>
        <v>0</v>
      </c>
      <c r="AJ23">
        <f>$P23*data!F12</f>
        <v>-7.0228994166308357E-3</v>
      </c>
      <c r="AK23">
        <f>$P23*data!G12</f>
        <v>-7.0228994166308357E-3</v>
      </c>
      <c r="AL23">
        <f>$P23*data!H12</f>
        <v>-7.0228994166308357E-3</v>
      </c>
      <c r="AM23">
        <f>$P23*data!I12</f>
        <v>-7.0228994166308357E-3</v>
      </c>
      <c r="AN23">
        <f>$P23*data!J12</f>
        <v>0</v>
      </c>
      <c r="AO23">
        <f>$P23*data!K12</f>
        <v>0</v>
      </c>
      <c r="AP23">
        <f>$P23*data!L12</f>
        <v>0</v>
      </c>
      <c r="AQ23">
        <f t="shared" si="8"/>
        <v>-7.0228994166308357E-3</v>
      </c>
      <c r="AR23">
        <f>$Q23*data!A12</f>
        <v>5.1145740441285092E-3</v>
      </c>
      <c r="AS23">
        <f>$Q23*data!B12</f>
        <v>5.1145740441285092E-3</v>
      </c>
      <c r="AT23">
        <f>$Q23*data!C12</f>
        <v>5.1145740441285092E-3</v>
      </c>
      <c r="AU23">
        <f>$Q23*data!D12</f>
        <v>5.1145740441285092E-3</v>
      </c>
      <c r="AV23">
        <f>$Q23*data!E12</f>
        <v>0</v>
      </c>
      <c r="AW23">
        <f>$Q23*data!F12</f>
        <v>5.1145740441285092E-3</v>
      </c>
      <c r="AX23">
        <f>$Q23*data!G12</f>
        <v>5.1145740441285092E-3</v>
      </c>
      <c r="AY23">
        <f>$Q23*data!H12</f>
        <v>5.1145740441285092E-3</v>
      </c>
      <c r="AZ23">
        <f>$Q23*data!I12</f>
        <v>5.1145740441285092E-3</v>
      </c>
      <c r="BA23">
        <f>$Q23*data!J12</f>
        <v>0</v>
      </c>
      <c r="BB23">
        <f>$Q23*data!K12</f>
        <v>0</v>
      </c>
      <c r="BC23">
        <f>$Q23*data!L12</f>
        <v>0</v>
      </c>
      <c r="BD23">
        <f t="shared" si="9"/>
        <v>5.1145740441285092E-3</v>
      </c>
      <c r="BE23">
        <f t="shared" si="10"/>
        <v>-1.9270076236122377E-3</v>
      </c>
      <c r="BF23">
        <f t="shared" si="11"/>
        <v>-0.13993109850127869</v>
      </c>
      <c r="BG23">
        <f t="shared" si="12"/>
        <v>-3.9184063842837513E-2</v>
      </c>
      <c r="BH23">
        <f t="shared" si="13"/>
        <v>-0.14811227943635458</v>
      </c>
      <c r="BI23">
        <f t="shared" si="14"/>
        <v>2.5653966156842148E-4</v>
      </c>
      <c r="BJ23">
        <f t="shared" si="15"/>
        <v>1.8628819218225904E-2</v>
      </c>
      <c r="BK23">
        <f t="shared" si="16"/>
        <v>5.2165161953400367E-3</v>
      </c>
      <c r="BL23">
        <f t="shared" si="17"/>
        <v>1.9717967679600504E-2</v>
      </c>
    </row>
    <row r="24" spans="1:64">
      <c r="A24">
        <v>12</v>
      </c>
      <c r="B24">
        <f>SUMPRODUCT(data!$A13:$L13,$B$4:$M$4)+$N$4</f>
        <v>-4.8192920356040077</v>
      </c>
      <c r="C24">
        <f>SUMPRODUCT(data!$A13:$L13,$B$5:$M$5)+$N$5</f>
        <v>2.3969407271570731</v>
      </c>
      <c r="D24">
        <f>SUMPRODUCT(data!$A13:$L13,$B$6:$M$6)+$N$6</f>
        <v>-1.6768120047905715</v>
      </c>
      <c r="E24">
        <f t="shared" si="18"/>
        <v>8.0078567344885263E-3</v>
      </c>
      <c r="F24">
        <f t="shared" si="19"/>
        <v>0.91659372097877778</v>
      </c>
      <c r="G24">
        <f t="shared" si="20"/>
        <v>0.15751807362172263</v>
      </c>
      <c r="H24">
        <f t="shared" si="21"/>
        <v>-0.69394185995490965</v>
      </c>
      <c r="I24">
        <f t="shared" si="22"/>
        <v>-1.8589606775325007</v>
      </c>
      <c r="J24">
        <f t="shared" si="23"/>
        <v>0.33315676130788086</v>
      </c>
      <c r="K24">
        <f t="shared" si="24"/>
        <v>0.13482423944473221</v>
      </c>
      <c r="L24">
        <f>SUMXMY2(data!M13:N13,J24:K24)/2</f>
        <v>0.23142874026562255</v>
      </c>
      <c r="M24">
        <f>(J24-data!M13)*J24*(1-J24)</f>
        <v>-0.14814811696496288</v>
      </c>
      <c r="N24">
        <f>(K24-data!N13)*K24*(1-K24)</f>
        <v>1.5726797744471326E-2</v>
      </c>
      <c r="O24">
        <f t="shared" si="4"/>
        <v>-4.5344194868995451E-4</v>
      </c>
      <c r="P24">
        <f t="shared" si="5"/>
        <v>-1.0049340124226846E-2</v>
      </c>
      <c r="Q24">
        <f t="shared" si="6"/>
        <v>2.6656887545530397E-3</v>
      </c>
      <c r="R24">
        <f>$O24*data!A13</f>
        <v>0</v>
      </c>
      <c r="S24">
        <f>$O24*data!B13</f>
        <v>-4.5344194868995451E-4</v>
      </c>
      <c r="T24">
        <f>$O24*data!C13</f>
        <v>-4.5344194868995451E-4</v>
      </c>
      <c r="U24">
        <f>$O24*data!D13</f>
        <v>-4.5344194868995451E-4</v>
      </c>
      <c r="V24">
        <f>$O24*data!E13</f>
        <v>0</v>
      </c>
      <c r="W24">
        <f>$O24*data!F13</f>
        <v>-4.5344194868995451E-4</v>
      </c>
      <c r="X24">
        <f>$O24*data!G13</f>
        <v>-4.5344194868995451E-4</v>
      </c>
      <c r="Y24">
        <f>$O24*data!H13</f>
        <v>-4.5344194868995451E-4</v>
      </c>
      <c r="Z24">
        <f>$O24*data!I13</f>
        <v>-4.5344194868995451E-4</v>
      </c>
      <c r="AA24">
        <f>$O24*data!J13</f>
        <v>0</v>
      </c>
      <c r="AB24">
        <f>$O24*data!K13</f>
        <v>0</v>
      </c>
      <c r="AC24">
        <f>$O24*data!L13</f>
        <v>0</v>
      </c>
      <c r="AD24">
        <f t="shared" si="7"/>
        <v>-4.5344194868995451E-4</v>
      </c>
      <c r="AE24">
        <f>$P24*data!A13</f>
        <v>0</v>
      </c>
      <c r="AF24">
        <f>$P24*data!B13</f>
        <v>-1.0049340124226846E-2</v>
      </c>
      <c r="AG24">
        <f>$P24*data!C13</f>
        <v>-1.0049340124226846E-2</v>
      </c>
      <c r="AH24">
        <f>$P24*data!D13</f>
        <v>-1.0049340124226846E-2</v>
      </c>
      <c r="AI24">
        <f>$P24*data!E13</f>
        <v>0</v>
      </c>
      <c r="AJ24">
        <f>$P24*data!F13</f>
        <v>-1.0049340124226846E-2</v>
      </c>
      <c r="AK24">
        <f>$P24*data!G13</f>
        <v>-1.0049340124226846E-2</v>
      </c>
      <c r="AL24">
        <f>$P24*data!H13</f>
        <v>-1.0049340124226846E-2</v>
      </c>
      <c r="AM24">
        <f>$P24*data!I13</f>
        <v>-1.0049340124226846E-2</v>
      </c>
      <c r="AN24">
        <f>$P24*data!J13</f>
        <v>0</v>
      </c>
      <c r="AO24">
        <f>$P24*data!K13</f>
        <v>0</v>
      </c>
      <c r="AP24">
        <f>$P24*data!L13</f>
        <v>0</v>
      </c>
      <c r="AQ24">
        <f t="shared" si="8"/>
        <v>-1.0049340124226846E-2</v>
      </c>
      <c r="AR24">
        <f>$Q24*data!A13</f>
        <v>0</v>
      </c>
      <c r="AS24">
        <f>$Q24*data!B13</f>
        <v>2.6656887545530397E-3</v>
      </c>
      <c r="AT24">
        <f>$Q24*data!C13</f>
        <v>2.6656887545530397E-3</v>
      </c>
      <c r="AU24">
        <f>$Q24*data!D13</f>
        <v>2.6656887545530397E-3</v>
      </c>
      <c r="AV24">
        <f>$Q24*data!E13</f>
        <v>0</v>
      </c>
      <c r="AW24">
        <f>$Q24*data!F13</f>
        <v>2.6656887545530397E-3</v>
      </c>
      <c r="AX24">
        <f>$Q24*data!G13</f>
        <v>2.6656887545530397E-3</v>
      </c>
      <c r="AY24">
        <f>$Q24*data!H13</f>
        <v>2.6656887545530397E-3</v>
      </c>
      <c r="AZ24">
        <f>$Q24*data!I13</f>
        <v>2.6656887545530397E-3</v>
      </c>
      <c r="BA24">
        <f>$Q24*data!J13</f>
        <v>0</v>
      </c>
      <c r="BB24">
        <f>$Q24*data!K13</f>
        <v>0</v>
      </c>
      <c r="BC24">
        <f>$Q24*data!L13</f>
        <v>0</v>
      </c>
      <c r="BD24">
        <f t="shared" si="9"/>
        <v>2.6656887545530397E-3</v>
      </c>
      <c r="BE24">
        <f t="shared" si="10"/>
        <v>-1.1863488961396718E-3</v>
      </c>
      <c r="BF24">
        <f t="shared" si="11"/>
        <v>-0.13579163378491452</v>
      </c>
      <c r="BG24">
        <f t="shared" si="12"/>
        <v>-2.3336005995006598E-2</v>
      </c>
      <c r="BH24">
        <f t="shared" si="13"/>
        <v>-0.14814811696496288</v>
      </c>
      <c r="BI24">
        <f t="shared" si="14"/>
        <v>1.2593794323000366E-4</v>
      </c>
      <c r="BJ24">
        <f t="shared" si="15"/>
        <v>1.4415084063685623E-2</v>
      </c>
      <c r="BK24">
        <f t="shared" si="16"/>
        <v>2.4772548849475756E-3</v>
      </c>
      <c r="BL24">
        <f t="shared" si="17"/>
        <v>1.5726797744471326E-2</v>
      </c>
    </row>
    <row r="25" spans="1:64">
      <c r="A25">
        <v>13</v>
      </c>
      <c r="B25">
        <f>SUMPRODUCT(data!$A14:$L14,$B$4:$M$4)+$N$4</f>
        <v>-4.4014943574835463</v>
      </c>
      <c r="C25">
        <f>SUMPRODUCT(data!$A14:$L14,$B$5:$M$5)+$N$5</f>
        <v>1.8314882699457127</v>
      </c>
      <c r="D25">
        <f>SUMPRODUCT(data!$A14:$L14,$B$6:$M$6)+$N$6</f>
        <v>-2.2689020798369572</v>
      </c>
      <c r="E25">
        <f t="shared" si="18"/>
        <v>1.2110543632186995E-2</v>
      </c>
      <c r="F25">
        <f t="shared" si="19"/>
        <v>0.86193892668683614</v>
      </c>
      <c r="G25">
        <f t="shared" si="20"/>
        <v>9.3731434410931014E-2</v>
      </c>
      <c r="H25">
        <f t="shared" si="21"/>
        <v>-0.73812692912012701</v>
      </c>
      <c r="I25">
        <f t="shared" si="22"/>
        <v>-1.9147266864695431</v>
      </c>
      <c r="J25">
        <f t="shared" si="23"/>
        <v>0.32341386850593695</v>
      </c>
      <c r="K25">
        <f t="shared" si="24"/>
        <v>0.12845076413590359</v>
      </c>
      <c r="L25">
        <f>SUMXMY2(data!M14:N14,J25:K25)/2</f>
        <v>0.23713419606859962</v>
      </c>
      <c r="M25">
        <f>(J25-data!M14)*J25*(1-J25)</f>
        <v>-0.14804877633218291</v>
      </c>
      <c r="N25">
        <f>(K25-data!N14)*K25*(1-K25)</f>
        <v>1.4380212732390013E-2</v>
      </c>
      <c r="O25">
        <f t="shared" si="4"/>
        <v>-6.8286775434662367E-4</v>
      </c>
      <c r="P25">
        <f t="shared" si="5"/>
        <v>-1.5506472246140202E-2</v>
      </c>
      <c r="Q25">
        <f t="shared" si="6"/>
        <v>1.5289092432225222E-3</v>
      </c>
      <c r="R25">
        <f>$O25*data!A14</f>
        <v>-6.8286775434662367E-4</v>
      </c>
      <c r="S25">
        <f>$O25*data!B14</f>
        <v>-6.8286775434662367E-4</v>
      </c>
      <c r="T25">
        <f>$O25*data!C14</f>
        <v>0</v>
      </c>
      <c r="U25">
        <f>$O25*data!D14</f>
        <v>-6.8286775434662367E-4</v>
      </c>
      <c r="V25">
        <f>$O25*data!E14</f>
        <v>0</v>
      </c>
      <c r="W25">
        <f>$O25*data!F14</f>
        <v>-6.8286775434662367E-4</v>
      </c>
      <c r="X25">
        <f>$O25*data!G14</f>
        <v>-6.8286775434662367E-4</v>
      </c>
      <c r="Y25">
        <f>$O25*data!H14</f>
        <v>-6.8286775434662367E-4</v>
      </c>
      <c r="Z25">
        <f>$O25*data!I14</f>
        <v>-6.8286775434662367E-4</v>
      </c>
      <c r="AA25">
        <f>$O25*data!J14</f>
        <v>0</v>
      </c>
      <c r="AB25">
        <f>$O25*data!K14</f>
        <v>0</v>
      </c>
      <c r="AC25">
        <f>$O25*data!L14</f>
        <v>0</v>
      </c>
      <c r="AD25">
        <f t="shared" si="7"/>
        <v>-6.8286775434662367E-4</v>
      </c>
      <c r="AE25">
        <f>$P25*data!A14</f>
        <v>-1.5506472246140202E-2</v>
      </c>
      <c r="AF25">
        <f>$P25*data!B14</f>
        <v>-1.5506472246140202E-2</v>
      </c>
      <c r="AG25">
        <f>$P25*data!C14</f>
        <v>0</v>
      </c>
      <c r="AH25">
        <f>$P25*data!D14</f>
        <v>-1.5506472246140202E-2</v>
      </c>
      <c r="AI25">
        <f>$P25*data!E14</f>
        <v>0</v>
      </c>
      <c r="AJ25">
        <f>$P25*data!F14</f>
        <v>-1.5506472246140202E-2</v>
      </c>
      <c r="AK25">
        <f>$P25*data!G14</f>
        <v>-1.5506472246140202E-2</v>
      </c>
      <c r="AL25">
        <f>$P25*data!H14</f>
        <v>-1.5506472246140202E-2</v>
      </c>
      <c r="AM25">
        <f>$P25*data!I14</f>
        <v>-1.5506472246140202E-2</v>
      </c>
      <c r="AN25">
        <f>$P25*data!J14</f>
        <v>0</v>
      </c>
      <c r="AO25">
        <f>$P25*data!K14</f>
        <v>0</v>
      </c>
      <c r="AP25">
        <f>$P25*data!L14</f>
        <v>0</v>
      </c>
      <c r="AQ25">
        <f t="shared" si="8"/>
        <v>-1.5506472246140202E-2</v>
      </c>
      <c r="AR25">
        <f>$Q25*data!A14</f>
        <v>1.5289092432225222E-3</v>
      </c>
      <c r="AS25">
        <f>$Q25*data!B14</f>
        <v>1.5289092432225222E-3</v>
      </c>
      <c r="AT25">
        <f>$Q25*data!C14</f>
        <v>0</v>
      </c>
      <c r="AU25">
        <f>$Q25*data!D14</f>
        <v>1.5289092432225222E-3</v>
      </c>
      <c r="AV25">
        <f>$Q25*data!E14</f>
        <v>0</v>
      </c>
      <c r="AW25">
        <f>$Q25*data!F14</f>
        <v>1.5289092432225222E-3</v>
      </c>
      <c r="AX25">
        <f>$Q25*data!G14</f>
        <v>1.5289092432225222E-3</v>
      </c>
      <c r="AY25">
        <f>$Q25*data!H14</f>
        <v>1.5289092432225222E-3</v>
      </c>
      <c r="AZ25">
        <f>$Q25*data!I14</f>
        <v>1.5289092432225222E-3</v>
      </c>
      <c r="BA25">
        <f>$Q25*data!J14</f>
        <v>0</v>
      </c>
      <c r="BB25">
        <f>$Q25*data!K14</f>
        <v>0</v>
      </c>
      <c r="BC25">
        <f>$Q25*data!L14</f>
        <v>0</v>
      </c>
      <c r="BD25">
        <f t="shared" si="9"/>
        <v>1.5289092432225222E-3</v>
      </c>
      <c r="BE25">
        <f t="shared" si="10"/>
        <v>-1.7929511654627946E-3</v>
      </c>
      <c r="BF25">
        <f t="shared" si="11"/>
        <v>-0.1276090033690612</v>
      </c>
      <c r="BG25">
        <f t="shared" si="12"/>
        <v>-1.3876824168398598E-2</v>
      </c>
      <c r="BH25">
        <f t="shared" si="13"/>
        <v>-0.14804877633218291</v>
      </c>
      <c r="BI25">
        <f t="shared" si="14"/>
        <v>1.7415219373574021E-4</v>
      </c>
      <c r="BJ25">
        <f t="shared" si="15"/>
        <v>1.2394865128084622E-2</v>
      </c>
      <c r="BK25">
        <f t="shared" si="16"/>
        <v>1.3478779665412495E-3</v>
      </c>
      <c r="BL25">
        <f t="shared" si="17"/>
        <v>1.4380212732390013E-2</v>
      </c>
    </row>
    <row r="26" spans="1:64">
      <c r="A26">
        <v>14</v>
      </c>
      <c r="B26">
        <f>SUMPRODUCT(data!$A15:$L15,$B$4:$M$4)+$N$4</f>
        <v>-2.6114539657918727</v>
      </c>
      <c r="C26">
        <f>SUMPRODUCT(data!$A15:$L15,$B$5:$M$5)+$N$5</f>
        <v>2.8667369649703041</v>
      </c>
      <c r="D26">
        <f>SUMPRODUCT(data!$A15:$L15,$B$6:$M$6)+$N$6</f>
        <v>-1.4718897991462572</v>
      </c>
      <c r="E26">
        <f t="shared" si="18"/>
        <v>6.8404890628935192E-2</v>
      </c>
      <c r="F26">
        <f t="shared" si="19"/>
        <v>0.94617741733424421</v>
      </c>
      <c r="G26">
        <f t="shared" si="20"/>
        <v>0.18665554372942103</v>
      </c>
      <c r="H26">
        <f t="shared" si="21"/>
        <v>-0.6458871922430155</v>
      </c>
      <c r="I26">
        <f t="shared" si="22"/>
        <v>-1.8355521524502154</v>
      </c>
      <c r="J26">
        <f t="shared" si="23"/>
        <v>0.34391694672608653</v>
      </c>
      <c r="K26">
        <f t="shared" si="24"/>
        <v>0.1375781813674769</v>
      </c>
      <c r="L26">
        <f>SUMXMY2(data!M15:N15,J26:K26)/2</f>
        <v>0.22468636439080159</v>
      </c>
      <c r="M26">
        <f>(J26-data!M15)*J26*(1-J26)</f>
        <v>-0.14803732077663789</v>
      </c>
      <c r="N26">
        <f>(K26-data!N15)*K26*(1-K26)</f>
        <v>1.6323709742133354E-2</v>
      </c>
      <c r="O26">
        <f t="shared" si="4"/>
        <v>-3.6338638698082582E-3</v>
      </c>
      <c r="P26">
        <f t="shared" si="5"/>
        <v>-6.7136990372572052E-3</v>
      </c>
      <c r="Q26">
        <f t="shared" si="6"/>
        <v>3.1907751733498409E-3</v>
      </c>
      <c r="R26">
        <f>$O26*data!A15</f>
        <v>-3.6338638698082582E-3</v>
      </c>
      <c r="S26">
        <f>$O26*data!B15</f>
        <v>-3.6338638698082582E-3</v>
      </c>
      <c r="T26">
        <f>$O26*data!C15</f>
        <v>-3.6338638698082582E-3</v>
      </c>
      <c r="U26">
        <f>$O26*data!D15</f>
        <v>-3.6338638698082582E-3</v>
      </c>
      <c r="V26">
        <f>$O26*data!E15</f>
        <v>0</v>
      </c>
      <c r="W26">
        <f>$O26*data!F15</f>
        <v>-3.6338638698082582E-3</v>
      </c>
      <c r="X26">
        <f>$O26*data!G15</f>
        <v>-3.6338638698082582E-3</v>
      </c>
      <c r="Y26">
        <f>$O26*data!H15</f>
        <v>-3.6338638698082582E-3</v>
      </c>
      <c r="Z26">
        <f>$O26*data!I15</f>
        <v>0</v>
      </c>
      <c r="AA26">
        <f>$O26*data!J15</f>
        <v>0</v>
      </c>
      <c r="AB26">
        <f>$O26*data!K15</f>
        <v>0</v>
      </c>
      <c r="AC26">
        <f>$O26*data!L15</f>
        <v>0</v>
      </c>
      <c r="AD26">
        <f t="shared" si="7"/>
        <v>-3.6338638698082582E-3</v>
      </c>
      <c r="AE26">
        <f>$P26*data!A15</f>
        <v>-6.7136990372572052E-3</v>
      </c>
      <c r="AF26">
        <f>$P26*data!B15</f>
        <v>-6.7136990372572052E-3</v>
      </c>
      <c r="AG26">
        <f>$P26*data!C15</f>
        <v>-6.7136990372572052E-3</v>
      </c>
      <c r="AH26">
        <f>$P26*data!D15</f>
        <v>-6.7136990372572052E-3</v>
      </c>
      <c r="AI26">
        <f>$P26*data!E15</f>
        <v>0</v>
      </c>
      <c r="AJ26">
        <f>$P26*data!F15</f>
        <v>-6.7136990372572052E-3</v>
      </c>
      <c r="AK26">
        <f>$P26*data!G15</f>
        <v>-6.7136990372572052E-3</v>
      </c>
      <c r="AL26">
        <f>$P26*data!H15</f>
        <v>-6.7136990372572052E-3</v>
      </c>
      <c r="AM26">
        <f>$P26*data!I15</f>
        <v>0</v>
      </c>
      <c r="AN26">
        <f>$P26*data!J15</f>
        <v>0</v>
      </c>
      <c r="AO26">
        <f>$P26*data!K15</f>
        <v>0</v>
      </c>
      <c r="AP26">
        <f>$P26*data!L15</f>
        <v>0</v>
      </c>
      <c r="AQ26">
        <f t="shared" si="8"/>
        <v>-6.7136990372572052E-3</v>
      </c>
      <c r="AR26">
        <f>$Q26*data!A15</f>
        <v>3.1907751733498409E-3</v>
      </c>
      <c r="AS26">
        <f>$Q26*data!B15</f>
        <v>3.1907751733498409E-3</v>
      </c>
      <c r="AT26">
        <f>$Q26*data!C15</f>
        <v>3.1907751733498409E-3</v>
      </c>
      <c r="AU26">
        <f>$Q26*data!D15</f>
        <v>3.1907751733498409E-3</v>
      </c>
      <c r="AV26">
        <f>$Q26*data!E15</f>
        <v>0</v>
      </c>
      <c r="AW26">
        <f>$Q26*data!F15</f>
        <v>3.1907751733498409E-3</v>
      </c>
      <c r="AX26">
        <f>$Q26*data!G15</f>
        <v>3.1907751733498409E-3</v>
      </c>
      <c r="AY26">
        <f>$Q26*data!H15</f>
        <v>3.1907751733498409E-3</v>
      </c>
      <c r="AZ26">
        <f>$Q26*data!I15</f>
        <v>0</v>
      </c>
      <c r="BA26">
        <f>$Q26*data!J15</f>
        <v>0</v>
      </c>
      <c r="BB26">
        <f>$Q26*data!K15</f>
        <v>0</v>
      </c>
      <c r="BC26">
        <f>$Q26*data!L15</f>
        <v>0</v>
      </c>
      <c r="BD26">
        <f t="shared" si="9"/>
        <v>3.1907751733498409E-3</v>
      </c>
      <c r="BE26">
        <f t="shared" si="10"/>
        <v>-1.012647673672651E-2</v>
      </c>
      <c r="BF26">
        <f t="shared" si="11"/>
        <v>-0.1400695698415203</v>
      </c>
      <c r="BG26">
        <f t="shared" si="12"/>
        <v>-2.7631986601810064E-2</v>
      </c>
      <c r="BH26">
        <f t="shared" si="13"/>
        <v>-0.14803732077663789</v>
      </c>
      <c r="BI26">
        <f t="shared" si="14"/>
        <v>1.1166215795691159E-3</v>
      </c>
      <c r="BJ26">
        <f t="shared" si="15"/>
        <v>1.5445125525125577E-2</v>
      </c>
      <c r="BK26">
        <f t="shared" si="16"/>
        <v>3.0469109175991485E-3</v>
      </c>
      <c r="BL26">
        <f t="shared" si="17"/>
        <v>1.6323709742133354E-2</v>
      </c>
    </row>
    <row r="27" spans="1:64">
      <c r="A27">
        <v>15</v>
      </c>
      <c r="B27">
        <f>SUMPRODUCT(data!$A16:$L16,$B$4:$M$4)+$N$4</f>
        <v>-3.7933282594191584</v>
      </c>
      <c r="C27">
        <f>SUMPRODUCT(data!$A16:$L16,$B$5:$M$5)+$N$5</f>
        <v>3.2925960032681538</v>
      </c>
      <c r="D27">
        <f>SUMPRODUCT(data!$A16:$L16,$B$6:$M$6)+$N$6</f>
        <v>-0.56148829829580349</v>
      </c>
      <c r="E27">
        <f t="shared" si="18"/>
        <v>2.2024519150452785E-2</v>
      </c>
      <c r="F27">
        <f t="shared" si="19"/>
        <v>0.96417393484633274</v>
      </c>
      <c r="G27">
        <f t="shared" si="20"/>
        <v>0.36320316619401344</v>
      </c>
      <c r="H27">
        <f t="shared" si="21"/>
        <v>-0.64425433883131311</v>
      </c>
      <c r="I27">
        <f t="shared" si="22"/>
        <v>-1.5767539853352839</v>
      </c>
      <c r="J27">
        <f t="shared" si="23"/>
        <v>0.34428547447698593</v>
      </c>
      <c r="K27">
        <f t="shared" si="24"/>
        <v>0.17125568822758547</v>
      </c>
      <c r="L27">
        <f>SUMXMY2(data!M16:N16,J27:K27)/2</f>
        <v>0.22964502486608776</v>
      </c>
      <c r="M27">
        <f>(J27-data!M16)*J27*(1-J27)</f>
        <v>-0.14802951245522872</v>
      </c>
      <c r="N27">
        <f>(K27-data!N16)*K27*(1-K27)</f>
        <v>2.4305836457070511E-2</v>
      </c>
      <c r="O27">
        <f t="shared" si="4"/>
        <v>-1.2238151259227881E-3</v>
      </c>
      <c r="P27">
        <f t="shared" si="5"/>
        <v>-4.7715698748355094E-3</v>
      </c>
      <c r="Q27">
        <f t="shared" si="6"/>
        <v>7.7284565084194965E-3</v>
      </c>
      <c r="R27">
        <f>$O27*data!A16</f>
        <v>-1.2238151259227881E-3</v>
      </c>
      <c r="S27">
        <f>$O27*data!B16</f>
        <v>-1.2238151259227881E-3</v>
      </c>
      <c r="T27">
        <f>$O27*data!C16</f>
        <v>-1.2238151259227881E-3</v>
      </c>
      <c r="U27">
        <f>$O27*data!D16</f>
        <v>-1.2238151259227881E-3</v>
      </c>
      <c r="V27">
        <f>$O27*data!E16</f>
        <v>0</v>
      </c>
      <c r="W27">
        <f>$O27*data!F16</f>
        <v>-1.2238151259227881E-3</v>
      </c>
      <c r="X27">
        <f>$O27*data!G16</f>
        <v>0</v>
      </c>
      <c r="Y27">
        <f>$O27*data!H16</f>
        <v>-1.2238151259227881E-3</v>
      </c>
      <c r="Z27">
        <f>$O27*data!I16</f>
        <v>-1.2238151259227881E-3</v>
      </c>
      <c r="AA27">
        <f>$O27*data!J16</f>
        <v>0</v>
      </c>
      <c r="AB27">
        <f>$O27*data!K16</f>
        <v>0</v>
      </c>
      <c r="AC27">
        <f>$O27*data!L16</f>
        <v>0</v>
      </c>
      <c r="AD27">
        <f t="shared" si="7"/>
        <v>-1.2238151259227881E-3</v>
      </c>
      <c r="AE27">
        <f>$P27*data!A16</f>
        <v>-4.7715698748355094E-3</v>
      </c>
      <c r="AF27">
        <f>$P27*data!B16</f>
        <v>-4.7715698748355094E-3</v>
      </c>
      <c r="AG27">
        <f>$P27*data!C16</f>
        <v>-4.7715698748355094E-3</v>
      </c>
      <c r="AH27">
        <f>$P27*data!D16</f>
        <v>-4.7715698748355094E-3</v>
      </c>
      <c r="AI27">
        <f>$P27*data!E16</f>
        <v>0</v>
      </c>
      <c r="AJ27">
        <f>$P27*data!F16</f>
        <v>-4.7715698748355094E-3</v>
      </c>
      <c r="AK27">
        <f>$P27*data!G16</f>
        <v>0</v>
      </c>
      <c r="AL27">
        <f>$P27*data!H16</f>
        <v>-4.7715698748355094E-3</v>
      </c>
      <c r="AM27">
        <f>$P27*data!I16</f>
        <v>-4.7715698748355094E-3</v>
      </c>
      <c r="AN27">
        <f>$P27*data!J16</f>
        <v>0</v>
      </c>
      <c r="AO27">
        <f>$P27*data!K16</f>
        <v>0</v>
      </c>
      <c r="AP27">
        <f>$P27*data!L16</f>
        <v>0</v>
      </c>
      <c r="AQ27">
        <f t="shared" si="8"/>
        <v>-4.7715698748355094E-3</v>
      </c>
      <c r="AR27">
        <f>$Q27*data!A16</f>
        <v>7.7284565084194965E-3</v>
      </c>
      <c r="AS27">
        <f>$Q27*data!B16</f>
        <v>7.7284565084194965E-3</v>
      </c>
      <c r="AT27">
        <f>$Q27*data!C16</f>
        <v>7.7284565084194965E-3</v>
      </c>
      <c r="AU27">
        <f>$Q27*data!D16</f>
        <v>7.7284565084194965E-3</v>
      </c>
      <c r="AV27">
        <f>$Q27*data!E16</f>
        <v>0</v>
      </c>
      <c r="AW27">
        <f>$Q27*data!F16</f>
        <v>7.7284565084194965E-3</v>
      </c>
      <c r="AX27">
        <f>$Q27*data!G16</f>
        <v>0</v>
      </c>
      <c r="AY27">
        <f>$Q27*data!H16</f>
        <v>7.7284565084194965E-3</v>
      </c>
      <c r="AZ27">
        <f>$Q27*data!I16</f>
        <v>7.7284565084194965E-3</v>
      </c>
      <c r="BA27">
        <f>$Q27*data!J16</f>
        <v>0</v>
      </c>
      <c r="BB27">
        <f>$Q27*data!K16</f>
        <v>0</v>
      </c>
      <c r="BC27">
        <f>$Q27*data!L16</f>
        <v>0</v>
      </c>
      <c r="BD27">
        <f t="shared" si="9"/>
        <v>7.7284565084194965E-3</v>
      </c>
      <c r="BE27">
        <f t="shared" si="10"/>
        <v>-3.2602788319023739E-3</v>
      </c>
      <c r="BF27">
        <f t="shared" si="11"/>
        <v>-0.14272619749734208</v>
      </c>
      <c r="BG27">
        <f t="shared" si="12"/>
        <v>-5.3764787613895221E-2</v>
      </c>
      <c r="BH27">
        <f t="shared" si="13"/>
        <v>-0.14802951245522872</v>
      </c>
      <c r="BI27">
        <f t="shared" si="14"/>
        <v>5.3532436051652288E-4</v>
      </c>
      <c r="BJ27">
        <f t="shared" si="15"/>
        <v>2.343505397654512E-2</v>
      </c>
      <c r="BK27">
        <f t="shared" si="16"/>
        <v>8.8279567582018915E-3</v>
      </c>
      <c r="BL27">
        <f t="shared" si="17"/>
        <v>2.4305836457070511E-2</v>
      </c>
    </row>
    <row r="28" spans="1:64">
      <c r="A28">
        <v>16</v>
      </c>
      <c r="B28">
        <f>SUMPRODUCT(data!$A17:$L17,$B$4:$M$4)+$N$4</f>
        <v>-5.8134845625436906</v>
      </c>
      <c r="C28">
        <f>SUMPRODUCT(data!$A17:$L17,$B$5:$M$5)+$N$5</f>
        <v>2.5337410401191303</v>
      </c>
      <c r="D28">
        <f>SUMPRODUCT(data!$A17:$L17,$B$6:$M$6)+$N$6</f>
        <v>-0.16358458210649873</v>
      </c>
      <c r="E28">
        <f t="shared" si="18"/>
        <v>2.9781078975498949E-3</v>
      </c>
      <c r="F28">
        <f t="shared" si="19"/>
        <v>0.92647360099009046</v>
      </c>
      <c r="G28">
        <f t="shared" si="20"/>
        <v>0.45919480920359473</v>
      </c>
      <c r="H28">
        <f t="shared" si="21"/>
        <v>-0.67912103524451239</v>
      </c>
      <c r="I28">
        <f t="shared" si="22"/>
        <v>-1.3983521249168853</v>
      </c>
      <c r="J28">
        <f t="shared" si="23"/>
        <v>0.33645750664725599</v>
      </c>
      <c r="K28">
        <f t="shared" si="24"/>
        <v>0.19807773454904784</v>
      </c>
      <c r="L28">
        <f>SUMXMY2(data!M17:N17,J28:K28)/2</f>
        <v>0.23976171470442972</v>
      </c>
      <c r="M28">
        <f>(J28-data!M17)*J28*(1-J28)</f>
        <v>-0.14813841818261797</v>
      </c>
      <c r="N28">
        <f>(K28-data!N17)*K28*(1-K28)</f>
        <v>3.1463250818490614E-2</v>
      </c>
      <c r="O28">
        <f t="shared" si="4"/>
        <v>-1.6828912049146071E-4</v>
      </c>
      <c r="P28">
        <f t="shared" si="5"/>
        <v>-9.8011898734908821E-3</v>
      </c>
      <c r="Q28">
        <f t="shared" si="6"/>
        <v>1.1057938094735931E-2</v>
      </c>
      <c r="R28">
        <f>$O28*data!A17</f>
        <v>-1.6828912049146071E-4</v>
      </c>
      <c r="S28">
        <f>$O28*data!B17</f>
        <v>0</v>
      </c>
      <c r="T28">
        <f>$O28*data!C17</f>
        <v>-1.6828912049146071E-4</v>
      </c>
      <c r="U28">
        <f>$O28*data!D17</f>
        <v>-1.6828912049146071E-4</v>
      </c>
      <c r="V28">
        <f>$O28*data!E17</f>
        <v>0</v>
      </c>
      <c r="W28">
        <f>$O28*data!F17</f>
        <v>-1.6828912049146071E-4</v>
      </c>
      <c r="X28">
        <f>$O28*data!G17</f>
        <v>-1.6828912049146071E-4</v>
      </c>
      <c r="Y28">
        <f>$O28*data!H17</f>
        <v>0</v>
      </c>
      <c r="Z28">
        <f>$O28*data!I17</f>
        <v>-1.6828912049146071E-4</v>
      </c>
      <c r="AA28">
        <f>$O28*data!J17</f>
        <v>-1.6828912049146071E-4</v>
      </c>
      <c r="AB28">
        <f>$O28*data!K17</f>
        <v>-1.6828912049146071E-4</v>
      </c>
      <c r="AC28">
        <f>$O28*data!L17</f>
        <v>-1.6828912049146071E-4</v>
      </c>
      <c r="AD28">
        <f t="shared" si="7"/>
        <v>-1.6828912049146071E-4</v>
      </c>
      <c r="AE28">
        <f>$P28*data!A17</f>
        <v>-9.8011898734908821E-3</v>
      </c>
      <c r="AF28">
        <f>$P28*data!B17</f>
        <v>0</v>
      </c>
      <c r="AG28">
        <f>$P28*data!C17</f>
        <v>-9.8011898734908821E-3</v>
      </c>
      <c r="AH28">
        <f>$P28*data!D17</f>
        <v>-9.8011898734908821E-3</v>
      </c>
      <c r="AI28">
        <f>$P28*data!E17</f>
        <v>0</v>
      </c>
      <c r="AJ28">
        <f>$P28*data!F17</f>
        <v>-9.8011898734908821E-3</v>
      </c>
      <c r="AK28">
        <f>$P28*data!G17</f>
        <v>-9.8011898734908821E-3</v>
      </c>
      <c r="AL28">
        <f>$P28*data!H17</f>
        <v>0</v>
      </c>
      <c r="AM28">
        <f>$P28*data!I17</f>
        <v>-9.8011898734908821E-3</v>
      </c>
      <c r="AN28">
        <f>$P28*data!J17</f>
        <v>-9.8011898734908821E-3</v>
      </c>
      <c r="AO28">
        <f>$P28*data!K17</f>
        <v>-9.8011898734908821E-3</v>
      </c>
      <c r="AP28">
        <f>$P28*data!L17</f>
        <v>-9.8011898734908821E-3</v>
      </c>
      <c r="AQ28">
        <f t="shared" si="8"/>
        <v>-9.8011898734908821E-3</v>
      </c>
      <c r="AR28">
        <f>$Q28*data!A17</f>
        <v>1.1057938094735931E-2</v>
      </c>
      <c r="AS28">
        <f>$Q28*data!B17</f>
        <v>0</v>
      </c>
      <c r="AT28">
        <f>$Q28*data!C17</f>
        <v>1.1057938094735931E-2</v>
      </c>
      <c r="AU28">
        <f>$Q28*data!D17</f>
        <v>1.1057938094735931E-2</v>
      </c>
      <c r="AV28">
        <f>$Q28*data!E17</f>
        <v>0</v>
      </c>
      <c r="AW28">
        <f>$Q28*data!F17</f>
        <v>1.1057938094735931E-2</v>
      </c>
      <c r="AX28">
        <f>$Q28*data!G17</f>
        <v>1.1057938094735931E-2</v>
      </c>
      <c r="AY28">
        <f>$Q28*data!H17</f>
        <v>0</v>
      </c>
      <c r="AZ28">
        <f>$Q28*data!I17</f>
        <v>1.1057938094735931E-2</v>
      </c>
      <c r="BA28">
        <f>$Q28*data!J17</f>
        <v>1.1057938094735931E-2</v>
      </c>
      <c r="BB28">
        <f>$Q28*data!K17</f>
        <v>1.1057938094735931E-2</v>
      </c>
      <c r="BC28">
        <f>$Q28*data!L17</f>
        <v>1.1057938094735931E-2</v>
      </c>
      <c r="BD28">
        <f t="shared" si="9"/>
        <v>1.1057938094735931E-2</v>
      </c>
      <c r="BE28">
        <f t="shared" si="10"/>
        <v>-4.4117219312020351E-4</v>
      </c>
      <c r="BF28">
        <f t="shared" si="11"/>
        <v>-0.13724633373862596</v>
      </c>
      <c r="BG28">
        <f t="shared" si="12"/>
        <v>-6.8024392673089587E-2</v>
      </c>
      <c r="BH28">
        <f t="shared" si="13"/>
        <v>-0.14813841818261797</v>
      </c>
      <c r="BI28">
        <f t="shared" si="14"/>
        <v>9.3700955745140094E-5</v>
      </c>
      <c r="BJ28">
        <f t="shared" si="15"/>
        <v>2.914987128466141E-2</v>
      </c>
      <c r="BK28">
        <f t="shared" si="16"/>
        <v>1.4447761456521643E-2</v>
      </c>
      <c r="BL28">
        <f t="shared" si="17"/>
        <v>3.1463250818490614E-2</v>
      </c>
    </row>
    <row r="29" spans="1:64">
      <c r="A29">
        <v>17</v>
      </c>
      <c r="B29">
        <f>SUMPRODUCT(data!$A18:$L18,$B$4:$M$4)+$N$4</f>
        <v>-1.848071968714992</v>
      </c>
      <c r="C29">
        <f>SUMPRODUCT(data!$A18:$L18,$B$5:$M$5)+$N$5</f>
        <v>1.1739039344048976</v>
      </c>
      <c r="D29">
        <f>SUMPRODUCT(data!$A18:$L18,$B$6:$M$6)+$N$6</f>
        <v>-0.80910211954909972</v>
      </c>
      <c r="E29">
        <f t="shared" si="18"/>
        <v>0.1360994289296498</v>
      </c>
      <c r="F29">
        <f t="shared" si="19"/>
        <v>0.76384994515183735</v>
      </c>
      <c r="G29">
        <f t="shared" si="20"/>
        <v>0.3080818615757735</v>
      </c>
      <c r="H29">
        <f t="shared" si="21"/>
        <v>-0.76254451066516582</v>
      </c>
      <c r="I29">
        <f t="shared" si="22"/>
        <v>-1.5011264569799234</v>
      </c>
      <c r="J29">
        <f t="shared" si="23"/>
        <v>0.31809408051332888</v>
      </c>
      <c r="K29">
        <f t="shared" si="24"/>
        <v>0.18225757684248667</v>
      </c>
      <c r="L29">
        <f>SUMXMY2(data!M18:N18,J29:K29)/2</f>
        <v>0.24910675367372867</v>
      </c>
      <c r="M29">
        <f>(J29-data!M18)*J29*(1-J29)</f>
        <v>-0.1479123742364013</v>
      </c>
      <c r="N29">
        <f>(K29-data!N18)*K29*(1-K29)</f>
        <v>2.7163624148591137E-2</v>
      </c>
      <c r="O29">
        <f t="shared" si="4"/>
        <v>-6.666490619252936E-3</v>
      </c>
      <c r="P29">
        <f t="shared" si="5"/>
        <v>-2.5307882048611969E-2</v>
      </c>
      <c r="Q29">
        <f t="shared" si="6"/>
        <v>8.069885527336269E-3</v>
      </c>
      <c r="R29">
        <f>$O29*data!A18</f>
        <v>-6.666490619252936E-3</v>
      </c>
      <c r="S29">
        <f>$O29*data!B18</f>
        <v>-6.666490619252936E-3</v>
      </c>
      <c r="T29">
        <f>$O29*data!C18</f>
        <v>-6.666490619252936E-3</v>
      </c>
      <c r="U29">
        <f>$O29*data!D18</f>
        <v>-6.666490619252936E-3</v>
      </c>
      <c r="V29">
        <f>$O29*data!E18</f>
        <v>0</v>
      </c>
      <c r="W29">
        <f>$O29*data!F18</f>
        <v>0</v>
      </c>
      <c r="X29">
        <f>$O29*data!G18</f>
        <v>-6.666490619252936E-3</v>
      </c>
      <c r="Y29">
        <f>$O29*data!H18</f>
        <v>0</v>
      </c>
      <c r="Z29">
        <f>$O29*data!I18</f>
        <v>-6.666490619252936E-3</v>
      </c>
      <c r="AA29">
        <f>$O29*data!J18</f>
        <v>-6.666490619252936E-3</v>
      </c>
      <c r="AB29">
        <f>$O29*data!K18</f>
        <v>-6.666490619252936E-3</v>
      </c>
      <c r="AC29">
        <f>$O29*data!L18</f>
        <v>-6.666490619252936E-3</v>
      </c>
      <c r="AD29">
        <f t="shared" si="7"/>
        <v>-6.666490619252936E-3</v>
      </c>
      <c r="AE29">
        <f>$P29*data!A18</f>
        <v>-2.5307882048611969E-2</v>
      </c>
      <c r="AF29">
        <f>$P29*data!B18</f>
        <v>-2.5307882048611969E-2</v>
      </c>
      <c r="AG29">
        <f>$P29*data!C18</f>
        <v>-2.5307882048611969E-2</v>
      </c>
      <c r="AH29">
        <f>$P29*data!D18</f>
        <v>-2.5307882048611969E-2</v>
      </c>
      <c r="AI29">
        <f>$P29*data!E18</f>
        <v>0</v>
      </c>
      <c r="AJ29">
        <f>$P29*data!F18</f>
        <v>0</v>
      </c>
      <c r="AK29">
        <f>$P29*data!G18</f>
        <v>-2.5307882048611969E-2</v>
      </c>
      <c r="AL29">
        <f>$P29*data!H18</f>
        <v>0</v>
      </c>
      <c r="AM29">
        <f>$P29*data!I18</f>
        <v>-2.5307882048611969E-2</v>
      </c>
      <c r="AN29">
        <f>$P29*data!J18</f>
        <v>-2.5307882048611969E-2</v>
      </c>
      <c r="AO29">
        <f>$P29*data!K18</f>
        <v>-2.5307882048611969E-2</v>
      </c>
      <c r="AP29">
        <f>$P29*data!L18</f>
        <v>-2.5307882048611969E-2</v>
      </c>
      <c r="AQ29">
        <f t="shared" si="8"/>
        <v>-2.5307882048611969E-2</v>
      </c>
      <c r="AR29">
        <f>$Q29*data!A18</f>
        <v>8.069885527336269E-3</v>
      </c>
      <c r="AS29">
        <f>$Q29*data!B18</f>
        <v>8.069885527336269E-3</v>
      </c>
      <c r="AT29">
        <f>$Q29*data!C18</f>
        <v>8.069885527336269E-3</v>
      </c>
      <c r="AU29">
        <f>$Q29*data!D18</f>
        <v>8.069885527336269E-3</v>
      </c>
      <c r="AV29">
        <f>$Q29*data!E18</f>
        <v>0</v>
      </c>
      <c r="AW29">
        <f>$Q29*data!F18</f>
        <v>0</v>
      </c>
      <c r="AX29">
        <f>$Q29*data!G18</f>
        <v>8.069885527336269E-3</v>
      </c>
      <c r="AY29">
        <f>$Q29*data!H18</f>
        <v>0</v>
      </c>
      <c r="AZ29">
        <f>$Q29*data!I18</f>
        <v>8.069885527336269E-3</v>
      </c>
      <c r="BA29">
        <f>$Q29*data!J18</f>
        <v>8.069885527336269E-3</v>
      </c>
      <c r="BB29">
        <f>$Q29*data!K18</f>
        <v>8.069885527336269E-3</v>
      </c>
      <c r="BC29">
        <f>$Q29*data!L18</f>
        <v>8.069885527336269E-3</v>
      </c>
      <c r="BD29">
        <f t="shared" si="9"/>
        <v>8.069885527336269E-3</v>
      </c>
      <c r="BE29">
        <f t="shared" si="10"/>
        <v>-2.0130789665202861E-2</v>
      </c>
      <c r="BF29">
        <f t="shared" si="11"/>
        <v>-0.11298285894775317</v>
      </c>
      <c r="BG29">
        <f t="shared" si="12"/>
        <v>-4.5569119604842993E-2</v>
      </c>
      <c r="BH29">
        <f t="shared" si="13"/>
        <v>-0.1479123742364013</v>
      </c>
      <c r="BI29">
        <f t="shared" si="14"/>
        <v>3.6969537342828982E-3</v>
      </c>
      <c r="BJ29">
        <f t="shared" si="15"/>
        <v>2.0748932816026463E-2</v>
      </c>
      <c r="BK29">
        <f t="shared" si="16"/>
        <v>8.3686198948425931E-3</v>
      </c>
      <c r="BL29">
        <f t="shared" si="17"/>
        <v>2.7163624148591137E-2</v>
      </c>
    </row>
    <row r="30" spans="1:64">
      <c r="A30">
        <v>18</v>
      </c>
      <c r="B30">
        <f>SUMPRODUCT(data!$A19:$L19,$B$4:$M$4)+$N$4</f>
        <v>-3.7475563949250255</v>
      </c>
      <c r="C30">
        <f>SUMPRODUCT(data!$A19:$L19,$B$5:$M$5)+$N$5</f>
        <v>2.0242868781182146</v>
      </c>
      <c r="D30">
        <f>SUMPRODUCT(data!$A19:$L19,$B$6:$M$6)+$N$6</f>
        <v>-2.0016236206090183</v>
      </c>
      <c r="E30">
        <f t="shared" si="18"/>
        <v>2.3032291395335958E-2</v>
      </c>
      <c r="F30">
        <f t="shared" si="19"/>
        <v>0.88332355440919019</v>
      </c>
      <c r="G30">
        <f t="shared" si="20"/>
        <v>0.11903255764164984</v>
      </c>
      <c r="H30">
        <f t="shared" si="21"/>
        <v>-0.71596818834667197</v>
      </c>
      <c r="I30">
        <f t="shared" si="22"/>
        <v>-1.8920549959639468</v>
      </c>
      <c r="J30">
        <f t="shared" si="23"/>
        <v>0.32828143243117497</v>
      </c>
      <c r="K30">
        <f t="shared" si="24"/>
        <v>0.1310103376220316</v>
      </c>
      <c r="L30">
        <f>SUMXMY2(data!M19:N19,J30:K30)/2</f>
        <v>0.23418477129027646</v>
      </c>
      <c r="M30">
        <f>(J30-data!M19)*J30*(1-J30)</f>
        <v>-0.14812249751230994</v>
      </c>
      <c r="N30">
        <f>(K30-data!N19)*K30*(1-K30)</f>
        <v>1.4915085310044044E-2</v>
      </c>
      <c r="O30">
        <f t="shared" si="4"/>
        <v>-1.2846831826397796E-3</v>
      </c>
      <c r="P30">
        <f t="shared" si="5"/>
        <v>-1.3479435731701845E-2</v>
      </c>
      <c r="Q30">
        <f t="shared" si="6"/>
        <v>1.9742924139879658E-3</v>
      </c>
      <c r="R30">
        <f>$O30*data!A19</f>
        <v>-1.2846831826397796E-3</v>
      </c>
      <c r="S30">
        <f>$O30*data!B19</f>
        <v>-1.2846831826397796E-3</v>
      </c>
      <c r="T30">
        <f>$O30*data!C19</f>
        <v>-1.2846831826397796E-3</v>
      </c>
      <c r="U30">
        <f>$O30*data!D19</f>
        <v>-1.2846831826397796E-3</v>
      </c>
      <c r="V30">
        <f>$O30*data!E19</f>
        <v>0</v>
      </c>
      <c r="W30">
        <f>$O30*data!F19</f>
        <v>-1.2846831826397796E-3</v>
      </c>
      <c r="X30">
        <f>$O30*data!G19</f>
        <v>-1.2846831826397796E-3</v>
      </c>
      <c r="Y30">
        <f>$O30*data!H19</f>
        <v>0</v>
      </c>
      <c r="Z30">
        <f>$O30*data!I19</f>
        <v>0</v>
      </c>
      <c r="AA30">
        <f>$O30*data!J19</f>
        <v>-1.2846831826397796E-3</v>
      </c>
      <c r="AB30">
        <f>$O30*data!K19</f>
        <v>-1.2846831826397796E-3</v>
      </c>
      <c r="AC30">
        <f>$O30*data!L19</f>
        <v>-1.2846831826397796E-3</v>
      </c>
      <c r="AD30">
        <f t="shared" si="7"/>
        <v>-1.2846831826397796E-3</v>
      </c>
      <c r="AE30">
        <f>$P30*data!A19</f>
        <v>-1.3479435731701845E-2</v>
      </c>
      <c r="AF30">
        <f>$P30*data!B19</f>
        <v>-1.3479435731701845E-2</v>
      </c>
      <c r="AG30">
        <f>$P30*data!C19</f>
        <v>-1.3479435731701845E-2</v>
      </c>
      <c r="AH30">
        <f>$P30*data!D19</f>
        <v>-1.3479435731701845E-2</v>
      </c>
      <c r="AI30">
        <f>$P30*data!E19</f>
        <v>0</v>
      </c>
      <c r="AJ30">
        <f>$P30*data!F19</f>
        <v>-1.3479435731701845E-2</v>
      </c>
      <c r="AK30">
        <f>$P30*data!G19</f>
        <v>-1.3479435731701845E-2</v>
      </c>
      <c r="AL30">
        <f>$P30*data!H19</f>
        <v>0</v>
      </c>
      <c r="AM30">
        <f>$P30*data!I19</f>
        <v>0</v>
      </c>
      <c r="AN30">
        <f>$P30*data!J19</f>
        <v>-1.3479435731701845E-2</v>
      </c>
      <c r="AO30">
        <f>$P30*data!K19</f>
        <v>-1.3479435731701845E-2</v>
      </c>
      <c r="AP30">
        <f>$P30*data!L19</f>
        <v>-1.3479435731701845E-2</v>
      </c>
      <c r="AQ30">
        <f t="shared" si="8"/>
        <v>-1.3479435731701845E-2</v>
      </c>
      <c r="AR30">
        <f>$Q30*data!A19</f>
        <v>1.9742924139879658E-3</v>
      </c>
      <c r="AS30">
        <f>$Q30*data!B19</f>
        <v>1.9742924139879658E-3</v>
      </c>
      <c r="AT30">
        <f>$Q30*data!C19</f>
        <v>1.9742924139879658E-3</v>
      </c>
      <c r="AU30">
        <f>$Q30*data!D19</f>
        <v>1.9742924139879658E-3</v>
      </c>
      <c r="AV30">
        <f>$Q30*data!E19</f>
        <v>0</v>
      </c>
      <c r="AW30">
        <f>$Q30*data!F19</f>
        <v>1.9742924139879658E-3</v>
      </c>
      <c r="AX30">
        <f>$Q30*data!G19</f>
        <v>1.9742924139879658E-3</v>
      </c>
      <c r="AY30">
        <f>$Q30*data!H19</f>
        <v>0</v>
      </c>
      <c r="AZ30">
        <f>$Q30*data!I19</f>
        <v>0</v>
      </c>
      <c r="BA30">
        <f>$Q30*data!J19</f>
        <v>1.9742924139879658E-3</v>
      </c>
      <c r="BB30">
        <f>$Q30*data!K19</f>
        <v>1.9742924139879658E-3</v>
      </c>
      <c r="BC30">
        <f>$Q30*data!L19</f>
        <v>1.9742924139879658E-3</v>
      </c>
      <c r="BD30">
        <f t="shared" si="9"/>
        <v>1.9742924139879658E-3</v>
      </c>
      <c r="BE30">
        <f t="shared" si="10"/>
        <v>-3.4116005249084482E-3</v>
      </c>
      <c r="BF30">
        <f t="shared" si="11"/>
        <v>-0.13084009099054003</v>
      </c>
      <c r="BG30">
        <f t="shared" si="12"/>
        <v>-1.7631399723159167E-2</v>
      </c>
      <c r="BH30">
        <f t="shared" si="13"/>
        <v>-0.14812249751230994</v>
      </c>
      <c r="BI30">
        <f t="shared" si="14"/>
        <v>3.4352859104722918E-4</v>
      </c>
      <c r="BJ30">
        <f t="shared" si="15"/>
        <v>1.3174846170384403E-2</v>
      </c>
      <c r="BK30">
        <f t="shared" si="16"/>
        <v>1.7753807518979426E-3</v>
      </c>
      <c r="BL30">
        <f t="shared" si="17"/>
        <v>1.4915085310044044E-2</v>
      </c>
    </row>
    <row r="31" spans="1:64">
      <c r="A31">
        <v>19</v>
      </c>
      <c r="B31">
        <f>SUMPRODUCT(data!$A20:$L20,$B$4:$M$4)+$N$4</f>
        <v>-4.9092089534927403</v>
      </c>
      <c r="C31">
        <f>SUMPRODUCT(data!$A20:$L20,$B$5:$M$5)+$N$5</f>
        <v>0.12126079784811872</v>
      </c>
      <c r="D31">
        <f>SUMPRODUCT(data!$A20:$L20,$B$6:$M$6)+$N$6</f>
        <v>-3.1206583979264528</v>
      </c>
      <c r="E31">
        <f t="shared" si="18"/>
        <v>7.3242817064165869E-3</v>
      </c>
      <c r="F31">
        <f t="shared" si="19"/>
        <v>0.53027810732013114</v>
      </c>
      <c r="G31">
        <f t="shared" si="20"/>
        <v>4.2263113873611848E-2</v>
      </c>
      <c r="H31">
        <f t="shared" si="21"/>
        <v>-1.0079426609520166</v>
      </c>
      <c r="I31">
        <f t="shared" si="22"/>
        <v>-1.7326418359396614</v>
      </c>
      <c r="J31">
        <f t="shared" si="23"/>
        <v>0.26738266829447727</v>
      </c>
      <c r="K31">
        <f t="shared" si="24"/>
        <v>0.15024997181208868</v>
      </c>
      <c r="L31">
        <f>SUMXMY2(data!M20:N20,J31:K31)/2</f>
        <v>0.27965160437242664</v>
      </c>
      <c r="M31">
        <f>(J31-data!M20)*J31*(1-J31)</f>
        <v>-0.14351180615655323</v>
      </c>
      <c r="N31">
        <f>(K31-data!N20)*K31*(1-K31)</f>
        <v>1.9183152797939668E-2</v>
      </c>
      <c r="O31">
        <f t="shared" si="4"/>
        <v>-4.0130190931448922E-4</v>
      </c>
      <c r="P31">
        <f t="shared" si="5"/>
        <v>-3.2494790312673882E-2</v>
      </c>
      <c r="Q31">
        <f t="shared" si="6"/>
        <v>1.0358508447594009E-3</v>
      </c>
      <c r="R31">
        <f>$O31*data!A20</f>
        <v>-4.0130190931448922E-4</v>
      </c>
      <c r="S31">
        <f>$O31*data!B20</f>
        <v>-4.0130190931448922E-4</v>
      </c>
      <c r="T31">
        <f>$O31*data!C20</f>
        <v>-4.0130190931448922E-4</v>
      </c>
      <c r="U31">
        <f>$O31*data!D20</f>
        <v>-4.0130190931448922E-4</v>
      </c>
      <c r="V31">
        <f>$O31*data!E20</f>
        <v>0</v>
      </c>
      <c r="W31">
        <f>$O31*data!F20</f>
        <v>-4.0130190931448922E-4</v>
      </c>
      <c r="X31">
        <f>$O31*data!G20</f>
        <v>-4.0130190931448922E-4</v>
      </c>
      <c r="Y31">
        <f>$O31*data!H20</f>
        <v>0</v>
      </c>
      <c r="Z31">
        <f>$O31*data!I20</f>
        <v>-4.0130190931448922E-4</v>
      </c>
      <c r="AA31">
        <f>$O31*data!J20</f>
        <v>-4.0130190931448922E-4</v>
      </c>
      <c r="AB31">
        <f>$O31*data!K20</f>
        <v>0</v>
      </c>
      <c r="AC31">
        <f>$O31*data!L20</f>
        <v>-4.0130190931448922E-4</v>
      </c>
      <c r="AD31">
        <f t="shared" si="7"/>
        <v>-4.0130190931448922E-4</v>
      </c>
      <c r="AE31">
        <f>$P31*data!A20</f>
        <v>-3.2494790312673882E-2</v>
      </c>
      <c r="AF31">
        <f>$P31*data!B20</f>
        <v>-3.2494790312673882E-2</v>
      </c>
      <c r="AG31">
        <f>$P31*data!C20</f>
        <v>-3.2494790312673882E-2</v>
      </c>
      <c r="AH31">
        <f>$P31*data!D20</f>
        <v>-3.2494790312673882E-2</v>
      </c>
      <c r="AI31">
        <f>$P31*data!E20</f>
        <v>0</v>
      </c>
      <c r="AJ31">
        <f>$P31*data!F20</f>
        <v>-3.2494790312673882E-2</v>
      </c>
      <c r="AK31">
        <f>$P31*data!G20</f>
        <v>-3.2494790312673882E-2</v>
      </c>
      <c r="AL31">
        <f>$P31*data!H20</f>
        <v>0</v>
      </c>
      <c r="AM31">
        <f>$P31*data!I20</f>
        <v>-3.2494790312673882E-2</v>
      </c>
      <c r="AN31">
        <f>$P31*data!J20</f>
        <v>-3.2494790312673882E-2</v>
      </c>
      <c r="AO31">
        <f>$P31*data!K20</f>
        <v>0</v>
      </c>
      <c r="AP31">
        <f>$P31*data!L20</f>
        <v>-3.2494790312673882E-2</v>
      </c>
      <c r="AQ31">
        <f t="shared" si="8"/>
        <v>-3.2494790312673882E-2</v>
      </c>
      <c r="AR31">
        <f>$Q31*data!A20</f>
        <v>1.0358508447594009E-3</v>
      </c>
      <c r="AS31">
        <f>$Q31*data!B20</f>
        <v>1.0358508447594009E-3</v>
      </c>
      <c r="AT31">
        <f>$Q31*data!C20</f>
        <v>1.0358508447594009E-3</v>
      </c>
      <c r="AU31">
        <f>$Q31*data!D20</f>
        <v>1.0358508447594009E-3</v>
      </c>
      <c r="AV31">
        <f>$Q31*data!E20</f>
        <v>0</v>
      </c>
      <c r="AW31">
        <f>$Q31*data!F20</f>
        <v>1.0358508447594009E-3</v>
      </c>
      <c r="AX31">
        <f>$Q31*data!G20</f>
        <v>1.0358508447594009E-3</v>
      </c>
      <c r="AY31">
        <f>$Q31*data!H20</f>
        <v>0</v>
      </c>
      <c r="AZ31">
        <f>$Q31*data!I20</f>
        <v>1.0358508447594009E-3</v>
      </c>
      <c r="BA31">
        <f>$Q31*data!J20</f>
        <v>1.0358508447594009E-3</v>
      </c>
      <c r="BB31">
        <f>$Q31*data!K20</f>
        <v>0</v>
      </c>
      <c r="BC31">
        <f>$Q31*data!L20</f>
        <v>1.0358508447594009E-3</v>
      </c>
      <c r="BD31">
        <f t="shared" si="9"/>
        <v>1.0358508447594009E-3</v>
      </c>
      <c r="BE31">
        <f t="shared" si="10"/>
        <v>-1.0511208964872462E-3</v>
      </c>
      <c r="BF31">
        <f t="shared" si="11"/>
        <v>-7.6101168946790587E-2</v>
      </c>
      <c r="BG31">
        <f t="shared" si="12"/>
        <v>-6.0652558058021189E-3</v>
      </c>
      <c r="BH31">
        <f t="shared" si="13"/>
        <v>-0.14351180615655323</v>
      </c>
      <c r="BI31">
        <f t="shared" si="14"/>
        <v>1.4050281510934366E-4</v>
      </c>
      <c r="BJ31">
        <f t="shared" si="15"/>
        <v>1.0172405958124325E-2</v>
      </c>
      <c r="BK31">
        <f t="shared" si="16"/>
        <v>8.107397711542199E-4</v>
      </c>
      <c r="BL31">
        <f t="shared" si="17"/>
        <v>1.9183152797939668E-2</v>
      </c>
    </row>
    <row r="32" spans="1:64">
      <c r="A32">
        <v>20</v>
      </c>
      <c r="B32">
        <f>SUMPRODUCT(data!$A21:$L21,$B$4:$M$4)+$N$4</f>
        <v>-4.9294306885523103</v>
      </c>
      <c r="C32">
        <f>SUMPRODUCT(data!$A21:$L21,$B$5:$M$5)+$N$5</f>
        <v>2.4501459164160639</v>
      </c>
      <c r="D32">
        <f>SUMPRODUCT(data!$A21:$L21,$B$6:$M$6)+$N$6</f>
        <v>-1.0912221197585645</v>
      </c>
      <c r="E32">
        <f t="shared" si="18"/>
        <v>7.1787120549625053E-3</v>
      </c>
      <c r="F32">
        <f t="shared" si="19"/>
        <v>0.92057212074654016</v>
      </c>
      <c r="G32">
        <f t="shared" si="20"/>
        <v>0.25138821513856718</v>
      </c>
      <c r="H32">
        <f t="shared" si="21"/>
        <v>-0.6883182623661992</v>
      </c>
      <c r="I32">
        <f t="shared" si="22"/>
        <v>-1.7163330184406671</v>
      </c>
      <c r="J32">
        <f t="shared" si="23"/>
        <v>0.33440728851865242</v>
      </c>
      <c r="K32">
        <f t="shared" si="24"/>
        <v>0.15234409724083894</v>
      </c>
      <c r="L32">
        <f>SUMXMY2(data!M21:N21,J32:K32)/2</f>
        <v>0.23311119077060929</v>
      </c>
      <c r="M32">
        <f>(J32-data!M21)*J32*(1-J32)</f>
        <v>-0.14814699600708622</v>
      </c>
      <c r="N32">
        <f>(K32-data!N21)*K32*(1-K32)</f>
        <v>1.9673011863699564E-2</v>
      </c>
      <c r="O32">
        <f t="shared" si="4"/>
        <v>-4.0611289724452404E-4</v>
      </c>
      <c r="P32">
        <f t="shared" si="5"/>
        <v>-9.8395324173873155E-3</v>
      </c>
      <c r="Q32">
        <f t="shared" si="6"/>
        <v>4.9336845533527783E-3</v>
      </c>
      <c r="R32">
        <f>$O32*data!A21</f>
        <v>-4.0611289724452404E-4</v>
      </c>
      <c r="S32">
        <f>$O32*data!B21</f>
        <v>-4.0611289724452404E-4</v>
      </c>
      <c r="T32">
        <f>$O32*data!C21</f>
        <v>-4.0611289724452404E-4</v>
      </c>
      <c r="U32">
        <f>$O32*data!D21</f>
        <v>-4.0611289724452404E-4</v>
      </c>
      <c r="V32">
        <f>$O32*data!E21</f>
        <v>0</v>
      </c>
      <c r="W32">
        <f>$O32*data!F21</f>
        <v>-4.0611289724452404E-4</v>
      </c>
      <c r="X32">
        <f>$O32*data!G21</f>
        <v>0</v>
      </c>
      <c r="Y32">
        <f>$O32*data!H21</f>
        <v>0</v>
      </c>
      <c r="Z32">
        <f>$O32*data!I21</f>
        <v>-4.0611289724452404E-4</v>
      </c>
      <c r="AA32">
        <f>$O32*data!J21</f>
        <v>-4.0611289724452404E-4</v>
      </c>
      <c r="AB32">
        <f>$O32*data!K21</f>
        <v>-4.0611289724452404E-4</v>
      </c>
      <c r="AC32">
        <f>$O32*data!L21</f>
        <v>-4.0611289724452404E-4</v>
      </c>
      <c r="AD32">
        <f t="shared" si="7"/>
        <v>-4.0611289724452404E-4</v>
      </c>
      <c r="AE32">
        <f>$P32*data!A21</f>
        <v>-9.8395324173873155E-3</v>
      </c>
      <c r="AF32">
        <f>$P32*data!B21</f>
        <v>-9.8395324173873155E-3</v>
      </c>
      <c r="AG32">
        <f>$P32*data!C21</f>
        <v>-9.8395324173873155E-3</v>
      </c>
      <c r="AH32">
        <f>$P32*data!D21</f>
        <v>-9.8395324173873155E-3</v>
      </c>
      <c r="AI32">
        <f>$P32*data!E21</f>
        <v>0</v>
      </c>
      <c r="AJ32">
        <f>$P32*data!F21</f>
        <v>-9.8395324173873155E-3</v>
      </c>
      <c r="AK32">
        <f>$P32*data!G21</f>
        <v>0</v>
      </c>
      <c r="AL32">
        <f>$P32*data!H21</f>
        <v>0</v>
      </c>
      <c r="AM32">
        <f>$P32*data!I21</f>
        <v>-9.8395324173873155E-3</v>
      </c>
      <c r="AN32">
        <f>$P32*data!J21</f>
        <v>-9.8395324173873155E-3</v>
      </c>
      <c r="AO32">
        <f>$P32*data!K21</f>
        <v>-9.8395324173873155E-3</v>
      </c>
      <c r="AP32">
        <f>$P32*data!L21</f>
        <v>-9.8395324173873155E-3</v>
      </c>
      <c r="AQ32">
        <f t="shared" si="8"/>
        <v>-9.8395324173873155E-3</v>
      </c>
      <c r="AR32">
        <f>$Q32*data!A21</f>
        <v>4.9336845533527783E-3</v>
      </c>
      <c r="AS32">
        <f>$Q32*data!B21</f>
        <v>4.9336845533527783E-3</v>
      </c>
      <c r="AT32">
        <f>$Q32*data!C21</f>
        <v>4.9336845533527783E-3</v>
      </c>
      <c r="AU32">
        <f>$Q32*data!D21</f>
        <v>4.9336845533527783E-3</v>
      </c>
      <c r="AV32">
        <f>$Q32*data!E21</f>
        <v>0</v>
      </c>
      <c r="AW32">
        <f>$Q32*data!F21</f>
        <v>4.9336845533527783E-3</v>
      </c>
      <c r="AX32">
        <f>$Q32*data!G21</f>
        <v>0</v>
      </c>
      <c r="AY32">
        <f>$Q32*data!H21</f>
        <v>0</v>
      </c>
      <c r="AZ32">
        <f>$Q32*data!I21</f>
        <v>4.9336845533527783E-3</v>
      </c>
      <c r="BA32">
        <f>$Q32*data!J21</f>
        <v>4.9336845533527783E-3</v>
      </c>
      <c r="BB32">
        <f>$Q32*data!K21</f>
        <v>4.9336845533527783E-3</v>
      </c>
      <c r="BC32">
        <f>$Q32*data!L21</f>
        <v>4.9336845533527783E-3</v>
      </c>
      <c r="BD32">
        <f t="shared" si="9"/>
        <v>4.9336845533527783E-3</v>
      </c>
      <c r="BE32">
        <f t="shared" si="10"/>
        <v>-1.0635046261425519E-3</v>
      </c>
      <c r="BF32">
        <f t="shared" si="11"/>
        <v>-0.13637999429647257</v>
      </c>
      <c r="BG32">
        <f t="shared" si="12"/>
        <v>-3.7242408904361847E-2</v>
      </c>
      <c r="BH32">
        <f t="shared" si="13"/>
        <v>-0.14814699600708622</v>
      </c>
      <c r="BI32">
        <f t="shared" si="14"/>
        <v>1.4122688742336046E-4</v>
      </c>
      <c r="BJ32">
        <f t="shared" si="15"/>
        <v>1.8110426252837753E-2</v>
      </c>
      <c r="BK32">
        <f t="shared" si="16"/>
        <v>4.9455633388152901E-3</v>
      </c>
      <c r="BL32">
        <f t="shared" si="17"/>
        <v>1.9673011863699564E-2</v>
      </c>
    </row>
    <row r="33" spans="1:64">
      <c r="A33">
        <v>21</v>
      </c>
      <c r="B33">
        <f>SUMPRODUCT(data!$A22:$L22,$B$4:$M$4)+$N$4</f>
        <v>-6.3024817125977926</v>
      </c>
      <c r="C33">
        <f>SUMPRODUCT(data!$A22:$L22,$B$5:$M$5)+$N$5</f>
        <v>0.92490353928616298</v>
      </c>
      <c r="D33">
        <f>SUMPRODUCT(data!$A22:$L22,$B$6:$M$6)+$N$6</f>
        <v>-1.6094405005245673</v>
      </c>
      <c r="E33">
        <f t="shared" si="18"/>
        <v>1.8284040613864867E-3</v>
      </c>
      <c r="F33">
        <f t="shared" si="19"/>
        <v>0.71604018119159307</v>
      </c>
      <c r="G33">
        <f t="shared" si="20"/>
        <v>0.16666630720996747</v>
      </c>
      <c r="H33">
        <f t="shared" si="21"/>
        <v>-0.85719329109525322</v>
      </c>
      <c r="I33">
        <f t="shared" si="22"/>
        <v>-1.6863923405333685</v>
      </c>
      <c r="J33">
        <f t="shared" si="23"/>
        <v>0.29792608093885625</v>
      </c>
      <c r="K33">
        <f t="shared" si="24"/>
        <v>0.15625087183789607</v>
      </c>
      <c r="L33">
        <f>SUMXMY2(data!M22:N22,J33:K33)/2</f>
        <v>0.25866106138798806</v>
      </c>
      <c r="M33">
        <f>(J33-data!M22)*J33*(1-J33)</f>
        <v>-0.14685008549120376</v>
      </c>
      <c r="N33">
        <f>(K33-data!N22)*K33*(1-K33)</f>
        <v>2.0599573828806672E-2</v>
      </c>
      <c r="O33">
        <f t="shared" si="4"/>
        <v>-1.0303217381396223E-4</v>
      </c>
      <c r="P33">
        <f t="shared" si="5"/>
        <v>-2.7298434658329096E-2</v>
      </c>
      <c r="Q33">
        <f t="shared" si="6"/>
        <v>3.846280058689019E-3</v>
      </c>
      <c r="R33">
        <f>$O33*data!A22</f>
        <v>-1.0303217381396223E-4</v>
      </c>
      <c r="S33">
        <f>$O33*data!B22</f>
        <v>-1.0303217381396223E-4</v>
      </c>
      <c r="T33">
        <f>$O33*data!C22</f>
        <v>-1.0303217381396223E-4</v>
      </c>
      <c r="U33">
        <f>$O33*data!D22</f>
        <v>0</v>
      </c>
      <c r="V33">
        <f>$O33*data!E22</f>
        <v>0</v>
      </c>
      <c r="W33">
        <f>$O33*data!F22</f>
        <v>-1.0303217381396223E-4</v>
      </c>
      <c r="X33">
        <f>$O33*data!G22</f>
        <v>-1.0303217381396223E-4</v>
      </c>
      <c r="Y33">
        <f>$O33*data!H22</f>
        <v>0</v>
      </c>
      <c r="Z33">
        <f>$O33*data!I22</f>
        <v>-1.0303217381396223E-4</v>
      </c>
      <c r="AA33">
        <f>$O33*data!J22</f>
        <v>-1.0303217381396223E-4</v>
      </c>
      <c r="AB33">
        <f>$O33*data!K22</f>
        <v>-1.0303217381396223E-4</v>
      </c>
      <c r="AC33">
        <f>$O33*data!L22</f>
        <v>-1.0303217381396223E-4</v>
      </c>
      <c r="AD33">
        <f t="shared" si="7"/>
        <v>-1.0303217381396223E-4</v>
      </c>
      <c r="AE33">
        <f>$P33*data!A22</f>
        <v>-2.7298434658329096E-2</v>
      </c>
      <c r="AF33">
        <f>$P33*data!B22</f>
        <v>-2.7298434658329096E-2</v>
      </c>
      <c r="AG33">
        <f>$P33*data!C22</f>
        <v>-2.7298434658329096E-2</v>
      </c>
      <c r="AH33">
        <f>$P33*data!D22</f>
        <v>0</v>
      </c>
      <c r="AI33">
        <f>$P33*data!E22</f>
        <v>0</v>
      </c>
      <c r="AJ33">
        <f>$P33*data!F22</f>
        <v>-2.7298434658329096E-2</v>
      </c>
      <c r="AK33">
        <f>$P33*data!G22</f>
        <v>-2.7298434658329096E-2</v>
      </c>
      <c r="AL33">
        <f>$P33*data!H22</f>
        <v>0</v>
      </c>
      <c r="AM33">
        <f>$P33*data!I22</f>
        <v>-2.7298434658329096E-2</v>
      </c>
      <c r="AN33">
        <f>$P33*data!J22</f>
        <v>-2.7298434658329096E-2</v>
      </c>
      <c r="AO33">
        <f>$P33*data!K22</f>
        <v>-2.7298434658329096E-2</v>
      </c>
      <c r="AP33">
        <f>$P33*data!L22</f>
        <v>-2.7298434658329096E-2</v>
      </c>
      <c r="AQ33">
        <f t="shared" si="8"/>
        <v>-2.7298434658329096E-2</v>
      </c>
      <c r="AR33">
        <f>$Q33*data!A22</f>
        <v>3.846280058689019E-3</v>
      </c>
      <c r="AS33">
        <f>$Q33*data!B22</f>
        <v>3.846280058689019E-3</v>
      </c>
      <c r="AT33">
        <f>$Q33*data!C22</f>
        <v>3.846280058689019E-3</v>
      </c>
      <c r="AU33">
        <f>$Q33*data!D22</f>
        <v>0</v>
      </c>
      <c r="AV33">
        <f>$Q33*data!E22</f>
        <v>0</v>
      </c>
      <c r="AW33">
        <f>$Q33*data!F22</f>
        <v>3.846280058689019E-3</v>
      </c>
      <c r="AX33">
        <f>$Q33*data!G22</f>
        <v>3.846280058689019E-3</v>
      </c>
      <c r="AY33">
        <f>$Q33*data!H22</f>
        <v>0</v>
      </c>
      <c r="AZ33">
        <f>$Q33*data!I22</f>
        <v>3.846280058689019E-3</v>
      </c>
      <c r="BA33">
        <f>$Q33*data!J22</f>
        <v>3.846280058689019E-3</v>
      </c>
      <c r="BB33">
        <f>$Q33*data!K22</f>
        <v>3.846280058689019E-3</v>
      </c>
      <c r="BC33">
        <f>$Q33*data!L22</f>
        <v>3.846280058689019E-3</v>
      </c>
      <c r="BD33">
        <f t="shared" si="9"/>
        <v>3.846280058689019E-3</v>
      </c>
      <c r="BE33">
        <f t="shared" si="10"/>
        <v>-2.6850129272706973E-4</v>
      </c>
      <c r="BF33">
        <f t="shared" si="11"/>
        <v>-0.10515056182312248</v>
      </c>
      <c r="BG33">
        <f t="shared" si="12"/>
        <v>-2.4474961462286955E-2</v>
      </c>
      <c r="BH33">
        <f t="shared" si="13"/>
        <v>-0.14685008549120376</v>
      </c>
      <c r="BI33">
        <f t="shared" si="14"/>
        <v>3.7664344451420902E-5</v>
      </c>
      <c r="BJ33">
        <f t="shared" si="15"/>
        <v>1.4750122576848329E-2</v>
      </c>
      <c r="BK33">
        <f t="shared" si="16"/>
        <v>3.4332549001462988E-3</v>
      </c>
      <c r="BL33">
        <f t="shared" si="17"/>
        <v>2.0599573828806672E-2</v>
      </c>
    </row>
    <row r="34" spans="1:64">
      <c r="A34">
        <v>22</v>
      </c>
      <c r="B34">
        <f>SUMPRODUCT(data!$A23:$L23,$B$4:$M$4)+$N$4</f>
        <v>-6.3038701415336611</v>
      </c>
      <c r="C34">
        <f>SUMPRODUCT(data!$A23:$L23,$B$5:$M$5)+$N$5</f>
        <v>2.0913681281622041</v>
      </c>
      <c r="D34">
        <f>SUMPRODUCT(data!$A23:$L23,$B$6:$M$6)+$N$6</f>
        <v>-0.8179776236759414</v>
      </c>
      <c r="E34">
        <f t="shared" si="18"/>
        <v>1.8258718457635989E-3</v>
      </c>
      <c r="F34">
        <f t="shared" si="19"/>
        <v>0.89006137134736996</v>
      </c>
      <c r="G34">
        <f t="shared" si="20"/>
        <v>0.30619312280766392</v>
      </c>
      <c r="H34">
        <f t="shared" si="21"/>
        <v>-0.71330201885286149</v>
      </c>
      <c r="I34">
        <f t="shared" si="22"/>
        <v>-1.6072340149233082</v>
      </c>
      <c r="J34">
        <f t="shared" si="23"/>
        <v>0.32886962569893746</v>
      </c>
      <c r="K34">
        <f t="shared" si="24"/>
        <v>0.16697298845311853</v>
      </c>
      <c r="L34">
        <f>SUMXMY2(data!M23:N23,J34:K34)/2</f>
        <v>0.23914797909122482</v>
      </c>
      <c r="M34">
        <f>(J34-data!M23)*J34*(1-J34)</f>
        <v>-0.14812813452433049</v>
      </c>
      <c r="N34">
        <f>(K34-data!N23)*K34*(1-K34)</f>
        <v>2.3224775482536437E-2</v>
      </c>
      <c r="O34">
        <f t="shared" si="4"/>
        <v>-1.0367176437628086E-4</v>
      </c>
      <c r="P34">
        <f t="shared" si="5"/>
        <v>-1.3441040095142083E-2</v>
      </c>
      <c r="Q34">
        <f t="shared" si="6"/>
        <v>6.7413521074134531E-3</v>
      </c>
      <c r="R34">
        <f>$O34*data!A23</f>
        <v>0</v>
      </c>
      <c r="S34">
        <f>$O34*data!B23</f>
        <v>0</v>
      </c>
      <c r="T34">
        <f>$O34*data!C23</f>
        <v>-1.0367176437628086E-4</v>
      </c>
      <c r="U34">
        <f>$O34*data!D23</f>
        <v>-1.0367176437628086E-4</v>
      </c>
      <c r="V34">
        <f>$O34*data!E23</f>
        <v>0</v>
      </c>
      <c r="W34">
        <f>$O34*data!F23</f>
        <v>-1.0367176437628086E-4</v>
      </c>
      <c r="X34">
        <f>$O34*data!G23</f>
        <v>-1.0367176437628086E-4</v>
      </c>
      <c r="Y34">
        <f>$O34*data!H23</f>
        <v>0</v>
      </c>
      <c r="Z34">
        <f>$O34*data!I23</f>
        <v>-1.0367176437628086E-4</v>
      </c>
      <c r="AA34">
        <f>$O34*data!J23</f>
        <v>-1.0367176437628086E-4</v>
      </c>
      <c r="AB34">
        <f>$O34*data!K23</f>
        <v>-1.0367176437628086E-4</v>
      </c>
      <c r="AC34">
        <f>$O34*data!L23</f>
        <v>-1.0367176437628086E-4</v>
      </c>
      <c r="AD34">
        <f t="shared" si="7"/>
        <v>-1.0367176437628086E-4</v>
      </c>
      <c r="AE34">
        <f>$P34*data!A23</f>
        <v>0</v>
      </c>
      <c r="AF34">
        <f>$P34*data!B23</f>
        <v>0</v>
      </c>
      <c r="AG34">
        <f>$P34*data!C23</f>
        <v>-1.3441040095142083E-2</v>
      </c>
      <c r="AH34">
        <f>$P34*data!D23</f>
        <v>-1.3441040095142083E-2</v>
      </c>
      <c r="AI34">
        <f>$P34*data!E23</f>
        <v>0</v>
      </c>
      <c r="AJ34">
        <f>$P34*data!F23</f>
        <v>-1.3441040095142083E-2</v>
      </c>
      <c r="AK34">
        <f>$P34*data!G23</f>
        <v>-1.3441040095142083E-2</v>
      </c>
      <c r="AL34">
        <f>$P34*data!H23</f>
        <v>0</v>
      </c>
      <c r="AM34">
        <f>$P34*data!I23</f>
        <v>-1.3441040095142083E-2</v>
      </c>
      <c r="AN34">
        <f>$P34*data!J23</f>
        <v>-1.3441040095142083E-2</v>
      </c>
      <c r="AO34">
        <f>$P34*data!K23</f>
        <v>-1.3441040095142083E-2</v>
      </c>
      <c r="AP34">
        <f>$P34*data!L23</f>
        <v>-1.3441040095142083E-2</v>
      </c>
      <c r="AQ34">
        <f t="shared" si="8"/>
        <v>-1.3441040095142083E-2</v>
      </c>
      <c r="AR34">
        <f>$Q34*data!A23</f>
        <v>0</v>
      </c>
      <c r="AS34">
        <f>$Q34*data!B23</f>
        <v>0</v>
      </c>
      <c r="AT34">
        <f>$Q34*data!C23</f>
        <v>6.7413521074134531E-3</v>
      </c>
      <c r="AU34">
        <f>$Q34*data!D23</f>
        <v>6.7413521074134531E-3</v>
      </c>
      <c r="AV34">
        <f>$Q34*data!E23</f>
        <v>0</v>
      </c>
      <c r="AW34">
        <f>$Q34*data!F23</f>
        <v>6.7413521074134531E-3</v>
      </c>
      <c r="AX34">
        <f>$Q34*data!G23</f>
        <v>6.7413521074134531E-3</v>
      </c>
      <c r="AY34">
        <f>$Q34*data!H23</f>
        <v>0</v>
      </c>
      <c r="AZ34">
        <f>$Q34*data!I23</f>
        <v>6.7413521074134531E-3</v>
      </c>
      <c r="BA34">
        <f>$Q34*data!J23</f>
        <v>6.7413521074134531E-3</v>
      </c>
      <c r="BB34">
        <f>$Q34*data!K23</f>
        <v>6.7413521074134531E-3</v>
      </c>
      <c r="BC34">
        <f>$Q34*data!L23</f>
        <v>6.7413521074134531E-3</v>
      </c>
      <c r="BD34">
        <f t="shared" si="9"/>
        <v>6.7413521074134531E-3</v>
      </c>
      <c r="BE34">
        <f t="shared" si="10"/>
        <v>-2.7046299039345801E-4</v>
      </c>
      <c r="BF34">
        <f t="shared" si="11"/>
        <v>-0.1318431305498533</v>
      </c>
      <c r="BG34">
        <f t="shared" si="12"/>
        <v>-4.5355816085678485E-2</v>
      </c>
      <c r="BH34">
        <f t="shared" si="13"/>
        <v>-0.14812813452433049</v>
      </c>
      <c r="BI34">
        <f t="shared" si="14"/>
        <v>4.2405463677743985E-5</v>
      </c>
      <c r="BJ34">
        <f t="shared" si="15"/>
        <v>2.0671475515221159E-2</v>
      </c>
      <c r="BK34">
        <f t="shared" si="16"/>
        <v>7.1112665315047011E-3</v>
      </c>
      <c r="BL34">
        <f t="shared" si="17"/>
        <v>2.3224775482536437E-2</v>
      </c>
    </row>
    <row r="35" spans="1:64">
      <c r="A35">
        <v>23</v>
      </c>
      <c r="B35">
        <f>SUMPRODUCT(data!$A24:$L24,$B$4:$M$4)+$N$4</f>
        <v>-2.3384575477049623</v>
      </c>
      <c r="C35">
        <f>SUMPRODUCT(data!$A24:$L24,$B$5:$M$5)+$N$5</f>
        <v>0.73153102244797197</v>
      </c>
      <c r="D35">
        <f>SUMPRODUCT(data!$A24:$L24,$B$6:$M$6)+$N$6</f>
        <v>-1.4634951611185425</v>
      </c>
      <c r="E35">
        <f t="shared" si="18"/>
        <v>8.7987611499982563E-2</v>
      </c>
      <c r="F35">
        <f t="shared" si="19"/>
        <v>0.67514115496192106</v>
      </c>
      <c r="G35">
        <f t="shared" si="20"/>
        <v>0.18793333142066349</v>
      </c>
      <c r="H35">
        <f t="shared" si="21"/>
        <v>-0.85599807828417274</v>
      </c>
      <c r="I35">
        <f t="shared" si="22"/>
        <v>-1.6188427369171183</v>
      </c>
      <c r="J35">
        <f t="shared" si="23"/>
        <v>0.29817613934322484</v>
      </c>
      <c r="K35">
        <f t="shared" si="24"/>
        <v>0.1653645327555309</v>
      </c>
      <c r="L35">
        <f>SUMXMY2(data!M24:N24,J35:K35)/2</f>
        <v>0.25995108004031781</v>
      </c>
      <c r="M35">
        <f>(J35-data!M24)*J35*(1-J35)</f>
        <v>-0.1468686645725473</v>
      </c>
      <c r="N35">
        <f>(K35-data!N24)*K35*(1-K35)</f>
        <v>2.282346465456217E-2</v>
      </c>
      <c r="O35">
        <f t="shared" si="4"/>
        <v>-4.5262411405338062E-3</v>
      </c>
      <c r="P35">
        <f t="shared" si="5"/>
        <v>-2.9835231187523702E-2</v>
      </c>
      <c r="Q35">
        <f t="shared" si="6"/>
        <v>4.7534392260686039E-3</v>
      </c>
      <c r="R35">
        <f>$O35*data!A24</f>
        <v>0</v>
      </c>
      <c r="S35">
        <f>$O35*data!B24</f>
        <v>-4.5262411405338062E-3</v>
      </c>
      <c r="T35">
        <f>$O35*data!C24</f>
        <v>-4.5262411405338062E-3</v>
      </c>
      <c r="U35">
        <f>$O35*data!D24</f>
        <v>-4.5262411405338062E-3</v>
      </c>
      <c r="V35">
        <f>$O35*data!E24</f>
        <v>0</v>
      </c>
      <c r="W35">
        <f>$O35*data!F24</f>
        <v>0</v>
      </c>
      <c r="X35">
        <f>$O35*data!G24</f>
        <v>-4.5262411405338062E-3</v>
      </c>
      <c r="Y35">
        <f>$O35*data!H24</f>
        <v>0</v>
      </c>
      <c r="Z35">
        <f>$O35*data!I24</f>
        <v>-4.5262411405338062E-3</v>
      </c>
      <c r="AA35">
        <f>$O35*data!J24</f>
        <v>-4.5262411405338062E-3</v>
      </c>
      <c r="AB35">
        <f>$O35*data!K24</f>
        <v>-4.5262411405338062E-3</v>
      </c>
      <c r="AC35">
        <f>$O35*data!L24</f>
        <v>-4.5262411405338062E-3</v>
      </c>
      <c r="AD35">
        <f t="shared" si="7"/>
        <v>-4.5262411405338062E-3</v>
      </c>
      <c r="AE35">
        <f>$P35*data!A24</f>
        <v>0</v>
      </c>
      <c r="AF35">
        <f>$P35*data!B24</f>
        <v>-2.9835231187523702E-2</v>
      </c>
      <c r="AG35">
        <f>$P35*data!C24</f>
        <v>-2.9835231187523702E-2</v>
      </c>
      <c r="AH35">
        <f>$P35*data!D24</f>
        <v>-2.9835231187523702E-2</v>
      </c>
      <c r="AI35">
        <f>$P35*data!E24</f>
        <v>0</v>
      </c>
      <c r="AJ35">
        <f>$P35*data!F24</f>
        <v>0</v>
      </c>
      <c r="AK35">
        <f>$P35*data!G24</f>
        <v>-2.9835231187523702E-2</v>
      </c>
      <c r="AL35">
        <f>$P35*data!H24</f>
        <v>0</v>
      </c>
      <c r="AM35">
        <f>$P35*data!I24</f>
        <v>-2.9835231187523702E-2</v>
      </c>
      <c r="AN35">
        <f>$P35*data!J24</f>
        <v>-2.9835231187523702E-2</v>
      </c>
      <c r="AO35">
        <f>$P35*data!K24</f>
        <v>-2.9835231187523702E-2</v>
      </c>
      <c r="AP35">
        <f>$P35*data!L24</f>
        <v>-2.9835231187523702E-2</v>
      </c>
      <c r="AQ35">
        <f t="shared" si="8"/>
        <v>-2.9835231187523702E-2</v>
      </c>
      <c r="AR35">
        <f>$Q35*data!A24</f>
        <v>0</v>
      </c>
      <c r="AS35">
        <f>$Q35*data!B24</f>
        <v>4.7534392260686039E-3</v>
      </c>
      <c r="AT35">
        <f>$Q35*data!C24</f>
        <v>4.7534392260686039E-3</v>
      </c>
      <c r="AU35">
        <f>$Q35*data!D24</f>
        <v>4.7534392260686039E-3</v>
      </c>
      <c r="AV35">
        <f>$Q35*data!E24</f>
        <v>0</v>
      </c>
      <c r="AW35">
        <f>$Q35*data!F24</f>
        <v>0</v>
      </c>
      <c r="AX35">
        <f>$Q35*data!G24</f>
        <v>4.7534392260686039E-3</v>
      </c>
      <c r="AY35">
        <f>$Q35*data!H24</f>
        <v>0</v>
      </c>
      <c r="AZ35">
        <f>$Q35*data!I24</f>
        <v>4.7534392260686039E-3</v>
      </c>
      <c r="BA35">
        <f>$Q35*data!J24</f>
        <v>4.7534392260686039E-3</v>
      </c>
      <c r="BB35">
        <f>$Q35*data!K24</f>
        <v>4.7534392260686039E-3</v>
      </c>
      <c r="BC35">
        <f>$Q35*data!L24</f>
        <v>4.7534392260686039E-3</v>
      </c>
      <c r="BD35">
        <f t="shared" si="9"/>
        <v>4.7534392260686039E-3</v>
      </c>
      <c r="BE35">
        <f t="shared" si="10"/>
        <v>-1.2922622999930545E-2</v>
      </c>
      <c r="BF35">
        <f t="shared" si="11"/>
        <v>-9.9157079827224562E-2</v>
      </c>
      <c r="BG35">
        <f t="shared" si="12"/>
        <v>-2.760151741442279E-2</v>
      </c>
      <c r="BH35">
        <f t="shared" si="13"/>
        <v>-0.1468686645725473</v>
      </c>
      <c r="BI35">
        <f t="shared" si="14"/>
        <v>2.0081821411092001E-3</v>
      </c>
      <c r="BJ35">
        <f t="shared" si="15"/>
        <v>1.5409060287113686E-2</v>
      </c>
      <c r="BK35">
        <f t="shared" si="16"/>
        <v>4.2892897470936308E-3</v>
      </c>
      <c r="BL35">
        <f t="shared" si="17"/>
        <v>2.282346465456217E-2</v>
      </c>
    </row>
    <row r="36" spans="1:64">
      <c r="A36">
        <v>24</v>
      </c>
      <c r="B36">
        <f>SUMPRODUCT(data!$A25:$L25,$B$4:$M$4)+$N$4</f>
        <v>-4.2379419739149942</v>
      </c>
      <c r="C36">
        <f>SUMPRODUCT(data!$A25:$L25,$B$5:$M$5)+$N$5</f>
        <v>1.5819139661612893</v>
      </c>
      <c r="D36">
        <f>SUMPRODUCT(data!$A25:$L25,$B$6:$M$6)+$N$6</f>
        <v>-2.6560166621784611</v>
      </c>
      <c r="E36">
        <f t="shared" si="18"/>
        <v>1.4231805111494987E-2</v>
      </c>
      <c r="F36">
        <f t="shared" si="19"/>
        <v>0.82947541148979664</v>
      </c>
      <c r="G36">
        <f t="shared" si="20"/>
        <v>6.5619142714105141E-2</v>
      </c>
      <c r="H36">
        <f t="shared" si="21"/>
        <v>-0.7642078826104981</v>
      </c>
      <c r="I36">
        <f t="shared" si="22"/>
        <v>-1.9326758764848515</v>
      </c>
      <c r="J36">
        <f t="shared" si="23"/>
        <v>0.31773338733205109</v>
      </c>
      <c r="K36">
        <f t="shared" si="24"/>
        <v>0.12645469677554613</v>
      </c>
      <c r="L36">
        <f>SUMXMY2(data!M25:N25,J36:K36)/2</f>
        <v>0.24073926054899614</v>
      </c>
      <c r="M36">
        <f>(J36-data!M25)*J36*(1-J36)</f>
        <v>-0.14790099345632846</v>
      </c>
      <c r="N36">
        <f>(K36-data!N25)*K36*(1-K36)</f>
        <v>1.3968679793379825E-2</v>
      </c>
      <c r="O36">
        <f t="shared" si="4"/>
        <v>-8.0009700982078703E-4</v>
      </c>
      <c r="P36">
        <f t="shared" si="5"/>
        <v>-1.8368490374205126E-2</v>
      </c>
      <c r="Q36">
        <f t="shared" si="6"/>
        <v>1.0646309928856257E-3</v>
      </c>
      <c r="R36">
        <f>$O36*data!A25</f>
        <v>0</v>
      </c>
      <c r="S36">
        <f>$O36*data!B25</f>
        <v>-8.0009700982078703E-4</v>
      </c>
      <c r="T36">
        <f>$O36*data!C25</f>
        <v>-8.0009700982078703E-4</v>
      </c>
      <c r="U36">
        <f>$O36*data!D25</f>
        <v>-8.0009700982078703E-4</v>
      </c>
      <c r="V36">
        <f>$O36*data!E25</f>
        <v>0</v>
      </c>
      <c r="W36">
        <f>$O36*data!F25</f>
        <v>-8.0009700982078703E-4</v>
      </c>
      <c r="X36">
        <f>$O36*data!G25</f>
        <v>-8.0009700982078703E-4</v>
      </c>
      <c r="Y36">
        <f>$O36*data!H25</f>
        <v>0</v>
      </c>
      <c r="Z36">
        <f>$O36*data!I25</f>
        <v>0</v>
      </c>
      <c r="AA36">
        <f>$O36*data!J25</f>
        <v>-8.0009700982078703E-4</v>
      </c>
      <c r="AB36">
        <f>$O36*data!K25</f>
        <v>-8.0009700982078703E-4</v>
      </c>
      <c r="AC36">
        <f>$O36*data!L25</f>
        <v>-8.0009700982078703E-4</v>
      </c>
      <c r="AD36">
        <f t="shared" si="7"/>
        <v>-8.0009700982078703E-4</v>
      </c>
      <c r="AE36">
        <f>$P36*data!A25</f>
        <v>0</v>
      </c>
      <c r="AF36">
        <f>$P36*data!B25</f>
        <v>-1.8368490374205126E-2</v>
      </c>
      <c r="AG36">
        <f>$P36*data!C25</f>
        <v>-1.8368490374205126E-2</v>
      </c>
      <c r="AH36">
        <f>$P36*data!D25</f>
        <v>-1.8368490374205126E-2</v>
      </c>
      <c r="AI36">
        <f>$P36*data!E25</f>
        <v>0</v>
      </c>
      <c r="AJ36">
        <f>$P36*data!F25</f>
        <v>-1.8368490374205126E-2</v>
      </c>
      <c r="AK36">
        <f>$P36*data!G25</f>
        <v>-1.8368490374205126E-2</v>
      </c>
      <c r="AL36">
        <f>$P36*data!H25</f>
        <v>0</v>
      </c>
      <c r="AM36">
        <f>$P36*data!I25</f>
        <v>0</v>
      </c>
      <c r="AN36">
        <f>$P36*data!J25</f>
        <v>-1.8368490374205126E-2</v>
      </c>
      <c r="AO36">
        <f>$P36*data!K25</f>
        <v>-1.8368490374205126E-2</v>
      </c>
      <c r="AP36">
        <f>$P36*data!L25</f>
        <v>-1.8368490374205126E-2</v>
      </c>
      <c r="AQ36">
        <f t="shared" si="8"/>
        <v>-1.8368490374205126E-2</v>
      </c>
      <c r="AR36">
        <f>$Q36*data!A25</f>
        <v>0</v>
      </c>
      <c r="AS36">
        <f>$Q36*data!B25</f>
        <v>1.0646309928856257E-3</v>
      </c>
      <c r="AT36">
        <f>$Q36*data!C25</f>
        <v>1.0646309928856257E-3</v>
      </c>
      <c r="AU36">
        <f>$Q36*data!D25</f>
        <v>1.0646309928856257E-3</v>
      </c>
      <c r="AV36">
        <f>$Q36*data!E25</f>
        <v>0</v>
      </c>
      <c r="AW36">
        <f>$Q36*data!F25</f>
        <v>1.0646309928856257E-3</v>
      </c>
      <c r="AX36">
        <f>$Q36*data!G25</f>
        <v>1.0646309928856257E-3</v>
      </c>
      <c r="AY36">
        <f>$Q36*data!H25</f>
        <v>0</v>
      </c>
      <c r="AZ36">
        <f>$Q36*data!I25</f>
        <v>0</v>
      </c>
      <c r="BA36">
        <f>$Q36*data!J25</f>
        <v>1.0646309928856257E-3</v>
      </c>
      <c r="BB36">
        <f>$Q36*data!K25</f>
        <v>1.0646309928856257E-3</v>
      </c>
      <c r="BC36">
        <f>$Q36*data!L25</f>
        <v>1.0646309928856257E-3</v>
      </c>
      <c r="BD36">
        <f t="shared" si="9"/>
        <v>1.0646309928856257E-3</v>
      </c>
      <c r="BE36">
        <f t="shared" si="10"/>
        <v>-2.1048981146669621E-3</v>
      </c>
      <c r="BF36">
        <f t="shared" si="11"/>
        <v>-0.12268023740693777</v>
      </c>
      <c r="BG36">
        <f t="shared" si="12"/>
        <v>-9.7051363971687472E-3</v>
      </c>
      <c r="BH36">
        <f t="shared" si="13"/>
        <v>-0.14790099345632846</v>
      </c>
      <c r="BI36">
        <f t="shared" si="14"/>
        <v>1.9879952848425974E-4</v>
      </c>
      <c r="BJ36">
        <f t="shared" si="15"/>
        <v>1.1586676419582938E-2</v>
      </c>
      <c r="BK36">
        <f t="shared" si="16"/>
        <v>9.1661279288942743E-4</v>
      </c>
      <c r="BL36">
        <f t="shared" si="17"/>
        <v>1.3968679793379825E-2</v>
      </c>
    </row>
    <row r="37" spans="1:64">
      <c r="A37">
        <v>25</v>
      </c>
      <c r="B37">
        <f>SUMPRODUCT(data!$A26:$L26,$B$4:$M$4)+$N$4</f>
        <v>-5.399594532482709</v>
      </c>
      <c r="C37">
        <f>SUMPRODUCT(data!$A26:$L26,$B$5:$M$5)+$N$5</f>
        <v>-0.32111211410880658</v>
      </c>
      <c r="D37">
        <f>SUMPRODUCT(data!$A26:$L26,$B$6:$M$6)+$N$6</f>
        <v>-3.7750514394958952</v>
      </c>
      <c r="E37">
        <f t="shared" si="18"/>
        <v>4.4980884212142422E-3</v>
      </c>
      <c r="F37">
        <f t="shared" si="19"/>
        <v>0.42040474105628672</v>
      </c>
      <c r="G37">
        <f t="shared" si="20"/>
        <v>2.2421649839196232E-2</v>
      </c>
      <c r="H37">
        <f t="shared" si="21"/>
        <v>-1.09789093163006</v>
      </c>
      <c r="I37">
        <f t="shared" si="22"/>
        <v>-1.6766865955386652</v>
      </c>
      <c r="J37">
        <f t="shared" si="23"/>
        <v>0.25013527883485315</v>
      </c>
      <c r="K37">
        <f t="shared" si="24"/>
        <v>0.15753471691303664</v>
      </c>
      <c r="L37">
        <f>SUMXMY2(data!M26:N26,J37:K37)/2</f>
        <v>0.29355714354047696</v>
      </c>
      <c r="M37">
        <f>(J37-data!M26)*J37*(1-J37)</f>
        <v>-0.14065034190855666</v>
      </c>
      <c r="N37">
        <f>(K37-data!N26)*K37*(1-K37)</f>
        <v>2.0907618499069438E-2</v>
      </c>
      <c r="O37">
        <f t="shared" si="4"/>
        <v>-2.41986631870121E-4</v>
      </c>
      <c r="P37">
        <f t="shared" si="5"/>
        <v>-3.1559855736555995E-2</v>
      </c>
      <c r="Q37">
        <f t="shared" si="6"/>
        <v>6.2147300738997783E-4</v>
      </c>
      <c r="R37">
        <f>$O37*data!A26</f>
        <v>0</v>
      </c>
      <c r="S37">
        <f>$O37*data!B26</f>
        <v>-2.41986631870121E-4</v>
      </c>
      <c r="T37">
        <f>$O37*data!C26</f>
        <v>-2.41986631870121E-4</v>
      </c>
      <c r="U37">
        <f>$O37*data!D26</f>
        <v>-2.41986631870121E-4</v>
      </c>
      <c r="V37">
        <f>$O37*data!E26</f>
        <v>0</v>
      </c>
      <c r="W37">
        <f>$O37*data!F26</f>
        <v>-2.41986631870121E-4</v>
      </c>
      <c r="X37">
        <f>$O37*data!G26</f>
        <v>-2.41986631870121E-4</v>
      </c>
      <c r="Y37">
        <f>$O37*data!H26</f>
        <v>0</v>
      </c>
      <c r="Z37">
        <f>$O37*data!I26</f>
        <v>-2.41986631870121E-4</v>
      </c>
      <c r="AA37">
        <f>$O37*data!J26</f>
        <v>-2.41986631870121E-4</v>
      </c>
      <c r="AB37">
        <f>$O37*data!K26</f>
        <v>0</v>
      </c>
      <c r="AC37">
        <f>$O37*data!L26</f>
        <v>-2.41986631870121E-4</v>
      </c>
      <c r="AD37">
        <f t="shared" si="7"/>
        <v>-2.41986631870121E-4</v>
      </c>
      <c r="AE37">
        <f>$P37*data!A26</f>
        <v>0</v>
      </c>
      <c r="AF37">
        <f>$P37*data!B26</f>
        <v>-3.1559855736555995E-2</v>
      </c>
      <c r="AG37">
        <f>$P37*data!C26</f>
        <v>-3.1559855736555995E-2</v>
      </c>
      <c r="AH37">
        <f>$P37*data!D26</f>
        <v>-3.1559855736555995E-2</v>
      </c>
      <c r="AI37">
        <f>$P37*data!E26</f>
        <v>0</v>
      </c>
      <c r="AJ37">
        <f>$P37*data!F26</f>
        <v>-3.1559855736555995E-2</v>
      </c>
      <c r="AK37">
        <f>$P37*data!G26</f>
        <v>-3.1559855736555995E-2</v>
      </c>
      <c r="AL37">
        <f>$P37*data!H26</f>
        <v>0</v>
      </c>
      <c r="AM37">
        <f>$P37*data!I26</f>
        <v>-3.1559855736555995E-2</v>
      </c>
      <c r="AN37">
        <f>$P37*data!J26</f>
        <v>-3.1559855736555995E-2</v>
      </c>
      <c r="AO37">
        <f>$P37*data!K26</f>
        <v>0</v>
      </c>
      <c r="AP37">
        <f>$P37*data!L26</f>
        <v>-3.1559855736555995E-2</v>
      </c>
      <c r="AQ37">
        <f t="shared" si="8"/>
        <v>-3.1559855736555995E-2</v>
      </c>
      <c r="AR37">
        <f>$Q37*data!A26</f>
        <v>0</v>
      </c>
      <c r="AS37">
        <f>$Q37*data!B26</f>
        <v>6.2147300738997783E-4</v>
      </c>
      <c r="AT37">
        <f>$Q37*data!C26</f>
        <v>6.2147300738997783E-4</v>
      </c>
      <c r="AU37">
        <f>$Q37*data!D26</f>
        <v>6.2147300738997783E-4</v>
      </c>
      <c r="AV37">
        <f>$Q37*data!E26</f>
        <v>0</v>
      </c>
      <c r="AW37">
        <f>$Q37*data!F26</f>
        <v>6.2147300738997783E-4</v>
      </c>
      <c r="AX37">
        <f>$Q37*data!G26</f>
        <v>6.2147300738997783E-4</v>
      </c>
      <c r="AY37">
        <f>$Q37*data!H26</f>
        <v>0</v>
      </c>
      <c r="AZ37">
        <f>$Q37*data!I26</f>
        <v>6.2147300738997783E-4</v>
      </c>
      <c r="BA37">
        <f>$Q37*data!J26</f>
        <v>6.2147300738997783E-4</v>
      </c>
      <c r="BB37">
        <f>$Q37*data!K26</f>
        <v>0</v>
      </c>
      <c r="BC37">
        <f>$Q37*data!L26</f>
        <v>6.2147300738997783E-4</v>
      </c>
      <c r="BD37">
        <f t="shared" si="9"/>
        <v>6.2147300738997783E-4</v>
      </c>
      <c r="BE37">
        <f t="shared" si="10"/>
        <v>-6.3265767437870296E-4</v>
      </c>
      <c r="BF37">
        <f t="shared" si="11"/>
        <v>-5.9130070569544953E-2</v>
      </c>
      <c r="BG37">
        <f t="shared" si="12"/>
        <v>-3.1536127160368844E-3</v>
      </c>
      <c r="BH37">
        <f t="shared" si="13"/>
        <v>-0.14065034190855666</v>
      </c>
      <c r="BI37">
        <f t="shared" si="14"/>
        <v>9.4044316685828937E-5</v>
      </c>
      <c r="BJ37">
        <f t="shared" si="15"/>
        <v>8.7896619412049168E-3</v>
      </c>
      <c r="BK37">
        <f t="shared" si="16"/>
        <v>4.6878330095763643E-4</v>
      </c>
      <c r="BL37">
        <f t="shared" si="17"/>
        <v>2.0907618499069438E-2</v>
      </c>
    </row>
    <row r="38" spans="1:64">
      <c r="A38">
        <v>26</v>
      </c>
      <c r="B38">
        <f>SUMPRODUCT(data!$A27:$L27,$B$4:$M$4)+$N$4</f>
        <v>-5.419816267542279</v>
      </c>
      <c r="C38">
        <f>SUMPRODUCT(data!$A27:$L27,$B$5:$M$5)+$N$5</f>
        <v>2.0077730044591386</v>
      </c>
      <c r="D38">
        <f>SUMPRODUCT(data!$A27:$L27,$B$6:$M$6)+$N$6</f>
        <v>-1.7456151613280073</v>
      </c>
      <c r="E38">
        <f t="shared" si="18"/>
        <v>4.4084397376877096E-3</v>
      </c>
      <c r="F38">
        <f t="shared" si="19"/>
        <v>0.88161078097850964</v>
      </c>
      <c r="G38">
        <f t="shared" si="20"/>
        <v>0.14860110827390974</v>
      </c>
      <c r="H38">
        <f t="shared" si="21"/>
        <v>-0.72370435995891857</v>
      </c>
      <c r="I38">
        <f t="shared" si="22"/>
        <v>-1.8452511025727647</v>
      </c>
      <c r="J38">
        <f t="shared" si="23"/>
        <v>0.32657777978611385</v>
      </c>
      <c r="K38">
        <f t="shared" si="24"/>
        <v>0.13643143673401736</v>
      </c>
      <c r="L38">
        <f>SUMXMY2(data!M27:N27,J38:K38)/2</f>
        <v>0.236055511803554</v>
      </c>
      <c r="M38">
        <f>(J38-data!M27)*J38*(1-J38)</f>
        <v>-0.14810220233781862</v>
      </c>
      <c r="N38">
        <f>(K38-data!N27)*K38*(1-K38)</f>
        <v>1.6074065343340976E-2</v>
      </c>
      <c r="O38">
        <f t="shared" si="4"/>
        <v>-2.5041506939532248E-4</v>
      </c>
      <c r="P38">
        <f t="shared" si="5"/>
        <v>-1.3744699020003382E-2</v>
      </c>
      <c r="Q38">
        <f t="shared" si="6"/>
        <v>2.6098118867900057E-3</v>
      </c>
      <c r="R38">
        <f>$O38*data!A27</f>
        <v>0</v>
      </c>
      <c r="S38">
        <f>$O38*data!B27</f>
        <v>-2.5041506939532248E-4</v>
      </c>
      <c r="T38">
        <f>$O38*data!C27</f>
        <v>-2.5041506939532248E-4</v>
      </c>
      <c r="U38">
        <f>$O38*data!D27</f>
        <v>-2.5041506939532248E-4</v>
      </c>
      <c r="V38">
        <f>$O38*data!E27</f>
        <v>0</v>
      </c>
      <c r="W38">
        <f>$O38*data!F27</f>
        <v>-2.5041506939532248E-4</v>
      </c>
      <c r="X38">
        <f>$O38*data!G27</f>
        <v>0</v>
      </c>
      <c r="Y38">
        <f>$O38*data!H27</f>
        <v>0</v>
      </c>
      <c r="Z38">
        <f>$O38*data!I27</f>
        <v>-2.5041506939532248E-4</v>
      </c>
      <c r="AA38">
        <f>$O38*data!J27</f>
        <v>-2.5041506939532248E-4</v>
      </c>
      <c r="AB38">
        <f>$O38*data!K27</f>
        <v>-2.5041506939532248E-4</v>
      </c>
      <c r="AC38">
        <f>$O38*data!L27</f>
        <v>-2.5041506939532248E-4</v>
      </c>
      <c r="AD38">
        <f t="shared" si="7"/>
        <v>-2.5041506939532248E-4</v>
      </c>
      <c r="AE38">
        <f>$P38*data!A27</f>
        <v>0</v>
      </c>
      <c r="AF38">
        <f>$P38*data!B27</f>
        <v>-1.3744699020003382E-2</v>
      </c>
      <c r="AG38">
        <f>$P38*data!C27</f>
        <v>-1.3744699020003382E-2</v>
      </c>
      <c r="AH38">
        <f>$P38*data!D27</f>
        <v>-1.3744699020003382E-2</v>
      </c>
      <c r="AI38">
        <f>$P38*data!E27</f>
        <v>0</v>
      </c>
      <c r="AJ38">
        <f>$P38*data!F27</f>
        <v>-1.3744699020003382E-2</v>
      </c>
      <c r="AK38">
        <f>$P38*data!G27</f>
        <v>0</v>
      </c>
      <c r="AL38">
        <f>$P38*data!H27</f>
        <v>0</v>
      </c>
      <c r="AM38">
        <f>$P38*data!I27</f>
        <v>-1.3744699020003382E-2</v>
      </c>
      <c r="AN38">
        <f>$P38*data!J27</f>
        <v>-1.3744699020003382E-2</v>
      </c>
      <c r="AO38">
        <f>$P38*data!K27</f>
        <v>-1.3744699020003382E-2</v>
      </c>
      <c r="AP38">
        <f>$P38*data!L27</f>
        <v>-1.3744699020003382E-2</v>
      </c>
      <c r="AQ38">
        <f t="shared" si="8"/>
        <v>-1.3744699020003382E-2</v>
      </c>
      <c r="AR38">
        <f>$Q38*data!A27</f>
        <v>0</v>
      </c>
      <c r="AS38">
        <f>$Q38*data!B27</f>
        <v>2.6098118867900057E-3</v>
      </c>
      <c r="AT38">
        <f>$Q38*data!C27</f>
        <v>2.6098118867900057E-3</v>
      </c>
      <c r="AU38">
        <f>$Q38*data!D27</f>
        <v>2.6098118867900057E-3</v>
      </c>
      <c r="AV38">
        <f>$Q38*data!E27</f>
        <v>0</v>
      </c>
      <c r="AW38">
        <f>$Q38*data!F27</f>
        <v>2.6098118867900057E-3</v>
      </c>
      <c r="AX38">
        <f>$Q38*data!G27</f>
        <v>0</v>
      </c>
      <c r="AY38">
        <f>$Q38*data!H27</f>
        <v>0</v>
      </c>
      <c r="AZ38">
        <f>$Q38*data!I27</f>
        <v>2.6098118867900057E-3</v>
      </c>
      <c r="BA38">
        <f>$Q38*data!J27</f>
        <v>2.6098118867900057E-3</v>
      </c>
      <c r="BB38">
        <f>$Q38*data!K27</f>
        <v>2.6098118867900057E-3</v>
      </c>
      <c r="BC38">
        <f>$Q38*data!L27</f>
        <v>2.6098118867900057E-3</v>
      </c>
      <c r="BD38">
        <f t="shared" si="9"/>
        <v>2.6098118867900057E-3</v>
      </c>
      <c r="BE38">
        <f t="shared" si="10"/>
        <v>-6.5289963402510517E-4</v>
      </c>
      <c r="BF38">
        <f t="shared" si="11"/>
        <v>-0.13056849826768152</v>
      </c>
      <c r="BG38">
        <f t="shared" si="12"/>
        <v>-2.2008151405206674E-2</v>
      </c>
      <c r="BH38">
        <f t="shared" si="13"/>
        <v>-0.14810220233781862</v>
      </c>
      <c r="BI38">
        <f t="shared" si="14"/>
        <v>7.0861548405773197E-5</v>
      </c>
      <c r="BJ38">
        <f t="shared" si="15"/>
        <v>1.4171069300842434E-2</v>
      </c>
      <c r="BK38">
        <f t="shared" si="16"/>
        <v>2.3886239244877124E-3</v>
      </c>
      <c r="BL38">
        <f t="shared" si="17"/>
        <v>1.6074065343340976E-2</v>
      </c>
    </row>
    <row r="39" spans="1:64">
      <c r="A39">
        <v>27</v>
      </c>
      <c r="B39">
        <f>SUMPRODUCT(data!$A28:$L28,$B$4:$M$4)+$N$4</f>
        <v>-6.792867291587763</v>
      </c>
      <c r="C39">
        <f>SUMPRODUCT(data!$A28:$L28,$B$5:$M$5)+$N$5</f>
        <v>0.48253062732923724</v>
      </c>
      <c r="D39">
        <f>SUMPRODUCT(data!$A28:$L28,$B$6:$M$6)+$N$6</f>
        <v>-2.2638335420940097</v>
      </c>
      <c r="E39">
        <f t="shared" si="18"/>
        <v>1.1204908724932749E-3</v>
      </c>
      <c r="F39">
        <f t="shared" si="19"/>
        <v>0.61834526723459771</v>
      </c>
      <c r="G39">
        <f t="shared" si="20"/>
        <v>9.416287316067791E-2</v>
      </c>
      <c r="H39">
        <f t="shared" si="21"/>
        <v>-0.93807795799786264</v>
      </c>
      <c r="I39">
        <f t="shared" si="22"/>
        <v>-1.7218003241517357</v>
      </c>
      <c r="J39">
        <f t="shared" si="23"/>
        <v>0.28128874955744737</v>
      </c>
      <c r="K39">
        <f t="shared" si="24"/>
        <v>0.15163941584923457</v>
      </c>
      <c r="L39">
        <f>SUMXMY2(data!M28:N28,J39:K39)/2</f>
        <v>0.26977018697589733</v>
      </c>
      <c r="M39">
        <f>(J39-data!M28)*J39*(1-J39)</f>
        <v>-0.14529853947398105</v>
      </c>
      <c r="N39">
        <f>(K39-data!N28)*K39*(1-K39)</f>
        <v>1.9507638005094453E-2</v>
      </c>
      <c r="O39">
        <f t="shared" si="4"/>
        <v>-6.2542738582447275E-5</v>
      </c>
      <c r="P39">
        <f t="shared" si="5"/>
        <v>-3.1186533044671699E-2</v>
      </c>
      <c r="Q39">
        <f t="shared" si="6"/>
        <v>2.2213505631639039E-3</v>
      </c>
      <c r="R39">
        <f>$O39*data!A28</f>
        <v>0</v>
      </c>
      <c r="S39">
        <f>$O39*data!B28</f>
        <v>-6.2542738582447275E-5</v>
      </c>
      <c r="T39">
        <f>$O39*data!C28</f>
        <v>-6.2542738582447275E-5</v>
      </c>
      <c r="U39">
        <f>$O39*data!D28</f>
        <v>0</v>
      </c>
      <c r="V39">
        <f>$O39*data!E28</f>
        <v>0</v>
      </c>
      <c r="W39">
        <f>$O39*data!F28</f>
        <v>-6.2542738582447275E-5</v>
      </c>
      <c r="X39">
        <f>$O39*data!G28</f>
        <v>-6.2542738582447275E-5</v>
      </c>
      <c r="Y39">
        <f>$O39*data!H28</f>
        <v>0</v>
      </c>
      <c r="Z39">
        <f>$O39*data!I28</f>
        <v>-6.2542738582447275E-5</v>
      </c>
      <c r="AA39">
        <f>$O39*data!J28</f>
        <v>-6.2542738582447275E-5</v>
      </c>
      <c r="AB39">
        <f>$O39*data!K28</f>
        <v>-6.2542738582447275E-5</v>
      </c>
      <c r="AC39">
        <f>$O39*data!L28</f>
        <v>-6.2542738582447275E-5</v>
      </c>
      <c r="AD39">
        <f t="shared" si="7"/>
        <v>-6.2542738582447275E-5</v>
      </c>
      <c r="AE39">
        <f>$P39*data!A28</f>
        <v>0</v>
      </c>
      <c r="AF39">
        <f>$P39*data!B28</f>
        <v>-3.1186533044671699E-2</v>
      </c>
      <c r="AG39">
        <f>$P39*data!C28</f>
        <v>-3.1186533044671699E-2</v>
      </c>
      <c r="AH39">
        <f>$P39*data!D28</f>
        <v>0</v>
      </c>
      <c r="AI39">
        <f>$P39*data!E28</f>
        <v>0</v>
      </c>
      <c r="AJ39">
        <f>$P39*data!F28</f>
        <v>-3.1186533044671699E-2</v>
      </c>
      <c r="AK39">
        <f>$P39*data!G28</f>
        <v>-3.1186533044671699E-2</v>
      </c>
      <c r="AL39">
        <f>$P39*data!H28</f>
        <v>0</v>
      </c>
      <c r="AM39">
        <f>$P39*data!I28</f>
        <v>-3.1186533044671699E-2</v>
      </c>
      <c r="AN39">
        <f>$P39*data!J28</f>
        <v>-3.1186533044671699E-2</v>
      </c>
      <c r="AO39">
        <f>$P39*data!K28</f>
        <v>-3.1186533044671699E-2</v>
      </c>
      <c r="AP39">
        <f>$P39*data!L28</f>
        <v>-3.1186533044671699E-2</v>
      </c>
      <c r="AQ39">
        <f t="shared" si="8"/>
        <v>-3.1186533044671699E-2</v>
      </c>
      <c r="AR39">
        <f>$Q39*data!A28</f>
        <v>0</v>
      </c>
      <c r="AS39">
        <f>$Q39*data!B28</f>
        <v>2.2213505631639039E-3</v>
      </c>
      <c r="AT39">
        <f>$Q39*data!C28</f>
        <v>2.2213505631639039E-3</v>
      </c>
      <c r="AU39">
        <f>$Q39*data!D28</f>
        <v>0</v>
      </c>
      <c r="AV39">
        <f>$Q39*data!E28</f>
        <v>0</v>
      </c>
      <c r="AW39">
        <f>$Q39*data!F28</f>
        <v>2.2213505631639039E-3</v>
      </c>
      <c r="AX39">
        <f>$Q39*data!G28</f>
        <v>2.2213505631639039E-3</v>
      </c>
      <c r="AY39">
        <f>$Q39*data!H28</f>
        <v>0</v>
      </c>
      <c r="AZ39">
        <f>$Q39*data!I28</f>
        <v>2.2213505631639039E-3</v>
      </c>
      <c r="BA39">
        <f>$Q39*data!J28</f>
        <v>2.2213505631639039E-3</v>
      </c>
      <c r="BB39">
        <f>$Q39*data!K28</f>
        <v>2.2213505631639039E-3</v>
      </c>
      <c r="BC39">
        <f>$Q39*data!L28</f>
        <v>2.2213505631639039E-3</v>
      </c>
      <c r="BD39">
        <f t="shared" si="9"/>
        <v>2.2213505631639039E-3</v>
      </c>
      <c r="BE39">
        <f t="shared" si="10"/>
        <v>-1.6280568726719958E-4</v>
      </c>
      <c r="BF39">
        <f t="shared" si="11"/>
        <v>-8.9844664219835557E-2</v>
      </c>
      <c r="BG39">
        <f t="shared" si="12"/>
        <v>-1.3681727942920231E-2</v>
      </c>
      <c r="BH39">
        <f t="shared" si="13"/>
        <v>-0.14529853947398105</v>
      </c>
      <c r="BI39">
        <f t="shared" si="14"/>
        <v>2.1858130328611252E-5</v>
      </c>
      <c r="BJ39">
        <f t="shared" si="15"/>
        <v>1.2062455635375923E-2</v>
      </c>
      <c r="BK39">
        <f t="shared" si="16"/>
        <v>1.8368952431381288E-3</v>
      </c>
      <c r="BL39">
        <f t="shared" si="17"/>
        <v>1.9507638005094453E-2</v>
      </c>
    </row>
    <row r="40" spans="1:64">
      <c r="A40">
        <v>28</v>
      </c>
      <c r="B40">
        <f>SUMPRODUCT(data!$A29:$L29,$B$4:$M$4)+$N$4</f>
        <v>-1.9206598695845003</v>
      </c>
      <c r="C40">
        <f>SUMPRODUCT(data!$A29:$L29,$B$5:$M$5)+$N$5</f>
        <v>0.16607856523661157</v>
      </c>
      <c r="D40">
        <f>SUMPRODUCT(data!$A29:$L29,$B$6:$M$6)+$N$6</f>
        <v>-2.0555852361649283</v>
      </c>
      <c r="E40">
        <f t="shared" si="18"/>
        <v>0.12778800035896101</v>
      </c>
      <c r="F40">
        <f t="shared" si="19"/>
        <v>0.54142447059489329</v>
      </c>
      <c r="G40">
        <f t="shared" si="20"/>
        <v>0.11348923962071809</v>
      </c>
      <c r="H40">
        <f t="shared" si="21"/>
        <v>-0.95016158219642843</v>
      </c>
      <c r="I40">
        <f t="shared" si="22"/>
        <v>-1.6277624892670461</v>
      </c>
      <c r="J40">
        <f t="shared" si="23"/>
        <v>0.27885232765320328</v>
      </c>
      <c r="K40">
        <f t="shared" si="24"/>
        <v>0.16413710836247289</v>
      </c>
      <c r="L40">
        <f>SUMXMY2(data!M29:N29,J40:K40)/2</f>
        <v>0.27349747783639849</v>
      </c>
      <c r="M40">
        <f>(J40-data!M29)*J40*(1-J40)</f>
        <v>-0.14501825873788418</v>
      </c>
      <c r="N40">
        <f>(K40-data!N29)*K40*(1-K40)</f>
        <v>2.2518974090503591E-2</v>
      </c>
      <c r="O40">
        <f t="shared" si="4"/>
        <v>-6.2076104272960194E-3</v>
      </c>
      <c r="P40">
        <f t="shared" si="5"/>
        <v>-3.3345646389006764E-2</v>
      </c>
      <c r="Q40">
        <f t="shared" si="6"/>
        <v>3.0915271558074743E-3</v>
      </c>
      <c r="R40">
        <f>$O40*data!A29</f>
        <v>-6.2076104272960194E-3</v>
      </c>
      <c r="S40">
        <f>$O40*data!B29</f>
        <v>-6.2076104272960194E-3</v>
      </c>
      <c r="T40">
        <f>$O40*data!C29</f>
        <v>0</v>
      </c>
      <c r="U40">
        <f>$O40*data!D29</f>
        <v>-6.2076104272960194E-3</v>
      </c>
      <c r="V40">
        <f>$O40*data!E29</f>
        <v>0</v>
      </c>
      <c r="W40">
        <f>$O40*data!F29</f>
        <v>0</v>
      </c>
      <c r="X40">
        <f>$O40*data!G29</f>
        <v>-6.2076104272960194E-3</v>
      </c>
      <c r="Y40">
        <f>$O40*data!H29</f>
        <v>0</v>
      </c>
      <c r="Z40">
        <f>$O40*data!I29</f>
        <v>-6.2076104272960194E-3</v>
      </c>
      <c r="AA40">
        <f>$O40*data!J29</f>
        <v>-6.2076104272960194E-3</v>
      </c>
      <c r="AB40">
        <f>$O40*data!K29</f>
        <v>-6.2076104272960194E-3</v>
      </c>
      <c r="AC40">
        <f>$O40*data!L29</f>
        <v>-6.2076104272960194E-3</v>
      </c>
      <c r="AD40">
        <f t="shared" si="7"/>
        <v>-6.2076104272960194E-3</v>
      </c>
      <c r="AE40">
        <f>$P40*data!A29</f>
        <v>-3.3345646389006764E-2</v>
      </c>
      <c r="AF40">
        <f>$P40*data!B29</f>
        <v>-3.3345646389006764E-2</v>
      </c>
      <c r="AG40">
        <f>$P40*data!C29</f>
        <v>0</v>
      </c>
      <c r="AH40">
        <f>$P40*data!D29</f>
        <v>-3.3345646389006764E-2</v>
      </c>
      <c r="AI40">
        <f>$P40*data!E29</f>
        <v>0</v>
      </c>
      <c r="AJ40">
        <f>$P40*data!F29</f>
        <v>0</v>
      </c>
      <c r="AK40">
        <f>$P40*data!G29</f>
        <v>-3.3345646389006764E-2</v>
      </c>
      <c r="AL40">
        <f>$P40*data!H29</f>
        <v>0</v>
      </c>
      <c r="AM40">
        <f>$P40*data!I29</f>
        <v>-3.3345646389006764E-2</v>
      </c>
      <c r="AN40">
        <f>$P40*data!J29</f>
        <v>-3.3345646389006764E-2</v>
      </c>
      <c r="AO40">
        <f>$P40*data!K29</f>
        <v>-3.3345646389006764E-2</v>
      </c>
      <c r="AP40">
        <f>$P40*data!L29</f>
        <v>-3.3345646389006764E-2</v>
      </c>
      <c r="AQ40">
        <f t="shared" si="8"/>
        <v>-3.3345646389006764E-2</v>
      </c>
      <c r="AR40">
        <f>$Q40*data!A29</f>
        <v>3.0915271558074743E-3</v>
      </c>
      <c r="AS40">
        <f>$Q40*data!B29</f>
        <v>3.0915271558074743E-3</v>
      </c>
      <c r="AT40">
        <f>$Q40*data!C29</f>
        <v>0</v>
      </c>
      <c r="AU40">
        <f>$Q40*data!D29</f>
        <v>3.0915271558074743E-3</v>
      </c>
      <c r="AV40">
        <f>$Q40*data!E29</f>
        <v>0</v>
      </c>
      <c r="AW40">
        <f>$Q40*data!F29</f>
        <v>0</v>
      </c>
      <c r="AX40">
        <f>$Q40*data!G29</f>
        <v>3.0915271558074743E-3</v>
      </c>
      <c r="AY40">
        <f>$Q40*data!H29</f>
        <v>0</v>
      </c>
      <c r="AZ40">
        <f>$Q40*data!I29</f>
        <v>3.0915271558074743E-3</v>
      </c>
      <c r="BA40">
        <f>$Q40*data!J29</f>
        <v>3.0915271558074743E-3</v>
      </c>
      <c r="BB40">
        <f>$Q40*data!K29</f>
        <v>3.0915271558074743E-3</v>
      </c>
      <c r="BC40">
        <f>$Q40*data!L29</f>
        <v>3.0915271558074743E-3</v>
      </c>
      <c r="BD40">
        <f t="shared" si="9"/>
        <v>3.0915271558074743E-3</v>
      </c>
      <c r="BE40">
        <f t="shared" si="10"/>
        <v>-1.8531593299652645E-2</v>
      </c>
      <c r="BF40">
        <f t="shared" si="11"/>
        <v>-7.85164339637522E-2</v>
      </c>
      <c r="BG40">
        <f t="shared" si="12"/>
        <v>-1.6458011915283035E-2</v>
      </c>
      <c r="BH40">
        <f t="shared" si="13"/>
        <v>-0.14501825873788418</v>
      </c>
      <c r="BI40">
        <f t="shared" si="14"/>
        <v>2.8776546691607068E-3</v>
      </c>
      <c r="BJ40">
        <f t="shared" si="15"/>
        <v>1.2192323625291025E-2</v>
      </c>
      <c r="BK40">
        <f t="shared" si="16"/>
        <v>2.5556612465699046E-3</v>
      </c>
      <c r="BL40">
        <f t="shared" si="17"/>
        <v>2.2518974090503591E-2</v>
      </c>
    </row>
    <row r="41" spans="1:64">
      <c r="A41">
        <v>29</v>
      </c>
      <c r="B41">
        <f>SUMPRODUCT(data!$A30:$L30,$B$4:$M$4)+$N$4</f>
        <v>-3.8201442957945337</v>
      </c>
      <c r="C41">
        <f>SUMPRODUCT(data!$A30:$L30,$B$5:$M$5)+$N$5</f>
        <v>1.0164615089499285</v>
      </c>
      <c r="D41">
        <f>SUMPRODUCT(data!$A30:$L30,$B$6:$M$6)+$N$6</f>
        <v>-3.2481067372248469</v>
      </c>
      <c r="E41">
        <f t="shared" si="18"/>
        <v>2.1454260166125051E-2</v>
      </c>
      <c r="F41">
        <f t="shared" si="19"/>
        <v>0.73428277146868315</v>
      </c>
      <c r="G41">
        <f t="shared" si="20"/>
        <v>3.7394978699102091E-2</v>
      </c>
      <c r="H41">
        <f t="shared" si="21"/>
        <v>-0.8387084706800858</v>
      </c>
      <c r="I41">
        <f t="shared" si="22"/>
        <v>-1.9010880363326992</v>
      </c>
      <c r="J41">
        <f t="shared" si="23"/>
        <v>0.30180686470267681</v>
      </c>
      <c r="K41">
        <f t="shared" si="24"/>
        <v>0.1299853796810419</v>
      </c>
      <c r="L41">
        <f>SUMXMY2(data!M30:N30,J41:K41)/2</f>
        <v>0.25218492655356545</v>
      </c>
      <c r="M41">
        <f>(J41-data!M30)*J41*(1-J41)</f>
        <v>-0.14712289519210792</v>
      </c>
      <c r="N41">
        <f>(K41-data!N30)*K41*(1-K41)</f>
        <v>1.4699940097634966E-2</v>
      </c>
      <c r="O41">
        <f t="shared" si="4"/>
        <v>-1.1905699180724009E-3</v>
      </c>
      <c r="P41">
        <f t="shared" si="5"/>
        <v>-2.5328435257620942E-2</v>
      </c>
      <c r="Q41">
        <f t="shared" si="6"/>
        <v>6.6674078553580316E-4</v>
      </c>
      <c r="R41">
        <f>$O41*data!A30</f>
        <v>-1.1905699180724009E-3</v>
      </c>
      <c r="S41">
        <f>$O41*data!B30</f>
        <v>-1.1905699180724009E-3</v>
      </c>
      <c r="T41">
        <f>$O41*data!C30</f>
        <v>0</v>
      </c>
      <c r="U41">
        <f>$O41*data!D30</f>
        <v>-1.1905699180724009E-3</v>
      </c>
      <c r="V41">
        <f>$O41*data!E30</f>
        <v>0</v>
      </c>
      <c r="W41">
        <f>$O41*data!F30</f>
        <v>-1.1905699180724009E-3</v>
      </c>
      <c r="X41">
        <f>$O41*data!G30</f>
        <v>-1.1905699180724009E-3</v>
      </c>
      <c r="Y41">
        <f>$O41*data!H30</f>
        <v>0</v>
      </c>
      <c r="Z41">
        <f>$O41*data!I30</f>
        <v>0</v>
      </c>
      <c r="AA41">
        <f>$O41*data!J30</f>
        <v>-1.1905699180724009E-3</v>
      </c>
      <c r="AB41">
        <f>$O41*data!K30</f>
        <v>-1.1905699180724009E-3</v>
      </c>
      <c r="AC41">
        <f>$O41*data!L30</f>
        <v>-1.1905699180724009E-3</v>
      </c>
      <c r="AD41">
        <f t="shared" si="7"/>
        <v>-1.1905699180724009E-3</v>
      </c>
      <c r="AE41">
        <f>$P41*data!A30</f>
        <v>-2.5328435257620942E-2</v>
      </c>
      <c r="AF41">
        <f>$P41*data!B30</f>
        <v>-2.5328435257620942E-2</v>
      </c>
      <c r="AG41">
        <f>$P41*data!C30</f>
        <v>0</v>
      </c>
      <c r="AH41">
        <f>$P41*data!D30</f>
        <v>-2.5328435257620942E-2</v>
      </c>
      <c r="AI41">
        <f>$P41*data!E30</f>
        <v>0</v>
      </c>
      <c r="AJ41">
        <f>$P41*data!F30</f>
        <v>-2.5328435257620942E-2</v>
      </c>
      <c r="AK41">
        <f>$P41*data!G30</f>
        <v>-2.5328435257620942E-2</v>
      </c>
      <c r="AL41">
        <f>$P41*data!H30</f>
        <v>0</v>
      </c>
      <c r="AM41">
        <f>$P41*data!I30</f>
        <v>0</v>
      </c>
      <c r="AN41">
        <f>$P41*data!J30</f>
        <v>-2.5328435257620942E-2</v>
      </c>
      <c r="AO41">
        <f>$P41*data!K30</f>
        <v>-2.5328435257620942E-2</v>
      </c>
      <c r="AP41">
        <f>$P41*data!L30</f>
        <v>-2.5328435257620942E-2</v>
      </c>
      <c r="AQ41">
        <f t="shared" si="8"/>
        <v>-2.5328435257620942E-2</v>
      </c>
      <c r="AR41">
        <f>$Q41*data!A30</f>
        <v>6.6674078553580316E-4</v>
      </c>
      <c r="AS41">
        <f>$Q41*data!B30</f>
        <v>6.6674078553580316E-4</v>
      </c>
      <c r="AT41">
        <f>$Q41*data!C30</f>
        <v>0</v>
      </c>
      <c r="AU41">
        <f>$Q41*data!D30</f>
        <v>6.6674078553580316E-4</v>
      </c>
      <c r="AV41">
        <f>$Q41*data!E30</f>
        <v>0</v>
      </c>
      <c r="AW41">
        <f>$Q41*data!F30</f>
        <v>6.6674078553580316E-4</v>
      </c>
      <c r="AX41">
        <f>$Q41*data!G30</f>
        <v>6.6674078553580316E-4</v>
      </c>
      <c r="AY41">
        <f>$Q41*data!H30</f>
        <v>0</v>
      </c>
      <c r="AZ41">
        <f>$Q41*data!I30</f>
        <v>0</v>
      </c>
      <c r="BA41">
        <f>$Q41*data!J30</f>
        <v>6.6674078553580316E-4</v>
      </c>
      <c r="BB41">
        <f>$Q41*data!K30</f>
        <v>6.6674078553580316E-4</v>
      </c>
      <c r="BC41">
        <f>$Q41*data!L30</f>
        <v>6.6674078553580316E-4</v>
      </c>
      <c r="BD41">
        <f t="shared" si="9"/>
        <v>6.6674078553580316E-4</v>
      </c>
      <c r="BE41">
        <f t="shared" si="10"/>
        <v>-3.1564128698450314E-3</v>
      </c>
      <c r="BF41">
        <f t="shared" si="11"/>
        <v>-0.1080298072281576</v>
      </c>
      <c r="BG41">
        <f t="shared" si="12"/>
        <v>-5.5016575318591046E-3</v>
      </c>
      <c r="BH41">
        <f t="shared" si="13"/>
        <v>-0.14712289519210792</v>
      </c>
      <c r="BI41">
        <f t="shared" si="14"/>
        <v>3.1537633928111424E-4</v>
      </c>
      <c r="BJ41">
        <f t="shared" si="15"/>
        <v>1.0793912755315027E-2</v>
      </c>
      <c r="BK41">
        <f t="shared" si="16"/>
        <v>5.4970394682913627E-4</v>
      </c>
      <c r="BL41">
        <f t="shared" si="17"/>
        <v>1.4699940097634966E-2</v>
      </c>
    </row>
    <row r="42" spans="1:64">
      <c r="A42">
        <v>30</v>
      </c>
      <c r="B42">
        <f>SUMPRODUCT(data!$A31:$L31,$B$4:$M$4)+$N$4</f>
        <v>-4.9817968543622477</v>
      </c>
      <c r="C42">
        <f>SUMPRODUCT(data!$A31:$L31,$B$5:$M$5)+$N$5</f>
        <v>-0.88656457132016697</v>
      </c>
      <c r="D42">
        <f>SUMPRODUCT(data!$A31:$L31,$B$6:$M$6)+$N$6</f>
        <v>-4.3671415145422809</v>
      </c>
      <c r="E42">
        <f t="shared" si="18"/>
        <v>6.8149596007136565E-3</v>
      </c>
      <c r="F42">
        <f t="shared" si="19"/>
        <v>0.29181928774575699</v>
      </c>
      <c r="G42">
        <f t="shared" si="20"/>
        <v>1.2528500890809148E-2</v>
      </c>
      <c r="H42">
        <f t="shared" si="21"/>
        <v>-1.2005853364304828</v>
      </c>
      <c r="I42">
        <f t="shared" si="22"/>
        <v>-1.5903593792009871</v>
      </c>
      <c r="J42">
        <f t="shared" si="23"/>
        <v>0.23137110477106854</v>
      </c>
      <c r="K42">
        <f t="shared" si="24"/>
        <v>0.16933334080627671</v>
      </c>
      <c r="L42">
        <f>SUMXMY2(data!M31:N31,J42:K42)/2</f>
        <v>0.30973207944473125</v>
      </c>
      <c r="M42">
        <f>(J42-data!M31)*J42*(1-J42)</f>
        <v>-0.13669182258036858</v>
      </c>
      <c r="N42">
        <f>(K42-data!N31)*K42*(1-K42)</f>
        <v>2.3818353295411706E-2</v>
      </c>
      <c r="O42">
        <f t="shared" si="4"/>
        <v>-3.5487838983185965E-4</v>
      </c>
      <c r="P42">
        <f t="shared" si="5"/>
        <v>-2.6585285803669E-2</v>
      </c>
      <c r="Q42">
        <f t="shared" si="6"/>
        <v>4.0813667727185754E-4</v>
      </c>
      <c r="R42">
        <f>$O42*data!A31</f>
        <v>-3.5487838983185965E-4</v>
      </c>
      <c r="S42">
        <f>$O42*data!B31</f>
        <v>-3.5487838983185965E-4</v>
      </c>
      <c r="T42">
        <f>$O42*data!C31</f>
        <v>0</v>
      </c>
      <c r="U42">
        <f>$O42*data!D31</f>
        <v>-3.5487838983185965E-4</v>
      </c>
      <c r="V42">
        <f>$O42*data!E31</f>
        <v>0</v>
      </c>
      <c r="W42">
        <f>$O42*data!F31</f>
        <v>-3.5487838983185965E-4</v>
      </c>
      <c r="X42">
        <f>$O42*data!G31</f>
        <v>-3.5487838983185965E-4</v>
      </c>
      <c r="Y42">
        <f>$O42*data!H31</f>
        <v>0</v>
      </c>
      <c r="Z42">
        <f>$O42*data!I31</f>
        <v>-3.5487838983185965E-4</v>
      </c>
      <c r="AA42">
        <f>$O42*data!J31</f>
        <v>-3.5487838983185965E-4</v>
      </c>
      <c r="AB42">
        <f>$O42*data!K31</f>
        <v>0</v>
      </c>
      <c r="AC42">
        <f>$O42*data!L31</f>
        <v>-3.5487838983185965E-4</v>
      </c>
      <c r="AD42">
        <f t="shared" si="7"/>
        <v>-3.5487838983185965E-4</v>
      </c>
      <c r="AE42">
        <f>$P42*data!A31</f>
        <v>-2.6585285803669E-2</v>
      </c>
      <c r="AF42">
        <f>$P42*data!B31</f>
        <v>-2.6585285803669E-2</v>
      </c>
      <c r="AG42">
        <f>$P42*data!C31</f>
        <v>0</v>
      </c>
      <c r="AH42">
        <f>$P42*data!D31</f>
        <v>-2.6585285803669E-2</v>
      </c>
      <c r="AI42">
        <f>$P42*data!E31</f>
        <v>0</v>
      </c>
      <c r="AJ42">
        <f>$P42*data!F31</f>
        <v>-2.6585285803669E-2</v>
      </c>
      <c r="AK42">
        <f>$P42*data!G31</f>
        <v>-2.6585285803669E-2</v>
      </c>
      <c r="AL42">
        <f>$P42*data!H31</f>
        <v>0</v>
      </c>
      <c r="AM42">
        <f>$P42*data!I31</f>
        <v>-2.6585285803669E-2</v>
      </c>
      <c r="AN42">
        <f>$P42*data!J31</f>
        <v>-2.6585285803669E-2</v>
      </c>
      <c r="AO42">
        <f>$P42*data!K31</f>
        <v>0</v>
      </c>
      <c r="AP42">
        <f>$P42*data!L31</f>
        <v>-2.6585285803669E-2</v>
      </c>
      <c r="AQ42">
        <f t="shared" si="8"/>
        <v>-2.6585285803669E-2</v>
      </c>
      <c r="AR42">
        <f>$Q42*data!A31</f>
        <v>4.0813667727185754E-4</v>
      </c>
      <c r="AS42">
        <f>$Q42*data!B31</f>
        <v>4.0813667727185754E-4</v>
      </c>
      <c r="AT42">
        <f>$Q42*data!C31</f>
        <v>0</v>
      </c>
      <c r="AU42">
        <f>$Q42*data!D31</f>
        <v>4.0813667727185754E-4</v>
      </c>
      <c r="AV42">
        <f>$Q42*data!E31</f>
        <v>0</v>
      </c>
      <c r="AW42">
        <f>$Q42*data!F31</f>
        <v>4.0813667727185754E-4</v>
      </c>
      <c r="AX42">
        <f>$Q42*data!G31</f>
        <v>4.0813667727185754E-4</v>
      </c>
      <c r="AY42">
        <f>$Q42*data!H31</f>
        <v>0</v>
      </c>
      <c r="AZ42">
        <f>$Q42*data!I31</f>
        <v>4.0813667727185754E-4</v>
      </c>
      <c r="BA42">
        <f>$Q42*data!J31</f>
        <v>4.0813667727185754E-4</v>
      </c>
      <c r="BB42">
        <f>$Q42*data!K31</f>
        <v>0</v>
      </c>
      <c r="BC42">
        <f>$Q42*data!L31</f>
        <v>4.0813667727185754E-4</v>
      </c>
      <c r="BD42">
        <f t="shared" si="9"/>
        <v>4.0813667727185754E-4</v>
      </c>
      <c r="BE42">
        <f t="shared" si="10"/>
        <v>-9.3154924863313063E-4</v>
      </c>
      <c r="BF42">
        <f t="shared" si="11"/>
        <v>-3.988931030607254E-2</v>
      </c>
      <c r="BG42">
        <f t="shared" si="12"/>
        <v>-1.7125436209644738E-3</v>
      </c>
      <c r="BH42">
        <f t="shared" si="13"/>
        <v>-0.13669182258036858</v>
      </c>
      <c r="BI42">
        <f t="shared" si="14"/>
        <v>1.6232111546375576E-4</v>
      </c>
      <c r="BJ42">
        <f t="shared" si="15"/>
        <v>6.9506548939438483E-3</v>
      </c>
      <c r="BK42">
        <f t="shared" si="16"/>
        <v>2.9840826047917258E-4</v>
      </c>
      <c r="BL42">
        <f t="shared" si="17"/>
        <v>2.3818353295411706E-2</v>
      </c>
    </row>
    <row r="43" spans="1:64">
      <c r="A43">
        <v>31</v>
      </c>
      <c r="B43">
        <f>SUMPRODUCT(data!$A32:$L32,$B$4:$M$4)+$N$4</f>
        <v>-5.0020185894218177</v>
      </c>
      <c r="C43">
        <f>SUMPRODUCT(data!$A32:$L32,$B$5:$M$5)+$N$5</f>
        <v>1.4423205472477783</v>
      </c>
      <c r="D43">
        <f>SUMPRODUCT(data!$A32:$L32,$B$6:$M$6)+$N$6</f>
        <v>-2.3377052363743931</v>
      </c>
      <c r="E43">
        <f t="shared" si="18"/>
        <v>6.6794445817950909E-3</v>
      </c>
      <c r="F43">
        <f t="shared" si="19"/>
        <v>0.80881374427805564</v>
      </c>
      <c r="G43">
        <f t="shared" si="20"/>
        <v>8.804800003360351E-2</v>
      </c>
      <c r="H43">
        <f t="shared" si="21"/>
        <v>-0.78308063410338569</v>
      </c>
      <c r="I43">
        <f t="shared" si="22"/>
        <v>-1.8817020102938229</v>
      </c>
      <c r="J43">
        <f t="shared" si="23"/>
        <v>0.31365631897391283</v>
      </c>
      <c r="K43">
        <f t="shared" si="24"/>
        <v>0.13219349942251588</v>
      </c>
      <c r="L43">
        <f>SUMXMY2(data!M32:N32,J43:K43)/2</f>
        <v>0.24427138488700503</v>
      </c>
      <c r="M43">
        <f>(J43-data!M32)*J43*(1-J43)</f>
        <v>-0.14775334461132636</v>
      </c>
      <c r="N43">
        <f>(K43-data!N32)*K43*(1-K43)</f>
        <v>1.5165023853469444E-2</v>
      </c>
      <c r="O43">
        <f t="shared" si="4"/>
        <v>-3.7780615842677409E-4</v>
      </c>
      <c r="P43">
        <f t="shared" si="5"/>
        <v>-2.0209006721550387E-2</v>
      </c>
      <c r="Q43">
        <f t="shared" si="6"/>
        <v>1.543778720757638E-3</v>
      </c>
      <c r="R43">
        <f>$O43*data!A32</f>
        <v>-3.7780615842677409E-4</v>
      </c>
      <c r="S43">
        <f>$O43*data!B32</f>
        <v>-3.7780615842677409E-4</v>
      </c>
      <c r="T43">
        <f>$O43*data!C32</f>
        <v>0</v>
      </c>
      <c r="U43">
        <f>$O43*data!D32</f>
        <v>-3.7780615842677409E-4</v>
      </c>
      <c r="V43">
        <f>$O43*data!E32</f>
        <v>0</v>
      </c>
      <c r="W43">
        <f>$O43*data!F32</f>
        <v>-3.7780615842677409E-4</v>
      </c>
      <c r="X43">
        <f>$O43*data!G32</f>
        <v>0</v>
      </c>
      <c r="Y43">
        <f>$O43*data!H32</f>
        <v>0</v>
      </c>
      <c r="Z43">
        <f>$O43*data!I32</f>
        <v>-3.7780615842677409E-4</v>
      </c>
      <c r="AA43">
        <f>$O43*data!J32</f>
        <v>-3.7780615842677409E-4</v>
      </c>
      <c r="AB43">
        <f>$O43*data!K32</f>
        <v>-3.7780615842677409E-4</v>
      </c>
      <c r="AC43">
        <f>$O43*data!L32</f>
        <v>-3.7780615842677409E-4</v>
      </c>
      <c r="AD43">
        <f t="shared" si="7"/>
        <v>-3.7780615842677409E-4</v>
      </c>
      <c r="AE43">
        <f>$P43*data!A32</f>
        <v>-2.0209006721550387E-2</v>
      </c>
      <c r="AF43">
        <f>$P43*data!B32</f>
        <v>-2.0209006721550387E-2</v>
      </c>
      <c r="AG43">
        <f>$P43*data!C32</f>
        <v>0</v>
      </c>
      <c r="AH43">
        <f>$P43*data!D32</f>
        <v>-2.0209006721550387E-2</v>
      </c>
      <c r="AI43">
        <f>$P43*data!E32</f>
        <v>0</v>
      </c>
      <c r="AJ43">
        <f>$P43*data!F32</f>
        <v>-2.0209006721550387E-2</v>
      </c>
      <c r="AK43">
        <f>$P43*data!G32</f>
        <v>0</v>
      </c>
      <c r="AL43">
        <f>$P43*data!H32</f>
        <v>0</v>
      </c>
      <c r="AM43">
        <f>$P43*data!I32</f>
        <v>-2.0209006721550387E-2</v>
      </c>
      <c r="AN43">
        <f>$P43*data!J32</f>
        <v>-2.0209006721550387E-2</v>
      </c>
      <c r="AO43">
        <f>$P43*data!K32</f>
        <v>-2.0209006721550387E-2</v>
      </c>
      <c r="AP43">
        <f>$P43*data!L32</f>
        <v>-2.0209006721550387E-2</v>
      </c>
      <c r="AQ43">
        <f t="shared" si="8"/>
        <v>-2.0209006721550387E-2</v>
      </c>
      <c r="AR43">
        <f>$Q43*data!A32</f>
        <v>1.543778720757638E-3</v>
      </c>
      <c r="AS43">
        <f>$Q43*data!B32</f>
        <v>1.543778720757638E-3</v>
      </c>
      <c r="AT43">
        <f>$Q43*data!C32</f>
        <v>0</v>
      </c>
      <c r="AU43">
        <f>$Q43*data!D32</f>
        <v>1.543778720757638E-3</v>
      </c>
      <c r="AV43">
        <f>$Q43*data!E32</f>
        <v>0</v>
      </c>
      <c r="AW43">
        <f>$Q43*data!F32</f>
        <v>1.543778720757638E-3</v>
      </c>
      <c r="AX43">
        <f>$Q43*data!G32</f>
        <v>0</v>
      </c>
      <c r="AY43">
        <f>$Q43*data!H32</f>
        <v>0</v>
      </c>
      <c r="AZ43">
        <f>$Q43*data!I32</f>
        <v>1.543778720757638E-3</v>
      </c>
      <c r="BA43">
        <f>$Q43*data!J32</f>
        <v>1.543778720757638E-3</v>
      </c>
      <c r="BB43">
        <f>$Q43*data!K32</f>
        <v>1.543778720757638E-3</v>
      </c>
      <c r="BC43">
        <f>$Q43*data!L32</f>
        <v>1.543778720757638E-3</v>
      </c>
      <c r="BD43">
        <f t="shared" si="9"/>
        <v>1.543778720757638E-3</v>
      </c>
      <c r="BE43">
        <f t="shared" si="10"/>
        <v>-9.8691027710622677E-4</v>
      </c>
      <c r="BF43">
        <f t="shared" si="11"/>
        <v>-0.11950493588469274</v>
      </c>
      <c r="BG43">
        <f t="shared" si="12"/>
        <v>-1.3009386491303095E-2</v>
      </c>
      <c r="BH43">
        <f t="shared" si="13"/>
        <v>-0.14775334461132636</v>
      </c>
      <c r="BI43">
        <f t="shared" si="14"/>
        <v>1.0129393641084979E-4</v>
      </c>
      <c r="BJ43">
        <f t="shared" si="15"/>
        <v>1.2265679724990649E-2</v>
      </c>
      <c r="BK43">
        <f t="shared" si="16"/>
        <v>1.3352500207598757E-3</v>
      </c>
      <c r="BL43">
        <f t="shared" si="17"/>
        <v>1.5165023853469444E-2</v>
      </c>
    </row>
    <row r="44" spans="1:64">
      <c r="A44">
        <v>32</v>
      </c>
      <c r="B44">
        <f>SUMPRODUCT(data!$A33:$L33,$B$4:$M$4)+$N$4</f>
        <v>-6.3750696134673017</v>
      </c>
      <c r="C44">
        <f>SUMPRODUCT(data!$A33:$L33,$B$5:$M$5)+$N$5</f>
        <v>-8.2921829882123155E-2</v>
      </c>
      <c r="D44">
        <f>SUMPRODUCT(data!$A33:$L33,$B$6:$M$6)+$N$6</f>
        <v>-2.8559236171403959</v>
      </c>
      <c r="E44">
        <f t="shared" si="18"/>
        <v>1.7006042237050353E-3</v>
      </c>
      <c r="F44">
        <f t="shared" si="19"/>
        <v>0.47928141297111876</v>
      </c>
      <c r="G44">
        <f t="shared" si="20"/>
        <v>5.4375924406330073E-2</v>
      </c>
      <c r="H44">
        <f t="shared" si="21"/>
        <v>-1.0507399030681266</v>
      </c>
      <c r="I44">
        <f t="shared" si="22"/>
        <v>-1.6736643899632544</v>
      </c>
      <c r="J44">
        <f t="shared" si="23"/>
        <v>0.25908304443380059</v>
      </c>
      <c r="K44">
        <f t="shared" si="24"/>
        <v>0.15793623183432406</v>
      </c>
      <c r="L44">
        <f>SUMXMY2(data!M33:N33,J44:K44)/2</f>
        <v>0.28695089418575542</v>
      </c>
      <c r="M44">
        <f>(J44-data!M33)*J44*(1-J44)</f>
        <v>-0.14222569307767693</v>
      </c>
      <c r="N44">
        <f>(K44-data!N33)*K44*(1-K44)</f>
        <v>2.1004315124284842E-2</v>
      </c>
      <c r="O44">
        <f t="shared" si="4"/>
        <v>-9.2779156241984764E-5</v>
      </c>
      <c r="P44">
        <f t="shared" si="5"/>
        <v>-3.2659764296557467E-2</v>
      </c>
      <c r="Q44">
        <f t="shared" si="6"/>
        <v>1.463251906306701E-3</v>
      </c>
      <c r="R44">
        <f>$O44*data!A33</f>
        <v>-9.2779156241984764E-5</v>
      </c>
      <c r="S44">
        <f>$O44*data!B33</f>
        <v>-9.2779156241984764E-5</v>
      </c>
      <c r="T44">
        <f>$O44*data!C33</f>
        <v>0</v>
      </c>
      <c r="U44">
        <f>$O44*data!D33</f>
        <v>0</v>
      </c>
      <c r="V44">
        <f>$O44*data!E33</f>
        <v>0</v>
      </c>
      <c r="W44">
        <f>$O44*data!F33</f>
        <v>-9.2779156241984764E-5</v>
      </c>
      <c r="X44">
        <f>$O44*data!G33</f>
        <v>-9.2779156241984764E-5</v>
      </c>
      <c r="Y44">
        <f>$O44*data!H33</f>
        <v>0</v>
      </c>
      <c r="Z44">
        <f>$O44*data!I33</f>
        <v>-9.2779156241984764E-5</v>
      </c>
      <c r="AA44">
        <f>$O44*data!J33</f>
        <v>-9.2779156241984764E-5</v>
      </c>
      <c r="AB44">
        <f>$O44*data!K33</f>
        <v>-9.2779156241984764E-5</v>
      </c>
      <c r="AC44">
        <f>$O44*data!L33</f>
        <v>-9.2779156241984764E-5</v>
      </c>
      <c r="AD44">
        <f t="shared" si="7"/>
        <v>-9.2779156241984764E-5</v>
      </c>
      <c r="AE44">
        <f>$P44*data!A33</f>
        <v>-3.2659764296557467E-2</v>
      </c>
      <c r="AF44">
        <f>$P44*data!B33</f>
        <v>-3.2659764296557467E-2</v>
      </c>
      <c r="AG44">
        <f>$P44*data!C33</f>
        <v>0</v>
      </c>
      <c r="AH44">
        <f>$P44*data!D33</f>
        <v>0</v>
      </c>
      <c r="AI44">
        <f>$P44*data!E33</f>
        <v>0</v>
      </c>
      <c r="AJ44">
        <f>$P44*data!F33</f>
        <v>-3.2659764296557467E-2</v>
      </c>
      <c r="AK44">
        <f>$P44*data!G33</f>
        <v>-3.2659764296557467E-2</v>
      </c>
      <c r="AL44">
        <f>$P44*data!H33</f>
        <v>0</v>
      </c>
      <c r="AM44">
        <f>$P44*data!I33</f>
        <v>-3.2659764296557467E-2</v>
      </c>
      <c r="AN44">
        <f>$P44*data!J33</f>
        <v>-3.2659764296557467E-2</v>
      </c>
      <c r="AO44">
        <f>$P44*data!K33</f>
        <v>-3.2659764296557467E-2</v>
      </c>
      <c r="AP44">
        <f>$P44*data!L33</f>
        <v>-3.2659764296557467E-2</v>
      </c>
      <c r="AQ44">
        <f t="shared" si="8"/>
        <v>-3.2659764296557467E-2</v>
      </c>
      <c r="AR44">
        <f>$Q44*data!A33</f>
        <v>1.463251906306701E-3</v>
      </c>
      <c r="AS44">
        <f>$Q44*data!B33</f>
        <v>1.463251906306701E-3</v>
      </c>
      <c r="AT44">
        <f>$Q44*data!C33</f>
        <v>0</v>
      </c>
      <c r="AU44">
        <f>$Q44*data!D33</f>
        <v>0</v>
      </c>
      <c r="AV44">
        <f>$Q44*data!E33</f>
        <v>0</v>
      </c>
      <c r="AW44">
        <f>$Q44*data!F33</f>
        <v>1.463251906306701E-3</v>
      </c>
      <c r="AX44">
        <f>$Q44*data!G33</f>
        <v>1.463251906306701E-3</v>
      </c>
      <c r="AY44">
        <f>$Q44*data!H33</f>
        <v>0</v>
      </c>
      <c r="AZ44">
        <f>$Q44*data!I33</f>
        <v>1.463251906306701E-3</v>
      </c>
      <c r="BA44">
        <f>$Q44*data!J33</f>
        <v>1.463251906306701E-3</v>
      </c>
      <c r="BB44">
        <f>$Q44*data!K33</f>
        <v>1.463251906306701E-3</v>
      </c>
      <c r="BC44">
        <f>$Q44*data!L33</f>
        <v>1.463251906306701E-3</v>
      </c>
      <c r="BD44">
        <f t="shared" si="9"/>
        <v>1.463251906306701E-3</v>
      </c>
      <c r="BE44">
        <f t="shared" si="10"/>
        <v>-2.4186961436727339E-4</v>
      </c>
      <c r="BF44">
        <f t="shared" si="11"/>
        <v>-6.8166131139065667E-2</v>
      </c>
      <c r="BG44">
        <f t="shared" si="12"/>
        <v>-7.7336535354296633E-3</v>
      </c>
      <c r="BH44">
        <f t="shared" si="13"/>
        <v>-0.14222569307767693</v>
      </c>
      <c r="BI44">
        <f t="shared" si="14"/>
        <v>3.5720027016390356E-5</v>
      </c>
      <c r="BJ44">
        <f t="shared" si="15"/>
        <v>1.006697783125788E-2</v>
      </c>
      <c r="BK44">
        <f t="shared" si="16"/>
        <v>1.142129051404848E-3</v>
      </c>
      <c r="BL44">
        <f t="shared" si="17"/>
        <v>2.1004315124284842E-2</v>
      </c>
    </row>
    <row r="45" spans="1:64">
      <c r="A45">
        <v>33</v>
      </c>
      <c r="B45">
        <f>SUMPRODUCT(data!$A34:$L34,$B$4:$M$4)+$N$4</f>
        <v>-0.48586492168130091</v>
      </c>
      <c r="C45">
        <f>SUMPRODUCT(data!$A34:$L34,$B$5:$M$5)+$N$5</f>
        <v>1.117689685947572</v>
      </c>
      <c r="D45">
        <f>SUMPRODUCT(data!$A34:$L34,$B$6:$M$6)+$N$6</f>
        <v>-0.84080420210707296</v>
      </c>
      <c r="E45">
        <f t="shared" si="18"/>
        <v>0.38086816908309618</v>
      </c>
      <c r="F45">
        <f t="shared" si="19"/>
        <v>0.75355992549361284</v>
      </c>
      <c r="G45">
        <f t="shared" si="20"/>
        <v>0.30136543677669791</v>
      </c>
      <c r="H45">
        <f t="shared" si="21"/>
        <v>-0.67603702338890437</v>
      </c>
      <c r="I45">
        <f t="shared" si="22"/>
        <v>-1.4971962068612372</v>
      </c>
      <c r="J45">
        <f t="shared" si="23"/>
        <v>0.33714637107079581</v>
      </c>
      <c r="K45">
        <f t="shared" si="24"/>
        <v>0.18284407201197</v>
      </c>
      <c r="L45">
        <f>SUMXMY2(data!M34:N34,J45:K45)/2</f>
        <v>0.39070574308609263</v>
      </c>
      <c r="M45">
        <f>(J45-data!M34)*J45*(1-J45)</f>
        <v>7.534503121449343E-2</v>
      </c>
      <c r="N45">
        <f>(K45-data!N34)*K45*(1-K45)</f>
        <v>-0.12209299739930056</v>
      </c>
      <c r="O45">
        <f t="shared" si="4"/>
        <v>6.1610007531683227E-3</v>
      </c>
      <c r="P45">
        <f t="shared" si="5"/>
        <v>2.9162208157960057E-2</v>
      </c>
      <c r="Q45">
        <f t="shared" si="6"/>
        <v>-3.9460357399705208E-2</v>
      </c>
      <c r="R45">
        <f>$O45*data!A34</f>
        <v>0</v>
      </c>
      <c r="S45">
        <f>$O45*data!B34</f>
        <v>6.1610007531683227E-3</v>
      </c>
      <c r="T45">
        <f>$O45*data!C34</f>
        <v>0</v>
      </c>
      <c r="U45">
        <f>$O45*data!D34</f>
        <v>0</v>
      </c>
      <c r="V45">
        <f>$O45*data!E34</f>
        <v>6.1610007531683227E-3</v>
      </c>
      <c r="W45">
        <f>$O45*data!F34</f>
        <v>0</v>
      </c>
      <c r="X45">
        <f>$O45*data!G34</f>
        <v>0</v>
      </c>
      <c r="Y45">
        <f>$O45*data!H34</f>
        <v>6.1610007531683227E-3</v>
      </c>
      <c r="Z45">
        <f>$O45*data!I34</f>
        <v>0</v>
      </c>
      <c r="AA45">
        <f>$O45*data!J34</f>
        <v>0</v>
      </c>
      <c r="AB45">
        <f>$O45*data!K34</f>
        <v>6.1610007531683227E-3</v>
      </c>
      <c r="AC45">
        <f>$O45*data!L34</f>
        <v>0</v>
      </c>
      <c r="AD45">
        <f t="shared" si="7"/>
        <v>6.1610007531683227E-3</v>
      </c>
      <c r="AE45">
        <f>$P45*data!A34</f>
        <v>0</v>
      </c>
      <c r="AF45">
        <f>$P45*data!B34</f>
        <v>2.9162208157960057E-2</v>
      </c>
      <c r="AG45">
        <f>$P45*data!C34</f>
        <v>0</v>
      </c>
      <c r="AH45">
        <f>$P45*data!D34</f>
        <v>0</v>
      </c>
      <c r="AI45">
        <f>$P45*data!E34</f>
        <v>2.9162208157960057E-2</v>
      </c>
      <c r="AJ45">
        <f>$P45*data!F34</f>
        <v>0</v>
      </c>
      <c r="AK45">
        <f>$P45*data!G34</f>
        <v>0</v>
      </c>
      <c r="AL45">
        <f>$P45*data!H34</f>
        <v>2.9162208157960057E-2</v>
      </c>
      <c r="AM45">
        <f>$P45*data!I34</f>
        <v>0</v>
      </c>
      <c r="AN45">
        <f>$P45*data!J34</f>
        <v>0</v>
      </c>
      <c r="AO45">
        <f>$P45*data!K34</f>
        <v>2.9162208157960057E-2</v>
      </c>
      <c r="AP45">
        <f>$P45*data!L34</f>
        <v>0</v>
      </c>
      <c r="AQ45">
        <f t="shared" si="8"/>
        <v>2.9162208157960057E-2</v>
      </c>
      <c r="AR45">
        <f>$Q45*data!A34</f>
        <v>0</v>
      </c>
      <c r="AS45">
        <f>$Q45*data!B34</f>
        <v>-3.9460357399705208E-2</v>
      </c>
      <c r="AT45">
        <f>$Q45*data!C34</f>
        <v>0</v>
      </c>
      <c r="AU45">
        <f>$Q45*data!D34</f>
        <v>0</v>
      </c>
      <c r="AV45">
        <f>$Q45*data!E34</f>
        <v>-3.9460357399705208E-2</v>
      </c>
      <c r="AW45">
        <f>$Q45*data!F34</f>
        <v>0</v>
      </c>
      <c r="AX45">
        <f>$Q45*data!G34</f>
        <v>0</v>
      </c>
      <c r="AY45">
        <f>$Q45*data!H34</f>
        <v>-3.9460357399705208E-2</v>
      </c>
      <c r="AZ45">
        <f>$Q45*data!I34</f>
        <v>0</v>
      </c>
      <c r="BA45">
        <f>$Q45*data!J34</f>
        <v>0</v>
      </c>
      <c r="BB45">
        <f>$Q45*data!K34</f>
        <v>-3.9460357399705208E-2</v>
      </c>
      <c r="BC45">
        <f>$Q45*data!L34</f>
        <v>0</v>
      </c>
      <c r="BD45">
        <f t="shared" si="9"/>
        <v>-3.9460357399705208E-2</v>
      </c>
      <c r="BE45">
        <f t="shared" si="10"/>
        <v>2.8696524088172842E-2</v>
      </c>
      <c r="BF45">
        <f t="shared" si="11"/>
        <v>5.6776996108307602E-2</v>
      </c>
      <c r="BG45">
        <f t="shared" si="12"/>
        <v>2.2706388240909751E-2</v>
      </c>
      <c r="BH45">
        <f t="shared" si="13"/>
        <v>7.534503121449343E-2</v>
      </c>
      <c r="BI45">
        <f t="shared" si="14"/>
        <v>-4.6501336377338824E-2</v>
      </c>
      <c r="BJ45">
        <f t="shared" si="15"/>
        <v>-9.2004390023508797E-2</v>
      </c>
      <c r="BK45">
        <f t="shared" si="16"/>
        <v>-3.6794609488616459E-2</v>
      </c>
      <c r="BL45">
        <f t="shared" si="17"/>
        <v>-0.12209299739930056</v>
      </c>
    </row>
    <row r="46" spans="1:64">
      <c r="A46">
        <v>34</v>
      </c>
      <c r="B46">
        <f>SUMPRODUCT(data!$A35:$L35,$B$4:$M$4)+$N$4</f>
        <v>4.5206573086690738E-3</v>
      </c>
      <c r="C46">
        <f>SUMPRODUCT(data!$A35:$L35,$B$5:$M$5)+$N$5</f>
        <v>1.5600625979044977</v>
      </c>
      <c r="D46">
        <f>SUMPRODUCT(data!$A35:$L35,$B$6:$M$6)+$N$6</f>
        <v>-0.18641116053763052</v>
      </c>
      <c r="E46">
        <f t="shared" si="18"/>
        <v>0.5011301624024691</v>
      </c>
      <c r="F46">
        <f t="shared" si="19"/>
        <v>0.82636233518921465</v>
      </c>
      <c r="G46">
        <f t="shared" si="20"/>
        <v>0.45353169306618057</v>
      </c>
      <c r="H46">
        <f t="shared" si="21"/>
        <v>-0.5664302247641203</v>
      </c>
      <c r="I46">
        <f t="shared" si="22"/>
        <v>-1.3153436219960422</v>
      </c>
      <c r="J46">
        <f t="shared" si="23"/>
        <v>0.36206093920961935</v>
      </c>
      <c r="K46">
        <f t="shared" si="24"/>
        <v>0.21159403660225284</v>
      </c>
      <c r="L46">
        <f>SUMXMY2(data!M35:N35,J46:K46)/2</f>
        <v>0.37633604341124077</v>
      </c>
      <c r="M46">
        <f>(J46-data!M35)*J46*(1-J46)</f>
        <v>8.3626234514813519E-2</v>
      </c>
      <c r="N46">
        <f>(K46-data!N35)*K46*(1-K46)</f>
        <v>-0.13152345984402575</v>
      </c>
      <c r="O46">
        <f t="shared" si="4"/>
        <v>7.2750610555505019E-3</v>
      </c>
      <c r="P46">
        <f t="shared" si="5"/>
        <v>2.4556463777512562E-2</v>
      </c>
      <c r="Q46">
        <f t="shared" si="6"/>
        <v>-5.0020438669817265E-2</v>
      </c>
      <c r="R46">
        <f>$O46*data!A35</f>
        <v>7.2750610555505019E-3</v>
      </c>
      <c r="S46">
        <f>$O46*data!B35</f>
        <v>7.2750610555505019E-3</v>
      </c>
      <c r="T46">
        <f>$O46*data!C35</f>
        <v>0</v>
      </c>
      <c r="U46">
        <f>$O46*data!D35</f>
        <v>0</v>
      </c>
      <c r="V46">
        <f>$O46*data!E35</f>
        <v>7.2750610555505019E-3</v>
      </c>
      <c r="W46">
        <f>$O46*data!F35</f>
        <v>0</v>
      </c>
      <c r="X46">
        <f>$O46*data!G35</f>
        <v>0</v>
      </c>
      <c r="Y46">
        <f>$O46*data!H35</f>
        <v>7.2750610555505019E-3</v>
      </c>
      <c r="Z46">
        <f>$O46*data!I35</f>
        <v>0</v>
      </c>
      <c r="AA46">
        <f>$O46*data!J35</f>
        <v>0</v>
      </c>
      <c r="AB46">
        <f>$O46*data!K35</f>
        <v>7.2750610555505019E-3</v>
      </c>
      <c r="AC46">
        <f>$O46*data!L35</f>
        <v>0</v>
      </c>
      <c r="AD46">
        <f t="shared" si="7"/>
        <v>7.2750610555505019E-3</v>
      </c>
      <c r="AE46">
        <f>$P46*data!A35</f>
        <v>2.4556463777512562E-2</v>
      </c>
      <c r="AF46">
        <f>$P46*data!B35</f>
        <v>2.4556463777512562E-2</v>
      </c>
      <c r="AG46">
        <f>$P46*data!C35</f>
        <v>0</v>
      </c>
      <c r="AH46">
        <f>$P46*data!D35</f>
        <v>0</v>
      </c>
      <c r="AI46">
        <f>$P46*data!E35</f>
        <v>2.4556463777512562E-2</v>
      </c>
      <c r="AJ46">
        <f>$P46*data!F35</f>
        <v>0</v>
      </c>
      <c r="AK46">
        <f>$P46*data!G35</f>
        <v>0</v>
      </c>
      <c r="AL46">
        <f>$P46*data!H35</f>
        <v>2.4556463777512562E-2</v>
      </c>
      <c r="AM46">
        <f>$P46*data!I35</f>
        <v>0</v>
      </c>
      <c r="AN46">
        <f>$P46*data!J35</f>
        <v>0</v>
      </c>
      <c r="AO46">
        <f>$P46*data!K35</f>
        <v>2.4556463777512562E-2</v>
      </c>
      <c r="AP46">
        <f>$P46*data!L35</f>
        <v>0</v>
      </c>
      <c r="AQ46">
        <f t="shared" si="8"/>
        <v>2.4556463777512562E-2</v>
      </c>
      <c r="AR46">
        <f>$Q46*data!A35</f>
        <v>-5.0020438669817265E-2</v>
      </c>
      <c r="AS46">
        <f>$Q46*data!B35</f>
        <v>-5.0020438669817265E-2</v>
      </c>
      <c r="AT46">
        <f>$Q46*data!C35</f>
        <v>0</v>
      </c>
      <c r="AU46">
        <f>$Q46*data!D35</f>
        <v>0</v>
      </c>
      <c r="AV46">
        <f>$Q46*data!E35</f>
        <v>-5.0020438669817265E-2</v>
      </c>
      <c r="AW46">
        <f>$Q46*data!F35</f>
        <v>0</v>
      </c>
      <c r="AX46">
        <f>$Q46*data!G35</f>
        <v>0</v>
      </c>
      <c r="AY46">
        <f>$Q46*data!H35</f>
        <v>-5.0020438669817265E-2</v>
      </c>
      <c r="AZ46">
        <f>$Q46*data!I35</f>
        <v>0</v>
      </c>
      <c r="BA46">
        <f>$Q46*data!J35</f>
        <v>0</v>
      </c>
      <c r="BB46">
        <f>$Q46*data!K35</f>
        <v>-5.0020438669817265E-2</v>
      </c>
      <c r="BC46">
        <f>$Q46*data!L35</f>
        <v>0</v>
      </c>
      <c r="BD46">
        <f t="shared" si="9"/>
        <v>-5.0020438669817265E-2</v>
      </c>
      <c r="BE46">
        <f t="shared" si="10"/>
        <v>4.1907628483515466E-2</v>
      </c>
      <c r="BF46">
        <f t="shared" si="11"/>
        <v>6.9105570436742203E-2</v>
      </c>
      <c r="BG46">
        <f t="shared" si="12"/>
        <v>3.792714772425284E-2</v>
      </c>
      <c r="BH46">
        <f t="shared" si="13"/>
        <v>8.3626234514813519E-2</v>
      </c>
      <c r="BI46">
        <f t="shared" si="14"/>
        <v>-6.5910372791371241E-2</v>
      </c>
      <c r="BJ46">
        <f t="shared" si="15"/>
        <v>-0.10868603340887402</v>
      </c>
      <c r="BK46">
        <f t="shared" si="16"/>
        <v>-5.965005742098281E-2</v>
      </c>
      <c r="BL46">
        <f t="shared" si="17"/>
        <v>-0.13152345984402575</v>
      </c>
    </row>
    <row r="47" spans="1:64">
      <c r="A47">
        <v>35</v>
      </c>
      <c r="B47">
        <f>SUMPRODUCT(data!$A36:$L36,$B$4:$M$4)+$N$4</f>
        <v>-0.48586492168130091</v>
      </c>
      <c r="C47">
        <f>SUMPRODUCT(data!$A36:$L36,$B$5:$M$5)+$N$5</f>
        <v>1.117689685947572</v>
      </c>
      <c r="D47">
        <f>SUMPRODUCT(data!$A36:$L36,$B$6:$M$6)+$N$6</f>
        <v>-0.84080420210707296</v>
      </c>
      <c r="E47">
        <f t="shared" si="18"/>
        <v>0.38086816908309618</v>
      </c>
      <c r="F47">
        <f t="shared" si="19"/>
        <v>0.75355992549361284</v>
      </c>
      <c r="G47">
        <f t="shared" si="20"/>
        <v>0.30136543677669791</v>
      </c>
      <c r="H47">
        <f t="shared" si="21"/>
        <v>-0.67603702338890437</v>
      </c>
      <c r="I47">
        <f t="shared" si="22"/>
        <v>-1.4971962068612372</v>
      </c>
      <c r="J47">
        <f t="shared" si="23"/>
        <v>0.33714637107079581</v>
      </c>
      <c r="K47">
        <f t="shared" si="24"/>
        <v>0.18284407201197</v>
      </c>
      <c r="L47">
        <f>SUMXMY2(data!M36:N36,J47:K47)/2</f>
        <v>0.39070574308609263</v>
      </c>
      <c r="M47">
        <f>(J47-data!M36)*J47*(1-J47)</f>
        <v>7.534503121449343E-2</v>
      </c>
      <c r="N47">
        <f>(K47-data!N36)*K47*(1-K47)</f>
        <v>-0.12209299739930056</v>
      </c>
      <c r="O47">
        <f t="shared" si="4"/>
        <v>6.1610007531683227E-3</v>
      </c>
      <c r="P47">
        <f t="shared" si="5"/>
        <v>2.9162208157960057E-2</v>
      </c>
      <c r="Q47">
        <f t="shared" si="6"/>
        <v>-3.9460357399705208E-2</v>
      </c>
      <c r="R47">
        <f>$O47*data!A36</f>
        <v>0</v>
      </c>
      <c r="S47">
        <f>$O47*data!B36</f>
        <v>6.1610007531683227E-3</v>
      </c>
      <c r="T47">
        <f>$O47*data!C36</f>
        <v>0</v>
      </c>
      <c r="U47">
        <f>$O47*data!D36</f>
        <v>0</v>
      </c>
      <c r="V47">
        <f>$O47*data!E36</f>
        <v>6.1610007531683227E-3</v>
      </c>
      <c r="W47">
        <f>$O47*data!F36</f>
        <v>0</v>
      </c>
      <c r="X47">
        <f>$O47*data!G36</f>
        <v>0</v>
      </c>
      <c r="Y47">
        <f>$O47*data!H36</f>
        <v>6.1610007531683227E-3</v>
      </c>
      <c r="Z47">
        <f>$O47*data!I36</f>
        <v>0</v>
      </c>
      <c r="AA47">
        <f>$O47*data!J36</f>
        <v>0</v>
      </c>
      <c r="AB47">
        <f>$O47*data!K36</f>
        <v>6.1610007531683227E-3</v>
      </c>
      <c r="AC47">
        <f>$O47*data!L36</f>
        <v>0</v>
      </c>
      <c r="AD47">
        <f t="shared" si="7"/>
        <v>6.1610007531683227E-3</v>
      </c>
      <c r="AE47">
        <f>$P47*data!A36</f>
        <v>0</v>
      </c>
      <c r="AF47">
        <f>$P47*data!B36</f>
        <v>2.9162208157960057E-2</v>
      </c>
      <c r="AG47">
        <f>$P47*data!C36</f>
        <v>0</v>
      </c>
      <c r="AH47">
        <f>$P47*data!D36</f>
        <v>0</v>
      </c>
      <c r="AI47">
        <f>$P47*data!E36</f>
        <v>2.9162208157960057E-2</v>
      </c>
      <c r="AJ47">
        <f>$P47*data!F36</f>
        <v>0</v>
      </c>
      <c r="AK47">
        <f>$P47*data!G36</f>
        <v>0</v>
      </c>
      <c r="AL47">
        <f>$P47*data!H36</f>
        <v>2.9162208157960057E-2</v>
      </c>
      <c r="AM47">
        <f>$P47*data!I36</f>
        <v>0</v>
      </c>
      <c r="AN47">
        <f>$P47*data!J36</f>
        <v>0</v>
      </c>
      <c r="AO47">
        <f>$P47*data!K36</f>
        <v>2.9162208157960057E-2</v>
      </c>
      <c r="AP47">
        <f>$P47*data!L36</f>
        <v>0</v>
      </c>
      <c r="AQ47">
        <f t="shared" si="8"/>
        <v>2.9162208157960057E-2</v>
      </c>
      <c r="AR47">
        <f>$Q47*data!A36</f>
        <v>0</v>
      </c>
      <c r="AS47">
        <f>$Q47*data!B36</f>
        <v>-3.9460357399705208E-2</v>
      </c>
      <c r="AT47">
        <f>$Q47*data!C36</f>
        <v>0</v>
      </c>
      <c r="AU47">
        <f>$Q47*data!D36</f>
        <v>0</v>
      </c>
      <c r="AV47">
        <f>$Q47*data!E36</f>
        <v>-3.9460357399705208E-2</v>
      </c>
      <c r="AW47">
        <f>$Q47*data!F36</f>
        <v>0</v>
      </c>
      <c r="AX47">
        <f>$Q47*data!G36</f>
        <v>0</v>
      </c>
      <c r="AY47">
        <f>$Q47*data!H36</f>
        <v>-3.9460357399705208E-2</v>
      </c>
      <c r="AZ47">
        <f>$Q47*data!I36</f>
        <v>0</v>
      </c>
      <c r="BA47">
        <f>$Q47*data!J36</f>
        <v>0</v>
      </c>
      <c r="BB47">
        <f>$Q47*data!K36</f>
        <v>-3.9460357399705208E-2</v>
      </c>
      <c r="BC47">
        <f>$Q47*data!L36</f>
        <v>0</v>
      </c>
      <c r="BD47">
        <f t="shared" si="9"/>
        <v>-3.9460357399705208E-2</v>
      </c>
      <c r="BE47">
        <f t="shared" si="10"/>
        <v>2.8696524088172842E-2</v>
      </c>
      <c r="BF47">
        <f t="shared" si="11"/>
        <v>5.6776996108307602E-2</v>
      </c>
      <c r="BG47">
        <f t="shared" si="12"/>
        <v>2.2706388240909751E-2</v>
      </c>
      <c r="BH47">
        <f t="shared" si="13"/>
        <v>7.534503121449343E-2</v>
      </c>
      <c r="BI47">
        <f t="shared" si="14"/>
        <v>-4.6501336377338824E-2</v>
      </c>
      <c r="BJ47">
        <f t="shared" si="15"/>
        <v>-9.2004390023508797E-2</v>
      </c>
      <c r="BK47">
        <f t="shared" si="16"/>
        <v>-3.6794609488616459E-2</v>
      </c>
      <c r="BL47">
        <f t="shared" si="17"/>
        <v>-0.12209299739930056</v>
      </c>
    </row>
    <row r="48" spans="1:64">
      <c r="A48">
        <v>36</v>
      </c>
      <c r="B48">
        <f>SUMPRODUCT(data!$A37:$L37,$B$4:$M$4)+$N$4</f>
        <v>-1.9415024374793715</v>
      </c>
      <c r="C48">
        <f>SUMPRODUCT(data!$A37:$L37,$B$5:$M$5)+$N$5</f>
        <v>0.69101938728567414</v>
      </c>
      <c r="D48">
        <f>SUMPRODUCT(data!$A37:$L37,$B$6:$M$6)+$N$6</f>
        <v>-2.1372579262395321</v>
      </c>
      <c r="E48">
        <f t="shared" si="18"/>
        <v>0.12548289083814826</v>
      </c>
      <c r="F48">
        <f t="shared" si="19"/>
        <v>0.66619365615052595</v>
      </c>
      <c r="G48">
        <f t="shared" si="20"/>
        <v>0.10552793895389657</v>
      </c>
      <c r="H48">
        <f t="shared" si="21"/>
        <v>-0.85105143921545756</v>
      </c>
      <c r="I48">
        <f t="shared" si="22"/>
        <v>-1.7388034588580776</v>
      </c>
      <c r="J48">
        <f t="shared" si="23"/>
        <v>0.29921234067913749</v>
      </c>
      <c r="K48">
        <f t="shared" si="24"/>
        <v>0.1494649812725512</v>
      </c>
      <c r="L48">
        <f>SUMXMY2(data!M37:N37,J48:K48)/2</f>
        <v>0.40646892144819491</v>
      </c>
      <c r="M48">
        <f>(J48-data!M37)*J48*(1-J48)</f>
        <v>6.2740134953505458E-2</v>
      </c>
      <c r="N48">
        <f>(K48-data!N37)*K48*(1-K48)</f>
        <v>-0.10812443491196121</v>
      </c>
      <c r="O48">
        <f t="shared" si="4"/>
        <v>2.369434486272695E-3</v>
      </c>
      <c r="P48">
        <f t="shared" si="5"/>
        <v>3.0213795827512453E-2</v>
      </c>
      <c r="Q48">
        <f t="shared" si="6"/>
        <v>-1.5677979031806948E-2</v>
      </c>
      <c r="R48">
        <f>$O48*data!A37</f>
        <v>0</v>
      </c>
      <c r="S48">
        <f>$O48*data!B37</f>
        <v>2.369434486272695E-3</v>
      </c>
      <c r="T48">
        <f>$O48*data!C37</f>
        <v>0</v>
      </c>
      <c r="U48">
        <f>$O48*data!D37</f>
        <v>0</v>
      </c>
      <c r="V48">
        <f>$O48*data!E37</f>
        <v>2.369434486272695E-3</v>
      </c>
      <c r="W48">
        <f>$O48*data!F37</f>
        <v>0</v>
      </c>
      <c r="X48">
        <f>$O48*data!G37</f>
        <v>0</v>
      </c>
      <c r="Y48">
        <f>$O48*data!H37</f>
        <v>2.369434486272695E-3</v>
      </c>
      <c r="Z48">
        <f>$O48*data!I37</f>
        <v>0</v>
      </c>
      <c r="AA48">
        <f>$O48*data!J37</f>
        <v>2.369434486272695E-3</v>
      </c>
      <c r="AB48">
        <f>$O48*data!K37</f>
        <v>2.369434486272695E-3</v>
      </c>
      <c r="AC48">
        <f>$O48*data!L37</f>
        <v>0</v>
      </c>
      <c r="AD48">
        <f t="shared" si="7"/>
        <v>2.369434486272695E-3</v>
      </c>
      <c r="AE48">
        <f>$P48*data!A37</f>
        <v>0</v>
      </c>
      <c r="AF48">
        <f>$P48*data!B37</f>
        <v>3.0213795827512453E-2</v>
      </c>
      <c r="AG48">
        <f>$P48*data!C37</f>
        <v>0</v>
      </c>
      <c r="AH48">
        <f>$P48*data!D37</f>
        <v>0</v>
      </c>
      <c r="AI48">
        <f>$P48*data!E37</f>
        <v>3.0213795827512453E-2</v>
      </c>
      <c r="AJ48">
        <f>$P48*data!F37</f>
        <v>0</v>
      </c>
      <c r="AK48">
        <f>$P48*data!G37</f>
        <v>0</v>
      </c>
      <c r="AL48">
        <f>$P48*data!H37</f>
        <v>3.0213795827512453E-2</v>
      </c>
      <c r="AM48">
        <f>$P48*data!I37</f>
        <v>0</v>
      </c>
      <c r="AN48">
        <f>$P48*data!J37</f>
        <v>3.0213795827512453E-2</v>
      </c>
      <c r="AO48">
        <f>$P48*data!K37</f>
        <v>3.0213795827512453E-2</v>
      </c>
      <c r="AP48">
        <f>$P48*data!L37</f>
        <v>0</v>
      </c>
      <c r="AQ48">
        <f t="shared" si="8"/>
        <v>3.0213795827512453E-2</v>
      </c>
      <c r="AR48">
        <f>$Q48*data!A37</f>
        <v>0</v>
      </c>
      <c r="AS48">
        <f>$Q48*data!B37</f>
        <v>-1.5677979031806948E-2</v>
      </c>
      <c r="AT48">
        <f>$Q48*data!C37</f>
        <v>0</v>
      </c>
      <c r="AU48">
        <f>$Q48*data!D37</f>
        <v>0</v>
      </c>
      <c r="AV48">
        <f>$Q48*data!E37</f>
        <v>-1.5677979031806948E-2</v>
      </c>
      <c r="AW48">
        <f>$Q48*data!F37</f>
        <v>0</v>
      </c>
      <c r="AX48">
        <f>$Q48*data!G37</f>
        <v>0</v>
      </c>
      <c r="AY48">
        <f>$Q48*data!H37</f>
        <v>-1.5677979031806948E-2</v>
      </c>
      <c r="AZ48">
        <f>$Q48*data!I37</f>
        <v>0</v>
      </c>
      <c r="BA48">
        <f>$Q48*data!J37</f>
        <v>-1.5677979031806948E-2</v>
      </c>
      <c r="BB48">
        <f>$Q48*data!K37</f>
        <v>-1.5677979031806948E-2</v>
      </c>
      <c r="BC48">
        <f>$Q48*data!L37</f>
        <v>0</v>
      </c>
      <c r="BD48">
        <f t="shared" si="9"/>
        <v>-1.5677979031806948E-2</v>
      </c>
      <c r="BE48">
        <f t="shared" si="10"/>
        <v>7.8728135055414154E-3</v>
      </c>
      <c r="BF48">
        <f t="shared" si="11"/>
        <v>4.179707989205321E-2</v>
      </c>
      <c r="BG48">
        <f t="shared" si="12"/>
        <v>6.6208371313327564E-3</v>
      </c>
      <c r="BH48">
        <f t="shared" si="13"/>
        <v>6.2740134953505458E-2</v>
      </c>
      <c r="BI48">
        <f t="shared" si="14"/>
        <v>-1.3567766662994094E-2</v>
      </c>
      <c r="BJ48">
        <f t="shared" si="15"/>
        <v>-7.2031812613209012E-2</v>
      </c>
      <c r="BK48">
        <f t="shared" si="16"/>
        <v>-1.1410148766814007E-2</v>
      </c>
      <c r="BL48">
        <f t="shared" si="17"/>
        <v>-0.10812443491196121</v>
      </c>
    </row>
    <row r="49" spans="1:64">
      <c r="A49">
        <v>37</v>
      </c>
      <c r="B49">
        <f>SUMPRODUCT(data!$A38:$L38,$B$4:$M$4)+$N$4</f>
        <v>0.36661161829875771</v>
      </c>
      <c r="C49">
        <f>SUMPRODUCT(data!$A38:$L38,$B$5:$M$5)+$N$5</f>
        <v>-1.1875907959513414</v>
      </c>
      <c r="D49">
        <f>SUMPRODUCT(data!$A38:$L38,$B$6:$M$6)+$N$6</f>
        <v>-1.3114713554247306</v>
      </c>
      <c r="E49">
        <f t="shared" si="18"/>
        <v>0.59063997293095194</v>
      </c>
      <c r="F49">
        <f t="shared" si="19"/>
        <v>0.23369009686949282</v>
      </c>
      <c r="G49">
        <f t="shared" si="20"/>
        <v>0.21224073727466927</v>
      </c>
      <c r="H49">
        <f t="shared" si="21"/>
        <v>-1.0149106702627679</v>
      </c>
      <c r="I49">
        <f t="shared" si="22"/>
        <v>-1.2193770741664292</v>
      </c>
      <c r="J49">
        <f t="shared" si="23"/>
        <v>0.26601992504203931</v>
      </c>
      <c r="K49">
        <f t="shared" si="24"/>
        <v>0.22804609252719305</v>
      </c>
      <c r="L49">
        <f>SUMXMY2(data!M38:N38,J49:K49)/2</f>
        <v>0.33333971789095368</v>
      </c>
      <c r="M49">
        <f>(J49-data!M38)*J49*(1-J49)</f>
        <v>5.1941274753728874E-2</v>
      </c>
      <c r="N49">
        <f>(K49-data!N38)*K49*(1-K49)</f>
        <v>-0.13589559356842201</v>
      </c>
      <c r="O49">
        <f t="shared" si="4"/>
        <v>4.0366564861290784E-3</v>
      </c>
      <c r="P49">
        <f t="shared" si="5"/>
        <v>2.6707927040595433E-2</v>
      </c>
      <c r="Q49">
        <f t="shared" si="6"/>
        <v>-3.5034530747067791E-2</v>
      </c>
      <c r="R49">
        <f>$O49*data!A38</f>
        <v>0</v>
      </c>
      <c r="S49">
        <f>$O49*data!B38</f>
        <v>4.0366564861290784E-3</v>
      </c>
      <c r="T49">
        <f>$O49*data!C38</f>
        <v>0</v>
      </c>
      <c r="U49">
        <f>$O49*data!D38</f>
        <v>0</v>
      </c>
      <c r="V49">
        <f>$O49*data!E38</f>
        <v>4.0366564861290784E-3</v>
      </c>
      <c r="W49">
        <f>$O49*data!F38</f>
        <v>0</v>
      </c>
      <c r="X49">
        <f>$O49*data!G38</f>
        <v>0</v>
      </c>
      <c r="Y49">
        <f>$O49*data!H38</f>
        <v>4.0366564861290784E-3</v>
      </c>
      <c r="Z49">
        <f>$O49*data!I38</f>
        <v>0</v>
      </c>
      <c r="AA49">
        <f>$O49*data!J38</f>
        <v>0</v>
      </c>
      <c r="AB49">
        <f>$O49*data!K38</f>
        <v>4.0366564861290784E-3</v>
      </c>
      <c r="AC49">
        <f>$O49*data!L38</f>
        <v>4.0366564861290784E-3</v>
      </c>
      <c r="AD49">
        <f t="shared" si="7"/>
        <v>4.0366564861290784E-3</v>
      </c>
      <c r="AE49">
        <f>$P49*data!A38</f>
        <v>0</v>
      </c>
      <c r="AF49">
        <f>$P49*data!B38</f>
        <v>2.6707927040595433E-2</v>
      </c>
      <c r="AG49">
        <f>$P49*data!C38</f>
        <v>0</v>
      </c>
      <c r="AH49">
        <f>$P49*data!D38</f>
        <v>0</v>
      </c>
      <c r="AI49">
        <f>$P49*data!E38</f>
        <v>2.6707927040595433E-2</v>
      </c>
      <c r="AJ49">
        <f>$P49*data!F38</f>
        <v>0</v>
      </c>
      <c r="AK49">
        <f>$P49*data!G38</f>
        <v>0</v>
      </c>
      <c r="AL49">
        <f>$P49*data!H38</f>
        <v>2.6707927040595433E-2</v>
      </c>
      <c r="AM49">
        <f>$P49*data!I38</f>
        <v>0</v>
      </c>
      <c r="AN49">
        <f>$P49*data!J38</f>
        <v>0</v>
      </c>
      <c r="AO49">
        <f>$P49*data!K38</f>
        <v>2.6707927040595433E-2</v>
      </c>
      <c r="AP49">
        <f>$P49*data!L38</f>
        <v>2.6707927040595433E-2</v>
      </c>
      <c r="AQ49">
        <f t="shared" si="8"/>
        <v>2.6707927040595433E-2</v>
      </c>
      <c r="AR49">
        <f>$Q49*data!A38</f>
        <v>0</v>
      </c>
      <c r="AS49">
        <f>$Q49*data!B38</f>
        <v>-3.5034530747067791E-2</v>
      </c>
      <c r="AT49">
        <f>$Q49*data!C38</f>
        <v>0</v>
      </c>
      <c r="AU49">
        <f>$Q49*data!D38</f>
        <v>0</v>
      </c>
      <c r="AV49">
        <f>$Q49*data!E38</f>
        <v>-3.5034530747067791E-2</v>
      </c>
      <c r="AW49">
        <f>$Q49*data!F38</f>
        <v>0</v>
      </c>
      <c r="AX49">
        <f>$Q49*data!G38</f>
        <v>0</v>
      </c>
      <c r="AY49">
        <f>$Q49*data!H38</f>
        <v>-3.5034530747067791E-2</v>
      </c>
      <c r="AZ49">
        <f>$Q49*data!I38</f>
        <v>0</v>
      </c>
      <c r="BA49">
        <f>$Q49*data!J38</f>
        <v>0</v>
      </c>
      <c r="BB49">
        <f>$Q49*data!K38</f>
        <v>-3.5034530747067791E-2</v>
      </c>
      <c r="BC49">
        <f>$Q49*data!L38</f>
        <v>-3.5034530747067791E-2</v>
      </c>
      <c r="BD49">
        <f t="shared" si="9"/>
        <v>-3.5034530747067791E-2</v>
      </c>
      <c r="BE49">
        <f t="shared" si="10"/>
        <v>3.0678593114541561E-2</v>
      </c>
      <c r="BF49">
        <f t="shared" si="11"/>
        <v>1.2138161528723842E-2</v>
      </c>
      <c r="BG49">
        <f t="shared" si="12"/>
        <v>1.1024054448717582E-2</v>
      </c>
      <c r="BH49">
        <f t="shared" si="13"/>
        <v>5.1941274753728874E-2</v>
      </c>
      <c r="BI49">
        <f t="shared" si="14"/>
        <v>-8.0265369706688419E-2</v>
      </c>
      <c r="BJ49">
        <f t="shared" si="15"/>
        <v>-3.1757454425141766E-2</v>
      </c>
      <c r="BK49">
        <f t="shared" si="16"/>
        <v>-2.8842580971340692E-2</v>
      </c>
      <c r="BL49">
        <f t="shared" si="17"/>
        <v>-0.13589559356842201</v>
      </c>
    </row>
    <row r="50" spans="1:64">
      <c r="A50">
        <v>38</v>
      </c>
      <c r="B50">
        <f>SUMPRODUCT(data!$A39:$L39,$B$4:$M$4)+$N$4</f>
        <v>-1.4511168584894016</v>
      </c>
      <c r="C50">
        <f>SUMPRODUCT(data!$A39:$L39,$B$5:$M$5)+$N$5</f>
        <v>1.1333922992425998</v>
      </c>
      <c r="D50">
        <f>SUMPRODUCT(data!$A39:$L39,$B$6:$M$6)+$N$6</f>
        <v>-1.4828648846700891</v>
      </c>
      <c r="E50">
        <f t="shared" si="18"/>
        <v>0.18982973991765148</v>
      </c>
      <c r="F50">
        <f t="shared" si="19"/>
        <v>0.75646439244919084</v>
      </c>
      <c r="G50">
        <f t="shared" si="20"/>
        <v>0.18499508531203793</v>
      </c>
      <c r="H50">
        <f t="shared" si="21"/>
        <v>-0.75123519725499388</v>
      </c>
      <c r="I50">
        <f t="shared" si="22"/>
        <v>-1.6850924091522475</v>
      </c>
      <c r="J50">
        <f t="shared" si="23"/>
        <v>0.32055221711453341</v>
      </c>
      <c r="K50">
        <f t="shared" si="24"/>
        <v>0.15642232687996416</v>
      </c>
      <c r="L50">
        <f>SUMXMY2(data!M39:N39,J50:K50)/2</f>
        <v>0.40718850724182848</v>
      </c>
      <c r="M50">
        <f>(J50-data!M39)*J50*(1-J50)</f>
        <v>6.9815789885071228E-2</v>
      </c>
      <c r="N50">
        <f>(K50-data!N39)*K50*(1-K50)</f>
        <v>-0.11131377097553505</v>
      </c>
      <c r="O50">
        <f t="shared" si="4"/>
        <v>3.7304631272772029E-3</v>
      </c>
      <c r="P50">
        <f t="shared" si="5"/>
        <v>2.6541651847345624E-2</v>
      </c>
      <c r="Q50">
        <f t="shared" si="6"/>
        <v>-2.5758020453479934E-2</v>
      </c>
      <c r="R50">
        <f>$O50*data!A39</f>
        <v>3.7304631272772029E-3</v>
      </c>
      <c r="S50">
        <f>$O50*data!B39</f>
        <v>3.7304631272772029E-3</v>
      </c>
      <c r="T50">
        <f>$O50*data!C39</f>
        <v>0</v>
      </c>
      <c r="U50">
        <f>$O50*data!D39</f>
        <v>0</v>
      </c>
      <c r="V50">
        <f>$O50*data!E39</f>
        <v>3.7304631272772029E-3</v>
      </c>
      <c r="W50">
        <f>$O50*data!F39</f>
        <v>0</v>
      </c>
      <c r="X50">
        <f>$O50*data!G39</f>
        <v>0</v>
      </c>
      <c r="Y50">
        <f>$O50*data!H39</f>
        <v>3.7304631272772029E-3</v>
      </c>
      <c r="Z50">
        <f>$O50*data!I39</f>
        <v>0</v>
      </c>
      <c r="AA50">
        <f>$O50*data!J39</f>
        <v>3.7304631272772029E-3</v>
      </c>
      <c r="AB50">
        <f>$O50*data!K39</f>
        <v>3.7304631272772029E-3</v>
      </c>
      <c r="AC50">
        <f>$O50*data!L39</f>
        <v>0</v>
      </c>
      <c r="AD50">
        <f t="shared" si="7"/>
        <v>3.7304631272772029E-3</v>
      </c>
      <c r="AE50">
        <f>$P50*data!A39</f>
        <v>2.6541651847345624E-2</v>
      </c>
      <c r="AF50">
        <f>$P50*data!B39</f>
        <v>2.6541651847345624E-2</v>
      </c>
      <c r="AG50">
        <f>$P50*data!C39</f>
        <v>0</v>
      </c>
      <c r="AH50">
        <f>$P50*data!D39</f>
        <v>0</v>
      </c>
      <c r="AI50">
        <f>$P50*data!E39</f>
        <v>2.6541651847345624E-2</v>
      </c>
      <c r="AJ50">
        <f>$P50*data!F39</f>
        <v>0</v>
      </c>
      <c r="AK50">
        <f>$P50*data!G39</f>
        <v>0</v>
      </c>
      <c r="AL50">
        <f>$P50*data!H39</f>
        <v>2.6541651847345624E-2</v>
      </c>
      <c r="AM50">
        <f>$P50*data!I39</f>
        <v>0</v>
      </c>
      <c r="AN50">
        <f>$P50*data!J39</f>
        <v>2.6541651847345624E-2</v>
      </c>
      <c r="AO50">
        <f>$P50*data!K39</f>
        <v>2.6541651847345624E-2</v>
      </c>
      <c r="AP50">
        <f>$P50*data!L39</f>
        <v>0</v>
      </c>
      <c r="AQ50">
        <f t="shared" si="8"/>
        <v>2.6541651847345624E-2</v>
      </c>
      <c r="AR50">
        <f>$Q50*data!A39</f>
        <v>-2.5758020453479934E-2</v>
      </c>
      <c r="AS50">
        <f>$Q50*data!B39</f>
        <v>-2.5758020453479934E-2</v>
      </c>
      <c r="AT50">
        <f>$Q50*data!C39</f>
        <v>0</v>
      </c>
      <c r="AU50">
        <f>$Q50*data!D39</f>
        <v>0</v>
      </c>
      <c r="AV50">
        <f>$Q50*data!E39</f>
        <v>-2.5758020453479934E-2</v>
      </c>
      <c r="AW50">
        <f>$Q50*data!F39</f>
        <v>0</v>
      </c>
      <c r="AX50">
        <f>$Q50*data!G39</f>
        <v>0</v>
      </c>
      <c r="AY50">
        <f>$Q50*data!H39</f>
        <v>-2.5758020453479934E-2</v>
      </c>
      <c r="AZ50">
        <f>$Q50*data!I39</f>
        <v>0</v>
      </c>
      <c r="BA50">
        <f>$Q50*data!J39</f>
        <v>-2.5758020453479934E-2</v>
      </c>
      <c r="BB50">
        <f>$Q50*data!K39</f>
        <v>-2.5758020453479934E-2</v>
      </c>
      <c r="BC50">
        <f>$Q50*data!L39</f>
        <v>0</v>
      </c>
      <c r="BD50">
        <f t="shared" si="9"/>
        <v>-2.5758020453479934E-2</v>
      </c>
      <c r="BE50">
        <f t="shared" si="10"/>
        <v>1.3253113236028473E-2</v>
      </c>
      <c r="BF50">
        <f t="shared" si="11"/>
        <v>5.2813159078770766E-2</v>
      </c>
      <c r="BG50">
        <f t="shared" si="12"/>
        <v>1.2915578005916067E-2</v>
      </c>
      <c r="BH50">
        <f t="shared" si="13"/>
        <v>6.9815789885071228E-2</v>
      </c>
      <c r="BI50">
        <f t="shared" si="14"/>
        <v>-2.1130664193538842E-2</v>
      </c>
      <c r="BJ50">
        <f t="shared" si="15"/>
        <v>-8.4204904132236497E-2</v>
      </c>
      <c r="BK50">
        <f t="shared" si="16"/>
        <v>-2.0592500558023759E-2</v>
      </c>
      <c r="BL50">
        <f t="shared" si="17"/>
        <v>-0.11131377097553505</v>
      </c>
    </row>
    <row r="51" spans="1:64">
      <c r="A51">
        <v>39</v>
      </c>
      <c r="B51">
        <f>SUMPRODUCT(data!$A40:$L40,$B$4:$M$4)+$N$4</f>
        <v>0.85699719728872781</v>
      </c>
      <c r="C51">
        <f>SUMPRODUCT(data!$A40:$L40,$B$5:$M$5)+$N$5</f>
        <v>-0.74521788399441558</v>
      </c>
      <c r="D51">
        <f>SUMPRODUCT(data!$A40:$L40,$B$6:$M$6)+$N$6</f>
        <v>-0.65707831385528803</v>
      </c>
      <c r="E51">
        <f t="shared" si="18"/>
        <v>0.70203290125305629</v>
      </c>
      <c r="F51">
        <f t="shared" si="19"/>
        <v>0.32186419157876617</v>
      </c>
      <c r="G51">
        <f t="shared" si="20"/>
        <v>0.34139623287799115</v>
      </c>
      <c r="H51">
        <f t="shared" si="21"/>
        <v>-0.89706961864052825</v>
      </c>
      <c r="I51">
        <f t="shared" si="22"/>
        <v>-1.0856388125710721</v>
      </c>
      <c r="J51">
        <f t="shared" si="23"/>
        <v>0.28965306369770299</v>
      </c>
      <c r="K51">
        <f t="shared" si="24"/>
        <v>0.25244040768200149</v>
      </c>
      <c r="L51">
        <f>SUMXMY2(data!M40:N40,J51:K51)/2</f>
        <v>0.32137212068805887</v>
      </c>
      <c r="M51">
        <f>(J51-data!M40)*J51*(1-J51)</f>
        <v>5.9597324662919907E-2</v>
      </c>
      <c r="N51">
        <f>(K51-data!N40)*K51*(1-K51)</f>
        <v>-0.14107514648737404</v>
      </c>
      <c r="O51">
        <f t="shared" si="4"/>
        <v>4.0861836474270427E-3</v>
      </c>
      <c r="P51">
        <f t="shared" si="5"/>
        <v>3.4788610551984692E-2</v>
      </c>
      <c r="Q51">
        <f t="shared" si="6"/>
        <v>-4.8873122733592338E-2</v>
      </c>
      <c r="R51">
        <f>$O51*data!A40</f>
        <v>4.0861836474270427E-3</v>
      </c>
      <c r="S51">
        <f>$O51*data!B40</f>
        <v>4.0861836474270427E-3</v>
      </c>
      <c r="T51">
        <f>$O51*data!C40</f>
        <v>0</v>
      </c>
      <c r="U51">
        <f>$O51*data!D40</f>
        <v>0</v>
      </c>
      <c r="V51">
        <f>$O51*data!E40</f>
        <v>4.0861836474270427E-3</v>
      </c>
      <c r="W51">
        <f>$O51*data!F40</f>
        <v>0</v>
      </c>
      <c r="X51">
        <f>$O51*data!G40</f>
        <v>0</v>
      </c>
      <c r="Y51">
        <f>$O51*data!H40</f>
        <v>4.0861836474270427E-3</v>
      </c>
      <c r="Z51">
        <f>$O51*data!I40</f>
        <v>0</v>
      </c>
      <c r="AA51">
        <f>$O51*data!J40</f>
        <v>0</v>
      </c>
      <c r="AB51">
        <f>$O51*data!K40</f>
        <v>4.0861836474270427E-3</v>
      </c>
      <c r="AC51">
        <f>$O51*data!L40</f>
        <v>4.0861836474270427E-3</v>
      </c>
      <c r="AD51">
        <f t="shared" si="7"/>
        <v>4.0861836474270427E-3</v>
      </c>
      <c r="AE51">
        <f>$P51*data!A40</f>
        <v>3.4788610551984692E-2</v>
      </c>
      <c r="AF51">
        <f>$P51*data!B40</f>
        <v>3.4788610551984692E-2</v>
      </c>
      <c r="AG51">
        <f>$P51*data!C40</f>
        <v>0</v>
      </c>
      <c r="AH51">
        <f>$P51*data!D40</f>
        <v>0</v>
      </c>
      <c r="AI51">
        <f>$P51*data!E40</f>
        <v>3.4788610551984692E-2</v>
      </c>
      <c r="AJ51">
        <f>$P51*data!F40</f>
        <v>0</v>
      </c>
      <c r="AK51">
        <f>$P51*data!G40</f>
        <v>0</v>
      </c>
      <c r="AL51">
        <f>$P51*data!H40</f>
        <v>3.4788610551984692E-2</v>
      </c>
      <c r="AM51">
        <f>$P51*data!I40</f>
        <v>0</v>
      </c>
      <c r="AN51">
        <f>$P51*data!J40</f>
        <v>0</v>
      </c>
      <c r="AO51">
        <f>$P51*data!K40</f>
        <v>3.4788610551984692E-2</v>
      </c>
      <c r="AP51">
        <f>$P51*data!L40</f>
        <v>3.4788610551984692E-2</v>
      </c>
      <c r="AQ51">
        <f t="shared" si="8"/>
        <v>3.4788610551984692E-2</v>
      </c>
      <c r="AR51">
        <f>$Q51*data!A40</f>
        <v>-4.8873122733592338E-2</v>
      </c>
      <c r="AS51">
        <f>$Q51*data!B40</f>
        <v>-4.8873122733592338E-2</v>
      </c>
      <c r="AT51">
        <f>$Q51*data!C40</f>
        <v>0</v>
      </c>
      <c r="AU51">
        <f>$Q51*data!D40</f>
        <v>0</v>
      </c>
      <c r="AV51">
        <f>$Q51*data!E40</f>
        <v>-4.8873122733592338E-2</v>
      </c>
      <c r="AW51">
        <f>$Q51*data!F40</f>
        <v>0</v>
      </c>
      <c r="AX51">
        <f>$Q51*data!G40</f>
        <v>0</v>
      </c>
      <c r="AY51">
        <f>$Q51*data!H40</f>
        <v>-4.8873122733592338E-2</v>
      </c>
      <c r="AZ51">
        <f>$Q51*data!I40</f>
        <v>0</v>
      </c>
      <c r="BA51">
        <f>$Q51*data!J40</f>
        <v>0</v>
      </c>
      <c r="BB51">
        <f>$Q51*data!K40</f>
        <v>-4.8873122733592338E-2</v>
      </c>
      <c r="BC51">
        <f>$Q51*data!L40</f>
        <v>-4.8873122733592338E-2</v>
      </c>
      <c r="BD51">
        <f t="shared" si="9"/>
        <v>-4.8873122733592338E-2</v>
      </c>
      <c r="BE51">
        <f t="shared" si="10"/>
        <v>4.1839282740029987E-2</v>
      </c>
      <c r="BF51">
        <f t="shared" si="11"/>
        <v>1.918224472288798E-2</v>
      </c>
      <c r="BG51">
        <f t="shared" si="12"/>
        <v>2.0346302129527448E-2</v>
      </c>
      <c r="BH51">
        <f t="shared" si="13"/>
        <v>5.9597324662919907E-2</v>
      </c>
      <c r="BI51">
        <f t="shared" si="14"/>
        <v>-9.9039394383231116E-2</v>
      </c>
      <c r="BJ51">
        <f t="shared" si="15"/>
        <v>-4.5407037976014662E-2</v>
      </c>
      <c r="BK51">
        <f t="shared" si="16"/>
        <v>-4.8162523563500266E-2</v>
      </c>
      <c r="BL51">
        <f t="shared" si="17"/>
        <v>-0.14107514648737404</v>
      </c>
    </row>
    <row r="52" spans="1:64">
      <c r="A52">
        <v>40</v>
      </c>
      <c r="B52">
        <f>SUMPRODUCT(data!$A41:$L41,$B$4:$M$4)+$N$4</f>
        <v>-0.59864031850934296</v>
      </c>
      <c r="C52">
        <f>SUMPRODUCT(data!$A41:$L41,$B$5:$M$5)+$N$5</f>
        <v>-1.1718881826563137</v>
      </c>
      <c r="D52">
        <f>SUMPRODUCT(data!$A41:$L41,$B$6:$M$6)+$N$6</f>
        <v>-1.9535320379877468</v>
      </c>
      <c r="E52">
        <f t="shared" si="18"/>
        <v>0.3546548290425261</v>
      </c>
      <c r="F52">
        <f t="shared" si="19"/>
        <v>0.23651385597859106</v>
      </c>
      <c r="G52">
        <f t="shared" si="20"/>
        <v>0.12416873584838238</v>
      </c>
      <c r="H52">
        <f t="shared" si="21"/>
        <v>-1.1067843913782958</v>
      </c>
      <c r="I52">
        <f t="shared" si="22"/>
        <v>-1.3644019929404652</v>
      </c>
      <c r="J52">
        <f t="shared" si="23"/>
        <v>0.24847086331739907</v>
      </c>
      <c r="K52">
        <f t="shared" si="24"/>
        <v>0.20352579448815758</v>
      </c>
      <c r="L52">
        <f>SUMXMY2(data!M41:N41,J52:K52)/2</f>
        <v>0.34805446498170711</v>
      </c>
      <c r="M52">
        <f>(J52-data!M41)*J52*(1-J52)</f>
        <v>4.6397732926953324E-2</v>
      </c>
      <c r="N52">
        <f>(K52-data!N41)*K52*(1-K52)</f>
        <v>-0.12911089434867945</v>
      </c>
      <c r="O52">
        <f t="shared" si="4"/>
        <v>3.3683524773842352E-3</v>
      </c>
      <c r="P52">
        <f t="shared" si="5"/>
        <v>2.5158480793889056E-2</v>
      </c>
      <c r="Q52">
        <f t="shared" si="6"/>
        <v>-2.1659713553185685E-2</v>
      </c>
      <c r="R52">
        <f>$O52*data!A41</f>
        <v>3.3683524773842352E-3</v>
      </c>
      <c r="S52">
        <f>$O52*data!B41</f>
        <v>3.3683524773842352E-3</v>
      </c>
      <c r="T52">
        <f>$O52*data!C41</f>
        <v>0</v>
      </c>
      <c r="U52">
        <f>$O52*data!D41</f>
        <v>0</v>
      </c>
      <c r="V52">
        <f>$O52*data!E41</f>
        <v>3.3683524773842352E-3</v>
      </c>
      <c r="W52">
        <f>$O52*data!F41</f>
        <v>0</v>
      </c>
      <c r="X52">
        <f>$O52*data!G41</f>
        <v>0</v>
      </c>
      <c r="Y52">
        <f>$O52*data!H41</f>
        <v>3.3683524773842352E-3</v>
      </c>
      <c r="Z52">
        <f>$O52*data!I41</f>
        <v>0</v>
      </c>
      <c r="AA52">
        <f>$O52*data!J41</f>
        <v>3.3683524773842352E-3</v>
      </c>
      <c r="AB52">
        <f>$O52*data!K41</f>
        <v>3.3683524773842352E-3</v>
      </c>
      <c r="AC52">
        <f>$O52*data!L41</f>
        <v>3.3683524773842352E-3</v>
      </c>
      <c r="AD52">
        <f t="shared" si="7"/>
        <v>3.3683524773842352E-3</v>
      </c>
      <c r="AE52">
        <f>$P52*data!A41</f>
        <v>2.5158480793889056E-2</v>
      </c>
      <c r="AF52">
        <f>$P52*data!B41</f>
        <v>2.5158480793889056E-2</v>
      </c>
      <c r="AG52">
        <f>$P52*data!C41</f>
        <v>0</v>
      </c>
      <c r="AH52">
        <f>$P52*data!D41</f>
        <v>0</v>
      </c>
      <c r="AI52">
        <f>$P52*data!E41</f>
        <v>2.5158480793889056E-2</v>
      </c>
      <c r="AJ52">
        <f>$P52*data!F41</f>
        <v>0</v>
      </c>
      <c r="AK52">
        <f>$P52*data!G41</f>
        <v>0</v>
      </c>
      <c r="AL52">
        <f>$P52*data!H41</f>
        <v>2.5158480793889056E-2</v>
      </c>
      <c r="AM52">
        <f>$P52*data!I41</f>
        <v>0</v>
      </c>
      <c r="AN52">
        <f>$P52*data!J41</f>
        <v>2.5158480793889056E-2</v>
      </c>
      <c r="AO52">
        <f>$P52*data!K41</f>
        <v>2.5158480793889056E-2</v>
      </c>
      <c r="AP52">
        <f>$P52*data!L41</f>
        <v>2.5158480793889056E-2</v>
      </c>
      <c r="AQ52">
        <f t="shared" si="8"/>
        <v>2.5158480793889056E-2</v>
      </c>
      <c r="AR52">
        <f>$Q52*data!A41</f>
        <v>-2.1659713553185685E-2</v>
      </c>
      <c r="AS52">
        <f>$Q52*data!B41</f>
        <v>-2.1659713553185685E-2</v>
      </c>
      <c r="AT52">
        <f>$Q52*data!C41</f>
        <v>0</v>
      </c>
      <c r="AU52">
        <f>$Q52*data!D41</f>
        <v>0</v>
      </c>
      <c r="AV52">
        <f>$Q52*data!E41</f>
        <v>-2.1659713553185685E-2</v>
      </c>
      <c r="AW52">
        <f>$Q52*data!F41</f>
        <v>0</v>
      </c>
      <c r="AX52">
        <f>$Q52*data!G41</f>
        <v>0</v>
      </c>
      <c r="AY52">
        <f>$Q52*data!H41</f>
        <v>-2.1659713553185685E-2</v>
      </c>
      <c r="AZ52">
        <f>$Q52*data!I41</f>
        <v>0</v>
      </c>
      <c r="BA52">
        <f>$Q52*data!J41</f>
        <v>-2.1659713553185685E-2</v>
      </c>
      <c r="BB52">
        <f>$Q52*data!K41</f>
        <v>-2.1659713553185685E-2</v>
      </c>
      <c r="BC52">
        <f>$Q52*data!L41</f>
        <v>-2.1659713553185685E-2</v>
      </c>
      <c r="BD52">
        <f t="shared" si="9"/>
        <v>-2.1659713553185685E-2</v>
      </c>
      <c r="BE52">
        <f t="shared" si="10"/>
        <v>1.6455180039169414E-2</v>
      </c>
      <c r="BF52">
        <f t="shared" si="11"/>
        <v>1.0973706723218572E-2</v>
      </c>
      <c r="BG52">
        <f t="shared" si="12"/>
        <v>5.7611478437706604E-3</v>
      </c>
      <c r="BH52">
        <f t="shared" si="13"/>
        <v>4.6397732926953324E-2</v>
      </c>
      <c r="BI52">
        <f t="shared" si="14"/>
        <v>-4.5789802162758561E-2</v>
      </c>
      <c r="BJ52">
        <f t="shared" si="15"/>
        <v>-3.0536515471250657E-2</v>
      </c>
      <c r="BK52">
        <f t="shared" si="16"/>
        <v>-1.6031536535529585E-2</v>
      </c>
      <c r="BL52">
        <f t="shared" si="17"/>
        <v>-0.12911089434867945</v>
      </c>
    </row>
    <row r="53" spans="1:64">
      <c r="A53">
        <v>41</v>
      </c>
      <c r="B53">
        <f>SUMPRODUCT(data!$A42:$L42,$B$4:$M$4)+$N$4</f>
        <v>-4.1028018387134999</v>
      </c>
      <c r="C53">
        <f>SUMPRODUCT(data!$A42:$L42,$B$5:$M$5)+$N$5</f>
        <v>1.9406493038045833</v>
      </c>
      <c r="D53">
        <f>SUMPRODUCT(data!$A42:$L42,$B$6:$M$6)+$N$6</f>
        <v>-1.5838548672418631</v>
      </c>
      <c r="E53">
        <f t="shared" si="18"/>
        <v>1.6257627887504324E-2</v>
      </c>
      <c r="F53">
        <f t="shared" si="19"/>
        <v>0.87442345897049389</v>
      </c>
      <c r="G53">
        <f t="shared" si="20"/>
        <v>0.1702502314385122</v>
      </c>
      <c r="H53">
        <f t="shared" si="21"/>
        <v>-0.72424699899994582</v>
      </c>
      <c r="I53">
        <f t="shared" si="22"/>
        <v>-1.805644659783854</v>
      </c>
      <c r="J53">
        <f t="shared" si="23"/>
        <v>0.32645845127202722</v>
      </c>
      <c r="K53">
        <f t="shared" si="24"/>
        <v>0.14116533230642145</v>
      </c>
      <c r="L53">
        <f>SUMXMY2(data!M42:N42,J53:K53)/2</f>
        <v>0.42208605341963501</v>
      </c>
      <c r="M53">
        <f>(J53-data!M42)*J53*(1-J53)</f>
        <v>7.1782771654754191E-2</v>
      </c>
      <c r="N53">
        <f>(K53-data!N42)*K53*(1-K53)</f>
        <v>-0.10412312369793622</v>
      </c>
      <c r="O53">
        <f t="shared" si="4"/>
        <v>4.0306906114978655E-4</v>
      </c>
      <c r="P53">
        <f t="shared" si="5"/>
        <v>1.5369466486933095E-2</v>
      </c>
      <c r="Q53">
        <f t="shared" si="6"/>
        <v>-2.2548071365478241E-2</v>
      </c>
      <c r="R53">
        <f>$O53*data!A42</f>
        <v>0</v>
      </c>
      <c r="S53">
        <f>$O53*data!B42</f>
        <v>4.0306906114978655E-4</v>
      </c>
      <c r="T53">
        <f>$O53*data!C42</f>
        <v>0</v>
      </c>
      <c r="U53">
        <f>$O53*data!D42</f>
        <v>0</v>
      </c>
      <c r="V53">
        <f>$O53*data!E42</f>
        <v>4.0306906114978655E-4</v>
      </c>
      <c r="W53">
        <f>$O53*data!F42</f>
        <v>4.0306906114978655E-4</v>
      </c>
      <c r="X53">
        <f>$O53*data!G42</f>
        <v>0</v>
      </c>
      <c r="Y53">
        <f>$O53*data!H42</f>
        <v>4.0306906114978655E-4</v>
      </c>
      <c r="Z53">
        <f>$O53*data!I42</f>
        <v>0</v>
      </c>
      <c r="AA53">
        <f>$O53*data!J42</f>
        <v>0</v>
      </c>
      <c r="AB53">
        <f>$O53*data!K42</f>
        <v>4.0306906114978655E-4</v>
      </c>
      <c r="AC53">
        <f>$O53*data!L42</f>
        <v>0</v>
      </c>
      <c r="AD53">
        <f t="shared" si="7"/>
        <v>4.0306906114978655E-4</v>
      </c>
      <c r="AE53">
        <f>$P53*data!A42</f>
        <v>0</v>
      </c>
      <c r="AF53">
        <f>$P53*data!B42</f>
        <v>1.5369466486933095E-2</v>
      </c>
      <c r="AG53">
        <f>$P53*data!C42</f>
        <v>0</v>
      </c>
      <c r="AH53">
        <f>$P53*data!D42</f>
        <v>0</v>
      </c>
      <c r="AI53">
        <f>$P53*data!E42</f>
        <v>1.5369466486933095E-2</v>
      </c>
      <c r="AJ53">
        <f>$P53*data!F42</f>
        <v>1.5369466486933095E-2</v>
      </c>
      <c r="AK53">
        <f>$P53*data!G42</f>
        <v>0</v>
      </c>
      <c r="AL53">
        <f>$P53*data!H42</f>
        <v>1.5369466486933095E-2</v>
      </c>
      <c r="AM53">
        <f>$P53*data!I42</f>
        <v>0</v>
      </c>
      <c r="AN53">
        <f>$P53*data!J42</f>
        <v>0</v>
      </c>
      <c r="AO53">
        <f>$P53*data!K42</f>
        <v>1.5369466486933095E-2</v>
      </c>
      <c r="AP53">
        <f>$P53*data!L42</f>
        <v>0</v>
      </c>
      <c r="AQ53">
        <f t="shared" si="8"/>
        <v>1.5369466486933095E-2</v>
      </c>
      <c r="AR53">
        <f>$Q53*data!A42</f>
        <v>0</v>
      </c>
      <c r="AS53">
        <f>$Q53*data!B42</f>
        <v>-2.2548071365478241E-2</v>
      </c>
      <c r="AT53">
        <f>$Q53*data!C42</f>
        <v>0</v>
      </c>
      <c r="AU53">
        <f>$Q53*data!D42</f>
        <v>0</v>
      </c>
      <c r="AV53">
        <f>$Q53*data!E42</f>
        <v>-2.2548071365478241E-2</v>
      </c>
      <c r="AW53">
        <f>$Q53*data!F42</f>
        <v>-2.2548071365478241E-2</v>
      </c>
      <c r="AX53">
        <f>$Q53*data!G42</f>
        <v>0</v>
      </c>
      <c r="AY53">
        <f>$Q53*data!H42</f>
        <v>-2.2548071365478241E-2</v>
      </c>
      <c r="AZ53">
        <f>$Q53*data!I42</f>
        <v>0</v>
      </c>
      <c r="BA53">
        <f>$Q53*data!J42</f>
        <v>0</v>
      </c>
      <c r="BB53">
        <f>$Q53*data!K42</f>
        <v>-2.2548071365478241E-2</v>
      </c>
      <c r="BC53">
        <f>$Q53*data!L42</f>
        <v>0</v>
      </c>
      <c r="BD53">
        <f t="shared" si="9"/>
        <v>-2.2548071365478241E-2</v>
      </c>
      <c r="BE53">
        <f t="shared" si="10"/>
        <v>1.1670175902966865E-3</v>
      </c>
      <c r="BF53">
        <f t="shared" si="11"/>
        <v>6.2768539484839278E-2</v>
      </c>
      <c r="BG53">
        <f t="shared" si="12"/>
        <v>1.2221033487519774E-2</v>
      </c>
      <c r="BH53">
        <f t="shared" si="13"/>
        <v>7.1782771654754191E-2</v>
      </c>
      <c r="BI53">
        <f t="shared" si="14"/>
        <v>-1.6927949995656302E-3</v>
      </c>
      <c r="BJ53">
        <f t="shared" si="15"/>
        <v>-9.1047701982761992E-2</v>
      </c>
      <c r="BK53">
        <f t="shared" si="16"/>
        <v>-1.7726985907674474E-2</v>
      </c>
      <c r="BL53">
        <f t="shared" si="17"/>
        <v>-0.10412312369793622</v>
      </c>
    </row>
    <row r="54" spans="1:64">
      <c r="A54">
        <v>42</v>
      </c>
      <c r="B54">
        <f>SUMPRODUCT(data!$A43:$L43,$B$4:$M$4)+$N$4</f>
        <v>-2.2033174125034667</v>
      </c>
      <c r="C54">
        <f>SUMPRODUCT(data!$A43:$L43,$B$5:$M$5)+$N$5</f>
        <v>1.0902663600912668</v>
      </c>
      <c r="D54">
        <f>SUMPRODUCT(data!$A43:$L43,$B$6:$M$6)+$N$6</f>
        <v>-0.39133336618194481</v>
      </c>
      <c r="E54">
        <f t="shared" si="18"/>
        <v>9.9452979689018395E-2</v>
      </c>
      <c r="F54">
        <f t="shared" si="19"/>
        <v>0.748431875630581</v>
      </c>
      <c r="G54">
        <f t="shared" si="20"/>
        <v>0.40339636118961708</v>
      </c>
      <c r="H54">
        <f t="shared" si="21"/>
        <v>-0.78635867114765079</v>
      </c>
      <c r="I54">
        <f t="shared" si="22"/>
        <v>-1.3418360147663639</v>
      </c>
      <c r="J54">
        <f t="shared" si="23"/>
        <v>0.31295106759282754</v>
      </c>
      <c r="K54">
        <f t="shared" si="24"/>
        <v>0.20720828874294767</v>
      </c>
      <c r="L54">
        <f>SUMXMY2(data!M43:N43,J54:K54)/2</f>
        <v>0.36322853407268807</v>
      </c>
      <c r="M54">
        <f>(J54-data!M43)*J54*(1-J54)</f>
        <v>6.7288453036279242E-2</v>
      </c>
      <c r="N54">
        <f>(K54-data!N43)*K54*(1-K54)</f>
        <v>-0.13023428373905074</v>
      </c>
      <c r="O54">
        <f t="shared" si="4"/>
        <v>2.0414860435347703E-3</v>
      </c>
      <c r="P54">
        <f t="shared" si="5"/>
        <v>2.9559354961168034E-2</v>
      </c>
      <c r="Q54">
        <f t="shared" si="6"/>
        <v>-4.8206028606033215E-2</v>
      </c>
      <c r="R54">
        <f>$O54*data!A43</f>
        <v>0</v>
      </c>
      <c r="S54">
        <f>$O54*data!B43</f>
        <v>2.0414860435347703E-3</v>
      </c>
      <c r="T54">
        <f>$O54*data!C43</f>
        <v>0</v>
      </c>
      <c r="U54">
        <f>$O54*data!D43</f>
        <v>0</v>
      </c>
      <c r="V54">
        <f>$O54*data!E43</f>
        <v>2.0414860435347703E-3</v>
      </c>
      <c r="W54">
        <f>$O54*data!F43</f>
        <v>0</v>
      </c>
      <c r="X54">
        <f>$O54*data!G43</f>
        <v>0</v>
      </c>
      <c r="Y54">
        <f>$O54*data!H43</f>
        <v>2.0414860435347703E-3</v>
      </c>
      <c r="Z54">
        <f>$O54*data!I43</f>
        <v>2.0414860435347703E-3</v>
      </c>
      <c r="AA54">
        <f>$O54*data!J43</f>
        <v>0</v>
      </c>
      <c r="AB54">
        <f>$O54*data!K43</f>
        <v>2.0414860435347703E-3</v>
      </c>
      <c r="AC54">
        <f>$O54*data!L43</f>
        <v>0</v>
      </c>
      <c r="AD54">
        <f t="shared" si="7"/>
        <v>2.0414860435347703E-3</v>
      </c>
      <c r="AE54">
        <f>$P54*data!A43</f>
        <v>0</v>
      </c>
      <c r="AF54">
        <f>$P54*data!B43</f>
        <v>2.9559354961168034E-2</v>
      </c>
      <c r="AG54">
        <f>$P54*data!C43</f>
        <v>0</v>
      </c>
      <c r="AH54">
        <f>$P54*data!D43</f>
        <v>0</v>
      </c>
      <c r="AI54">
        <f>$P54*data!E43</f>
        <v>2.9559354961168034E-2</v>
      </c>
      <c r="AJ54">
        <f>$P54*data!F43</f>
        <v>0</v>
      </c>
      <c r="AK54">
        <f>$P54*data!G43</f>
        <v>0</v>
      </c>
      <c r="AL54">
        <f>$P54*data!H43</f>
        <v>2.9559354961168034E-2</v>
      </c>
      <c r="AM54">
        <f>$P54*data!I43</f>
        <v>2.9559354961168034E-2</v>
      </c>
      <c r="AN54">
        <f>$P54*data!J43</f>
        <v>0</v>
      </c>
      <c r="AO54">
        <f>$P54*data!K43</f>
        <v>2.9559354961168034E-2</v>
      </c>
      <c r="AP54">
        <f>$P54*data!L43</f>
        <v>0</v>
      </c>
      <c r="AQ54">
        <f t="shared" si="8"/>
        <v>2.9559354961168034E-2</v>
      </c>
      <c r="AR54">
        <f>$Q54*data!A43</f>
        <v>0</v>
      </c>
      <c r="AS54">
        <f>$Q54*data!B43</f>
        <v>-4.8206028606033215E-2</v>
      </c>
      <c r="AT54">
        <f>$Q54*data!C43</f>
        <v>0</v>
      </c>
      <c r="AU54">
        <f>$Q54*data!D43</f>
        <v>0</v>
      </c>
      <c r="AV54">
        <f>$Q54*data!E43</f>
        <v>-4.8206028606033215E-2</v>
      </c>
      <c r="AW54">
        <f>$Q54*data!F43</f>
        <v>0</v>
      </c>
      <c r="AX54">
        <f>$Q54*data!G43</f>
        <v>0</v>
      </c>
      <c r="AY54">
        <f>$Q54*data!H43</f>
        <v>-4.8206028606033215E-2</v>
      </c>
      <c r="AZ54">
        <f>$Q54*data!I43</f>
        <v>-4.8206028606033215E-2</v>
      </c>
      <c r="BA54">
        <f>$Q54*data!J43</f>
        <v>0</v>
      </c>
      <c r="BB54">
        <f>$Q54*data!K43</f>
        <v>-4.8206028606033215E-2</v>
      </c>
      <c r="BC54">
        <f>$Q54*data!L43</f>
        <v>0</v>
      </c>
      <c r="BD54">
        <f t="shared" si="9"/>
        <v>-4.8206028606033215E-2</v>
      </c>
      <c r="BE54">
        <f t="shared" si="10"/>
        <v>6.6920371531225473E-3</v>
      </c>
      <c r="BF54">
        <f t="shared" si="11"/>
        <v>5.0360823114222734E-2</v>
      </c>
      <c r="BG54">
        <f t="shared" si="12"/>
        <v>2.7143917104913488E-2</v>
      </c>
      <c r="BH54">
        <f t="shared" si="13"/>
        <v>6.7288453036279242E-2</v>
      </c>
      <c r="BI54">
        <f t="shared" si="14"/>
        <v>-1.2952187575513672E-2</v>
      </c>
      <c r="BJ54">
        <f t="shared" si="15"/>
        <v>-9.7471489250223017E-2</v>
      </c>
      <c r="BK54">
        <f t="shared" si="16"/>
        <v>-5.2536036162469185E-2</v>
      </c>
      <c r="BL54">
        <f t="shared" si="17"/>
        <v>-0.13023428373905074</v>
      </c>
    </row>
    <row r="55" spans="1:64">
      <c r="A55">
        <v>43</v>
      </c>
      <c r="B55">
        <f>SUMPRODUCT(data!$A44:$L44,$B$4:$M$4)+$N$4</f>
        <v>-3.6124162597235303</v>
      </c>
      <c r="C55">
        <f>SUMPRODUCT(data!$A44:$L44,$B$5:$M$5)+$N$5</f>
        <v>2.3830222157615095</v>
      </c>
      <c r="D55">
        <f>SUMPRODUCT(data!$A44:$L44,$B$6:$M$6)+$N$6</f>
        <v>-0.92946182567242075</v>
      </c>
      <c r="E55">
        <f t="shared" si="18"/>
        <v>2.6277424160571831E-2</v>
      </c>
      <c r="F55">
        <f t="shared" si="19"/>
        <v>0.91552346690754738</v>
      </c>
      <c r="G55">
        <f t="shared" si="20"/>
        <v>0.28303391116489685</v>
      </c>
      <c r="H55">
        <f t="shared" si="21"/>
        <v>-0.68403712562767871</v>
      </c>
      <c r="I55">
        <f t="shared" si="22"/>
        <v>-1.6627064412407015</v>
      </c>
      <c r="J55">
        <f t="shared" si="23"/>
        <v>0.33536085443387936</v>
      </c>
      <c r="K55">
        <f t="shared" si="24"/>
        <v>0.15939902386986768</v>
      </c>
      <c r="L55">
        <f>SUMXMY2(data!M44:N44,J55:K55)/2</f>
        <v>0.40953845187877641</v>
      </c>
      <c r="M55">
        <f>(J55-data!M44)*J55*(1-J55)</f>
        <v>7.4749906106104241E-2</v>
      </c>
      <c r="N55">
        <f>(K55-data!N44)*K55*(1-K55)</f>
        <v>-0.11263294442739259</v>
      </c>
      <c r="O55">
        <f t="shared" si="4"/>
        <v>6.687666972746034E-4</v>
      </c>
      <c r="P55">
        <f t="shared" si="5"/>
        <v>1.1529714540150964E-2</v>
      </c>
      <c r="Q55">
        <f t="shared" si="6"/>
        <v>-3.5054471870359892E-2</v>
      </c>
      <c r="R55">
        <f>$O55*data!A44</f>
        <v>6.687666972746034E-4</v>
      </c>
      <c r="S55">
        <f>$O55*data!B44</f>
        <v>6.687666972746034E-4</v>
      </c>
      <c r="T55">
        <f>$O55*data!C44</f>
        <v>0</v>
      </c>
      <c r="U55">
        <f>$O55*data!D44</f>
        <v>0</v>
      </c>
      <c r="V55">
        <f>$O55*data!E44</f>
        <v>6.687666972746034E-4</v>
      </c>
      <c r="W55">
        <f>$O55*data!F44</f>
        <v>6.687666972746034E-4</v>
      </c>
      <c r="X55">
        <f>$O55*data!G44</f>
        <v>0</v>
      </c>
      <c r="Y55">
        <f>$O55*data!H44</f>
        <v>6.687666972746034E-4</v>
      </c>
      <c r="Z55">
        <f>$O55*data!I44</f>
        <v>0</v>
      </c>
      <c r="AA55">
        <f>$O55*data!J44</f>
        <v>0</v>
      </c>
      <c r="AB55">
        <f>$O55*data!K44</f>
        <v>6.687666972746034E-4</v>
      </c>
      <c r="AC55">
        <f>$O55*data!L44</f>
        <v>0</v>
      </c>
      <c r="AD55">
        <f t="shared" si="7"/>
        <v>6.687666972746034E-4</v>
      </c>
      <c r="AE55">
        <f>$P55*data!A44</f>
        <v>1.1529714540150964E-2</v>
      </c>
      <c r="AF55">
        <f>$P55*data!B44</f>
        <v>1.1529714540150964E-2</v>
      </c>
      <c r="AG55">
        <f>$P55*data!C44</f>
        <v>0</v>
      </c>
      <c r="AH55">
        <f>$P55*data!D44</f>
        <v>0</v>
      </c>
      <c r="AI55">
        <f>$P55*data!E44</f>
        <v>1.1529714540150964E-2</v>
      </c>
      <c r="AJ55">
        <f>$P55*data!F44</f>
        <v>1.1529714540150964E-2</v>
      </c>
      <c r="AK55">
        <f>$P55*data!G44</f>
        <v>0</v>
      </c>
      <c r="AL55">
        <f>$P55*data!H44</f>
        <v>1.1529714540150964E-2</v>
      </c>
      <c r="AM55">
        <f>$P55*data!I44</f>
        <v>0</v>
      </c>
      <c r="AN55">
        <f>$P55*data!J44</f>
        <v>0</v>
      </c>
      <c r="AO55">
        <f>$P55*data!K44</f>
        <v>1.1529714540150964E-2</v>
      </c>
      <c r="AP55">
        <f>$P55*data!L44</f>
        <v>0</v>
      </c>
      <c r="AQ55">
        <f t="shared" si="8"/>
        <v>1.1529714540150964E-2</v>
      </c>
      <c r="AR55">
        <f>$Q55*data!A44</f>
        <v>-3.5054471870359892E-2</v>
      </c>
      <c r="AS55">
        <f>$Q55*data!B44</f>
        <v>-3.5054471870359892E-2</v>
      </c>
      <c r="AT55">
        <f>$Q55*data!C44</f>
        <v>0</v>
      </c>
      <c r="AU55">
        <f>$Q55*data!D44</f>
        <v>0</v>
      </c>
      <c r="AV55">
        <f>$Q55*data!E44</f>
        <v>-3.5054471870359892E-2</v>
      </c>
      <c r="AW55">
        <f>$Q55*data!F44</f>
        <v>-3.5054471870359892E-2</v>
      </c>
      <c r="AX55">
        <f>$Q55*data!G44</f>
        <v>0</v>
      </c>
      <c r="AY55">
        <f>$Q55*data!H44</f>
        <v>-3.5054471870359892E-2</v>
      </c>
      <c r="AZ55">
        <f>$Q55*data!I44</f>
        <v>0</v>
      </c>
      <c r="BA55">
        <f>$Q55*data!J44</f>
        <v>0</v>
      </c>
      <c r="BB55">
        <f>$Q55*data!K44</f>
        <v>-3.5054471870359892E-2</v>
      </c>
      <c r="BC55">
        <f>$Q55*data!L44</f>
        <v>0</v>
      </c>
      <c r="BD55">
        <f t="shared" si="9"/>
        <v>-3.5054471870359892E-2</v>
      </c>
      <c r="BE55">
        <f t="shared" si="10"/>
        <v>1.9642349887130195E-3</v>
      </c>
      <c r="BF55">
        <f t="shared" si="11"/>
        <v>6.8435293189274202E-2</v>
      </c>
      <c r="BG55">
        <f t="shared" si="12"/>
        <v>2.1156758284419489E-2</v>
      </c>
      <c r="BH55">
        <f t="shared" si="13"/>
        <v>7.4749906106104241E-2</v>
      </c>
      <c r="BI55">
        <f t="shared" si="14"/>
        <v>-2.9597036551727105E-3</v>
      </c>
      <c r="BJ55">
        <f t="shared" si="15"/>
        <v>-0.10311810377017158</v>
      </c>
      <c r="BK55">
        <f t="shared" si="16"/>
        <v>-3.1878942787303396E-2</v>
      </c>
      <c r="BL55">
        <f t="shared" si="17"/>
        <v>-0.11263294442739259</v>
      </c>
    </row>
    <row r="56" spans="1:64">
      <c r="A56">
        <v>44</v>
      </c>
      <c r="B56">
        <f>SUMPRODUCT(data!$A45:$L45,$B$4:$M$4)+$N$4</f>
        <v>-1.7129318335134966</v>
      </c>
      <c r="C56">
        <f>SUMPRODUCT(data!$A45:$L45,$B$5:$M$5)+$N$5</f>
        <v>1.5326392720481921</v>
      </c>
      <c r="D56">
        <f>SUMPRODUCT(data!$A45:$L45,$B$6:$M$6)+$N$6</f>
        <v>0.26305967538749764</v>
      </c>
      <c r="E56">
        <f t="shared" si="18"/>
        <v>0.15278383006064977</v>
      </c>
      <c r="F56">
        <f t="shared" si="19"/>
        <v>0.82239214308507391</v>
      </c>
      <c r="G56">
        <f t="shared" si="20"/>
        <v>0.56538827848031747</v>
      </c>
      <c r="H56">
        <f t="shared" si="21"/>
        <v>-0.70150340066761596</v>
      </c>
      <c r="I56">
        <f t="shared" si="22"/>
        <v>-1.1473411728215281</v>
      </c>
      <c r="J56">
        <f t="shared" si="23"/>
        <v>0.33147898887354516</v>
      </c>
      <c r="K56">
        <f t="shared" si="24"/>
        <v>0.24097506373143102</v>
      </c>
      <c r="L56">
        <f>SUMXMY2(data!M45:N45,J56:K56)/2</f>
        <v>0.34299858697106655</v>
      </c>
      <c r="M56">
        <f>(J56-data!M45)*J56*(1-J56)</f>
        <v>7.3455965630481249E-2</v>
      </c>
      <c r="N56">
        <f>(K56-data!N45)*K56*(1-K56)</f>
        <v>-0.13883027753001084</v>
      </c>
      <c r="O56">
        <f t="shared" si="4"/>
        <v>3.2319280247360732E-3</v>
      </c>
      <c r="P56">
        <f t="shared" si="5"/>
        <v>2.4647393134990939E-2</v>
      </c>
      <c r="Q56">
        <f t="shared" si="6"/>
        <v>-5.2455102998668054E-2</v>
      </c>
      <c r="R56">
        <f>$O56*data!A45</f>
        <v>3.2319280247360732E-3</v>
      </c>
      <c r="S56">
        <f>$O56*data!B45</f>
        <v>3.2319280247360732E-3</v>
      </c>
      <c r="T56">
        <f>$O56*data!C45</f>
        <v>0</v>
      </c>
      <c r="U56">
        <f>$O56*data!D45</f>
        <v>0</v>
      </c>
      <c r="V56">
        <f>$O56*data!E45</f>
        <v>3.2319280247360732E-3</v>
      </c>
      <c r="W56">
        <f>$O56*data!F45</f>
        <v>0</v>
      </c>
      <c r="X56">
        <f>$O56*data!G45</f>
        <v>0</v>
      </c>
      <c r="Y56">
        <f>$O56*data!H45</f>
        <v>3.2319280247360732E-3</v>
      </c>
      <c r="Z56">
        <f>$O56*data!I45</f>
        <v>3.2319280247360732E-3</v>
      </c>
      <c r="AA56">
        <f>$O56*data!J45</f>
        <v>0</v>
      </c>
      <c r="AB56">
        <f>$O56*data!K45</f>
        <v>3.2319280247360732E-3</v>
      </c>
      <c r="AC56">
        <f>$O56*data!L45</f>
        <v>0</v>
      </c>
      <c r="AD56">
        <f t="shared" si="7"/>
        <v>3.2319280247360732E-3</v>
      </c>
      <c r="AE56">
        <f>$P56*data!A45</f>
        <v>2.4647393134990939E-2</v>
      </c>
      <c r="AF56">
        <f>$P56*data!B45</f>
        <v>2.4647393134990939E-2</v>
      </c>
      <c r="AG56">
        <f>$P56*data!C45</f>
        <v>0</v>
      </c>
      <c r="AH56">
        <f>$P56*data!D45</f>
        <v>0</v>
      </c>
      <c r="AI56">
        <f>$P56*data!E45</f>
        <v>2.4647393134990939E-2</v>
      </c>
      <c r="AJ56">
        <f>$P56*data!F45</f>
        <v>0</v>
      </c>
      <c r="AK56">
        <f>$P56*data!G45</f>
        <v>0</v>
      </c>
      <c r="AL56">
        <f>$P56*data!H45</f>
        <v>2.4647393134990939E-2</v>
      </c>
      <c r="AM56">
        <f>$P56*data!I45</f>
        <v>2.4647393134990939E-2</v>
      </c>
      <c r="AN56">
        <f>$P56*data!J45</f>
        <v>0</v>
      </c>
      <c r="AO56">
        <f>$P56*data!K45</f>
        <v>2.4647393134990939E-2</v>
      </c>
      <c r="AP56">
        <f>$P56*data!L45</f>
        <v>0</v>
      </c>
      <c r="AQ56">
        <f t="shared" si="8"/>
        <v>2.4647393134990939E-2</v>
      </c>
      <c r="AR56">
        <f>$Q56*data!A45</f>
        <v>-5.2455102998668054E-2</v>
      </c>
      <c r="AS56">
        <f>$Q56*data!B45</f>
        <v>-5.2455102998668054E-2</v>
      </c>
      <c r="AT56">
        <f>$Q56*data!C45</f>
        <v>0</v>
      </c>
      <c r="AU56">
        <f>$Q56*data!D45</f>
        <v>0</v>
      </c>
      <c r="AV56">
        <f>$Q56*data!E45</f>
        <v>-5.2455102998668054E-2</v>
      </c>
      <c r="AW56">
        <f>$Q56*data!F45</f>
        <v>0</v>
      </c>
      <c r="AX56">
        <f>$Q56*data!G45</f>
        <v>0</v>
      </c>
      <c r="AY56">
        <f>$Q56*data!H45</f>
        <v>-5.2455102998668054E-2</v>
      </c>
      <c r="AZ56">
        <f>$Q56*data!I45</f>
        <v>-5.2455102998668054E-2</v>
      </c>
      <c r="BA56">
        <f>$Q56*data!J45</f>
        <v>0</v>
      </c>
      <c r="BB56">
        <f>$Q56*data!K45</f>
        <v>-5.2455102998668054E-2</v>
      </c>
      <c r="BC56">
        <f>$Q56*data!L45</f>
        <v>0</v>
      </c>
      <c r="BD56">
        <f t="shared" si="9"/>
        <v>-5.2455102998668054E-2</v>
      </c>
      <c r="BE56">
        <f t="shared" si="10"/>
        <v>1.1222883769828378E-2</v>
      </c>
      <c r="BF56">
        <f t="shared" si="11"/>
        <v>6.0409608997235006E-2</v>
      </c>
      <c r="BG56">
        <f t="shared" si="12"/>
        <v>4.1531141951927163E-2</v>
      </c>
      <c r="BH56">
        <f t="shared" si="13"/>
        <v>7.3455965630481249E-2</v>
      </c>
      <c r="BI56">
        <f t="shared" si="14"/>
        <v>-2.121102152941802E-2</v>
      </c>
      <c r="BJ56">
        <f t="shared" si="15"/>
        <v>-0.1141729294630012</v>
      </c>
      <c r="BK56">
        <f t="shared" si="16"/>
        <v>-7.8493011613637531E-2</v>
      </c>
      <c r="BL56">
        <f t="shared" si="17"/>
        <v>-0.13883027753001084</v>
      </c>
    </row>
    <row r="57" spans="1:64">
      <c r="A57">
        <v>45</v>
      </c>
      <c r="B57">
        <f>SUMPRODUCT(data!$A46:$L46,$B$4:$M$4)+$N$4</f>
        <v>-5.5584393545115693</v>
      </c>
      <c r="C57">
        <f>SUMPRODUCT(data!$A46:$L46,$B$5:$M$5)+$N$5</f>
        <v>1.5139790051426858</v>
      </c>
      <c r="D57">
        <f>SUMPRODUCT(data!$A46:$L46,$B$6:$M$6)+$N$6</f>
        <v>-2.8803085913743223</v>
      </c>
      <c r="E57">
        <f t="shared" si="18"/>
        <v>3.8399853345458604E-3</v>
      </c>
      <c r="F57">
        <f t="shared" si="19"/>
        <v>0.81965014673285652</v>
      </c>
      <c r="G57">
        <f t="shared" si="20"/>
        <v>5.3135608341174964E-2</v>
      </c>
      <c r="H57">
        <f t="shared" si="21"/>
        <v>-0.77649900951937778</v>
      </c>
      <c r="I57">
        <f t="shared" si="22"/>
        <v>-1.9445630959006539</v>
      </c>
      <c r="J57">
        <f t="shared" si="23"/>
        <v>0.31507491971573781</v>
      </c>
      <c r="K57">
        <f t="shared" si="24"/>
        <v>0.12514740837909663</v>
      </c>
      <c r="L57">
        <f>SUMXMY2(data!M46:N46,J57:K57)/2</f>
        <v>0.43231963104984483</v>
      </c>
      <c r="M57">
        <f>(J57-data!M46)*J57*(1-J57)</f>
        <v>6.7994023002825046E-2</v>
      </c>
      <c r="N57">
        <f>(K57-data!N46)*K57*(1-K57)</f>
        <v>-9.5783703650522412E-2</v>
      </c>
      <c r="O57">
        <f t="shared" si="4"/>
        <v>9.1593483636262537E-5</v>
      </c>
      <c r="P57">
        <f t="shared" si="5"/>
        <v>1.9266261712405256E-2</v>
      </c>
      <c r="Q57">
        <f t="shared" si="6"/>
        <v>-7.3845251552086301E-3</v>
      </c>
      <c r="R57">
        <f>$O57*data!A46</f>
        <v>0</v>
      </c>
      <c r="S57">
        <f>$O57*data!B46</f>
        <v>9.1593483636262537E-5</v>
      </c>
      <c r="T57">
        <f>$O57*data!C46</f>
        <v>0</v>
      </c>
      <c r="U57">
        <f>$O57*data!D46</f>
        <v>0</v>
      </c>
      <c r="V57">
        <f>$O57*data!E46</f>
        <v>9.1593483636262537E-5</v>
      </c>
      <c r="W57">
        <f>$O57*data!F46</f>
        <v>9.1593483636262537E-5</v>
      </c>
      <c r="X57">
        <f>$O57*data!G46</f>
        <v>0</v>
      </c>
      <c r="Y57">
        <f>$O57*data!H46</f>
        <v>9.1593483636262537E-5</v>
      </c>
      <c r="Z57">
        <f>$O57*data!I46</f>
        <v>0</v>
      </c>
      <c r="AA57">
        <f>$O57*data!J46</f>
        <v>9.1593483636262537E-5</v>
      </c>
      <c r="AB57">
        <f>$O57*data!K46</f>
        <v>9.1593483636262537E-5</v>
      </c>
      <c r="AC57">
        <f>$O57*data!L46</f>
        <v>0</v>
      </c>
      <c r="AD57">
        <f t="shared" si="7"/>
        <v>9.1593483636262537E-5</v>
      </c>
      <c r="AE57">
        <f>$P57*data!A46</f>
        <v>0</v>
      </c>
      <c r="AF57">
        <f>$P57*data!B46</f>
        <v>1.9266261712405256E-2</v>
      </c>
      <c r="AG57">
        <f>$P57*data!C46</f>
        <v>0</v>
      </c>
      <c r="AH57">
        <f>$P57*data!D46</f>
        <v>0</v>
      </c>
      <c r="AI57">
        <f>$P57*data!E46</f>
        <v>1.9266261712405256E-2</v>
      </c>
      <c r="AJ57">
        <f>$P57*data!F46</f>
        <v>1.9266261712405256E-2</v>
      </c>
      <c r="AK57">
        <f>$P57*data!G46</f>
        <v>0</v>
      </c>
      <c r="AL57">
        <f>$P57*data!H46</f>
        <v>1.9266261712405256E-2</v>
      </c>
      <c r="AM57">
        <f>$P57*data!I46</f>
        <v>0</v>
      </c>
      <c r="AN57">
        <f>$P57*data!J46</f>
        <v>1.9266261712405256E-2</v>
      </c>
      <c r="AO57">
        <f>$P57*data!K46</f>
        <v>1.9266261712405256E-2</v>
      </c>
      <c r="AP57">
        <f>$P57*data!L46</f>
        <v>0</v>
      </c>
      <c r="AQ57">
        <f t="shared" si="8"/>
        <v>1.9266261712405256E-2</v>
      </c>
      <c r="AR57">
        <f>$Q57*data!A46</f>
        <v>0</v>
      </c>
      <c r="AS57">
        <f>$Q57*data!B46</f>
        <v>-7.3845251552086301E-3</v>
      </c>
      <c r="AT57">
        <f>$Q57*data!C46</f>
        <v>0</v>
      </c>
      <c r="AU57">
        <f>$Q57*data!D46</f>
        <v>0</v>
      </c>
      <c r="AV57">
        <f>$Q57*data!E46</f>
        <v>-7.3845251552086301E-3</v>
      </c>
      <c r="AW57">
        <f>$Q57*data!F46</f>
        <v>-7.3845251552086301E-3</v>
      </c>
      <c r="AX57">
        <f>$Q57*data!G46</f>
        <v>0</v>
      </c>
      <c r="AY57">
        <f>$Q57*data!H46</f>
        <v>-7.3845251552086301E-3</v>
      </c>
      <c r="AZ57">
        <f>$Q57*data!I46</f>
        <v>0</v>
      </c>
      <c r="BA57">
        <f>$Q57*data!J46</f>
        <v>-7.3845251552086301E-3</v>
      </c>
      <c r="BB57">
        <f>$Q57*data!K46</f>
        <v>-7.3845251552086301E-3</v>
      </c>
      <c r="BC57">
        <f>$Q57*data!L46</f>
        <v>0</v>
      </c>
      <c r="BD57">
        <f t="shared" si="9"/>
        <v>-7.3845251552086301E-3</v>
      </c>
      <c r="BE57">
        <f t="shared" si="10"/>
        <v>2.6109605116762206E-4</v>
      </c>
      <c r="BF57">
        <f t="shared" si="11"/>
        <v>5.5731310931222772E-2</v>
      </c>
      <c r="BG57">
        <f t="shared" si="12"/>
        <v>3.6129037758189531E-3</v>
      </c>
      <c r="BH57">
        <f t="shared" si="13"/>
        <v>6.7994023002825046E-2</v>
      </c>
      <c r="BI57">
        <f t="shared" si="14"/>
        <v>-3.6780801730649284E-4</v>
      </c>
      <c r="BJ57">
        <f t="shared" si="15"/>
        <v>-7.8509126751767133E-2</v>
      </c>
      <c r="BK57">
        <f t="shared" si="16"/>
        <v>-5.0895253626413294E-3</v>
      </c>
      <c r="BL57">
        <f t="shared" si="17"/>
        <v>-9.5783703650522412E-2</v>
      </c>
    </row>
    <row r="58" spans="1:64">
      <c r="A58">
        <v>46</v>
      </c>
      <c r="B58">
        <f>SUMPRODUCT(data!$A47:$L47,$B$4:$M$4)+$N$4</f>
        <v>-3.6589549283015375</v>
      </c>
      <c r="C58">
        <f>SUMPRODUCT(data!$A47:$L47,$B$5:$M$5)+$N$5</f>
        <v>0.66359606142936889</v>
      </c>
      <c r="D58">
        <f>SUMPRODUCT(data!$A47:$L47,$B$6:$M$6)+$N$6</f>
        <v>-1.6877870903144034</v>
      </c>
      <c r="E58">
        <f t="shared" si="18"/>
        <v>2.5112534795667361E-2</v>
      </c>
      <c r="F58">
        <f t="shared" si="19"/>
        <v>0.66006773052632417</v>
      </c>
      <c r="G58">
        <f t="shared" si="20"/>
        <v>0.15606708100415026</v>
      </c>
      <c r="H58">
        <f t="shared" si="21"/>
        <v>-0.89343681593248336</v>
      </c>
      <c r="I58">
        <f t="shared" si="22"/>
        <v>-1.6580213821978147</v>
      </c>
      <c r="J58">
        <f t="shared" si="23"/>
        <v>0.29040109877808107</v>
      </c>
      <c r="K58">
        <f t="shared" si="24"/>
        <v>0.16002778168041765</v>
      </c>
      <c r="L58">
        <f>SUMXMY2(data!M47:N47,J58:K58)/2</f>
        <v>0.39494306286011849</v>
      </c>
      <c r="M58">
        <f>(J58-data!M47)*J58*(1-J58)</f>
        <v>5.9842460919478174E-2</v>
      </c>
      <c r="N58">
        <f>(K58-data!N47)*K58*(1-K58)</f>
        <v>-0.11290813386485878</v>
      </c>
      <c r="O58">
        <f t="shared" si="4"/>
        <v>4.9810654874070425E-4</v>
      </c>
      <c r="P58">
        <f t="shared" si="5"/>
        <v>3.0811383708177299E-2</v>
      </c>
      <c r="Q58">
        <f t="shared" si="6"/>
        <v>-2.2866110826591898E-2</v>
      </c>
      <c r="R58">
        <f>$O58*data!A47</f>
        <v>0</v>
      </c>
      <c r="S58">
        <f>$O58*data!B47</f>
        <v>4.9810654874070425E-4</v>
      </c>
      <c r="T58">
        <f>$O58*data!C47</f>
        <v>0</v>
      </c>
      <c r="U58">
        <f>$O58*data!D47</f>
        <v>0</v>
      </c>
      <c r="V58">
        <f>$O58*data!E47</f>
        <v>4.9810654874070425E-4</v>
      </c>
      <c r="W58">
        <f>$O58*data!F47</f>
        <v>0</v>
      </c>
      <c r="X58">
        <f>$O58*data!G47</f>
        <v>0</v>
      </c>
      <c r="Y58">
        <f>$O58*data!H47</f>
        <v>4.9810654874070425E-4</v>
      </c>
      <c r="Z58">
        <f>$O58*data!I47</f>
        <v>4.9810654874070425E-4</v>
      </c>
      <c r="AA58">
        <f>$O58*data!J47</f>
        <v>4.9810654874070425E-4</v>
      </c>
      <c r="AB58">
        <f>$O58*data!K47</f>
        <v>4.9810654874070425E-4</v>
      </c>
      <c r="AC58">
        <f>$O58*data!L47</f>
        <v>0</v>
      </c>
      <c r="AD58">
        <f t="shared" si="7"/>
        <v>4.9810654874070425E-4</v>
      </c>
      <c r="AE58">
        <f>$P58*data!A47</f>
        <v>0</v>
      </c>
      <c r="AF58">
        <f>$P58*data!B47</f>
        <v>3.0811383708177299E-2</v>
      </c>
      <c r="AG58">
        <f>$P58*data!C47</f>
        <v>0</v>
      </c>
      <c r="AH58">
        <f>$P58*data!D47</f>
        <v>0</v>
      </c>
      <c r="AI58">
        <f>$P58*data!E47</f>
        <v>3.0811383708177299E-2</v>
      </c>
      <c r="AJ58">
        <f>$P58*data!F47</f>
        <v>0</v>
      </c>
      <c r="AK58">
        <f>$P58*data!G47</f>
        <v>0</v>
      </c>
      <c r="AL58">
        <f>$P58*data!H47</f>
        <v>3.0811383708177299E-2</v>
      </c>
      <c r="AM58">
        <f>$P58*data!I47</f>
        <v>3.0811383708177299E-2</v>
      </c>
      <c r="AN58">
        <f>$P58*data!J47</f>
        <v>3.0811383708177299E-2</v>
      </c>
      <c r="AO58">
        <f>$P58*data!K47</f>
        <v>3.0811383708177299E-2</v>
      </c>
      <c r="AP58">
        <f>$P58*data!L47</f>
        <v>0</v>
      </c>
      <c r="AQ58">
        <f t="shared" si="8"/>
        <v>3.0811383708177299E-2</v>
      </c>
      <c r="AR58">
        <f>$Q58*data!A47</f>
        <v>0</v>
      </c>
      <c r="AS58">
        <f>$Q58*data!B47</f>
        <v>-2.2866110826591898E-2</v>
      </c>
      <c r="AT58">
        <f>$Q58*data!C47</f>
        <v>0</v>
      </c>
      <c r="AU58">
        <f>$Q58*data!D47</f>
        <v>0</v>
      </c>
      <c r="AV58">
        <f>$Q58*data!E47</f>
        <v>-2.2866110826591898E-2</v>
      </c>
      <c r="AW58">
        <f>$Q58*data!F47</f>
        <v>0</v>
      </c>
      <c r="AX58">
        <f>$Q58*data!G47</f>
        <v>0</v>
      </c>
      <c r="AY58">
        <f>$Q58*data!H47</f>
        <v>-2.2866110826591898E-2</v>
      </c>
      <c r="AZ58">
        <f>$Q58*data!I47</f>
        <v>-2.2866110826591898E-2</v>
      </c>
      <c r="BA58">
        <f>$Q58*data!J47</f>
        <v>-2.2866110826591898E-2</v>
      </c>
      <c r="BB58">
        <f>$Q58*data!K47</f>
        <v>-2.2866110826591898E-2</v>
      </c>
      <c r="BC58">
        <f>$Q58*data!L47</f>
        <v>0</v>
      </c>
      <c r="BD58">
        <f t="shared" si="9"/>
        <v>-2.2866110826591898E-2</v>
      </c>
      <c r="BE58">
        <f t="shared" si="10"/>
        <v>1.5027958820987598E-3</v>
      </c>
      <c r="BF58">
        <f t="shared" si="11"/>
        <v>3.9500077368230205E-2</v>
      </c>
      <c r="BG58">
        <f t="shared" si="12"/>
        <v>9.3394381958078962E-3</v>
      </c>
      <c r="BH58">
        <f t="shared" si="13"/>
        <v>5.9842460919478174E-2</v>
      </c>
      <c r="BI58">
        <f t="shared" si="14"/>
        <v>-2.8354094403951341E-3</v>
      </c>
      <c r="BJ58">
        <f t="shared" si="15"/>
        <v>-7.4527015678139741E-2</v>
      </c>
      <c r="BK58">
        <f t="shared" si="16"/>
        <v>-1.7621242873914356E-2</v>
      </c>
      <c r="BL58">
        <f t="shared" si="17"/>
        <v>-0.11290813386485878</v>
      </c>
    </row>
    <row r="59" spans="1:64">
      <c r="A59">
        <v>47</v>
      </c>
      <c r="B59">
        <f>SUMPRODUCT(data!$A48:$L48,$B$4:$M$4)+$N$4</f>
        <v>-1.0890258974993128</v>
      </c>
      <c r="C59">
        <f>SUMPRODUCT(data!$A48:$L48,$B$5:$M$5)+$N$5</f>
        <v>-1.6142610946132394</v>
      </c>
      <c r="D59">
        <f>SUMPRODUCT(data!$A48:$L48,$B$6:$M$6)+$N$6</f>
        <v>-2.6079250795571896</v>
      </c>
      <c r="E59">
        <f t="shared" si="18"/>
        <v>0.25180175262227084</v>
      </c>
      <c r="F59">
        <f t="shared" si="19"/>
        <v>0.16599785681336718</v>
      </c>
      <c r="G59">
        <f t="shared" si="20"/>
        <v>6.8630114031621281E-2</v>
      </c>
      <c r="H59">
        <f t="shared" si="21"/>
        <v>-1.2049697292491222</v>
      </c>
      <c r="I59">
        <f t="shared" si="22"/>
        <v>-1.3975427071905986</v>
      </c>
      <c r="J59">
        <f t="shared" si="23"/>
        <v>0.23059230934882397</v>
      </c>
      <c r="K59">
        <f t="shared" si="24"/>
        <v>0.19820633626575729</v>
      </c>
      <c r="L59">
        <f>SUMXMY2(data!M48:N48,J59:K59)/2</f>
        <v>0.34802294616760177</v>
      </c>
      <c r="M59">
        <f>(J59-data!M48)*J59*(1-J59)</f>
        <v>4.0911571356413608E-2</v>
      </c>
      <c r="N59">
        <f>(K59-data!N48)*K59*(1-K59)</f>
        <v>-0.12742151771298613</v>
      </c>
      <c r="O59">
        <f t="shared" si="4"/>
        <v>2.3797166889255109E-3</v>
      </c>
      <c r="P59">
        <f t="shared" si="5"/>
        <v>1.8493359614422375E-2</v>
      </c>
      <c r="Q59">
        <f t="shared" si="6"/>
        <v>-1.2573390274511183E-2</v>
      </c>
      <c r="R59">
        <f>$O59*data!A48</f>
        <v>0</v>
      </c>
      <c r="S59">
        <f>$O59*data!B48</f>
        <v>2.3797166889255109E-3</v>
      </c>
      <c r="T59">
        <f>$O59*data!C48</f>
        <v>0</v>
      </c>
      <c r="U59">
        <f>$O59*data!D48</f>
        <v>0</v>
      </c>
      <c r="V59">
        <f>$O59*data!E48</f>
        <v>2.3797166889255109E-3</v>
      </c>
      <c r="W59">
        <f>$O59*data!F48</f>
        <v>0</v>
      </c>
      <c r="X59">
        <f>$O59*data!G48</f>
        <v>0</v>
      </c>
      <c r="Y59">
        <f>$O59*data!H48</f>
        <v>2.3797166889255109E-3</v>
      </c>
      <c r="Z59">
        <f>$O59*data!I48</f>
        <v>0</v>
      </c>
      <c r="AA59">
        <f>$O59*data!J48</f>
        <v>2.3797166889255109E-3</v>
      </c>
      <c r="AB59">
        <f>$O59*data!K48</f>
        <v>2.3797166889255109E-3</v>
      </c>
      <c r="AC59">
        <f>$O59*data!L48</f>
        <v>2.3797166889255109E-3</v>
      </c>
      <c r="AD59">
        <f t="shared" si="7"/>
        <v>2.3797166889255109E-3</v>
      </c>
      <c r="AE59">
        <f>$P59*data!A48</f>
        <v>0</v>
      </c>
      <c r="AF59">
        <f>$P59*data!B48</f>
        <v>1.8493359614422375E-2</v>
      </c>
      <c r="AG59">
        <f>$P59*data!C48</f>
        <v>0</v>
      </c>
      <c r="AH59">
        <f>$P59*data!D48</f>
        <v>0</v>
      </c>
      <c r="AI59">
        <f>$P59*data!E48</f>
        <v>1.8493359614422375E-2</v>
      </c>
      <c r="AJ59">
        <f>$P59*data!F48</f>
        <v>0</v>
      </c>
      <c r="AK59">
        <f>$P59*data!G48</f>
        <v>0</v>
      </c>
      <c r="AL59">
        <f>$P59*data!H48</f>
        <v>1.8493359614422375E-2</v>
      </c>
      <c r="AM59">
        <f>$P59*data!I48</f>
        <v>0</v>
      </c>
      <c r="AN59">
        <f>$P59*data!J48</f>
        <v>1.8493359614422375E-2</v>
      </c>
      <c r="AO59">
        <f>$P59*data!K48</f>
        <v>1.8493359614422375E-2</v>
      </c>
      <c r="AP59">
        <f>$P59*data!L48</f>
        <v>1.8493359614422375E-2</v>
      </c>
      <c r="AQ59">
        <f t="shared" si="8"/>
        <v>1.8493359614422375E-2</v>
      </c>
      <c r="AR59">
        <f>$Q59*data!A48</f>
        <v>0</v>
      </c>
      <c r="AS59">
        <f>$Q59*data!B48</f>
        <v>-1.2573390274511183E-2</v>
      </c>
      <c r="AT59">
        <f>$Q59*data!C48</f>
        <v>0</v>
      </c>
      <c r="AU59">
        <f>$Q59*data!D48</f>
        <v>0</v>
      </c>
      <c r="AV59">
        <f>$Q59*data!E48</f>
        <v>-1.2573390274511183E-2</v>
      </c>
      <c r="AW59">
        <f>$Q59*data!F48</f>
        <v>0</v>
      </c>
      <c r="AX59">
        <f>$Q59*data!G48</f>
        <v>0</v>
      </c>
      <c r="AY59">
        <f>$Q59*data!H48</f>
        <v>-1.2573390274511183E-2</v>
      </c>
      <c r="AZ59">
        <f>$Q59*data!I48</f>
        <v>0</v>
      </c>
      <c r="BA59">
        <f>$Q59*data!J48</f>
        <v>-1.2573390274511183E-2</v>
      </c>
      <c r="BB59">
        <f>$Q59*data!K48</f>
        <v>-1.2573390274511183E-2</v>
      </c>
      <c r="BC59">
        <f>$Q59*data!L48</f>
        <v>-1.2573390274511183E-2</v>
      </c>
      <c r="BD59">
        <f t="shared" si="9"/>
        <v>-1.2573390274511183E-2</v>
      </c>
      <c r="BE59">
        <f t="shared" si="10"/>
        <v>1.0301605370076041E-2</v>
      </c>
      <c r="BF59">
        <f t="shared" si="11"/>
        <v>6.7912331640318001E-3</v>
      </c>
      <c r="BG59">
        <f t="shared" si="12"/>
        <v>2.8077658074034768E-3</v>
      </c>
      <c r="BH59">
        <f t="shared" si="13"/>
        <v>4.0911571356413608E-2</v>
      </c>
      <c r="BI59">
        <f t="shared" si="14"/>
        <v>-3.2084961481919631E-2</v>
      </c>
      <c r="BJ59">
        <f t="shared" si="15"/>
        <v>-2.1151698852262202E-2</v>
      </c>
      <c r="BK59">
        <f t="shared" si="16"/>
        <v>-8.7449532907244894E-3</v>
      </c>
      <c r="BL59">
        <f t="shared" si="17"/>
        <v>-0.12742151771298613</v>
      </c>
    </row>
    <row r="60" spans="1:64">
      <c r="A60">
        <v>48</v>
      </c>
      <c r="B60">
        <f>SUMPRODUCT(data!$A49:$L49,$B$4:$M$4)+$N$4</f>
        <v>-4.4773922105656361</v>
      </c>
      <c r="C60">
        <f>SUMPRODUCT(data!$A49:$L49,$B$5:$M$5)+$N$5</f>
        <v>5.0318408006290283E-2</v>
      </c>
      <c r="D60">
        <f>SUMPRODUCT(data!$A49:$L49,$B$6:$M$6)+$N$6</f>
        <v>-0.95065814306495011</v>
      </c>
      <c r="E60">
        <f t="shared" si="18"/>
        <v>1.1235339638466556E-2</v>
      </c>
      <c r="F60">
        <f t="shared" si="19"/>
        <v>0.51257694843802337</v>
      </c>
      <c r="G60">
        <f t="shared" si="20"/>
        <v>0.27875248335367503</v>
      </c>
      <c r="H60">
        <f t="shared" si="21"/>
        <v>-1.013720073415495</v>
      </c>
      <c r="I60">
        <f t="shared" si="22"/>
        <v>-1.3512507417659831</v>
      </c>
      <c r="J60">
        <f t="shared" si="23"/>
        <v>0.26625245778519463</v>
      </c>
      <c r="K60">
        <f t="shared" si="24"/>
        <v>0.20566596605249435</v>
      </c>
      <c r="L60">
        <f>SUMXMY2(data!M49:N49,J60:K60)/2</f>
        <v>0.35092846438198699</v>
      </c>
      <c r="M60">
        <f>(J60-data!M49)*J60*(1-J60)</f>
        <v>5.2015635690941996E-2</v>
      </c>
      <c r="N60">
        <f>(K60-data!N49)*K60*(1-K60)</f>
        <v>-0.12976834659244579</v>
      </c>
      <c r="O60">
        <f t="shared" si="4"/>
        <v>1.8752221021961743E-4</v>
      </c>
      <c r="P60">
        <f t="shared" si="5"/>
        <v>3.6066471058985923E-2</v>
      </c>
      <c r="Q60">
        <f t="shared" si="6"/>
        <v>-4.0214891057688454E-2</v>
      </c>
      <c r="R60">
        <f>$O60*data!A49</f>
        <v>1.8752221021961743E-4</v>
      </c>
      <c r="S60">
        <f>$O60*data!B49</f>
        <v>1.8752221021961743E-4</v>
      </c>
      <c r="T60">
        <f>$O60*data!C49</f>
        <v>0</v>
      </c>
      <c r="U60">
        <f>$O60*data!D49</f>
        <v>0</v>
      </c>
      <c r="V60">
        <f>$O60*data!E49</f>
        <v>1.8752221021961743E-4</v>
      </c>
      <c r="W60">
        <f>$O60*data!F49</f>
        <v>1.8752221021961743E-4</v>
      </c>
      <c r="X60">
        <f>$O60*data!G49</f>
        <v>0</v>
      </c>
      <c r="Y60">
        <f>$O60*data!H49</f>
        <v>1.8752221021961743E-4</v>
      </c>
      <c r="Z60">
        <f>$O60*data!I49</f>
        <v>1.8752221021961743E-4</v>
      </c>
      <c r="AA60">
        <f>$O60*data!J49</f>
        <v>0</v>
      </c>
      <c r="AB60">
        <f>$O60*data!K49</f>
        <v>1.8752221021961743E-4</v>
      </c>
      <c r="AC60">
        <f>$O60*data!L49</f>
        <v>1.8752221021961743E-4</v>
      </c>
      <c r="AD60">
        <f t="shared" si="7"/>
        <v>1.8752221021961743E-4</v>
      </c>
      <c r="AE60">
        <f>$P60*data!A49</f>
        <v>3.6066471058985923E-2</v>
      </c>
      <c r="AF60">
        <f>$P60*data!B49</f>
        <v>3.6066471058985923E-2</v>
      </c>
      <c r="AG60">
        <f>$P60*data!C49</f>
        <v>0</v>
      </c>
      <c r="AH60">
        <f>$P60*data!D49</f>
        <v>0</v>
      </c>
      <c r="AI60">
        <f>$P60*data!E49</f>
        <v>3.6066471058985923E-2</v>
      </c>
      <c r="AJ60">
        <f>$P60*data!F49</f>
        <v>3.6066471058985923E-2</v>
      </c>
      <c r="AK60">
        <f>$P60*data!G49</f>
        <v>0</v>
      </c>
      <c r="AL60">
        <f>$P60*data!H49</f>
        <v>3.6066471058985923E-2</v>
      </c>
      <c r="AM60">
        <f>$P60*data!I49</f>
        <v>3.6066471058985923E-2</v>
      </c>
      <c r="AN60">
        <f>$P60*data!J49</f>
        <v>0</v>
      </c>
      <c r="AO60">
        <f>$P60*data!K49</f>
        <v>3.6066471058985923E-2</v>
      </c>
      <c r="AP60">
        <f>$P60*data!L49</f>
        <v>3.6066471058985923E-2</v>
      </c>
      <c r="AQ60">
        <f t="shared" si="8"/>
        <v>3.6066471058985923E-2</v>
      </c>
      <c r="AR60">
        <f>$Q60*data!A49</f>
        <v>-4.0214891057688454E-2</v>
      </c>
      <c r="AS60">
        <f>$Q60*data!B49</f>
        <v>-4.0214891057688454E-2</v>
      </c>
      <c r="AT60">
        <f>$Q60*data!C49</f>
        <v>0</v>
      </c>
      <c r="AU60">
        <f>$Q60*data!D49</f>
        <v>0</v>
      </c>
      <c r="AV60">
        <f>$Q60*data!E49</f>
        <v>-4.0214891057688454E-2</v>
      </c>
      <c r="AW60">
        <f>$Q60*data!F49</f>
        <v>-4.0214891057688454E-2</v>
      </c>
      <c r="AX60">
        <f>$Q60*data!G49</f>
        <v>0</v>
      </c>
      <c r="AY60">
        <f>$Q60*data!H49</f>
        <v>-4.0214891057688454E-2</v>
      </c>
      <c r="AZ60">
        <f>$Q60*data!I49</f>
        <v>-4.0214891057688454E-2</v>
      </c>
      <c r="BA60">
        <f>$Q60*data!J49</f>
        <v>0</v>
      </c>
      <c r="BB60">
        <f>$Q60*data!K49</f>
        <v>-4.0214891057688454E-2</v>
      </c>
      <c r="BC60">
        <f>$Q60*data!L49</f>
        <v>-4.0214891057688454E-2</v>
      </c>
      <c r="BD60">
        <f t="shared" si="9"/>
        <v>-4.0214891057688454E-2</v>
      </c>
      <c r="BE60">
        <f t="shared" si="10"/>
        <v>5.8441333349847633E-4</v>
      </c>
      <c r="BF60">
        <f t="shared" si="11"/>
        <v>2.6662015813526983E-2</v>
      </c>
      <c r="BG60">
        <f t="shared" si="12"/>
        <v>1.4499487622070133E-2</v>
      </c>
      <c r="BH60">
        <f t="shared" si="13"/>
        <v>5.2015635690941996E-2</v>
      </c>
      <c r="BI60">
        <f t="shared" si="14"/>
        <v>-1.4579914482883726E-3</v>
      </c>
      <c r="BJ60">
        <f t="shared" si="15"/>
        <v>-6.6516263100203629E-2</v>
      </c>
      <c r="BK60">
        <f t="shared" si="16"/>
        <v>-3.6173248873344679E-2</v>
      </c>
      <c r="BL60">
        <f t="shared" si="17"/>
        <v>-0.12976834659244579</v>
      </c>
    </row>
    <row r="61" spans="1:64">
      <c r="A61">
        <v>49</v>
      </c>
      <c r="B61">
        <f>SUMPRODUCT(data!$A50:$L50,$B$4:$M$4)+$N$4</f>
        <v>4.5206573086690738E-3</v>
      </c>
      <c r="C61">
        <f>SUMPRODUCT(data!$A50:$L50,$B$5:$M$5)+$N$5</f>
        <v>1.5600625979044977</v>
      </c>
      <c r="D61">
        <f>SUMPRODUCT(data!$A50:$L50,$B$6:$M$6)+$N$6</f>
        <v>-0.18641116053763052</v>
      </c>
      <c r="E61">
        <f t="shared" si="18"/>
        <v>0.5011301624024691</v>
      </c>
      <c r="F61">
        <f t="shared" si="19"/>
        <v>0.82636233518921465</v>
      </c>
      <c r="G61">
        <f t="shared" si="20"/>
        <v>0.45353169306618057</v>
      </c>
      <c r="H61">
        <f t="shared" si="21"/>
        <v>-0.5664302247641203</v>
      </c>
      <c r="I61">
        <f t="shared" si="22"/>
        <v>-1.3153436219960422</v>
      </c>
      <c r="J61">
        <f t="shared" si="23"/>
        <v>0.36206093920961935</v>
      </c>
      <c r="K61">
        <f t="shared" si="24"/>
        <v>0.21159403660225284</v>
      </c>
      <c r="L61">
        <f>SUMXMY2(data!M50:N50,J61:K61)/2</f>
        <v>0.37633604341124077</v>
      </c>
      <c r="M61">
        <f>(J61-data!M50)*J61*(1-J61)</f>
        <v>8.3626234514813519E-2</v>
      </c>
      <c r="N61">
        <f>(K61-data!N50)*K61*(1-K61)</f>
        <v>-0.13152345984402575</v>
      </c>
      <c r="O61">
        <f t="shared" si="4"/>
        <v>7.2750610555505019E-3</v>
      </c>
      <c r="P61">
        <f t="shared" si="5"/>
        <v>2.4556463777512562E-2</v>
      </c>
      <c r="Q61">
        <f t="shared" si="6"/>
        <v>-5.0020438669817265E-2</v>
      </c>
      <c r="R61">
        <f>$O61*data!A50</f>
        <v>7.2750610555505019E-3</v>
      </c>
      <c r="S61">
        <f>$O61*data!B50</f>
        <v>7.2750610555505019E-3</v>
      </c>
      <c r="T61">
        <f>$O61*data!C50</f>
        <v>0</v>
      </c>
      <c r="U61">
        <f>$O61*data!D50</f>
        <v>0</v>
      </c>
      <c r="V61">
        <f>$O61*data!E50</f>
        <v>7.2750610555505019E-3</v>
      </c>
      <c r="W61">
        <f>$O61*data!F50</f>
        <v>0</v>
      </c>
      <c r="X61">
        <f>$O61*data!G50</f>
        <v>0</v>
      </c>
      <c r="Y61">
        <f>$O61*data!H50</f>
        <v>7.2750610555505019E-3</v>
      </c>
      <c r="Z61">
        <f>$O61*data!I50</f>
        <v>0</v>
      </c>
      <c r="AA61">
        <f>$O61*data!J50</f>
        <v>0</v>
      </c>
      <c r="AB61">
        <f>$O61*data!K50</f>
        <v>7.2750610555505019E-3</v>
      </c>
      <c r="AC61">
        <f>$O61*data!L50</f>
        <v>0</v>
      </c>
      <c r="AD61">
        <f t="shared" si="7"/>
        <v>7.2750610555505019E-3</v>
      </c>
      <c r="AE61">
        <f>$P61*data!A50</f>
        <v>2.4556463777512562E-2</v>
      </c>
      <c r="AF61">
        <f>$P61*data!B50</f>
        <v>2.4556463777512562E-2</v>
      </c>
      <c r="AG61">
        <f>$P61*data!C50</f>
        <v>0</v>
      </c>
      <c r="AH61">
        <f>$P61*data!D50</f>
        <v>0</v>
      </c>
      <c r="AI61">
        <f>$P61*data!E50</f>
        <v>2.4556463777512562E-2</v>
      </c>
      <c r="AJ61">
        <f>$P61*data!F50</f>
        <v>0</v>
      </c>
      <c r="AK61">
        <f>$P61*data!G50</f>
        <v>0</v>
      </c>
      <c r="AL61">
        <f>$P61*data!H50</f>
        <v>2.4556463777512562E-2</v>
      </c>
      <c r="AM61">
        <f>$P61*data!I50</f>
        <v>0</v>
      </c>
      <c r="AN61">
        <f>$P61*data!J50</f>
        <v>0</v>
      </c>
      <c r="AO61">
        <f>$P61*data!K50</f>
        <v>2.4556463777512562E-2</v>
      </c>
      <c r="AP61">
        <f>$P61*data!L50</f>
        <v>0</v>
      </c>
      <c r="AQ61">
        <f t="shared" si="8"/>
        <v>2.4556463777512562E-2</v>
      </c>
      <c r="AR61">
        <f>$Q61*data!A50</f>
        <v>-5.0020438669817265E-2</v>
      </c>
      <c r="AS61">
        <f>$Q61*data!B50</f>
        <v>-5.0020438669817265E-2</v>
      </c>
      <c r="AT61">
        <f>$Q61*data!C50</f>
        <v>0</v>
      </c>
      <c r="AU61">
        <f>$Q61*data!D50</f>
        <v>0</v>
      </c>
      <c r="AV61">
        <f>$Q61*data!E50</f>
        <v>-5.0020438669817265E-2</v>
      </c>
      <c r="AW61">
        <f>$Q61*data!F50</f>
        <v>0</v>
      </c>
      <c r="AX61">
        <f>$Q61*data!G50</f>
        <v>0</v>
      </c>
      <c r="AY61">
        <f>$Q61*data!H50</f>
        <v>-5.0020438669817265E-2</v>
      </c>
      <c r="AZ61">
        <f>$Q61*data!I50</f>
        <v>0</v>
      </c>
      <c r="BA61">
        <f>$Q61*data!J50</f>
        <v>0</v>
      </c>
      <c r="BB61">
        <f>$Q61*data!K50</f>
        <v>-5.0020438669817265E-2</v>
      </c>
      <c r="BC61">
        <f>$Q61*data!L50</f>
        <v>0</v>
      </c>
      <c r="BD61">
        <f t="shared" si="9"/>
        <v>-5.0020438669817265E-2</v>
      </c>
      <c r="BE61">
        <f t="shared" si="10"/>
        <v>4.1907628483515466E-2</v>
      </c>
      <c r="BF61">
        <f t="shared" si="11"/>
        <v>6.9105570436742203E-2</v>
      </c>
      <c r="BG61">
        <f t="shared" si="12"/>
        <v>3.792714772425284E-2</v>
      </c>
      <c r="BH61">
        <f t="shared" si="13"/>
        <v>8.3626234514813519E-2</v>
      </c>
      <c r="BI61">
        <f t="shared" si="14"/>
        <v>-6.5910372791371241E-2</v>
      </c>
      <c r="BJ61">
        <f t="shared" si="15"/>
        <v>-0.10868603340887402</v>
      </c>
      <c r="BK61">
        <f t="shared" si="16"/>
        <v>-5.965005742098281E-2</v>
      </c>
      <c r="BL61">
        <f t="shared" si="17"/>
        <v>-0.13152345984402575</v>
      </c>
    </row>
    <row r="62" spans="1:64">
      <c r="A62">
        <v>50</v>
      </c>
      <c r="B62">
        <f>SUMPRODUCT(data!$A51:$L51,$B$4:$M$4)+$N$4</f>
        <v>-4.8951898886860974</v>
      </c>
      <c r="C62">
        <f>SUMPRODUCT(data!$A51:$L51,$B$5:$M$5)+$N$5</f>
        <v>0.6157708652176509</v>
      </c>
      <c r="D62">
        <f>SUMPRODUCT(data!$A51:$L51,$B$6:$M$6)+$N$6</f>
        <v>-0.35856806801856422</v>
      </c>
      <c r="E62">
        <f t="shared" si="18"/>
        <v>7.4269164341809911E-3</v>
      </c>
      <c r="F62">
        <f t="shared" si="19"/>
        <v>0.64925608788279432</v>
      </c>
      <c r="G62">
        <f t="shared" si="20"/>
        <v>0.41130624043684616</v>
      </c>
      <c r="H62">
        <f t="shared" si="21"/>
        <v>-0.90150975776430409</v>
      </c>
      <c r="I62">
        <f t="shared" si="22"/>
        <v>-1.2535043034825302</v>
      </c>
      <c r="J62">
        <f t="shared" si="23"/>
        <v>0.28874034052890674</v>
      </c>
      <c r="K62">
        <f t="shared" si="24"/>
        <v>0.22209411663531992</v>
      </c>
      <c r="L62">
        <f>SUMXMY2(data!M51:N51,J62:K62)/2</f>
        <v>0.34425427381106616</v>
      </c>
      <c r="M62">
        <f>(J62-data!M51)*J62*(1-J62)</f>
        <v>5.9298417866535107E-2</v>
      </c>
      <c r="N62">
        <f>(K62-data!N51)*K62*(1-K62)</f>
        <v>-0.13439749258026151</v>
      </c>
      <c r="O62">
        <f t="shared" si="4"/>
        <v>1.4439790405306027E-4</v>
      </c>
      <c r="P62">
        <f t="shared" si="5"/>
        <v>3.503898896156292E-2</v>
      </c>
      <c r="Q62">
        <f t="shared" si="6"/>
        <v>-5.0121908930734003E-2</v>
      </c>
      <c r="R62">
        <f>$O62*data!A51</f>
        <v>0</v>
      </c>
      <c r="S62">
        <f>$O62*data!B51</f>
        <v>1.4439790405306027E-4</v>
      </c>
      <c r="T62">
        <f>$O62*data!C51</f>
        <v>1.4439790405306027E-4</v>
      </c>
      <c r="U62">
        <f>$O62*data!D51</f>
        <v>0</v>
      </c>
      <c r="V62">
        <f>$O62*data!E51</f>
        <v>1.4439790405306027E-4</v>
      </c>
      <c r="W62">
        <f>$O62*data!F51</f>
        <v>1.4439790405306027E-4</v>
      </c>
      <c r="X62">
        <f>$O62*data!G51</f>
        <v>0</v>
      </c>
      <c r="Y62">
        <f>$O62*data!H51</f>
        <v>1.4439790405306027E-4</v>
      </c>
      <c r="Z62">
        <f>$O62*data!I51</f>
        <v>1.4439790405306027E-4</v>
      </c>
      <c r="AA62">
        <f>$O62*data!J51</f>
        <v>0</v>
      </c>
      <c r="AB62">
        <f>$O62*data!K51</f>
        <v>1.4439790405306027E-4</v>
      </c>
      <c r="AC62">
        <f>$O62*data!L51</f>
        <v>1.4439790405306027E-4</v>
      </c>
      <c r="AD62">
        <f t="shared" si="7"/>
        <v>1.4439790405306027E-4</v>
      </c>
      <c r="AE62">
        <f>$P62*data!A51</f>
        <v>0</v>
      </c>
      <c r="AF62">
        <f>$P62*data!B51</f>
        <v>3.503898896156292E-2</v>
      </c>
      <c r="AG62">
        <f>$P62*data!C51</f>
        <v>3.503898896156292E-2</v>
      </c>
      <c r="AH62">
        <f>$P62*data!D51</f>
        <v>0</v>
      </c>
      <c r="AI62">
        <f>$P62*data!E51</f>
        <v>3.503898896156292E-2</v>
      </c>
      <c r="AJ62">
        <f>$P62*data!F51</f>
        <v>3.503898896156292E-2</v>
      </c>
      <c r="AK62">
        <f>$P62*data!G51</f>
        <v>0</v>
      </c>
      <c r="AL62">
        <f>$P62*data!H51</f>
        <v>3.503898896156292E-2</v>
      </c>
      <c r="AM62">
        <f>$P62*data!I51</f>
        <v>3.503898896156292E-2</v>
      </c>
      <c r="AN62">
        <f>$P62*data!J51</f>
        <v>0</v>
      </c>
      <c r="AO62">
        <f>$P62*data!K51</f>
        <v>3.503898896156292E-2</v>
      </c>
      <c r="AP62">
        <f>$P62*data!L51</f>
        <v>3.503898896156292E-2</v>
      </c>
      <c r="AQ62">
        <f t="shared" si="8"/>
        <v>3.503898896156292E-2</v>
      </c>
      <c r="AR62">
        <f>$Q62*data!A51</f>
        <v>0</v>
      </c>
      <c r="AS62">
        <f>$Q62*data!B51</f>
        <v>-5.0121908930734003E-2</v>
      </c>
      <c r="AT62">
        <f>$Q62*data!C51</f>
        <v>-5.0121908930734003E-2</v>
      </c>
      <c r="AU62">
        <f>$Q62*data!D51</f>
        <v>0</v>
      </c>
      <c r="AV62">
        <f>$Q62*data!E51</f>
        <v>-5.0121908930734003E-2</v>
      </c>
      <c r="AW62">
        <f>$Q62*data!F51</f>
        <v>-5.0121908930734003E-2</v>
      </c>
      <c r="AX62">
        <f>$Q62*data!G51</f>
        <v>0</v>
      </c>
      <c r="AY62">
        <f>$Q62*data!H51</f>
        <v>-5.0121908930734003E-2</v>
      </c>
      <c r="AZ62">
        <f>$Q62*data!I51</f>
        <v>-5.0121908930734003E-2</v>
      </c>
      <c r="BA62">
        <f>$Q62*data!J51</f>
        <v>0</v>
      </c>
      <c r="BB62">
        <f>$Q62*data!K51</f>
        <v>-5.0121908930734003E-2</v>
      </c>
      <c r="BC62">
        <f>$Q62*data!L51</f>
        <v>-5.0121908930734003E-2</v>
      </c>
      <c r="BD62">
        <f t="shared" si="9"/>
        <v>-5.0121908930734003E-2</v>
      </c>
      <c r="BE62">
        <f t="shared" si="10"/>
        <v>4.4040439417390129E-4</v>
      </c>
      <c r="BF62">
        <f t="shared" si="11"/>
        <v>3.849985880166578E-2</v>
      </c>
      <c r="BG62">
        <f t="shared" si="12"/>
        <v>2.4389809316537663E-2</v>
      </c>
      <c r="BH62">
        <f t="shared" si="13"/>
        <v>5.9298417866535107E-2</v>
      </c>
      <c r="BI62">
        <f t="shared" si="14"/>
        <v>-9.9815894635706202E-4</v>
      </c>
      <c r="BJ62">
        <f t="shared" si="15"/>
        <v>-8.7258390253917462E-2</v>
      </c>
      <c r="BK62">
        <f t="shared" si="16"/>
        <v>-5.5278527397326291E-2</v>
      </c>
      <c r="BL62">
        <f t="shared" si="17"/>
        <v>-0.13439749258026151</v>
      </c>
    </row>
    <row r="63" spans="1:64">
      <c r="A63">
        <v>51</v>
      </c>
      <c r="B63">
        <f>SUMPRODUCT(data!$A52:$L52,$B$4:$M$4)+$N$4</f>
        <v>0.84199348415927244</v>
      </c>
      <c r="C63">
        <f>SUMPRODUCT(data!$A52:$L52,$B$5:$M$5)+$N$5</f>
        <v>2.6320226108802438</v>
      </c>
      <c r="D63">
        <f>SUMPRODUCT(data!$A52:$L52,$B$6:$M$6)+$N$6</f>
        <v>-0.12912344469695336</v>
      </c>
      <c r="E63">
        <f t="shared" si="18"/>
        <v>0.69888490062538455</v>
      </c>
      <c r="F63">
        <f t="shared" si="19"/>
        <v>0.93289428091376758</v>
      </c>
      <c r="G63">
        <f t="shared" si="20"/>
        <v>0.46776391537251644</v>
      </c>
      <c r="H63">
        <f t="shared" si="21"/>
        <v>-0.40369779235952974</v>
      </c>
      <c r="I63">
        <f t="shared" si="22"/>
        <v>-1.3724094349418556</v>
      </c>
      <c r="J63">
        <f t="shared" si="23"/>
        <v>0.4004242306442018</v>
      </c>
      <c r="K63">
        <f t="shared" si="24"/>
        <v>0.20223084488295456</v>
      </c>
      <c r="L63">
        <f>SUMXMY2(data!M52:N52,J63:K63)/2</f>
        <v>0.39838759467158269</v>
      </c>
      <c r="M63">
        <f>(J63-data!M52)*J63*(1-J63)</f>
        <v>9.6135717735467197E-2</v>
      </c>
      <c r="N63">
        <f>(K63-data!N52)*K63*(1-K63)</f>
        <v>-0.12870691412827326</v>
      </c>
      <c r="O63">
        <f t="shared" si="4"/>
        <v>7.1605490558925653E-3</v>
      </c>
      <c r="P63">
        <f t="shared" si="5"/>
        <v>1.1203581167427019E-2</v>
      </c>
      <c r="Q63">
        <f t="shared" si="6"/>
        <v>-4.9066226541854878E-2</v>
      </c>
      <c r="R63">
        <f>$O63*data!A52</f>
        <v>7.1605490558925653E-3</v>
      </c>
      <c r="S63">
        <f>$O63*data!B52</f>
        <v>7.1605490558925653E-3</v>
      </c>
      <c r="T63">
        <f>$O63*data!C52</f>
        <v>0</v>
      </c>
      <c r="U63">
        <f>$O63*data!D52</f>
        <v>7.1605490558925653E-3</v>
      </c>
      <c r="V63">
        <f>$O63*data!E52</f>
        <v>7.1605490558925653E-3</v>
      </c>
      <c r="W63">
        <f>$O63*data!F52</f>
        <v>0</v>
      </c>
      <c r="X63">
        <f>$O63*data!G52</f>
        <v>0</v>
      </c>
      <c r="Y63">
        <f>$O63*data!H52</f>
        <v>7.1605490558925653E-3</v>
      </c>
      <c r="Z63">
        <f>$O63*data!I52</f>
        <v>0</v>
      </c>
      <c r="AA63">
        <f>$O63*data!J52</f>
        <v>0</v>
      </c>
      <c r="AB63">
        <f>$O63*data!K52</f>
        <v>7.1605490558925653E-3</v>
      </c>
      <c r="AC63">
        <f>$O63*data!L52</f>
        <v>0</v>
      </c>
      <c r="AD63">
        <f t="shared" si="7"/>
        <v>7.1605490558925653E-3</v>
      </c>
      <c r="AE63">
        <f>$P63*data!A52</f>
        <v>1.1203581167427019E-2</v>
      </c>
      <c r="AF63">
        <f>$P63*data!B52</f>
        <v>1.1203581167427019E-2</v>
      </c>
      <c r="AG63">
        <f>$P63*data!C52</f>
        <v>0</v>
      </c>
      <c r="AH63">
        <f>$P63*data!D52</f>
        <v>1.1203581167427019E-2</v>
      </c>
      <c r="AI63">
        <f>$P63*data!E52</f>
        <v>1.1203581167427019E-2</v>
      </c>
      <c r="AJ63">
        <f>$P63*data!F52</f>
        <v>0</v>
      </c>
      <c r="AK63">
        <f>$P63*data!G52</f>
        <v>0</v>
      </c>
      <c r="AL63">
        <f>$P63*data!H52</f>
        <v>1.1203581167427019E-2</v>
      </c>
      <c r="AM63">
        <f>$P63*data!I52</f>
        <v>0</v>
      </c>
      <c r="AN63">
        <f>$P63*data!J52</f>
        <v>0</v>
      </c>
      <c r="AO63">
        <f>$P63*data!K52</f>
        <v>1.1203581167427019E-2</v>
      </c>
      <c r="AP63">
        <f>$P63*data!L52</f>
        <v>0</v>
      </c>
      <c r="AQ63">
        <f t="shared" si="8"/>
        <v>1.1203581167427019E-2</v>
      </c>
      <c r="AR63">
        <f>$Q63*data!A52</f>
        <v>-4.9066226541854878E-2</v>
      </c>
      <c r="AS63">
        <f>$Q63*data!B52</f>
        <v>-4.9066226541854878E-2</v>
      </c>
      <c r="AT63">
        <f>$Q63*data!C52</f>
        <v>0</v>
      </c>
      <c r="AU63">
        <f>$Q63*data!D52</f>
        <v>-4.9066226541854878E-2</v>
      </c>
      <c r="AV63">
        <f>$Q63*data!E52</f>
        <v>-4.9066226541854878E-2</v>
      </c>
      <c r="AW63">
        <f>$Q63*data!F52</f>
        <v>0</v>
      </c>
      <c r="AX63">
        <f>$Q63*data!G52</f>
        <v>0</v>
      </c>
      <c r="AY63">
        <f>$Q63*data!H52</f>
        <v>-4.9066226541854878E-2</v>
      </c>
      <c r="AZ63">
        <f>$Q63*data!I52</f>
        <v>0</v>
      </c>
      <c r="BA63">
        <f>$Q63*data!J52</f>
        <v>0</v>
      </c>
      <c r="BB63">
        <f>$Q63*data!K52</f>
        <v>-4.9066226541854878E-2</v>
      </c>
      <c r="BC63">
        <f>$Q63*data!L52</f>
        <v>0</v>
      </c>
      <c r="BD63">
        <f t="shared" si="9"/>
        <v>-4.9066226541854878E-2</v>
      </c>
      <c r="BE63">
        <f t="shared" si="10"/>
        <v>6.7187801536102015E-2</v>
      </c>
      <c r="BF63">
        <f t="shared" si="11"/>
        <v>8.9684461266957602E-2</v>
      </c>
      <c r="BG63">
        <f t="shared" si="12"/>
        <v>4.4968819735089205E-2</v>
      </c>
      <c r="BH63">
        <f t="shared" si="13"/>
        <v>9.6135717735467197E-2</v>
      </c>
      <c r="BI63">
        <f t="shared" si="14"/>
        <v>-8.9951318890338153E-2</v>
      </c>
      <c r="BJ63">
        <f t="shared" si="15"/>
        <v>-0.12006994410432552</v>
      </c>
      <c r="BK63">
        <f t="shared" si="16"/>
        <v>-6.0204450088155351E-2</v>
      </c>
      <c r="BL63">
        <f t="shared" si="17"/>
        <v>-0.12870691412827326</v>
      </c>
    </row>
    <row r="64" spans="1:64">
      <c r="A64">
        <v>52</v>
      </c>
      <c r="B64">
        <f>SUMPRODUCT(data!$A53:$L53,$B$4:$M$4)+$N$4</f>
        <v>-0.53105753988621096</v>
      </c>
      <c r="C64">
        <f>SUMPRODUCT(data!$A53:$L53,$B$5:$M$5)+$N$5</f>
        <v>1.1067802337503427</v>
      </c>
      <c r="D64">
        <f>SUMPRODUCT(data!$A53:$L53,$B$6:$M$6)+$N$6</f>
        <v>-0.64734182546295593</v>
      </c>
      <c r="E64">
        <f t="shared" si="18"/>
        <v>0.37027026743757052</v>
      </c>
      <c r="F64">
        <f t="shared" si="19"/>
        <v>0.7515283603150601</v>
      </c>
      <c r="G64">
        <f t="shared" si="20"/>
        <v>0.34358880063986452</v>
      </c>
      <c r="H64">
        <f t="shared" si="21"/>
        <v>-0.68054459951825774</v>
      </c>
      <c r="I64">
        <f t="shared" si="22"/>
        <v>-1.4302814361909477</v>
      </c>
      <c r="J64">
        <f t="shared" si="23"/>
        <v>0.33613976446658672</v>
      </c>
      <c r="K64">
        <f t="shared" si="24"/>
        <v>0.193054837002478</v>
      </c>
      <c r="L64">
        <f>SUMXMY2(data!M53:N53,J64:K64)/2</f>
        <v>0.38207521867037486</v>
      </c>
      <c r="M64">
        <f>(J64-data!M53)*J64*(1-J64)</f>
        <v>7.5009529014883933E-2</v>
      </c>
      <c r="N64">
        <f>(K64-data!N53)*K64*(1-K64)</f>
        <v>-0.12570968343416117</v>
      </c>
      <c r="O64">
        <f t="shared" si="4"/>
        <v>6.0402800266545695E-3</v>
      </c>
      <c r="P64">
        <f t="shared" si="5"/>
        <v>2.9806811622239377E-2</v>
      </c>
      <c r="Q64">
        <f t="shared" si="6"/>
        <v>-4.3539120239701162E-2</v>
      </c>
      <c r="R64">
        <f>$O64*data!A53</f>
        <v>6.0402800266545695E-3</v>
      </c>
      <c r="S64">
        <f>$O64*data!B53</f>
        <v>6.0402800266545695E-3</v>
      </c>
      <c r="T64">
        <f>$O64*data!C53</f>
        <v>0</v>
      </c>
      <c r="U64">
        <f>$O64*data!D53</f>
        <v>0</v>
      </c>
      <c r="V64">
        <f>$O64*data!E53</f>
        <v>6.0402800266545695E-3</v>
      </c>
      <c r="W64">
        <f>$O64*data!F53</f>
        <v>0</v>
      </c>
      <c r="X64">
        <f>$O64*data!G53</f>
        <v>6.0402800266545695E-3</v>
      </c>
      <c r="Y64">
        <f>$O64*data!H53</f>
        <v>6.0402800266545695E-3</v>
      </c>
      <c r="Z64">
        <f>$O64*data!I53</f>
        <v>0</v>
      </c>
      <c r="AA64">
        <f>$O64*data!J53</f>
        <v>0</v>
      </c>
      <c r="AB64">
        <f>$O64*data!K53</f>
        <v>6.0402800266545695E-3</v>
      </c>
      <c r="AC64">
        <f>$O64*data!L53</f>
        <v>0</v>
      </c>
      <c r="AD64">
        <f t="shared" si="7"/>
        <v>6.0402800266545695E-3</v>
      </c>
      <c r="AE64">
        <f>$P64*data!A53</f>
        <v>2.9806811622239377E-2</v>
      </c>
      <c r="AF64">
        <f>$P64*data!B53</f>
        <v>2.9806811622239377E-2</v>
      </c>
      <c r="AG64">
        <f>$P64*data!C53</f>
        <v>0</v>
      </c>
      <c r="AH64">
        <f>$P64*data!D53</f>
        <v>0</v>
      </c>
      <c r="AI64">
        <f>$P64*data!E53</f>
        <v>2.9806811622239377E-2</v>
      </c>
      <c r="AJ64">
        <f>$P64*data!F53</f>
        <v>0</v>
      </c>
      <c r="AK64">
        <f>$P64*data!G53</f>
        <v>2.9806811622239377E-2</v>
      </c>
      <c r="AL64">
        <f>$P64*data!H53</f>
        <v>2.9806811622239377E-2</v>
      </c>
      <c r="AM64">
        <f>$P64*data!I53</f>
        <v>0</v>
      </c>
      <c r="AN64">
        <f>$P64*data!J53</f>
        <v>0</v>
      </c>
      <c r="AO64">
        <f>$P64*data!K53</f>
        <v>2.9806811622239377E-2</v>
      </c>
      <c r="AP64">
        <f>$P64*data!L53</f>
        <v>0</v>
      </c>
      <c r="AQ64">
        <f t="shared" si="8"/>
        <v>2.9806811622239377E-2</v>
      </c>
      <c r="AR64">
        <f>$Q64*data!A53</f>
        <v>-4.3539120239701162E-2</v>
      </c>
      <c r="AS64">
        <f>$Q64*data!B53</f>
        <v>-4.3539120239701162E-2</v>
      </c>
      <c r="AT64">
        <f>$Q64*data!C53</f>
        <v>0</v>
      </c>
      <c r="AU64">
        <f>$Q64*data!D53</f>
        <v>0</v>
      </c>
      <c r="AV64">
        <f>$Q64*data!E53</f>
        <v>-4.3539120239701162E-2</v>
      </c>
      <c r="AW64">
        <f>$Q64*data!F53</f>
        <v>0</v>
      </c>
      <c r="AX64">
        <f>$Q64*data!G53</f>
        <v>-4.3539120239701162E-2</v>
      </c>
      <c r="AY64">
        <f>$Q64*data!H53</f>
        <v>-4.3539120239701162E-2</v>
      </c>
      <c r="AZ64">
        <f>$Q64*data!I53</f>
        <v>0</v>
      </c>
      <c r="BA64">
        <f>$Q64*data!J53</f>
        <v>0</v>
      </c>
      <c r="BB64">
        <f>$Q64*data!K53</f>
        <v>-4.3539120239701162E-2</v>
      </c>
      <c r="BC64">
        <f>$Q64*data!L53</f>
        <v>0</v>
      </c>
      <c r="BD64">
        <f t="shared" si="9"/>
        <v>-4.3539120239701162E-2</v>
      </c>
      <c r="BE64">
        <f t="shared" si="10"/>
        <v>2.7773798368707279E-2</v>
      </c>
      <c r="BF64">
        <f t="shared" si="11"/>
        <v>5.6371788348560645E-2</v>
      </c>
      <c r="BG64">
        <f t="shared" si="12"/>
        <v>2.577243411078509E-2</v>
      </c>
      <c r="BH64">
        <f t="shared" si="13"/>
        <v>7.5009529014883933E-2</v>
      </c>
      <c r="BI64">
        <f t="shared" si="14"/>
        <v>-4.6546558104659186E-2</v>
      </c>
      <c r="BJ64">
        <f t="shared" si="15"/>
        <v>-9.4474392267000412E-2</v>
      </c>
      <c r="BK64">
        <f t="shared" si="16"/>
        <v>-4.3192439359960484E-2</v>
      </c>
      <c r="BL64">
        <f t="shared" si="17"/>
        <v>-0.12570968343416117</v>
      </c>
    </row>
    <row r="65" spans="1:64">
      <c r="A65">
        <v>53</v>
      </c>
      <c r="B65">
        <f>SUMPRODUCT(data!$A54:$L54,$B$4:$M$4)+$N$4</f>
        <v>-1.1492222288336782</v>
      </c>
      <c r="C65">
        <f>SUMPRODUCT(data!$A54:$L54,$B$5:$M$5)+$N$5</f>
        <v>1.7520699480641908</v>
      </c>
      <c r="D65">
        <f>SUMPRODUCT(data!$A54:$L54,$B$6:$M$6)+$N$6</f>
        <v>-1.8865078337547374</v>
      </c>
      <c r="E65">
        <f t="shared" si="18"/>
        <v>0.2406311748034746</v>
      </c>
      <c r="F65">
        <f t="shared" si="19"/>
        <v>0.85221369275546521</v>
      </c>
      <c r="G65">
        <f t="shared" si="20"/>
        <v>0.1316431570011877</v>
      </c>
      <c r="H65">
        <f t="shared" si="21"/>
        <v>-0.65616301916916631</v>
      </c>
      <c r="I65">
        <f t="shared" si="22"/>
        <v>-1.8423426352333574</v>
      </c>
      <c r="J65">
        <f t="shared" si="23"/>
        <v>0.34160206203555293</v>
      </c>
      <c r="K65">
        <f t="shared" si="24"/>
        <v>0.13677446873718491</v>
      </c>
      <c r="L65">
        <f>SUMXMY2(data!M54:N54,J65:K65)/2</f>
        <v>0.43092514330545556</v>
      </c>
      <c r="M65">
        <f>(J65-data!M54)*J65*(1-J65)</f>
        <v>7.6829751626334084E-2</v>
      </c>
      <c r="N65">
        <f>(K65-data!N54)*K65*(1-K65)</f>
        <v>-0.10191863304546779</v>
      </c>
      <c r="O65">
        <f t="shared" si="4"/>
        <v>4.9732450388259922E-3</v>
      </c>
      <c r="P65">
        <f t="shared" si="5"/>
        <v>1.7919546999505213E-2</v>
      </c>
      <c r="Q65">
        <f t="shared" si="6"/>
        <v>-1.7837851810884962E-2</v>
      </c>
      <c r="R65">
        <f>$O65*data!A54</f>
        <v>4.9732450388259922E-3</v>
      </c>
      <c r="S65">
        <f>$O65*data!B54</f>
        <v>4.9732450388259922E-3</v>
      </c>
      <c r="T65">
        <f>$O65*data!C54</f>
        <v>0</v>
      </c>
      <c r="U65">
        <f>$O65*data!D54</f>
        <v>4.9732450388259922E-3</v>
      </c>
      <c r="V65">
        <f>$O65*data!E54</f>
        <v>4.9732450388259922E-3</v>
      </c>
      <c r="W65">
        <f>$O65*data!F54</f>
        <v>0</v>
      </c>
      <c r="X65">
        <f>$O65*data!G54</f>
        <v>4.9732450388259922E-3</v>
      </c>
      <c r="Y65">
        <f>$O65*data!H54</f>
        <v>4.9732450388259922E-3</v>
      </c>
      <c r="Z65">
        <f>$O65*data!I54</f>
        <v>0</v>
      </c>
      <c r="AA65">
        <f>$O65*data!J54</f>
        <v>4.9732450388259922E-3</v>
      </c>
      <c r="AB65">
        <f>$O65*data!K54</f>
        <v>4.9732450388259922E-3</v>
      </c>
      <c r="AC65">
        <f>$O65*data!L54</f>
        <v>0</v>
      </c>
      <c r="AD65">
        <f t="shared" si="7"/>
        <v>4.9732450388259922E-3</v>
      </c>
      <c r="AE65">
        <f>$P65*data!A54</f>
        <v>1.7919546999505213E-2</v>
      </c>
      <c r="AF65">
        <f>$P65*data!B54</f>
        <v>1.7919546999505213E-2</v>
      </c>
      <c r="AG65">
        <f>$P65*data!C54</f>
        <v>0</v>
      </c>
      <c r="AH65">
        <f>$P65*data!D54</f>
        <v>1.7919546999505213E-2</v>
      </c>
      <c r="AI65">
        <f>$P65*data!E54</f>
        <v>1.7919546999505213E-2</v>
      </c>
      <c r="AJ65">
        <f>$P65*data!F54</f>
        <v>0</v>
      </c>
      <c r="AK65">
        <f>$P65*data!G54</f>
        <v>1.7919546999505213E-2</v>
      </c>
      <c r="AL65">
        <f>$P65*data!H54</f>
        <v>1.7919546999505213E-2</v>
      </c>
      <c r="AM65">
        <f>$P65*data!I54</f>
        <v>0</v>
      </c>
      <c r="AN65">
        <f>$P65*data!J54</f>
        <v>1.7919546999505213E-2</v>
      </c>
      <c r="AO65">
        <f>$P65*data!K54</f>
        <v>1.7919546999505213E-2</v>
      </c>
      <c r="AP65">
        <f>$P65*data!L54</f>
        <v>0</v>
      </c>
      <c r="AQ65">
        <f t="shared" si="8"/>
        <v>1.7919546999505213E-2</v>
      </c>
      <c r="AR65">
        <f>$Q65*data!A54</f>
        <v>-1.7837851810884962E-2</v>
      </c>
      <c r="AS65">
        <f>$Q65*data!B54</f>
        <v>-1.7837851810884962E-2</v>
      </c>
      <c r="AT65">
        <f>$Q65*data!C54</f>
        <v>0</v>
      </c>
      <c r="AU65">
        <f>$Q65*data!D54</f>
        <v>-1.7837851810884962E-2</v>
      </c>
      <c r="AV65">
        <f>$Q65*data!E54</f>
        <v>-1.7837851810884962E-2</v>
      </c>
      <c r="AW65">
        <f>$Q65*data!F54</f>
        <v>0</v>
      </c>
      <c r="AX65">
        <f>$Q65*data!G54</f>
        <v>-1.7837851810884962E-2</v>
      </c>
      <c r="AY65">
        <f>$Q65*data!H54</f>
        <v>-1.7837851810884962E-2</v>
      </c>
      <c r="AZ65">
        <f>$Q65*data!I54</f>
        <v>0</v>
      </c>
      <c r="BA65">
        <f>$Q65*data!J54</f>
        <v>-1.7837851810884962E-2</v>
      </c>
      <c r="BB65">
        <f>$Q65*data!K54</f>
        <v>-1.7837851810884962E-2</v>
      </c>
      <c r="BC65">
        <f>$Q65*data!L54</f>
        <v>0</v>
      </c>
      <c r="BD65">
        <f t="shared" si="9"/>
        <v>-1.7837851810884962E-2</v>
      </c>
      <c r="BE65">
        <f t="shared" si="10"/>
        <v>1.8487633393703934E-2</v>
      </c>
      <c r="BF65">
        <f t="shared" si="11"/>
        <v>6.5475366346963382E-2</v>
      </c>
      <c r="BG65">
        <f t="shared" si="12"/>
        <v>1.0114111055707753E-2</v>
      </c>
      <c r="BH65">
        <f t="shared" si="13"/>
        <v>7.6829751626334084E-2</v>
      </c>
      <c r="BI65">
        <f t="shared" si="14"/>
        <v>-2.4524800404095142E-2</v>
      </c>
      <c r="BJ65">
        <f t="shared" si="15"/>
        <v>-8.6856454628267285E-2</v>
      </c>
      <c r="BK65">
        <f t="shared" si="16"/>
        <v>-1.3416890611350953E-2</v>
      </c>
      <c r="BL65">
        <f t="shared" si="17"/>
        <v>-0.10191863304546779</v>
      </c>
    </row>
    <row r="66" spans="1:64">
      <c r="A66">
        <v>54</v>
      </c>
      <c r="B66">
        <f>SUMPRODUCT(data!$A55:$L55,$B$4:$M$4)+$N$4</f>
        <v>2.7379136247979885E-2</v>
      </c>
      <c r="C66">
        <f>SUMPRODUCT(data!$A55:$L55,$B$5:$M$5)+$N$5</f>
        <v>1.5739605371994294</v>
      </c>
      <c r="D66">
        <f>SUMPRODUCT(data!$A55:$L55,$B$6:$M$6)+$N$6</f>
        <v>-0.51752971779283818</v>
      </c>
      <c r="E66">
        <f t="shared" si="18"/>
        <v>0.5068443565134455</v>
      </c>
      <c r="F66">
        <f t="shared" si="19"/>
        <v>0.82834748139980474</v>
      </c>
      <c r="G66">
        <f t="shared" si="20"/>
        <v>0.37343004947954422</v>
      </c>
      <c r="H66">
        <f t="shared" si="21"/>
        <v>-0.56496415441514092</v>
      </c>
      <c r="I66">
        <f t="shared" si="22"/>
        <v>-1.4411761707635613</v>
      </c>
      <c r="J66">
        <f t="shared" si="23"/>
        <v>0.3623996300380854</v>
      </c>
      <c r="K66">
        <f t="shared" si="24"/>
        <v>0.19136327785700996</v>
      </c>
      <c r="L66">
        <f>SUMXMY2(data!M55:N55,J66:K66)/2</f>
        <v>0.39261342012495015</v>
      </c>
      <c r="M66">
        <f>(J66-data!M55)*J66*(1-J66)</f>
        <v>8.373828299306027E-2</v>
      </c>
      <c r="N66">
        <f>(K66-data!N55)*K66*(1-K66)</f>
        <v>-0.12513117451836756</v>
      </c>
      <c r="O66">
        <f t="shared" si="4"/>
        <v>7.3252598938885758E-3</v>
      </c>
      <c r="P66">
        <f t="shared" si="5"/>
        <v>2.3628436241823196E-2</v>
      </c>
      <c r="Q66">
        <f t="shared" si="6"/>
        <v>-4.4899268469623936E-2</v>
      </c>
      <c r="R66">
        <f>$O66*data!A55</f>
        <v>7.3252598938885758E-3</v>
      </c>
      <c r="S66">
        <f>$O66*data!B55</f>
        <v>7.3252598938885758E-3</v>
      </c>
      <c r="T66">
        <f>$O66*data!C55</f>
        <v>0</v>
      </c>
      <c r="U66">
        <f>$O66*data!D55</f>
        <v>0</v>
      </c>
      <c r="V66">
        <f>$O66*data!E55</f>
        <v>7.3252598938885758E-3</v>
      </c>
      <c r="W66">
        <f>$O66*data!F55</f>
        <v>0</v>
      </c>
      <c r="X66">
        <f>$O66*data!G55</f>
        <v>0</v>
      </c>
      <c r="Y66">
        <f>$O66*data!H55</f>
        <v>0</v>
      </c>
      <c r="Z66">
        <f>$O66*data!I55</f>
        <v>0</v>
      </c>
      <c r="AA66">
        <f>$O66*data!J55</f>
        <v>0</v>
      </c>
      <c r="AB66">
        <f>$O66*data!K55</f>
        <v>7.3252598938885758E-3</v>
      </c>
      <c r="AC66">
        <f>$O66*data!L55</f>
        <v>0</v>
      </c>
      <c r="AD66">
        <f t="shared" si="7"/>
        <v>7.3252598938885758E-3</v>
      </c>
      <c r="AE66">
        <f>$P66*data!A55</f>
        <v>2.3628436241823196E-2</v>
      </c>
      <c r="AF66">
        <f>$P66*data!B55</f>
        <v>2.3628436241823196E-2</v>
      </c>
      <c r="AG66">
        <f>$P66*data!C55</f>
        <v>0</v>
      </c>
      <c r="AH66">
        <f>$P66*data!D55</f>
        <v>0</v>
      </c>
      <c r="AI66">
        <f>$P66*data!E55</f>
        <v>2.3628436241823196E-2</v>
      </c>
      <c r="AJ66">
        <f>$P66*data!F55</f>
        <v>0</v>
      </c>
      <c r="AK66">
        <f>$P66*data!G55</f>
        <v>0</v>
      </c>
      <c r="AL66">
        <f>$P66*data!H55</f>
        <v>0</v>
      </c>
      <c r="AM66">
        <f>$P66*data!I55</f>
        <v>0</v>
      </c>
      <c r="AN66">
        <f>$P66*data!J55</f>
        <v>0</v>
      </c>
      <c r="AO66">
        <f>$P66*data!K55</f>
        <v>2.3628436241823196E-2</v>
      </c>
      <c r="AP66">
        <f>$P66*data!L55</f>
        <v>0</v>
      </c>
      <c r="AQ66">
        <f t="shared" si="8"/>
        <v>2.3628436241823196E-2</v>
      </c>
      <c r="AR66">
        <f>$Q66*data!A55</f>
        <v>-4.4899268469623936E-2</v>
      </c>
      <c r="AS66">
        <f>$Q66*data!B55</f>
        <v>-4.4899268469623936E-2</v>
      </c>
      <c r="AT66">
        <f>$Q66*data!C55</f>
        <v>0</v>
      </c>
      <c r="AU66">
        <f>$Q66*data!D55</f>
        <v>0</v>
      </c>
      <c r="AV66">
        <f>$Q66*data!E55</f>
        <v>-4.4899268469623936E-2</v>
      </c>
      <c r="AW66">
        <f>$Q66*data!F55</f>
        <v>0</v>
      </c>
      <c r="AX66">
        <f>$Q66*data!G55</f>
        <v>0</v>
      </c>
      <c r="AY66">
        <f>$Q66*data!H55</f>
        <v>0</v>
      </c>
      <c r="AZ66">
        <f>$Q66*data!I55</f>
        <v>0</v>
      </c>
      <c r="BA66">
        <f>$Q66*data!J55</f>
        <v>0</v>
      </c>
      <c r="BB66">
        <f>$Q66*data!K55</f>
        <v>-4.4899268469623936E-2</v>
      </c>
      <c r="BC66">
        <f>$Q66*data!L55</f>
        <v>0</v>
      </c>
      <c r="BD66">
        <f t="shared" si="9"/>
        <v>-4.4899268469623936E-2</v>
      </c>
      <c r="BE66">
        <f t="shared" si="10"/>
        <v>4.244227615915843E-2</v>
      </c>
      <c r="BF66">
        <f t="shared" si="11"/>
        <v>6.9364395814045576E-2</v>
      </c>
      <c r="BG66">
        <f t="shared" si="12"/>
        <v>3.1270391161430572E-2</v>
      </c>
      <c r="BH66">
        <f t="shared" si="13"/>
        <v>8.373828299306027E-2</v>
      </c>
      <c r="BI66">
        <f t="shared" si="14"/>
        <v>-6.3422029628533647E-2</v>
      </c>
      <c r="BJ66">
        <f t="shared" si="15"/>
        <v>-0.10365209325688919</v>
      </c>
      <c r="BK66">
        <f t="shared" si="16"/>
        <v>-4.6727740691827481E-2</v>
      </c>
      <c r="BL66">
        <f t="shared" si="17"/>
        <v>-0.12513117451836756</v>
      </c>
    </row>
    <row r="67" spans="1:64">
      <c r="A67">
        <v>55</v>
      </c>
      <c r="B67">
        <f>SUMPRODUCT(data!$A56:$L56,$B$4:$M$4)+$N$4</f>
        <v>-1.3857025052249203</v>
      </c>
      <c r="C67">
        <f>SUMPRODUCT(data!$A56:$L56,$B$5:$M$5)+$N$5</f>
        <v>-1.1845833671281163</v>
      </c>
      <c r="D67">
        <f>SUMPRODUCT(data!$A56:$L56,$B$6:$M$6)+$N$6</f>
        <v>-3.7057635394820947</v>
      </c>
      <c r="E67">
        <f t="shared" si="18"/>
        <v>0.20009471375749915</v>
      </c>
      <c r="F67">
        <f t="shared" si="19"/>
        <v>0.23422909560466251</v>
      </c>
      <c r="G67">
        <f t="shared" si="20"/>
        <v>2.3991690956534126E-2</v>
      </c>
      <c r="H67">
        <f t="shared" si="21"/>
        <v>-1.171523568809909</v>
      </c>
      <c r="I67">
        <f t="shared" si="22"/>
        <v>-1.5221179465112911</v>
      </c>
      <c r="J67">
        <f t="shared" si="23"/>
        <v>0.23657970246802085</v>
      </c>
      <c r="K67">
        <f t="shared" si="24"/>
        <v>0.17914985272099188</v>
      </c>
      <c r="L67">
        <f>SUMXMY2(data!M56:N56,J67:K67)/2</f>
        <v>0.36488245995391333</v>
      </c>
      <c r="M67">
        <f>(J67-data!M56)*J67*(1-J67)</f>
        <v>4.2728600172163109E-2</v>
      </c>
      <c r="N67">
        <f>(K67-data!N56)*K67*(1-K67)</f>
        <v>-0.12071026861633571</v>
      </c>
      <c r="O67">
        <f t="shared" si="4"/>
        <v>2.1619105000584052E-3</v>
      </c>
      <c r="P67">
        <f t="shared" si="5"/>
        <v>2.3270325050276236E-2</v>
      </c>
      <c r="Q67">
        <f t="shared" si="6"/>
        <v>-4.3607392486673053E-3</v>
      </c>
      <c r="R67">
        <f>$O67*data!A56</f>
        <v>0</v>
      </c>
      <c r="S67">
        <f>$O67*data!B56</f>
        <v>2.1619105000584052E-3</v>
      </c>
      <c r="T67">
        <f>$O67*data!C56</f>
        <v>0</v>
      </c>
      <c r="U67">
        <f>$O67*data!D56</f>
        <v>0</v>
      </c>
      <c r="V67">
        <f>$O67*data!E56</f>
        <v>2.1619105000584052E-3</v>
      </c>
      <c r="W67">
        <f>$O67*data!F56</f>
        <v>0</v>
      </c>
      <c r="X67">
        <f>$O67*data!G56</f>
        <v>0</v>
      </c>
      <c r="Y67">
        <f>$O67*data!H56</f>
        <v>2.1619105000584052E-3</v>
      </c>
      <c r="Z67">
        <f>$O67*data!I56</f>
        <v>0</v>
      </c>
      <c r="AA67">
        <f>$O67*data!J56</f>
        <v>2.1619105000584052E-3</v>
      </c>
      <c r="AB67">
        <f>$O67*data!K56</f>
        <v>0</v>
      </c>
      <c r="AC67">
        <f>$O67*data!L56</f>
        <v>0</v>
      </c>
      <c r="AD67">
        <f t="shared" si="7"/>
        <v>2.1619105000584052E-3</v>
      </c>
      <c r="AE67">
        <f>$P67*data!A56</f>
        <v>0</v>
      </c>
      <c r="AF67">
        <f>$P67*data!B56</f>
        <v>2.3270325050276236E-2</v>
      </c>
      <c r="AG67">
        <f>$P67*data!C56</f>
        <v>0</v>
      </c>
      <c r="AH67">
        <f>$P67*data!D56</f>
        <v>0</v>
      </c>
      <c r="AI67">
        <f>$P67*data!E56</f>
        <v>2.3270325050276236E-2</v>
      </c>
      <c r="AJ67">
        <f>$P67*data!F56</f>
        <v>0</v>
      </c>
      <c r="AK67">
        <f>$P67*data!G56</f>
        <v>0</v>
      </c>
      <c r="AL67">
        <f>$P67*data!H56</f>
        <v>2.3270325050276236E-2</v>
      </c>
      <c r="AM67">
        <f>$P67*data!I56</f>
        <v>0</v>
      </c>
      <c r="AN67">
        <f>$P67*data!J56</f>
        <v>2.3270325050276236E-2</v>
      </c>
      <c r="AO67">
        <f>$P67*data!K56</f>
        <v>0</v>
      </c>
      <c r="AP67">
        <f>$P67*data!L56</f>
        <v>0</v>
      </c>
      <c r="AQ67">
        <f t="shared" si="8"/>
        <v>2.3270325050276236E-2</v>
      </c>
      <c r="AR67">
        <f>$Q67*data!A56</f>
        <v>0</v>
      </c>
      <c r="AS67">
        <f>$Q67*data!B56</f>
        <v>-4.3607392486673053E-3</v>
      </c>
      <c r="AT67">
        <f>$Q67*data!C56</f>
        <v>0</v>
      </c>
      <c r="AU67">
        <f>$Q67*data!D56</f>
        <v>0</v>
      </c>
      <c r="AV67">
        <f>$Q67*data!E56</f>
        <v>-4.3607392486673053E-3</v>
      </c>
      <c r="AW67">
        <f>$Q67*data!F56</f>
        <v>0</v>
      </c>
      <c r="AX67">
        <f>$Q67*data!G56</f>
        <v>0</v>
      </c>
      <c r="AY67">
        <f>$Q67*data!H56</f>
        <v>-4.3607392486673053E-3</v>
      </c>
      <c r="AZ67">
        <f>$Q67*data!I56</f>
        <v>0</v>
      </c>
      <c r="BA67">
        <f>$Q67*data!J56</f>
        <v>-4.3607392486673053E-3</v>
      </c>
      <c r="BB67">
        <f>$Q67*data!K56</f>
        <v>0</v>
      </c>
      <c r="BC67">
        <f>$Q67*data!L56</f>
        <v>0</v>
      </c>
      <c r="BD67">
        <f t="shared" si="9"/>
        <v>-4.3607392486673053E-3</v>
      </c>
      <c r="BE67">
        <f t="shared" si="10"/>
        <v>8.5497670207076056E-3</v>
      </c>
      <c r="BF67">
        <f t="shared" si="11"/>
        <v>1.0008281374778992E-2</v>
      </c>
      <c r="BG67">
        <f t="shared" si="12"/>
        <v>1.0251313703358482E-3</v>
      </c>
      <c r="BH67">
        <f t="shared" si="13"/>
        <v>4.2728600172163109E-2</v>
      </c>
      <c r="BI67">
        <f t="shared" si="14"/>
        <v>-2.4153486646376527E-2</v>
      </c>
      <c r="BJ67">
        <f t="shared" si="15"/>
        <v>-2.827385704820019E-2</v>
      </c>
      <c r="BK67">
        <f t="shared" si="16"/>
        <v>-2.8960434599233469E-3</v>
      </c>
      <c r="BL67">
        <f t="shared" si="17"/>
        <v>-0.12071026861633571</v>
      </c>
    </row>
    <row r="68" spans="1:64">
      <c r="A68">
        <v>56</v>
      </c>
      <c r="B68">
        <f>SUMPRODUCT(data!$A57:$L57,$B$4:$M$4)+$N$4</f>
        <v>-0.3439550194878318</v>
      </c>
      <c r="C68">
        <f>SUMPRODUCT(data!$A57:$L57,$B$5:$M$5)+$N$5</f>
        <v>2.0969400857617186</v>
      </c>
      <c r="D68">
        <f>SUMPRODUCT(data!$A57:$L57,$B$6:$M$6)+$N$6</f>
        <v>1.2021570420397607</v>
      </c>
      <c r="E68">
        <f t="shared" si="18"/>
        <v>0.41484907658678472</v>
      </c>
      <c r="F68">
        <f t="shared" si="19"/>
        <v>0.89060541541182681</v>
      </c>
      <c r="G68">
        <f t="shared" si="20"/>
        <v>0.76890828700482272</v>
      </c>
      <c r="H68">
        <f t="shared" si="21"/>
        <v>-0.5390593732688318</v>
      </c>
      <c r="I68">
        <f t="shared" si="22"/>
        <v>-0.87849344803028739</v>
      </c>
      <c r="J68">
        <f t="shared" si="23"/>
        <v>0.3684064231320105</v>
      </c>
      <c r="K68">
        <f t="shared" si="24"/>
        <v>0.29349007073627609</v>
      </c>
      <c r="L68">
        <f>SUMXMY2(data!M57:N57,J68:K68)/2</f>
        <v>0.31743978637657705</v>
      </c>
      <c r="M68">
        <f>(J68-data!M57)*J68*(1-J68)</f>
        <v>8.5721959840643402E-2</v>
      </c>
      <c r="N68">
        <f>(K68-data!N57)*K68*(1-K68)</f>
        <v>-0.14649741196916111</v>
      </c>
      <c r="O68">
        <f t="shared" si="4"/>
        <v>7.1689948284572712E-3</v>
      </c>
      <c r="P68">
        <f t="shared" si="5"/>
        <v>1.7990847640851956E-2</v>
      </c>
      <c r="Q68">
        <f t="shared" si="6"/>
        <v>-3.9983463698744948E-2</v>
      </c>
      <c r="R68">
        <f>$O68*data!A57</f>
        <v>7.1689948284572712E-3</v>
      </c>
      <c r="S68">
        <f>$O68*data!B57</f>
        <v>0</v>
      </c>
      <c r="T68">
        <f>$O68*data!C57</f>
        <v>0</v>
      </c>
      <c r="U68">
        <f>$O68*data!D57</f>
        <v>0</v>
      </c>
      <c r="V68">
        <f>$O68*data!E57</f>
        <v>7.1689948284572712E-3</v>
      </c>
      <c r="W68">
        <f>$O68*data!F57</f>
        <v>0</v>
      </c>
      <c r="X68">
        <f>$O68*data!G57</f>
        <v>0</v>
      </c>
      <c r="Y68">
        <f>$O68*data!H57</f>
        <v>7.1689948284572712E-3</v>
      </c>
      <c r="Z68">
        <f>$O68*data!I57</f>
        <v>0</v>
      </c>
      <c r="AA68">
        <f>$O68*data!J57</f>
        <v>0</v>
      </c>
      <c r="AB68">
        <f>$O68*data!K57</f>
        <v>7.1689948284572712E-3</v>
      </c>
      <c r="AC68">
        <f>$O68*data!L57</f>
        <v>0</v>
      </c>
      <c r="AD68">
        <f t="shared" si="7"/>
        <v>7.1689948284572712E-3</v>
      </c>
      <c r="AE68">
        <f>$P68*data!A57</f>
        <v>1.7990847640851956E-2</v>
      </c>
      <c r="AF68">
        <f>$P68*data!B57</f>
        <v>0</v>
      </c>
      <c r="AG68">
        <f>$P68*data!C57</f>
        <v>0</v>
      </c>
      <c r="AH68">
        <f>$P68*data!D57</f>
        <v>0</v>
      </c>
      <c r="AI68">
        <f>$P68*data!E57</f>
        <v>1.7990847640851956E-2</v>
      </c>
      <c r="AJ68">
        <f>$P68*data!F57</f>
        <v>0</v>
      </c>
      <c r="AK68">
        <f>$P68*data!G57</f>
        <v>0</v>
      </c>
      <c r="AL68">
        <f>$P68*data!H57</f>
        <v>1.7990847640851956E-2</v>
      </c>
      <c r="AM68">
        <f>$P68*data!I57</f>
        <v>0</v>
      </c>
      <c r="AN68">
        <f>$P68*data!J57</f>
        <v>0</v>
      </c>
      <c r="AO68">
        <f>$P68*data!K57</f>
        <v>1.7990847640851956E-2</v>
      </c>
      <c r="AP68">
        <f>$P68*data!L57</f>
        <v>0</v>
      </c>
      <c r="AQ68">
        <f t="shared" si="8"/>
        <v>1.7990847640851956E-2</v>
      </c>
      <c r="AR68">
        <f>$Q68*data!A57</f>
        <v>-3.9983463698744948E-2</v>
      </c>
      <c r="AS68">
        <f>$Q68*data!B57</f>
        <v>0</v>
      </c>
      <c r="AT68">
        <f>$Q68*data!C57</f>
        <v>0</v>
      </c>
      <c r="AU68">
        <f>$Q68*data!D57</f>
        <v>0</v>
      </c>
      <c r="AV68">
        <f>$Q68*data!E57</f>
        <v>-3.9983463698744948E-2</v>
      </c>
      <c r="AW68">
        <f>$Q68*data!F57</f>
        <v>0</v>
      </c>
      <c r="AX68">
        <f>$Q68*data!G57</f>
        <v>0</v>
      </c>
      <c r="AY68">
        <f>$Q68*data!H57</f>
        <v>-3.9983463698744948E-2</v>
      </c>
      <c r="AZ68">
        <f>$Q68*data!I57</f>
        <v>0</v>
      </c>
      <c r="BA68">
        <f>$Q68*data!J57</f>
        <v>0</v>
      </c>
      <c r="BB68">
        <f>$Q68*data!K57</f>
        <v>-3.9983463698744948E-2</v>
      </c>
      <c r="BC68">
        <f>$Q68*data!L57</f>
        <v>0</v>
      </c>
      <c r="BD68">
        <f t="shared" si="9"/>
        <v>-3.9983463698744948E-2</v>
      </c>
      <c r="BE68">
        <f t="shared" si="10"/>
        <v>3.5561675883100358E-2</v>
      </c>
      <c r="BF68">
        <f t="shared" si="11"/>
        <v>7.6344441653792158E-2</v>
      </c>
      <c r="BG68">
        <f t="shared" si="12"/>
        <v>6.5912325299765331E-2</v>
      </c>
      <c r="BH68">
        <f t="shared" si="13"/>
        <v>8.5721959840643402E-2</v>
      </c>
      <c r="BI68">
        <f t="shared" si="14"/>
        <v>-6.0774316077760265E-2</v>
      </c>
      <c r="BJ68">
        <f t="shared" si="15"/>
        <v>-0.13047138844355224</v>
      </c>
      <c r="BK68">
        <f t="shared" si="16"/>
        <v>-0.11264307408784748</v>
      </c>
      <c r="BL68">
        <f t="shared" si="17"/>
        <v>-0.14649741196916111</v>
      </c>
    </row>
    <row r="69" spans="1:64">
      <c r="A69">
        <v>57</v>
      </c>
      <c r="B69">
        <f>SUMPRODUCT(data!$A58:$L58,$B$4:$M$4)+$N$4</f>
        <v>1.0643214527466782</v>
      </c>
      <c r="C69">
        <f>SUMPRODUCT(data!$A58:$L58,$B$5:$M$5)+$N$5</f>
        <v>-2.0839431505509851</v>
      </c>
      <c r="D69">
        <f>SUMPRODUCT(data!$A58:$L58,$B$6:$M$6)+$N$6</f>
        <v>-0.83701572452045936</v>
      </c>
      <c r="E69">
        <f t="shared" si="18"/>
        <v>0.74351551404605198</v>
      </c>
      <c r="F69">
        <f t="shared" si="19"/>
        <v>0.1106672854878336</v>
      </c>
      <c r="G69">
        <f t="shared" si="20"/>
        <v>0.30216367891774149</v>
      </c>
      <c r="H69">
        <f t="shared" si="21"/>
        <v>-1.0517956411367178</v>
      </c>
      <c r="I69">
        <f t="shared" si="22"/>
        <v>-0.97858717092963154</v>
      </c>
      <c r="J69">
        <f t="shared" si="23"/>
        <v>0.25888043753913731</v>
      </c>
      <c r="K69">
        <f t="shared" si="24"/>
        <v>0.27317220976044893</v>
      </c>
      <c r="L69">
        <f>SUMXMY2(data!M58:N58,J69:K69)/2</f>
        <v>0.29764885880248199</v>
      </c>
      <c r="M69">
        <f>(J69-data!M58)*J69*(1-J69)</f>
        <v>4.9669151943119272E-2</v>
      </c>
      <c r="N69">
        <f>(K69-data!N58)*K69*(1-K69)</f>
        <v>-0.14431104254688118</v>
      </c>
      <c r="O69">
        <f t="shared" si="4"/>
        <v>2.9748346016959643E-3</v>
      </c>
      <c r="P69">
        <f t="shared" si="5"/>
        <v>1.5153399478074541E-2</v>
      </c>
      <c r="Q69">
        <f t="shared" si="6"/>
        <v>-4.6954548557618554E-2</v>
      </c>
      <c r="R69">
        <f>$O69*data!A58</f>
        <v>2.9748346016959643E-3</v>
      </c>
      <c r="S69">
        <f>$O69*data!B58</f>
        <v>0</v>
      </c>
      <c r="T69">
        <f>$O69*data!C58</f>
        <v>0</v>
      </c>
      <c r="U69">
        <f>$O69*data!D58</f>
        <v>0</v>
      </c>
      <c r="V69">
        <f>$O69*data!E58</f>
        <v>2.9748346016959643E-3</v>
      </c>
      <c r="W69">
        <f>$O69*data!F58</f>
        <v>0</v>
      </c>
      <c r="X69">
        <f>$O69*data!G58</f>
        <v>0</v>
      </c>
      <c r="Y69">
        <f>$O69*data!H58</f>
        <v>2.9748346016959643E-3</v>
      </c>
      <c r="Z69">
        <f>$O69*data!I58</f>
        <v>0</v>
      </c>
      <c r="AA69">
        <f>$O69*data!J58</f>
        <v>0</v>
      </c>
      <c r="AB69">
        <f>$O69*data!K58</f>
        <v>0</v>
      </c>
      <c r="AC69">
        <f>$O69*data!L58</f>
        <v>2.9748346016959643E-3</v>
      </c>
      <c r="AD69">
        <f t="shared" si="7"/>
        <v>2.9748346016959643E-3</v>
      </c>
      <c r="AE69">
        <f>$P69*data!A58</f>
        <v>1.5153399478074541E-2</v>
      </c>
      <c r="AF69">
        <f>$P69*data!B58</f>
        <v>0</v>
      </c>
      <c r="AG69">
        <f>$P69*data!C58</f>
        <v>0</v>
      </c>
      <c r="AH69">
        <f>$P69*data!D58</f>
        <v>0</v>
      </c>
      <c r="AI69">
        <f>$P69*data!E58</f>
        <v>1.5153399478074541E-2</v>
      </c>
      <c r="AJ69">
        <f>$P69*data!F58</f>
        <v>0</v>
      </c>
      <c r="AK69">
        <f>$P69*data!G58</f>
        <v>0</v>
      </c>
      <c r="AL69">
        <f>$P69*data!H58</f>
        <v>1.5153399478074541E-2</v>
      </c>
      <c r="AM69">
        <f>$P69*data!I58</f>
        <v>0</v>
      </c>
      <c r="AN69">
        <f>$P69*data!J58</f>
        <v>0</v>
      </c>
      <c r="AO69">
        <f>$P69*data!K58</f>
        <v>0</v>
      </c>
      <c r="AP69">
        <f>$P69*data!L58</f>
        <v>1.5153399478074541E-2</v>
      </c>
      <c r="AQ69">
        <f t="shared" si="8"/>
        <v>1.5153399478074541E-2</v>
      </c>
      <c r="AR69">
        <f>$Q69*data!A58</f>
        <v>-4.6954548557618554E-2</v>
      </c>
      <c r="AS69">
        <f>$Q69*data!B58</f>
        <v>0</v>
      </c>
      <c r="AT69">
        <f>$Q69*data!C58</f>
        <v>0</v>
      </c>
      <c r="AU69">
        <f>$Q69*data!D58</f>
        <v>0</v>
      </c>
      <c r="AV69">
        <f>$Q69*data!E58</f>
        <v>-4.6954548557618554E-2</v>
      </c>
      <c r="AW69">
        <f>$Q69*data!F58</f>
        <v>0</v>
      </c>
      <c r="AX69">
        <f>$Q69*data!G58</f>
        <v>0</v>
      </c>
      <c r="AY69">
        <f>$Q69*data!H58</f>
        <v>-4.6954548557618554E-2</v>
      </c>
      <c r="AZ69">
        <f>$Q69*data!I58</f>
        <v>0</v>
      </c>
      <c r="BA69">
        <f>$Q69*data!J58</f>
        <v>0</v>
      </c>
      <c r="BB69">
        <f>$Q69*data!K58</f>
        <v>0</v>
      </c>
      <c r="BC69">
        <f>$Q69*data!L58</f>
        <v>-4.6954548557618554E-2</v>
      </c>
      <c r="BD69">
        <f t="shared" si="9"/>
        <v>-4.6954548557618554E-2</v>
      </c>
      <c r="BE69">
        <f t="shared" si="10"/>
        <v>3.6929785039219787E-2</v>
      </c>
      <c r="BF69">
        <f t="shared" si="11"/>
        <v>5.496750218027765E-3</v>
      </c>
      <c r="BG69">
        <f t="shared" si="12"/>
        <v>1.5008213679857206E-2</v>
      </c>
      <c r="BH69">
        <f t="shared" si="13"/>
        <v>4.9669151943119272E-2</v>
      </c>
      <c r="BI69">
        <f t="shared" si="14"/>
        <v>-0.10729749898176603</v>
      </c>
      <c r="BJ69">
        <f t="shared" si="15"/>
        <v>-1.5970511344582602E-2</v>
      </c>
      <c r="BK69">
        <f t="shared" si="16"/>
        <v>-4.3605555524420338E-2</v>
      </c>
      <c r="BL69">
        <f t="shared" si="17"/>
        <v>-0.14431104254688118</v>
      </c>
    </row>
    <row r="70" spans="1:64">
      <c r="A70">
        <v>58</v>
      </c>
      <c r="B70">
        <f>SUMPRODUCT(data!$A59:$L59,$B$4:$M$4)+$N$4</f>
        <v>-1.8708226063273974</v>
      </c>
      <c r="C70">
        <f>SUMPRODUCT(data!$A59:$L59,$B$5:$M$5)+$N$5</f>
        <v>1.4238338729183821</v>
      </c>
      <c r="D70">
        <f>SUMPRODUCT(data!$A59:$L59,$B$6:$M$6)+$N$6</f>
        <v>-1.9540204540019859</v>
      </c>
      <c r="E70">
        <f t="shared" si="18"/>
        <v>0.13344656881763994</v>
      </c>
      <c r="F70">
        <f t="shared" si="19"/>
        <v>0.80593874323381942</v>
      </c>
      <c r="G70">
        <f t="shared" si="20"/>
        <v>0.12411562993564693</v>
      </c>
      <c r="H70">
        <f t="shared" si="21"/>
        <v>-0.73514803488808</v>
      </c>
      <c r="I70">
        <f t="shared" si="22"/>
        <v>-1.8201857975720417</v>
      </c>
      <c r="J70">
        <f t="shared" si="23"/>
        <v>0.32406604479540363</v>
      </c>
      <c r="K70">
        <f t="shared" si="24"/>
        <v>0.13941158022025177</v>
      </c>
      <c r="L70">
        <f>SUMXMY2(data!M59:N59,J70:K70)/2</f>
        <v>0.42281561482417029</v>
      </c>
      <c r="M70">
        <f>(J70-data!M59)*J70*(1-J70)</f>
        <v>7.0985773793940221E-2</v>
      </c>
      <c r="N70">
        <f>(K70-data!N59)*K70*(1-K70)</f>
        <v>-0.10324994895434561</v>
      </c>
      <c r="O70">
        <f t="shared" si="4"/>
        <v>2.8811727602012401E-3</v>
      </c>
      <c r="P70">
        <f t="shared" si="5"/>
        <v>2.1683104302624545E-2</v>
      </c>
      <c r="Q70">
        <f t="shared" si="6"/>
        <v>-1.7207038534949017E-2</v>
      </c>
      <c r="R70">
        <f>$O70*data!A59</f>
        <v>0</v>
      </c>
      <c r="S70">
        <f>$O70*data!B59</f>
        <v>2.8811727602012401E-3</v>
      </c>
      <c r="T70">
        <f>$O70*data!C59</f>
        <v>0</v>
      </c>
      <c r="U70">
        <f>$O70*data!D59</f>
        <v>0</v>
      </c>
      <c r="V70">
        <f>$O70*data!E59</f>
        <v>0</v>
      </c>
      <c r="W70">
        <f>$O70*data!F59</f>
        <v>0</v>
      </c>
      <c r="X70">
        <f>$O70*data!G59</f>
        <v>0</v>
      </c>
      <c r="Y70">
        <f>$O70*data!H59</f>
        <v>2.8811727602012401E-3</v>
      </c>
      <c r="Z70">
        <f>$O70*data!I59</f>
        <v>0</v>
      </c>
      <c r="AA70">
        <f>$O70*data!J59</f>
        <v>2.8811727602012401E-3</v>
      </c>
      <c r="AB70">
        <f>$O70*data!K59</f>
        <v>2.8811727602012401E-3</v>
      </c>
      <c r="AC70">
        <f>$O70*data!L59</f>
        <v>0</v>
      </c>
      <c r="AD70">
        <f t="shared" si="7"/>
        <v>2.8811727602012401E-3</v>
      </c>
      <c r="AE70">
        <f>$P70*data!A59</f>
        <v>0</v>
      </c>
      <c r="AF70">
        <f>$P70*data!B59</f>
        <v>2.1683104302624545E-2</v>
      </c>
      <c r="AG70">
        <f>$P70*data!C59</f>
        <v>0</v>
      </c>
      <c r="AH70">
        <f>$P70*data!D59</f>
        <v>0</v>
      </c>
      <c r="AI70">
        <f>$P70*data!E59</f>
        <v>0</v>
      </c>
      <c r="AJ70">
        <f>$P70*data!F59</f>
        <v>0</v>
      </c>
      <c r="AK70">
        <f>$P70*data!G59</f>
        <v>0</v>
      </c>
      <c r="AL70">
        <f>$P70*data!H59</f>
        <v>2.1683104302624545E-2</v>
      </c>
      <c r="AM70">
        <f>$P70*data!I59</f>
        <v>0</v>
      </c>
      <c r="AN70">
        <f>$P70*data!J59</f>
        <v>2.1683104302624545E-2</v>
      </c>
      <c r="AO70">
        <f>$P70*data!K59</f>
        <v>2.1683104302624545E-2</v>
      </c>
      <c r="AP70">
        <f>$P70*data!L59</f>
        <v>0</v>
      </c>
      <c r="AQ70">
        <f t="shared" si="8"/>
        <v>2.1683104302624545E-2</v>
      </c>
      <c r="AR70">
        <f>$Q70*data!A59</f>
        <v>0</v>
      </c>
      <c r="AS70">
        <f>$Q70*data!B59</f>
        <v>-1.7207038534949017E-2</v>
      </c>
      <c r="AT70">
        <f>$Q70*data!C59</f>
        <v>0</v>
      </c>
      <c r="AU70">
        <f>$Q70*data!D59</f>
        <v>0</v>
      </c>
      <c r="AV70">
        <f>$Q70*data!E59</f>
        <v>0</v>
      </c>
      <c r="AW70">
        <f>$Q70*data!F59</f>
        <v>0</v>
      </c>
      <c r="AX70">
        <f>$Q70*data!G59</f>
        <v>0</v>
      </c>
      <c r="AY70">
        <f>$Q70*data!H59</f>
        <v>-1.7207038534949017E-2</v>
      </c>
      <c r="AZ70">
        <f>$Q70*data!I59</f>
        <v>0</v>
      </c>
      <c r="BA70">
        <f>$Q70*data!J59</f>
        <v>-1.7207038534949017E-2</v>
      </c>
      <c r="BB70">
        <f>$Q70*data!K59</f>
        <v>-1.7207038534949017E-2</v>
      </c>
      <c r="BC70">
        <f>$Q70*data!L59</f>
        <v>0</v>
      </c>
      <c r="BD70">
        <f t="shared" si="9"/>
        <v>-1.7207038534949017E-2</v>
      </c>
      <c r="BE70">
        <f t="shared" si="10"/>
        <v>9.4728079476664659E-3</v>
      </c>
      <c r="BF70">
        <f t="shared" si="11"/>
        <v>5.7210185318968376E-2</v>
      </c>
      <c r="BG70">
        <f t="shared" si="12"/>
        <v>8.8104440309042277E-3</v>
      </c>
      <c r="BH70">
        <f t="shared" si="13"/>
        <v>7.0985773793940221E-2</v>
      </c>
      <c r="BI70">
        <f t="shared" si="14"/>
        <v>-1.3778351418553892E-2</v>
      </c>
      <c r="BJ70">
        <f t="shared" si="15"/>
        <v>-8.3213134099221306E-2</v>
      </c>
      <c r="BK70">
        <f t="shared" si="16"/>
        <v>-1.2814932455291994E-2</v>
      </c>
      <c r="BL70">
        <f t="shared" si="17"/>
        <v>-0.10324994895434561</v>
      </c>
    </row>
    <row r="71" spans="1:64">
      <c r="A71">
        <v>59</v>
      </c>
      <c r="B71">
        <f>SUMPRODUCT(data!$A60:$L60,$B$4:$M$4)+$N$4</f>
        <v>-1.9186439585400608</v>
      </c>
      <c r="C71">
        <f>SUMPRODUCT(data!$A60:$L60,$B$5:$M$5)+$N$5</f>
        <v>0.7049173265806058</v>
      </c>
      <c r="D71">
        <f>SUMPRODUCT(data!$A60:$L60,$B$6:$M$6)+$N$6</f>
        <v>-2.4683764834947395</v>
      </c>
      <c r="E71">
        <f t="shared" si="18"/>
        <v>0.12801285887601738</v>
      </c>
      <c r="F71">
        <f t="shared" si="19"/>
        <v>0.66927710366385662</v>
      </c>
      <c r="G71">
        <f t="shared" si="20"/>
        <v>7.8105055834580717E-2</v>
      </c>
      <c r="H71">
        <f t="shared" si="21"/>
        <v>-0.8483957267207165</v>
      </c>
      <c r="I71">
        <f t="shared" si="22"/>
        <v>-1.7837677500158922</v>
      </c>
      <c r="J71">
        <f t="shared" si="23"/>
        <v>0.29976949870503672</v>
      </c>
      <c r="K71">
        <f t="shared" si="24"/>
        <v>0.14383851651910939</v>
      </c>
      <c r="L71">
        <f>SUMXMY2(data!M60:N60,J71:K71)/2</f>
        <v>0.41143711907503411</v>
      </c>
      <c r="M71">
        <f>(J71-data!M60)*J71*(1-J71)</f>
        <v>6.2923939897993539E-2</v>
      </c>
      <c r="N71">
        <f>(K71-data!N60)*K71*(1-K71)</f>
        <v>-0.10543542854691006</v>
      </c>
      <c r="O71">
        <f t="shared" si="4"/>
        <v>2.4258126706274375E-3</v>
      </c>
      <c r="P71">
        <f t="shared" si="5"/>
        <v>2.9635496590432749E-2</v>
      </c>
      <c r="Q71">
        <f t="shared" si="6"/>
        <v>-1.1658485958493477E-2</v>
      </c>
      <c r="R71">
        <f>$O71*data!A60</f>
        <v>0</v>
      </c>
      <c r="S71">
        <f>$O71*data!B60</f>
        <v>2.4258126706274375E-3</v>
      </c>
      <c r="T71">
        <f>$O71*data!C60</f>
        <v>0</v>
      </c>
      <c r="U71">
        <f>$O71*data!D60</f>
        <v>0</v>
      </c>
      <c r="V71">
        <f>$O71*data!E60</f>
        <v>2.4258126706274375E-3</v>
      </c>
      <c r="W71">
        <f>$O71*data!F60</f>
        <v>0</v>
      </c>
      <c r="X71">
        <f>$O71*data!G60</f>
        <v>0</v>
      </c>
      <c r="Y71">
        <f>$O71*data!H60</f>
        <v>0</v>
      </c>
      <c r="Z71">
        <f>$O71*data!I60</f>
        <v>0</v>
      </c>
      <c r="AA71">
        <f>$O71*data!J60</f>
        <v>2.4258126706274375E-3</v>
      </c>
      <c r="AB71">
        <f>$O71*data!K60</f>
        <v>2.4258126706274375E-3</v>
      </c>
      <c r="AC71">
        <f>$O71*data!L60</f>
        <v>0</v>
      </c>
      <c r="AD71">
        <f t="shared" si="7"/>
        <v>2.4258126706274375E-3</v>
      </c>
      <c r="AE71">
        <f>$P71*data!A60</f>
        <v>0</v>
      </c>
      <c r="AF71">
        <f>$P71*data!B60</f>
        <v>2.9635496590432749E-2</v>
      </c>
      <c r="AG71">
        <f>$P71*data!C60</f>
        <v>0</v>
      </c>
      <c r="AH71">
        <f>$P71*data!D60</f>
        <v>0</v>
      </c>
      <c r="AI71">
        <f>$P71*data!E60</f>
        <v>2.9635496590432749E-2</v>
      </c>
      <c r="AJ71">
        <f>$P71*data!F60</f>
        <v>0</v>
      </c>
      <c r="AK71">
        <f>$P71*data!G60</f>
        <v>0</v>
      </c>
      <c r="AL71">
        <f>$P71*data!H60</f>
        <v>0</v>
      </c>
      <c r="AM71">
        <f>$P71*data!I60</f>
        <v>0</v>
      </c>
      <c r="AN71">
        <f>$P71*data!J60</f>
        <v>2.9635496590432749E-2</v>
      </c>
      <c r="AO71">
        <f>$P71*data!K60</f>
        <v>2.9635496590432749E-2</v>
      </c>
      <c r="AP71">
        <f>$P71*data!L60</f>
        <v>0</v>
      </c>
      <c r="AQ71">
        <f t="shared" si="8"/>
        <v>2.9635496590432749E-2</v>
      </c>
      <c r="AR71">
        <f>$Q71*data!A60</f>
        <v>0</v>
      </c>
      <c r="AS71">
        <f>$Q71*data!B60</f>
        <v>-1.1658485958493477E-2</v>
      </c>
      <c r="AT71">
        <f>$Q71*data!C60</f>
        <v>0</v>
      </c>
      <c r="AU71">
        <f>$Q71*data!D60</f>
        <v>0</v>
      </c>
      <c r="AV71">
        <f>$Q71*data!E60</f>
        <v>-1.1658485958493477E-2</v>
      </c>
      <c r="AW71">
        <f>$Q71*data!F60</f>
        <v>0</v>
      </c>
      <c r="AX71">
        <f>$Q71*data!G60</f>
        <v>0</v>
      </c>
      <c r="AY71">
        <f>$Q71*data!H60</f>
        <v>0</v>
      </c>
      <c r="AZ71">
        <f>$Q71*data!I60</f>
        <v>0</v>
      </c>
      <c r="BA71">
        <f>$Q71*data!J60</f>
        <v>-1.1658485958493477E-2</v>
      </c>
      <c r="BB71">
        <f>$Q71*data!K60</f>
        <v>-1.1658485958493477E-2</v>
      </c>
      <c r="BC71">
        <f>$Q71*data!L60</f>
        <v>0</v>
      </c>
      <c r="BD71">
        <f t="shared" si="9"/>
        <v>-1.1658485958493477E-2</v>
      </c>
      <c r="BE71">
        <f t="shared" si="10"/>
        <v>8.0550734380848456E-3</v>
      </c>
      <c r="BF71">
        <f t="shared" si="11"/>
        <v>4.2113552246047709E-2</v>
      </c>
      <c r="BG71">
        <f t="shared" si="12"/>
        <v>4.914677839064587E-3</v>
      </c>
      <c r="BH71">
        <f t="shared" si="13"/>
        <v>6.2923939897993539E-2</v>
      </c>
      <c r="BI71">
        <f t="shared" si="14"/>
        <v>-1.3497090635108011E-2</v>
      </c>
      <c r="BJ71">
        <f t="shared" si="15"/>
        <v>-7.0565518241433464E-2</v>
      </c>
      <c r="BK71">
        <f t="shared" si="16"/>
        <v>-8.235040033599355E-3</v>
      </c>
      <c r="BL71">
        <f t="shared" si="17"/>
        <v>-0.10543542854691006</v>
      </c>
    </row>
    <row r="72" spans="1:64">
      <c r="A72">
        <v>60</v>
      </c>
      <c r="B72">
        <f>SUMPRODUCT(data!$A61:$L61,$B$4:$M$4)+$N$4</f>
        <v>-2.2899781142758728</v>
      </c>
      <c r="C72">
        <f>SUMPRODUCT(data!$A61:$L61,$B$5:$M$5)+$N$5</f>
        <v>1.2278968751428954</v>
      </c>
      <c r="D72">
        <f>SUMPRODUCT(data!$A61:$L61,$B$6:$M$6)+$N$6</f>
        <v>-0.74868972366214037</v>
      </c>
      <c r="E72">
        <f t="shared" si="18"/>
        <v>9.1956377381448087E-2</v>
      </c>
      <c r="F72">
        <f t="shared" si="19"/>
        <v>0.77345026626728108</v>
      </c>
      <c r="G72">
        <f t="shared" si="20"/>
        <v>0.32110687048243453</v>
      </c>
      <c r="H72">
        <f t="shared" si="21"/>
        <v>-0.77157794243879974</v>
      </c>
      <c r="I72">
        <f t="shared" si="22"/>
        <v>-1.4896081941412924</v>
      </c>
      <c r="J72">
        <f t="shared" si="23"/>
        <v>0.31613786451605785</v>
      </c>
      <c r="K72">
        <f t="shared" si="24"/>
        <v>0.18398054261699451</v>
      </c>
      <c r="L72">
        <f>SUMXMY2(data!M61:N61,J72:K72)/2</f>
        <v>0.38291545210421402</v>
      </c>
      <c r="M72">
        <f>(J72-data!M61)*J72*(1-J72)</f>
        <v>6.8347335562526298E-2</v>
      </c>
      <c r="N72">
        <f>(K72-data!N61)*K72*(1-K72)</f>
        <v>-0.12251039045520412</v>
      </c>
      <c r="O72">
        <f t="shared" si="4"/>
        <v>1.9540334832942336E-3</v>
      </c>
      <c r="P72">
        <f t="shared" si="5"/>
        <v>2.6588842764134622E-2</v>
      </c>
      <c r="Q72">
        <f t="shared" si="6"/>
        <v>-4.1043188754882831E-2</v>
      </c>
      <c r="R72">
        <f>$O72*data!A61</f>
        <v>0</v>
      </c>
      <c r="S72">
        <f>$O72*data!B61</f>
        <v>0</v>
      </c>
      <c r="T72">
        <f>$O72*data!C61</f>
        <v>0</v>
      </c>
      <c r="U72">
        <f>$O72*data!D61</f>
        <v>0</v>
      </c>
      <c r="V72">
        <f>$O72*data!E61</f>
        <v>1.9540334832942336E-3</v>
      </c>
      <c r="W72">
        <f>$O72*data!F61</f>
        <v>0</v>
      </c>
      <c r="X72">
        <f>$O72*data!G61</f>
        <v>0</v>
      </c>
      <c r="Y72">
        <f>$O72*data!H61</f>
        <v>1.9540334832942336E-3</v>
      </c>
      <c r="Z72">
        <f>$O72*data!I61</f>
        <v>0</v>
      </c>
      <c r="AA72">
        <f>$O72*data!J61</f>
        <v>1.9540334832942336E-3</v>
      </c>
      <c r="AB72">
        <f>$O72*data!K61</f>
        <v>1.9540334832942336E-3</v>
      </c>
      <c r="AC72">
        <f>$O72*data!L61</f>
        <v>0</v>
      </c>
      <c r="AD72">
        <f t="shared" si="7"/>
        <v>1.9540334832942336E-3</v>
      </c>
      <c r="AE72">
        <f>$P72*data!A61</f>
        <v>0</v>
      </c>
      <c r="AF72">
        <f>$P72*data!B61</f>
        <v>0</v>
      </c>
      <c r="AG72">
        <f>$P72*data!C61</f>
        <v>0</v>
      </c>
      <c r="AH72">
        <f>$P72*data!D61</f>
        <v>0</v>
      </c>
      <c r="AI72">
        <f>$P72*data!E61</f>
        <v>2.6588842764134622E-2</v>
      </c>
      <c r="AJ72">
        <f>$P72*data!F61</f>
        <v>0</v>
      </c>
      <c r="AK72">
        <f>$P72*data!G61</f>
        <v>0</v>
      </c>
      <c r="AL72">
        <f>$P72*data!H61</f>
        <v>2.6588842764134622E-2</v>
      </c>
      <c r="AM72">
        <f>$P72*data!I61</f>
        <v>0</v>
      </c>
      <c r="AN72">
        <f>$P72*data!J61</f>
        <v>2.6588842764134622E-2</v>
      </c>
      <c r="AO72">
        <f>$P72*data!K61</f>
        <v>2.6588842764134622E-2</v>
      </c>
      <c r="AP72">
        <f>$P72*data!L61</f>
        <v>0</v>
      </c>
      <c r="AQ72">
        <f t="shared" si="8"/>
        <v>2.6588842764134622E-2</v>
      </c>
      <c r="AR72">
        <f>$Q72*data!A61</f>
        <v>0</v>
      </c>
      <c r="AS72">
        <f>$Q72*data!B61</f>
        <v>0</v>
      </c>
      <c r="AT72">
        <f>$Q72*data!C61</f>
        <v>0</v>
      </c>
      <c r="AU72">
        <f>$Q72*data!D61</f>
        <v>0</v>
      </c>
      <c r="AV72">
        <f>$Q72*data!E61</f>
        <v>-4.1043188754882831E-2</v>
      </c>
      <c r="AW72">
        <f>$Q72*data!F61</f>
        <v>0</v>
      </c>
      <c r="AX72">
        <f>$Q72*data!G61</f>
        <v>0</v>
      </c>
      <c r="AY72">
        <f>$Q72*data!H61</f>
        <v>-4.1043188754882831E-2</v>
      </c>
      <c r="AZ72">
        <f>$Q72*data!I61</f>
        <v>0</v>
      </c>
      <c r="BA72">
        <f>$Q72*data!J61</f>
        <v>-4.1043188754882831E-2</v>
      </c>
      <c r="BB72">
        <f>$Q72*data!K61</f>
        <v>-4.1043188754882831E-2</v>
      </c>
      <c r="BC72">
        <f>$Q72*data!L61</f>
        <v>0</v>
      </c>
      <c r="BD72">
        <f t="shared" si="9"/>
        <v>-4.1043188754882831E-2</v>
      </c>
      <c r="BE72">
        <f t="shared" si="10"/>
        <v>6.2849733820041359E-3</v>
      </c>
      <c r="BF72">
        <f t="shared" si="11"/>
        <v>5.2863264889495172E-2</v>
      </c>
      <c r="BG72">
        <f t="shared" si="12"/>
        <v>2.1946799028295622E-2</v>
      </c>
      <c r="BH72">
        <f t="shared" si="13"/>
        <v>6.8347335562526298E-2</v>
      </c>
      <c r="BI72">
        <f t="shared" si="14"/>
        <v>-1.1265611697847306E-2</v>
      </c>
      <c r="BJ72">
        <f t="shared" si="15"/>
        <v>-9.4755694118086195E-2</v>
      </c>
      <c r="BK72">
        <f t="shared" si="16"/>
        <v>-3.933892808065171E-2</v>
      </c>
      <c r="BL72">
        <f t="shared" si="17"/>
        <v>-0.12251039045520412</v>
      </c>
    </row>
    <row r="73" spans="1:64">
      <c r="A73">
        <v>61</v>
      </c>
      <c r="B73">
        <f>SUMPRODUCT(data!$A62:$L62,$B$4:$M$4)+$N$4</f>
        <v>-0.83434059847780184</v>
      </c>
      <c r="C73">
        <f>SUMPRODUCT(data!$A62:$L62,$B$5:$M$5)+$N$5</f>
        <v>1.6545671738047929</v>
      </c>
      <c r="D73">
        <f>SUMPRODUCT(data!$A62:$L62,$B$6:$M$6)+$N$6</f>
        <v>0.54776400047031837</v>
      </c>
      <c r="E73">
        <f t="shared" si="18"/>
        <v>0.30272805646156853</v>
      </c>
      <c r="F73">
        <f t="shared" si="19"/>
        <v>0.83950736202413911</v>
      </c>
      <c r="G73">
        <f t="shared" si="20"/>
        <v>0.63361666660637272</v>
      </c>
      <c r="H73">
        <f t="shared" si="21"/>
        <v>-0.62757629694245187</v>
      </c>
      <c r="I73">
        <f t="shared" si="22"/>
        <v>-1.0510853140566161</v>
      </c>
      <c r="J73">
        <f t="shared" si="23"/>
        <v>0.34806030803699672</v>
      </c>
      <c r="K73">
        <f t="shared" si="24"/>
        <v>0.25901674519654738</v>
      </c>
      <c r="L73">
        <f>SUMXMY2(data!M62:N62,J73:K73)/2</f>
        <v>0.33510108096496372</v>
      </c>
      <c r="M73">
        <f>(J73-data!M62)*J73*(1-J73)</f>
        <v>7.897987159996242E-2</v>
      </c>
      <c r="N73">
        <f>(K73-data!N62)*K73*(1-K73)</f>
        <v>-0.14221474568358661</v>
      </c>
      <c r="O73">
        <f t="shared" si="4"/>
        <v>5.7046512315881712E-3</v>
      </c>
      <c r="P73">
        <f t="shared" si="5"/>
        <v>2.3694115549547895E-2</v>
      </c>
      <c r="Q73">
        <f t="shared" si="6"/>
        <v>-5.0739368691692724E-2</v>
      </c>
      <c r="R73">
        <f>$O73*data!A62</f>
        <v>0</v>
      </c>
      <c r="S73">
        <f>$O73*data!B62</f>
        <v>0</v>
      </c>
      <c r="T73">
        <f>$O73*data!C62</f>
        <v>0</v>
      </c>
      <c r="U73">
        <f>$O73*data!D62</f>
        <v>0</v>
      </c>
      <c r="V73">
        <f>$O73*data!E62</f>
        <v>5.7046512315881712E-3</v>
      </c>
      <c r="W73">
        <f>$O73*data!F62</f>
        <v>0</v>
      </c>
      <c r="X73">
        <f>$O73*data!G62</f>
        <v>0</v>
      </c>
      <c r="Y73">
        <f>$O73*data!H62</f>
        <v>5.7046512315881712E-3</v>
      </c>
      <c r="Z73">
        <f>$O73*data!I62</f>
        <v>0</v>
      </c>
      <c r="AA73">
        <f>$O73*data!J62</f>
        <v>0</v>
      </c>
      <c r="AB73">
        <f>$O73*data!K62</f>
        <v>5.7046512315881712E-3</v>
      </c>
      <c r="AC73">
        <f>$O73*data!L62</f>
        <v>0</v>
      </c>
      <c r="AD73">
        <f t="shared" si="7"/>
        <v>5.7046512315881712E-3</v>
      </c>
      <c r="AE73">
        <f>$P73*data!A62</f>
        <v>0</v>
      </c>
      <c r="AF73">
        <f>$P73*data!B62</f>
        <v>0</v>
      </c>
      <c r="AG73">
        <f>$P73*data!C62</f>
        <v>0</v>
      </c>
      <c r="AH73">
        <f>$P73*data!D62</f>
        <v>0</v>
      </c>
      <c r="AI73">
        <f>$P73*data!E62</f>
        <v>2.3694115549547895E-2</v>
      </c>
      <c r="AJ73">
        <f>$P73*data!F62</f>
        <v>0</v>
      </c>
      <c r="AK73">
        <f>$P73*data!G62</f>
        <v>0</v>
      </c>
      <c r="AL73">
        <f>$P73*data!H62</f>
        <v>2.3694115549547895E-2</v>
      </c>
      <c r="AM73">
        <f>$P73*data!I62</f>
        <v>0</v>
      </c>
      <c r="AN73">
        <f>$P73*data!J62</f>
        <v>0</v>
      </c>
      <c r="AO73">
        <f>$P73*data!K62</f>
        <v>2.3694115549547895E-2</v>
      </c>
      <c r="AP73">
        <f>$P73*data!L62</f>
        <v>0</v>
      </c>
      <c r="AQ73">
        <f t="shared" si="8"/>
        <v>2.3694115549547895E-2</v>
      </c>
      <c r="AR73">
        <f>$Q73*data!A62</f>
        <v>0</v>
      </c>
      <c r="AS73">
        <f>$Q73*data!B62</f>
        <v>0</v>
      </c>
      <c r="AT73">
        <f>$Q73*data!C62</f>
        <v>0</v>
      </c>
      <c r="AU73">
        <f>$Q73*data!D62</f>
        <v>0</v>
      </c>
      <c r="AV73">
        <f>$Q73*data!E62</f>
        <v>-5.0739368691692724E-2</v>
      </c>
      <c r="AW73">
        <f>$Q73*data!F62</f>
        <v>0</v>
      </c>
      <c r="AX73">
        <f>$Q73*data!G62</f>
        <v>0</v>
      </c>
      <c r="AY73">
        <f>$Q73*data!H62</f>
        <v>-5.0739368691692724E-2</v>
      </c>
      <c r="AZ73">
        <f>$Q73*data!I62</f>
        <v>0</v>
      </c>
      <c r="BA73">
        <f>$Q73*data!J62</f>
        <v>0</v>
      </c>
      <c r="BB73">
        <f>$Q73*data!K62</f>
        <v>-5.0739368691692724E-2</v>
      </c>
      <c r="BC73">
        <f>$Q73*data!L62</f>
        <v>0</v>
      </c>
      <c r="BD73">
        <f t="shared" si="9"/>
        <v>-5.0739368691692724E-2</v>
      </c>
      <c r="BE73">
        <f t="shared" si="10"/>
        <v>2.3909423029040856E-2</v>
      </c>
      <c r="BF73">
        <f t="shared" si="11"/>
        <v>6.6304183659889673E-2</v>
      </c>
      <c r="BG73">
        <f t="shared" si="12"/>
        <v>5.0042962972167516E-2</v>
      </c>
      <c r="BH73">
        <f t="shared" si="13"/>
        <v>7.897987159996242E-2</v>
      </c>
      <c r="BI73">
        <f t="shared" si="14"/>
        <v>-4.3052393560968419E-2</v>
      </c>
      <c r="BJ73">
        <f t="shared" si="15"/>
        <v>-0.11939032598976161</v>
      </c>
      <c r="BK73">
        <f t="shared" si="16"/>
        <v>-9.0109633102307185E-2</v>
      </c>
      <c r="BL73">
        <f t="shared" si="17"/>
        <v>-0.14221474568358661</v>
      </c>
    </row>
    <row r="74" spans="1:64">
      <c r="A74">
        <v>62</v>
      </c>
      <c r="B74">
        <f>SUMPRODUCT(data!$A63:$L63,$B$4:$M$4)+$N$4</f>
        <v>6.9935010573150325E-2</v>
      </c>
      <c r="C74">
        <f>SUMPRODUCT(data!$A63:$L63,$B$5:$M$5)+$N$5</f>
        <v>-0.7579130684662182</v>
      </c>
      <c r="D74">
        <f>SUMPRODUCT(data!$A63:$L63,$B$6:$M$6)+$N$6</f>
        <v>-2.4093098153496357</v>
      </c>
      <c r="E74">
        <f t="shared" si="18"/>
        <v>0.51747663017800383</v>
      </c>
      <c r="F74">
        <f t="shared" si="19"/>
        <v>0.31909953301898186</v>
      </c>
      <c r="G74">
        <f t="shared" si="20"/>
        <v>8.2465525876802948E-2</v>
      </c>
      <c r="H74">
        <f t="shared" si="21"/>
        <v>-0.97848226965850071</v>
      </c>
      <c r="I74">
        <f t="shared" si="22"/>
        <v>-1.4903050950365895</v>
      </c>
      <c r="J74">
        <f t="shared" si="23"/>
        <v>0.27319303831462732</v>
      </c>
      <c r="K74">
        <f t="shared" si="24"/>
        <v>0.1838759387406603</v>
      </c>
      <c r="L74">
        <f>SUMXMY2(data!M63:N63,J74:K74)/2</f>
        <v>0.37034645977500796</v>
      </c>
      <c r="M74">
        <f>(J74-data!M63)*J74*(1-J74)</f>
        <v>5.4244827799686757E-2</v>
      </c>
      <c r="N74">
        <f>(K74-data!N63)*K74*(1-K74)</f>
        <v>-0.12247212888518433</v>
      </c>
      <c r="O74">
        <f t="shared" si="4"/>
        <v>4.4771840362257103E-3</v>
      </c>
      <c r="P74">
        <f t="shared" si="5"/>
        <v>3.0501329349902878E-2</v>
      </c>
      <c r="Q74">
        <f t="shared" si="6"/>
        <v>-1.4272490619033974E-2</v>
      </c>
      <c r="R74">
        <f>$O74*data!A63</f>
        <v>0</v>
      </c>
      <c r="S74">
        <f>$O74*data!B63</f>
        <v>4.4771840362257103E-3</v>
      </c>
      <c r="T74">
        <f>$O74*data!C63</f>
        <v>0</v>
      </c>
      <c r="U74">
        <f>$O74*data!D63</f>
        <v>0</v>
      </c>
      <c r="V74">
        <f>$O74*data!E63</f>
        <v>4.4771840362257103E-3</v>
      </c>
      <c r="W74">
        <f>$O74*data!F63</f>
        <v>0</v>
      </c>
      <c r="X74">
        <f>$O74*data!G63</f>
        <v>0</v>
      </c>
      <c r="Y74">
        <f>$O74*data!H63</f>
        <v>4.4771840362257103E-3</v>
      </c>
      <c r="Z74">
        <f>$O74*data!I63</f>
        <v>0</v>
      </c>
      <c r="AA74">
        <f>$O74*data!J63</f>
        <v>0</v>
      </c>
      <c r="AB74">
        <f>$O74*data!K63</f>
        <v>0</v>
      </c>
      <c r="AC74">
        <f>$O74*data!L63</f>
        <v>0</v>
      </c>
      <c r="AD74">
        <f t="shared" si="7"/>
        <v>4.4771840362257103E-3</v>
      </c>
      <c r="AE74">
        <f>$P74*data!A63</f>
        <v>0</v>
      </c>
      <c r="AF74">
        <f>$P74*data!B63</f>
        <v>3.0501329349902878E-2</v>
      </c>
      <c r="AG74">
        <f>$P74*data!C63</f>
        <v>0</v>
      </c>
      <c r="AH74">
        <f>$P74*data!D63</f>
        <v>0</v>
      </c>
      <c r="AI74">
        <f>$P74*data!E63</f>
        <v>3.0501329349902878E-2</v>
      </c>
      <c r="AJ74">
        <f>$P74*data!F63</f>
        <v>0</v>
      </c>
      <c r="AK74">
        <f>$P74*data!G63</f>
        <v>0</v>
      </c>
      <c r="AL74">
        <f>$P74*data!H63</f>
        <v>3.0501329349902878E-2</v>
      </c>
      <c r="AM74">
        <f>$P74*data!I63</f>
        <v>0</v>
      </c>
      <c r="AN74">
        <f>$P74*data!J63</f>
        <v>0</v>
      </c>
      <c r="AO74">
        <f>$P74*data!K63</f>
        <v>0</v>
      </c>
      <c r="AP74">
        <f>$P74*data!L63</f>
        <v>0</v>
      </c>
      <c r="AQ74">
        <f t="shared" si="8"/>
        <v>3.0501329349902878E-2</v>
      </c>
      <c r="AR74">
        <f>$Q74*data!A63</f>
        <v>0</v>
      </c>
      <c r="AS74">
        <f>$Q74*data!B63</f>
        <v>-1.4272490619033974E-2</v>
      </c>
      <c r="AT74">
        <f>$Q74*data!C63</f>
        <v>0</v>
      </c>
      <c r="AU74">
        <f>$Q74*data!D63</f>
        <v>0</v>
      </c>
      <c r="AV74">
        <f>$Q74*data!E63</f>
        <v>-1.4272490619033974E-2</v>
      </c>
      <c r="AW74">
        <f>$Q74*data!F63</f>
        <v>0</v>
      </c>
      <c r="AX74">
        <f>$Q74*data!G63</f>
        <v>0</v>
      </c>
      <c r="AY74">
        <f>$Q74*data!H63</f>
        <v>-1.4272490619033974E-2</v>
      </c>
      <c r="AZ74">
        <f>$Q74*data!I63</f>
        <v>0</v>
      </c>
      <c r="BA74">
        <f>$Q74*data!J63</f>
        <v>0</v>
      </c>
      <c r="BB74">
        <f>$Q74*data!K63</f>
        <v>0</v>
      </c>
      <c r="BC74">
        <f>$Q74*data!L63</f>
        <v>0</v>
      </c>
      <c r="BD74">
        <f t="shared" si="9"/>
        <v>-1.4272490619033974E-2</v>
      </c>
      <c r="BE74">
        <f t="shared" si="10"/>
        <v>2.8070430694368004E-2</v>
      </c>
      <c r="BF74">
        <f t="shared" si="11"/>
        <v>1.7309499219575128E-2</v>
      </c>
      <c r="BG74">
        <f t="shared" si="12"/>
        <v>4.4733282505977886E-3</v>
      </c>
      <c r="BH74">
        <f t="shared" si="13"/>
        <v>5.4244827799686757E-2</v>
      </c>
      <c r="BI74">
        <f t="shared" si="14"/>
        <v>-6.3376464546231345E-2</v>
      </c>
      <c r="BJ74">
        <f t="shared" si="15"/>
        <v>-3.908079913510288E-2</v>
      </c>
      <c r="BK74">
        <f t="shared" si="16"/>
        <v>-1.0099728513768313E-2</v>
      </c>
      <c r="BL74">
        <f t="shared" si="17"/>
        <v>-0.12247212888518433</v>
      </c>
    </row>
    <row r="75" spans="1:64">
      <c r="A75">
        <v>63</v>
      </c>
      <c r="B75">
        <f>SUMPRODUCT(data!$A64:$L64,$B$4:$M$4)+$N$4</f>
        <v>-5.72671601944438</v>
      </c>
      <c r="C75">
        <f>SUMPRODUCT(data!$A64:$L64,$B$5:$M$5)+$N$5</f>
        <v>2.6599384028759179</v>
      </c>
      <c r="D75">
        <f>SUMPRODUCT(data!$A64:$L64,$B$6:$M$6)+$N$6</f>
        <v>-1.2822651163343968</v>
      </c>
      <c r="E75">
        <f t="shared" si="18"/>
        <v>3.247179574825457E-3</v>
      </c>
      <c r="F75">
        <f t="shared" si="19"/>
        <v>0.93462090280319776</v>
      </c>
      <c r="G75">
        <f t="shared" si="20"/>
        <v>0.21716489735317562</v>
      </c>
      <c r="H75">
        <f t="shared" si="21"/>
        <v>-0.67955940753493072</v>
      </c>
      <c r="I75">
        <f t="shared" si="22"/>
        <v>-1.7806907253525601</v>
      </c>
      <c r="J75">
        <f t="shared" si="23"/>
        <v>0.33635964536191659</v>
      </c>
      <c r="K75">
        <f t="shared" si="24"/>
        <v>0.14421786445704959</v>
      </c>
      <c r="L75">
        <f>SUMXMY2(data!M64:N64,J75:K75)/2</f>
        <v>0.42275043727122352</v>
      </c>
      <c r="M75">
        <f>(J75-data!M64)*J75*(1-J75)</f>
        <v>7.5082817033594595E-2</v>
      </c>
      <c r="N75">
        <f>(K75-data!N64)*K75*(1-K75)</f>
        <v>-0.10561983702727695</v>
      </c>
      <c r="O75">
        <f t="shared" si="4"/>
        <v>8.5591799536816434E-5</v>
      </c>
      <c r="P75">
        <f t="shared" si="5"/>
        <v>8.7869809309390808E-3</v>
      </c>
      <c r="Q75">
        <f t="shared" si="6"/>
        <v>-2.7514052109309784E-2</v>
      </c>
      <c r="R75">
        <f>$O75*data!A64</f>
        <v>0</v>
      </c>
      <c r="S75">
        <f>$O75*data!B64</f>
        <v>8.5591799536816434E-5</v>
      </c>
      <c r="T75">
        <f>$O75*data!C64</f>
        <v>0</v>
      </c>
      <c r="U75">
        <f>$O75*data!D64</f>
        <v>0</v>
      </c>
      <c r="V75">
        <f>$O75*data!E64</f>
        <v>0</v>
      </c>
      <c r="W75">
        <f>$O75*data!F64</f>
        <v>8.5591799536816434E-5</v>
      </c>
      <c r="X75">
        <f>$O75*data!G64</f>
        <v>0</v>
      </c>
      <c r="Y75">
        <f>$O75*data!H64</f>
        <v>0</v>
      </c>
      <c r="Z75">
        <f>$O75*data!I64</f>
        <v>8.5591799536816434E-5</v>
      </c>
      <c r="AA75">
        <f>$O75*data!J64</f>
        <v>0</v>
      </c>
      <c r="AB75">
        <f>$O75*data!K64</f>
        <v>8.5591799536816434E-5</v>
      </c>
      <c r="AC75">
        <f>$O75*data!L64</f>
        <v>0</v>
      </c>
      <c r="AD75">
        <f t="shared" si="7"/>
        <v>8.5591799536816434E-5</v>
      </c>
      <c r="AE75">
        <f>$P75*data!A64</f>
        <v>0</v>
      </c>
      <c r="AF75">
        <f>$P75*data!B64</f>
        <v>8.7869809309390808E-3</v>
      </c>
      <c r="AG75">
        <f>$P75*data!C64</f>
        <v>0</v>
      </c>
      <c r="AH75">
        <f>$P75*data!D64</f>
        <v>0</v>
      </c>
      <c r="AI75">
        <f>$P75*data!E64</f>
        <v>0</v>
      </c>
      <c r="AJ75">
        <f>$P75*data!F64</f>
        <v>8.7869809309390808E-3</v>
      </c>
      <c r="AK75">
        <f>$P75*data!G64</f>
        <v>0</v>
      </c>
      <c r="AL75">
        <f>$P75*data!H64</f>
        <v>0</v>
      </c>
      <c r="AM75">
        <f>$P75*data!I64</f>
        <v>8.7869809309390808E-3</v>
      </c>
      <c r="AN75">
        <f>$P75*data!J64</f>
        <v>0</v>
      </c>
      <c r="AO75">
        <f>$P75*data!K64</f>
        <v>8.7869809309390808E-3</v>
      </c>
      <c r="AP75">
        <f>$P75*data!L64</f>
        <v>0</v>
      </c>
      <c r="AQ75">
        <f t="shared" si="8"/>
        <v>8.7869809309390808E-3</v>
      </c>
      <c r="AR75">
        <f>$Q75*data!A64</f>
        <v>0</v>
      </c>
      <c r="AS75">
        <f>$Q75*data!B64</f>
        <v>-2.7514052109309784E-2</v>
      </c>
      <c r="AT75">
        <f>$Q75*data!C64</f>
        <v>0</v>
      </c>
      <c r="AU75">
        <f>$Q75*data!D64</f>
        <v>0</v>
      </c>
      <c r="AV75">
        <f>$Q75*data!E64</f>
        <v>0</v>
      </c>
      <c r="AW75">
        <f>$Q75*data!F64</f>
        <v>-2.7514052109309784E-2</v>
      </c>
      <c r="AX75">
        <f>$Q75*data!G64</f>
        <v>0</v>
      </c>
      <c r="AY75">
        <f>$Q75*data!H64</f>
        <v>0</v>
      </c>
      <c r="AZ75">
        <f>$Q75*data!I64</f>
        <v>-2.7514052109309784E-2</v>
      </c>
      <c r="BA75">
        <f>$Q75*data!J64</f>
        <v>0</v>
      </c>
      <c r="BB75">
        <f>$Q75*data!K64</f>
        <v>-2.7514052109309784E-2</v>
      </c>
      <c r="BC75">
        <f>$Q75*data!L64</f>
        <v>0</v>
      </c>
      <c r="BD75">
        <f t="shared" si="9"/>
        <v>-2.7514052109309784E-2</v>
      </c>
      <c r="BE75">
        <f t="shared" si="10"/>
        <v>2.4380738989184528E-4</v>
      </c>
      <c r="BF75">
        <f t="shared" si="11"/>
        <v>7.0173970240945502E-2</v>
      </c>
      <c r="BG75">
        <f t="shared" si="12"/>
        <v>1.6305352254087836E-2</v>
      </c>
      <c r="BH75">
        <f t="shared" si="13"/>
        <v>7.5082817033594595E-2</v>
      </c>
      <c r="BI75">
        <f t="shared" si="14"/>
        <v>-3.4296657749136722E-4</v>
      </c>
      <c r="BJ75">
        <f t="shared" si="15"/>
        <v>-9.8714507436360205E-2</v>
      </c>
      <c r="BK75">
        <f t="shared" si="16"/>
        <v>-2.2936921066487738E-2</v>
      </c>
      <c r="BL75">
        <f t="shared" si="17"/>
        <v>-0.10561983702727695</v>
      </c>
    </row>
    <row r="76" spans="1:64">
      <c r="A76">
        <v>64</v>
      </c>
      <c r="B76">
        <f>SUMPRODUCT(data!$A65:$L65,$B$4:$M$4)+$N$4</f>
        <v>-9.0431981934292305E-2</v>
      </c>
      <c r="C76">
        <f>SUMPRODUCT(data!$A65:$L65,$B$5:$M$5)+$N$5</f>
        <v>2.4830797596968028</v>
      </c>
      <c r="D76">
        <f>SUMPRODUCT(data!$A65:$L65,$B$6:$M$6)+$N$6</f>
        <v>-1.392328236209383</v>
      </c>
      <c r="E76">
        <f t="shared" si="18"/>
        <v>0.47740739916909553</v>
      </c>
      <c r="F76">
        <f t="shared" si="19"/>
        <v>0.92294710276648384</v>
      </c>
      <c r="G76">
        <f t="shared" si="20"/>
        <v>0.19903632731361917</v>
      </c>
      <c r="H76">
        <f t="shared" si="21"/>
        <v>-0.50549324006663965</v>
      </c>
      <c r="I76">
        <f t="shared" si="22"/>
        <v>-1.7875541018892851</v>
      </c>
      <c r="J76">
        <f t="shared" si="23"/>
        <v>0.37625060805643995</v>
      </c>
      <c r="K76">
        <f t="shared" si="24"/>
        <v>0.14337285960023735</v>
      </c>
      <c r="L76">
        <f>SUMXMY2(data!M65:N65,J76:K76)/2</f>
        <v>0.43768728886615771</v>
      </c>
      <c r="M76">
        <f>(J76-data!M65)*J76*(1-J76)</f>
        <v>8.8300783309978842E-2</v>
      </c>
      <c r="N76">
        <f>(K76-data!N65)*K76*(1-K76)</f>
        <v>-0.10520844637148766</v>
      </c>
      <c r="O76">
        <f t="shared" si="4"/>
        <v>7.8798199513995942E-3</v>
      </c>
      <c r="P76">
        <f t="shared" si="5"/>
        <v>1.0958657235572258E-2</v>
      </c>
      <c r="Q76">
        <f t="shared" si="6"/>
        <v>-2.5637619746390294E-2</v>
      </c>
      <c r="R76">
        <f>$O76*data!A65</f>
        <v>0</v>
      </c>
      <c r="S76">
        <f>$O76*data!B65</f>
        <v>7.8798199513995942E-3</v>
      </c>
      <c r="T76">
        <f>$O76*data!C65</f>
        <v>0</v>
      </c>
      <c r="U76">
        <f>$O76*data!D65</f>
        <v>7.8798199513995942E-3</v>
      </c>
      <c r="V76">
        <f>$O76*data!E65</f>
        <v>0</v>
      </c>
      <c r="W76">
        <f>$O76*data!F65</f>
        <v>0</v>
      </c>
      <c r="X76">
        <f>$O76*data!G65</f>
        <v>7.8798199513995942E-3</v>
      </c>
      <c r="Y76">
        <f>$O76*data!H65</f>
        <v>0</v>
      </c>
      <c r="Z76">
        <f>$O76*data!I65</f>
        <v>0</v>
      </c>
      <c r="AA76">
        <f>$O76*data!J65</f>
        <v>0</v>
      </c>
      <c r="AB76">
        <f>$O76*data!K65</f>
        <v>7.8798199513995942E-3</v>
      </c>
      <c r="AC76">
        <f>$O76*data!L65</f>
        <v>0</v>
      </c>
      <c r="AD76">
        <f t="shared" si="7"/>
        <v>7.8798199513995942E-3</v>
      </c>
      <c r="AE76">
        <f>$P76*data!A65</f>
        <v>0</v>
      </c>
      <c r="AF76">
        <f>$P76*data!B65</f>
        <v>1.0958657235572258E-2</v>
      </c>
      <c r="AG76">
        <f>$P76*data!C65</f>
        <v>0</v>
      </c>
      <c r="AH76">
        <f>$P76*data!D65</f>
        <v>1.0958657235572258E-2</v>
      </c>
      <c r="AI76">
        <f>$P76*data!E65</f>
        <v>0</v>
      </c>
      <c r="AJ76">
        <f>$P76*data!F65</f>
        <v>0</v>
      </c>
      <c r="AK76">
        <f>$P76*data!G65</f>
        <v>1.0958657235572258E-2</v>
      </c>
      <c r="AL76">
        <f>$P76*data!H65</f>
        <v>0</v>
      </c>
      <c r="AM76">
        <f>$P76*data!I65</f>
        <v>0</v>
      </c>
      <c r="AN76">
        <f>$P76*data!J65</f>
        <v>0</v>
      </c>
      <c r="AO76">
        <f>$P76*data!K65</f>
        <v>1.0958657235572258E-2</v>
      </c>
      <c r="AP76">
        <f>$P76*data!L65</f>
        <v>0</v>
      </c>
      <c r="AQ76">
        <f t="shared" si="8"/>
        <v>1.0958657235572258E-2</v>
      </c>
      <c r="AR76">
        <f>$Q76*data!A65</f>
        <v>0</v>
      </c>
      <c r="AS76">
        <f>$Q76*data!B65</f>
        <v>-2.5637619746390294E-2</v>
      </c>
      <c r="AT76">
        <f>$Q76*data!C65</f>
        <v>0</v>
      </c>
      <c r="AU76">
        <f>$Q76*data!D65</f>
        <v>-2.5637619746390294E-2</v>
      </c>
      <c r="AV76">
        <f>$Q76*data!E65</f>
        <v>0</v>
      </c>
      <c r="AW76">
        <f>$Q76*data!F65</f>
        <v>0</v>
      </c>
      <c r="AX76">
        <f>$Q76*data!G65</f>
        <v>-2.5637619746390294E-2</v>
      </c>
      <c r="AY76">
        <f>$Q76*data!H65</f>
        <v>0</v>
      </c>
      <c r="AZ76">
        <f>$Q76*data!I65</f>
        <v>0</v>
      </c>
      <c r="BA76">
        <f>$Q76*data!J65</f>
        <v>0</v>
      </c>
      <c r="BB76">
        <f>$Q76*data!K65</f>
        <v>-2.5637619746390294E-2</v>
      </c>
      <c r="BC76">
        <f>$Q76*data!L65</f>
        <v>0</v>
      </c>
      <c r="BD76">
        <f t="shared" si="9"/>
        <v>-2.5637619746390294E-2</v>
      </c>
      <c r="BE76">
        <f t="shared" si="10"/>
        <v>4.2155447304610877E-2</v>
      </c>
      <c r="BF76">
        <f t="shared" si="11"/>
        <v>8.149695212795606E-2</v>
      </c>
      <c r="BG76">
        <f t="shared" si="12"/>
        <v>1.7575063608933909E-2</v>
      </c>
      <c r="BH76">
        <f t="shared" si="13"/>
        <v>8.8300783309978842E-2</v>
      </c>
      <c r="BI76">
        <f t="shared" si="14"/>
        <v>-5.0227290752833186E-2</v>
      </c>
      <c r="BJ76">
        <f t="shared" si="15"/>
        <v>-9.7101830765127517E-2</v>
      </c>
      <c r="BK76">
        <f t="shared" si="16"/>
        <v>-2.0940302768152768E-2</v>
      </c>
      <c r="BL76">
        <f t="shared" si="17"/>
        <v>-0.10520844637148766</v>
      </c>
    </row>
    <row r="77" spans="1:64">
      <c r="Q77" t="s">
        <v>119</v>
      </c>
      <c r="R77">
        <f>SUM(R13:R76)</f>
        <v>4.0385360101597691E-2</v>
      </c>
      <c r="S77">
        <f t="shared" ref="S77:BL77" si="25">SUM(S13:S76)</f>
        <v>6.8126132503895806E-2</v>
      </c>
      <c r="T77">
        <f t="shared" si="25"/>
        <v>-2.239439632668417E-2</v>
      </c>
      <c r="U77">
        <f t="shared" si="25"/>
        <v>-1.4722989232388434E-2</v>
      </c>
      <c r="V77">
        <f t="shared" si="25"/>
        <v>0.10311188757709605</v>
      </c>
      <c r="W77">
        <f t="shared" si="25"/>
        <v>-1.3224185233352736E-2</v>
      </c>
      <c r="X77">
        <f t="shared" si="25"/>
        <v>-1.3879628644922683E-2</v>
      </c>
      <c r="Y77">
        <f t="shared" si="25"/>
        <v>9.2881153289723864E-2</v>
      </c>
      <c r="Z77">
        <f t="shared" si="25"/>
        <v>-2.1932876401629983E-2</v>
      </c>
      <c r="AA77">
        <f t="shared" si="25"/>
        <v>-1.0271747878465385E-4</v>
      </c>
      <c r="AB77">
        <f t="shared" si="25"/>
        <v>8.040175804015752E-2</v>
      </c>
      <c r="AC77">
        <f t="shared" si="25"/>
        <v>-1.0987009620102678E-2</v>
      </c>
      <c r="AD77">
        <f t="shared" si="25"/>
        <v>8.2292017469752607E-2</v>
      </c>
      <c r="AE77">
        <f t="shared" si="25"/>
        <v>-1.8967612181629102E-2</v>
      </c>
      <c r="AF77">
        <f t="shared" si="25"/>
        <v>0.19272312749092876</v>
      </c>
      <c r="AG77">
        <f t="shared" si="25"/>
        <v>-0.29510974863323297</v>
      </c>
      <c r="AH77">
        <f t="shared" si="25"/>
        <v>-0.48111276934613678</v>
      </c>
      <c r="AI77">
        <f t="shared" si="25"/>
        <v>0.58909620095138271</v>
      </c>
      <c r="AJ77">
        <f t="shared" si="25"/>
        <v>-0.39434821900865652</v>
      </c>
      <c r="AK77">
        <f t="shared" si="25"/>
        <v>-0.53422048780232489</v>
      </c>
      <c r="AL77">
        <f t="shared" si="25"/>
        <v>0.64537812733656319</v>
      </c>
      <c r="AM77">
        <f t="shared" si="25"/>
        <v>-0.41266967853680886</v>
      </c>
      <c r="AN77">
        <f t="shared" si="25"/>
        <v>-0.28702356773858806</v>
      </c>
      <c r="AO77">
        <f t="shared" si="25"/>
        <v>0.18676022601473835</v>
      </c>
      <c r="AP77">
        <f t="shared" si="25"/>
        <v>-0.39622341251034976</v>
      </c>
      <c r="AQ77">
        <f t="shared" si="25"/>
        <v>0.12098136734100243</v>
      </c>
      <c r="AR77">
        <f t="shared" si="25"/>
        <v>-0.49138484804723465</v>
      </c>
      <c r="AS77">
        <f t="shared" si="25"/>
        <v>-0.7938215625816154</v>
      </c>
      <c r="AT77">
        <f t="shared" si="25"/>
        <v>3.7462389319906593E-2</v>
      </c>
      <c r="AU77">
        <f t="shared" si="25"/>
        <v>1.6402783587689002E-2</v>
      </c>
      <c r="AV77">
        <f t="shared" si="25"/>
        <v>-0.95946111629093944</v>
      </c>
      <c r="AW77">
        <f t="shared" si="25"/>
        <v>-8.5755439683843665E-2</v>
      </c>
      <c r="AX77">
        <f t="shared" si="25"/>
        <v>1.5812853220308457E-2</v>
      </c>
      <c r="AY77">
        <f t="shared" si="25"/>
        <v>-0.92216509271780822</v>
      </c>
      <c r="AZ77">
        <f t="shared" si="25"/>
        <v>-0.12863135720817989</v>
      </c>
      <c r="BA77">
        <f t="shared" si="25"/>
        <v>-0.11686687057545353</v>
      </c>
      <c r="BB77">
        <f t="shared" si="25"/>
        <v>-0.88916583186646914</v>
      </c>
      <c r="BC77">
        <f t="shared" si="25"/>
        <v>-0.16287282573295792</v>
      </c>
      <c r="BD77">
        <f t="shared" si="25"/>
        <v>-0.9324597460386943</v>
      </c>
      <c r="BE77">
        <f t="shared" si="25"/>
        <v>0.54158522038473356</v>
      </c>
      <c r="BF77">
        <f t="shared" si="25"/>
        <v>-1.9385714892019776</v>
      </c>
      <c r="BG77">
        <f t="shared" si="25"/>
        <v>-0.13517490048035985</v>
      </c>
      <c r="BH77">
        <f t="shared" si="25"/>
        <v>-2.4911124998380196</v>
      </c>
      <c r="BI77">
        <f t="shared" si="25"/>
        <v>-1.1580534092856636</v>
      </c>
      <c r="BJ77">
        <f t="shared" si="25"/>
        <v>-2.1057004874150755</v>
      </c>
      <c r="BK77">
        <f t="shared" si="25"/>
        <v>-1.0278368722096001</v>
      </c>
      <c r="BL77">
        <f t="shared" si="25"/>
        <v>-3.2633149192164854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F34D-96D4-C045-80BA-7FE63819C1DB}">
  <dimension ref="A1:BL77"/>
  <sheetViews>
    <sheetView zoomScale="110" zoomScaleNormal="110" workbookViewId="0">
      <selection activeCell="Q9" sqref="Q9"/>
    </sheetView>
  </sheetViews>
  <sheetFormatPr baseColWidth="10" defaultRowHeight="20"/>
  <sheetData>
    <row r="1" spans="1:64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52</v>
      </c>
      <c r="P1" t="s">
        <v>120</v>
      </c>
    </row>
    <row r="2" spans="1:64">
      <c r="B2" t="s">
        <v>27</v>
      </c>
      <c r="C2" t="s">
        <v>28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53</v>
      </c>
      <c r="P2">
        <v>0.2</v>
      </c>
    </row>
    <row r="3" spans="1:64">
      <c r="B3" t="s">
        <v>40</v>
      </c>
      <c r="C3" t="s">
        <v>29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54</v>
      </c>
    </row>
    <row r="4" spans="1:64">
      <c r="B4">
        <f>'bp1'!B4-'bp1'!$P$2*'bp1'!R77</f>
        <v>0.48230850696965039</v>
      </c>
      <c r="C4">
        <f>'bp1'!C4-'bp1'!$P$2*'bp1'!S77</f>
        <v>0.33485045029572164</v>
      </c>
      <c r="D4">
        <f>'bp1'!D4-'bp1'!$P$2*'bp1'!T77</f>
        <v>7.7066780134845136E-2</v>
      </c>
      <c r="E4">
        <f>'bp1'!E4-'bp1'!$P$2*'bp1'!U77</f>
        <v>0.84041742469708125</v>
      </c>
      <c r="F4">
        <f>'bp1'!F4-'bp1'!$P$2*'bp1'!V77</f>
        <v>-9.1302208667393553E-2</v>
      </c>
      <c r="G4">
        <f>'bp1'!G4-'bp1'!$P$2*'bp1'!W77</f>
        <v>-3.6142920799855283</v>
      </c>
      <c r="H4">
        <f>'bp1'!H4-'bp1'!$P$2*'bp1'!X77</f>
        <v>-0.53280227146589543</v>
      </c>
      <c r="I4">
        <f>'bp1'!I4-'bp1'!$P$2*'bp1'!Y77</f>
        <v>-4.1434709597255599E-2</v>
      </c>
      <c r="J4">
        <f>'bp1'!J4-'bp1'!$P$2*'bp1'!Z77</f>
        <v>-1.7130659155418397</v>
      </c>
      <c r="K4">
        <f>'bp1'!K4-'bp1'!$P$2*'bp1'!AA77</f>
        <v>-1.4556169723023138</v>
      </c>
      <c r="L4">
        <f>'bp1'!L4-'bp1'!$P$2*'bp1'!AB77</f>
        <v>-0.57188028386248269</v>
      </c>
      <c r="M4">
        <f>'bp1'!M4-'bp1'!$P$2*'bp1'!AC77</f>
        <v>0.85467394190407919</v>
      </c>
      <c r="N4">
        <f>'bp1'!N4-'bp1'!$P$2*'bp1'!AD77</f>
        <v>-0.20146075962601587</v>
      </c>
    </row>
    <row r="5" spans="1:64">
      <c r="B5">
        <f>'bp1'!B5-'bp1'!$P$2*'bp1'!AE77</f>
        <v>0.44616643439325138</v>
      </c>
      <c r="C5">
        <f>'bp1'!C5-'bp1'!$P$2*'bp1'!AF77</f>
        <v>-0.57542211335540672</v>
      </c>
      <c r="D5">
        <f>'bp1'!D5-'bp1'!$P$2*'bp1'!AG77</f>
        <v>1.0668473188949328</v>
      </c>
      <c r="E5">
        <f>'bp1'!E5-'bp1'!$P$2*'bp1'!AH77</f>
        <v>1.1681825668449737</v>
      </c>
      <c r="F5">
        <f>'bp1'!F5-'bp1'!$P$2*'bp1'!AI77</f>
        <v>-0.85063372582298447</v>
      </c>
      <c r="G5">
        <f>'bp1'!G5-'bp1'!$P$2*'bp1'!AJ77</f>
        <v>0.90182926165874289</v>
      </c>
      <c r="H5">
        <f>'bp1'!H5-'bp1'!$P$2*'bp1'!AK77</f>
        <v>-0.34643826659369031</v>
      </c>
      <c r="I5">
        <f>'bp1'!I5-'bp1'!$P$2*'bp1'!AL77</f>
        <v>-0.1429735647622444</v>
      </c>
      <c r="J5">
        <f>'bp1'!J5-'bp1'!$P$2*'bp1'!AM77</f>
        <v>5.511060985105623E-2</v>
      </c>
      <c r="K5">
        <f>'bp1'!K5-'bp1'!$P$2*'bp1'!AN77</f>
        <v>-0.36926558511418028</v>
      </c>
      <c r="L5">
        <f>'bp1'!L5-'bp1'!$P$2*'bp1'!AO77</f>
        <v>1.8382507092108427</v>
      </c>
      <c r="M5">
        <f>'bp1'!M5-'bp1'!$P$2*'bp1'!AP77</f>
        <v>-2.2260357993968434</v>
      </c>
      <c r="N5">
        <f>'bp1'!N5-'bp1'!$P$2*'bp1'!AQ77</f>
        <v>0.50148057085044195</v>
      </c>
    </row>
    <row r="6" spans="1:64">
      <c r="B6">
        <f>'bp1'!B6-'bp1'!$P$2*'bp1'!AR77</f>
        <v>0.75267001117888954</v>
      </c>
      <c r="C6">
        <f>'bp1'!C6-'bp1'!$P$2*'bp1'!AS77</f>
        <v>-1.2298038900610682</v>
      </c>
      <c r="D6">
        <f>'bp1'!D6-'bp1'!$P$2*'bp1'!AT77</f>
        <v>1.2389906387518472</v>
      </c>
      <c r="E6">
        <f>'bp1'!E6-'bp1'!$P$2*'bp1'!AU77</f>
        <v>5.4007159123139331E-2</v>
      </c>
      <c r="F6">
        <f>'bp1'!F6-'bp1'!$P$2*'bp1'!AV77</f>
        <v>8.6547510206416711E-3</v>
      </c>
      <c r="G6">
        <f>'bp1'!G6-'bp1'!$P$2*'bp1'!AW77</f>
        <v>-0.72589957719802156</v>
      </c>
      <c r="H6">
        <f>'bp1'!H6-'bp1'!$P$2*'bp1'!AX77</f>
        <v>-0.46409323556938709</v>
      </c>
      <c r="I6">
        <f>'bp1'!I6-'bp1'!$P$2*'bp1'!AY77</f>
        <v>0.51555157579876931</v>
      </c>
      <c r="J6">
        <f>'bp1'!J6-'bp1'!$P$2*'bp1'!AZ77</f>
        <v>0.47519710736676413</v>
      </c>
      <c r="K6">
        <f>'bp1'!K6-'bp1'!$P$2*'bp1'!BA77</f>
        <v>-1.273080350017368</v>
      </c>
      <c r="L6">
        <f>'bp1'!L6-'bp1'!$P$2*'bp1'!BB77</f>
        <v>1.7463387796158565</v>
      </c>
      <c r="M6">
        <f>'bp1'!M6-'bp1'!$P$2*'bp1'!BC77</f>
        <v>-0.43809258817106594</v>
      </c>
      <c r="N6">
        <f>'bp1'!N6-'bp1'!$P$2*'bp1'!BD77</f>
        <v>-0.98213074858216709</v>
      </c>
    </row>
    <row r="7" spans="1:64">
      <c r="A7" t="s">
        <v>51</v>
      </c>
      <c r="B7" t="s">
        <v>15</v>
      </c>
      <c r="C7" t="s">
        <v>16</v>
      </c>
      <c r="D7" t="s">
        <v>17</v>
      </c>
      <c r="E7" t="s">
        <v>52</v>
      </c>
    </row>
    <row r="8" spans="1:64">
      <c r="B8" t="s">
        <v>27</v>
      </c>
      <c r="C8" t="s">
        <v>28</v>
      </c>
      <c r="D8" t="s">
        <v>30</v>
      </c>
      <c r="E8" t="s">
        <v>53</v>
      </c>
    </row>
    <row r="9" spans="1:64">
      <c r="B9">
        <f>'bp1'!B9-'bp1'!$P2*'bp1'!BE77</f>
        <v>0.27968607541925283</v>
      </c>
      <c r="C9">
        <f>'bp1'!C9-'bp1'!$P2*'bp1'!BF77</f>
        <v>1.1910992868662329</v>
      </c>
      <c r="D9">
        <f>'bp1'!D9-'bp1'!$P2*'bp1'!BG77</f>
        <v>5.6321413595512258E-2</v>
      </c>
      <c r="E9">
        <f>'bp1'!E9-'bp1'!$P2*'bp1'!BH77</f>
        <v>-0.93981721243853533</v>
      </c>
      <c r="G9" t="s">
        <v>66</v>
      </c>
    </row>
    <row r="10" spans="1:64">
      <c r="B10">
        <f>'bp1'!B10-'bp1'!$P2*'bp1'!BI77</f>
        <v>0.25705744982797818</v>
      </c>
      <c r="C10">
        <f>'bp1'!C10-'bp1'!$P2*'bp1'!BJ77</f>
        <v>-0.36925789639894063</v>
      </c>
      <c r="D10">
        <f>'bp1'!D10-'bp1'!$P2*'bp1'!BK77</f>
        <v>1.7587053050292054</v>
      </c>
      <c r="E10">
        <f>'bp1'!E10-'bp1'!$P2*'bp1'!BL77</f>
        <v>-0.72667492438998482</v>
      </c>
      <c r="G10">
        <f>SUM(L13:L76)</f>
        <v>14.428301648150089</v>
      </c>
    </row>
    <row r="12" spans="1:64">
      <c r="B12" t="s">
        <v>55</v>
      </c>
      <c r="C12" t="s">
        <v>56</v>
      </c>
      <c r="D12" t="s">
        <v>57</v>
      </c>
      <c r="E12" t="s">
        <v>58</v>
      </c>
      <c r="F12" t="s">
        <v>59</v>
      </c>
      <c r="G12" t="s">
        <v>60</v>
      </c>
      <c r="H12" t="s">
        <v>61</v>
      </c>
      <c r="I12" t="s">
        <v>62</v>
      </c>
      <c r="J12" t="s">
        <v>63</v>
      </c>
      <c r="K12" t="s">
        <v>64</v>
      </c>
      <c r="L12" t="s">
        <v>65</v>
      </c>
      <c r="M12" t="s">
        <v>67</v>
      </c>
      <c r="N12" t="s">
        <v>68</v>
      </c>
      <c r="O12" t="s">
        <v>69</v>
      </c>
      <c r="P12" t="s">
        <v>70</v>
      </c>
      <c r="Q12" t="s">
        <v>71</v>
      </c>
      <c r="R12" t="s">
        <v>72</v>
      </c>
      <c r="S12" t="s">
        <v>73</v>
      </c>
      <c r="T12" t="s">
        <v>74</v>
      </c>
      <c r="U12" t="s">
        <v>75</v>
      </c>
      <c r="V12" t="s">
        <v>76</v>
      </c>
      <c r="W12" t="s">
        <v>77</v>
      </c>
      <c r="X12" t="s">
        <v>78</v>
      </c>
      <c r="Y12" t="s">
        <v>79</v>
      </c>
      <c r="Z12" t="s">
        <v>80</v>
      </c>
      <c r="AA12" t="s">
        <v>81</v>
      </c>
      <c r="AB12" t="s">
        <v>82</v>
      </c>
      <c r="AC12" t="s">
        <v>83</v>
      </c>
      <c r="AD12" t="s">
        <v>85</v>
      </c>
      <c r="AE12" t="s">
        <v>86</v>
      </c>
      <c r="AF12" t="s">
        <v>87</v>
      </c>
      <c r="AG12" t="s">
        <v>88</v>
      </c>
      <c r="AH12" t="s">
        <v>89</v>
      </c>
      <c r="AI12" t="s">
        <v>90</v>
      </c>
      <c r="AJ12" t="s">
        <v>91</v>
      </c>
      <c r="AK12" t="s">
        <v>92</v>
      </c>
      <c r="AL12" t="s">
        <v>93</v>
      </c>
      <c r="AM12" t="s">
        <v>94</v>
      </c>
      <c r="AN12" t="s">
        <v>95</v>
      </c>
      <c r="AO12" t="s">
        <v>96</v>
      </c>
      <c r="AP12" t="s">
        <v>97</v>
      </c>
      <c r="AQ12" t="s">
        <v>98</v>
      </c>
      <c r="AR12" t="s">
        <v>84</v>
      </c>
      <c r="AS12" t="s">
        <v>99</v>
      </c>
      <c r="AT12" t="s">
        <v>100</v>
      </c>
      <c r="AU12" t="s">
        <v>101</v>
      </c>
      <c r="AV12" t="s">
        <v>102</v>
      </c>
      <c r="AW12" t="s">
        <v>103</v>
      </c>
      <c r="AX12" t="s">
        <v>104</v>
      </c>
      <c r="AY12" t="s">
        <v>105</v>
      </c>
      <c r="AZ12" t="s">
        <v>106</v>
      </c>
      <c r="BA12" t="s">
        <v>107</v>
      </c>
      <c r="BB12" t="s">
        <v>108</v>
      </c>
      <c r="BC12" t="s">
        <v>109</v>
      </c>
      <c r="BD12" t="s">
        <v>110</v>
      </c>
      <c r="BE12" t="s">
        <v>111</v>
      </c>
      <c r="BF12" t="s">
        <v>112</v>
      </c>
      <c r="BG12" t="s">
        <v>113</v>
      </c>
      <c r="BH12" t="s">
        <v>114</v>
      </c>
      <c r="BI12" t="s">
        <v>115</v>
      </c>
      <c r="BJ12" t="s">
        <v>116</v>
      </c>
      <c r="BK12" t="s">
        <v>117</v>
      </c>
      <c r="BL12" t="s">
        <v>118</v>
      </c>
    </row>
    <row r="13" spans="1:64">
      <c r="A13">
        <v>1</v>
      </c>
      <c r="B13">
        <f>SUMPRODUCT(data!$A2:$L2,$B$4:$M$4)+$N$4</f>
        <v>-5.4998011787826986</v>
      </c>
      <c r="C13">
        <f>SUMPRODUCT(data!$A2:$L2,$B$5:$M$5)+$N$5</f>
        <v>2.4607057072441214</v>
      </c>
      <c r="D13">
        <f>SUMPRODUCT(data!$A2:$L2,$B$6:$M$6)+$N$6</f>
        <v>-0.84589669356258113</v>
      </c>
      <c r="E13">
        <f>1/(1+EXP(-B13))</f>
        <v>4.0709437314265075E-3</v>
      </c>
      <c r="F13">
        <f t="shared" ref="F13:G28" si="0">1/(1+EXP(-C13))</f>
        <v>0.92134082199227252</v>
      </c>
      <c r="G13">
        <f>1/(1+EXP(-D13))</f>
        <v>0.30029432746539308</v>
      </c>
      <c r="H13">
        <f>SUMPRODUCT(E13:G13,$B$9:$D$9)+$E$9</f>
        <v>0.17564277089026925</v>
      </c>
      <c r="I13">
        <f>SUMPRODUCT(E13:G13,$B$10:$D$10)+$E$10</f>
        <v>-0.53771160498776427</v>
      </c>
      <c r="J13">
        <f>1/(1+EXP(-H13))</f>
        <v>0.54379815143011812</v>
      </c>
      <c r="K13">
        <f>1/(1+EXP(-I13))</f>
        <v>0.36872008165713338</v>
      </c>
      <c r="L13">
        <f>SUMXMY2(data!M2:N2,J13:K13)/2</f>
        <v>0.17203731262791028</v>
      </c>
      <c r="M13">
        <f>(J13-data!M2)*J13*(1-J13)</f>
        <v>-0.1131753401414605</v>
      </c>
      <c r="N13">
        <f>(K13-data!N2)*K13*(1-K13)</f>
        <v>8.5825344785438587E-2</v>
      </c>
      <c r="O13">
        <f>MMULT($M13:$N13,B$9:B$10)*E13*(1-E13)</f>
        <v>-3.8887591921468894E-5</v>
      </c>
      <c r="P13">
        <f>MMULT($M13:$N13,C$9:C$10)*F13*(1-F13)</f>
        <v>-1.2066193056705093E-2</v>
      </c>
      <c r="Q13">
        <f>MMULT($M13:$N13,D$9:D$10)*G13*(1-G13)</f>
        <v>3.0376139274653022E-2</v>
      </c>
      <c r="R13">
        <f>$O13*data!A2</f>
        <v>-3.8887591921468894E-5</v>
      </c>
      <c r="S13">
        <f>$O13*data!B2</f>
        <v>-3.8887591921468894E-5</v>
      </c>
      <c r="T13">
        <f>$O13*data!C2</f>
        <v>-3.8887591921468894E-5</v>
      </c>
      <c r="U13">
        <f>$O13*data!D2</f>
        <v>-3.8887591921468894E-5</v>
      </c>
      <c r="V13">
        <f>$O13*data!E2</f>
        <v>0</v>
      </c>
      <c r="W13">
        <f>$O13*data!F2</f>
        <v>-3.8887591921468894E-5</v>
      </c>
      <c r="X13">
        <f>$O13*data!G2</f>
        <v>-3.8887591921468894E-5</v>
      </c>
      <c r="Y13">
        <f>$O13*data!H2</f>
        <v>0</v>
      </c>
      <c r="Z13">
        <f>$O13*data!I2</f>
        <v>-3.8887591921468894E-5</v>
      </c>
      <c r="AA13">
        <f>$O13*data!J2</f>
        <v>-3.8887591921468894E-5</v>
      </c>
      <c r="AB13">
        <f>$O13*data!K2</f>
        <v>-3.8887591921468894E-5</v>
      </c>
      <c r="AC13">
        <f>$O13*data!L2</f>
        <v>-3.8887591921468894E-5</v>
      </c>
      <c r="AD13">
        <f>$O13</f>
        <v>-3.8887591921468894E-5</v>
      </c>
      <c r="AE13">
        <f>$P13*data!A2</f>
        <v>-1.2066193056705093E-2</v>
      </c>
      <c r="AF13">
        <f>$P13*data!B2</f>
        <v>-1.2066193056705093E-2</v>
      </c>
      <c r="AG13">
        <f>$P13*data!C2</f>
        <v>-1.2066193056705093E-2</v>
      </c>
      <c r="AH13">
        <f>$P13*data!D2</f>
        <v>-1.2066193056705093E-2</v>
      </c>
      <c r="AI13">
        <f>$P13*data!E2</f>
        <v>0</v>
      </c>
      <c r="AJ13">
        <f>$P13*data!F2</f>
        <v>-1.2066193056705093E-2</v>
      </c>
      <c r="AK13">
        <f>$P13*data!G2</f>
        <v>-1.2066193056705093E-2</v>
      </c>
      <c r="AL13">
        <f>$P13*data!H2</f>
        <v>0</v>
      </c>
      <c r="AM13">
        <f>$P13*data!I2</f>
        <v>-1.2066193056705093E-2</v>
      </c>
      <c r="AN13">
        <f>$P13*data!J2</f>
        <v>-1.2066193056705093E-2</v>
      </c>
      <c r="AO13">
        <f>$P13*data!K2</f>
        <v>-1.2066193056705093E-2</v>
      </c>
      <c r="AP13">
        <f>$P13*data!L2</f>
        <v>-1.2066193056705093E-2</v>
      </c>
      <c r="AQ13">
        <f>$P13</f>
        <v>-1.2066193056705093E-2</v>
      </c>
      <c r="AR13">
        <f>$Q13*data!A2</f>
        <v>3.0376139274653022E-2</v>
      </c>
      <c r="AS13">
        <f>$Q13*data!B2</f>
        <v>3.0376139274653022E-2</v>
      </c>
      <c r="AT13">
        <f>$Q13*data!C2</f>
        <v>3.0376139274653022E-2</v>
      </c>
      <c r="AU13">
        <f>$Q13*data!D2</f>
        <v>3.0376139274653022E-2</v>
      </c>
      <c r="AV13">
        <f>$Q13*data!E2</f>
        <v>0</v>
      </c>
      <c r="AW13">
        <f>$Q13*data!F2</f>
        <v>3.0376139274653022E-2</v>
      </c>
      <c r="AX13">
        <f>$Q13*data!G2</f>
        <v>3.0376139274653022E-2</v>
      </c>
      <c r="AY13">
        <f>$Q13*data!H2</f>
        <v>0</v>
      </c>
      <c r="AZ13">
        <f>$Q13*data!I2</f>
        <v>3.0376139274653022E-2</v>
      </c>
      <c r="BA13">
        <f>$Q13*data!J2</f>
        <v>3.0376139274653022E-2</v>
      </c>
      <c r="BB13">
        <f>$Q13*data!K2</f>
        <v>3.0376139274653022E-2</v>
      </c>
      <c r="BC13">
        <f>$Q13*data!L2</f>
        <v>3.0376139274653022E-2</v>
      </c>
      <c r="BD13">
        <f>$Q13</f>
        <v>3.0376139274653022E-2</v>
      </c>
      <c r="BE13">
        <f>$M13*E13</f>
        <v>-4.607304415009414E-4</v>
      </c>
      <c r="BF13">
        <f t="shared" ref="BF13:BG28" si="1">$M13*F13</f>
        <v>-0.10427306091518825</v>
      </c>
      <c r="BG13">
        <f t="shared" si="1"/>
        <v>-3.3985912653446984E-2</v>
      </c>
      <c r="BH13">
        <f>$M13</f>
        <v>-0.1131753401414605</v>
      </c>
      <c r="BI13">
        <f>$N13*E13</f>
        <v>3.493901493517999E-4</v>
      </c>
      <c r="BJ13">
        <f t="shared" ref="BJ13:BK28" si="2">$N13*F13</f>
        <v>7.9074393712386185E-2</v>
      </c>
      <c r="BK13">
        <f t="shared" si="2"/>
        <v>2.5772864191828761E-2</v>
      </c>
      <c r="BL13">
        <f>$N13</f>
        <v>8.5825344785438587E-2</v>
      </c>
    </row>
    <row r="14" spans="1:64">
      <c r="A14">
        <v>2</v>
      </c>
      <c r="B14">
        <f>SUMPRODUCT(data!$A3:$L3,$B$4:$M$4)+$N$4</f>
        <v>-5.9821096857523486</v>
      </c>
      <c r="C14">
        <f>SUMPRODUCT(data!$A3:$L3,$B$5:$M$5)+$N$5</f>
        <v>2.0145392728508695</v>
      </c>
      <c r="D14">
        <f>SUMPRODUCT(data!$A3:$L3,$B$6:$M$6)+$N$6</f>
        <v>-1.5985667047414707</v>
      </c>
      <c r="E14">
        <f>1/(1+EXP(-B14))</f>
        <v>2.5171448798234895E-3</v>
      </c>
      <c r="F14">
        <f t="shared" si="0"/>
        <v>0.88231517664867321</v>
      </c>
      <c r="G14">
        <f>1/(1+EXP(-D14))</f>
        <v>0.16818203298710779</v>
      </c>
      <c r="H14">
        <f>SUMPRODUCT(E14:G14,$B$9:$D$9)+$E$9</f>
        <v>0.12128402547085404</v>
      </c>
      <c r="I14">
        <f>SUMPRODUCT(E14:G14,$B$10:$D$10)+$E$10</f>
        <v>-0.75604708601145543</v>
      </c>
      <c r="J14">
        <f>1/(1+EXP(-H14))</f>
        <v>0.53028389292750244</v>
      </c>
      <c r="K14">
        <f>1/(1+EXP(-I14))</f>
        <v>0.31950510118084485</v>
      </c>
      <c r="L14">
        <f>SUMXMY2(data!M3:N3,J14:K14)/2</f>
        <v>0.16135836546196194</v>
      </c>
      <c r="M14">
        <f>(J14-data!M3)*J14*(1-J14)</f>
        <v>-0.11699824347005433</v>
      </c>
      <c r="N14">
        <f>(K14-data!N3)*K14*(1-K14)</f>
        <v>6.9467307591191838E-2</v>
      </c>
      <c r="O14">
        <f t="shared" ref="O14:Q76" si="3">MMULT($M14:$N14,B$9:B$10)*E14*(1-E14)</f>
        <v>-3.7324907718779696E-5</v>
      </c>
      <c r="P14">
        <f t="shared" si="3"/>
        <v>-1.7133610270495994E-2</v>
      </c>
      <c r="Q14">
        <f t="shared" si="3"/>
        <v>1.6169698312128892E-2</v>
      </c>
      <c r="R14">
        <f>$O14*data!A3</f>
        <v>0</v>
      </c>
      <c r="S14">
        <f>$O14*data!B3</f>
        <v>-3.7324907718779696E-5</v>
      </c>
      <c r="T14">
        <f>$O14*data!C3</f>
        <v>-3.7324907718779696E-5</v>
      </c>
      <c r="U14">
        <f>$O14*data!D3</f>
        <v>-3.7324907718779696E-5</v>
      </c>
      <c r="V14">
        <f>$O14*data!E3</f>
        <v>0</v>
      </c>
      <c r="W14">
        <f>$O14*data!F3</f>
        <v>-3.7324907718779696E-5</v>
      </c>
      <c r="X14">
        <f>$O14*data!G3</f>
        <v>-3.7324907718779696E-5</v>
      </c>
      <c r="Y14">
        <f>$O14*data!H3</f>
        <v>0</v>
      </c>
      <c r="Z14">
        <f>$O14*data!I3</f>
        <v>-3.7324907718779696E-5</v>
      </c>
      <c r="AA14">
        <f>$O14*data!J3</f>
        <v>-3.7324907718779696E-5</v>
      </c>
      <c r="AB14">
        <f>$O14*data!K3</f>
        <v>-3.7324907718779696E-5</v>
      </c>
      <c r="AC14">
        <f>$O14*data!L3</f>
        <v>-3.7324907718779696E-5</v>
      </c>
      <c r="AD14">
        <f t="shared" ref="AD14:AD76" si="4">$O14</f>
        <v>-3.7324907718779696E-5</v>
      </c>
      <c r="AE14">
        <f>$P14*data!A3</f>
        <v>0</v>
      </c>
      <c r="AF14">
        <f>$P14*data!B3</f>
        <v>-1.7133610270495994E-2</v>
      </c>
      <c r="AG14">
        <f>$P14*data!C3</f>
        <v>-1.7133610270495994E-2</v>
      </c>
      <c r="AH14">
        <f>$P14*data!D3</f>
        <v>-1.7133610270495994E-2</v>
      </c>
      <c r="AI14">
        <f>$P14*data!E3</f>
        <v>0</v>
      </c>
      <c r="AJ14">
        <f>$P14*data!F3</f>
        <v>-1.7133610270495994E-2</v>
      </c>
      <c r="AK14">
        <f>$P14*data!G3</f>
        <v>-1.7133610270495994E-2</v>
      </c>
      <c r="AL14">
        <f>$P14*data!H3</f>
        <v>0</v>
      </c>
      <c r="AM14">
        <f>$P14*data!I3</f>
        <v>-1.7133610270495994E-2</v>
      </c>
      <c r="AN14">
        <f>$P14*data!J3</f>
        <v>-1.7133610270495994E-2</v>
      </c>
      <c r="AO14">
        <f>$P14*data!K3</f>
        <v>-1.7133610270495994E-2</v>
      </c>
      <c r="AP14">
        <f>$P14*data!L3</f>
        <v>-1.7133610270495994E-2</v>
      </c>
      <c r="AQ14">
        <f t="shared" ref="AQ14:AQ76" si="5">$P14</f>
        <v>-1.7133610270495994E-2</v>
      </c>
      <c r="AR14">
        <f>$Q14*data!A3</f>
        <v>0</v>
      </c>
      <c r="AS14">
        <f>$Q14*data!B3</f>
        <v>1.6169698312128892E-2</v>
      </c>
      <c r="AT14">
        <f>$Q14*data!C3</f>
        <v>1.6169698312128892E-2</v>
      </c>
      <c r="AU14">
        <f>$Q14*data!D3</f>
        <v>1.6169698312128892E-2</v>
      </c>
      <c r="AV14">
        <f>$Q14*data!E3</f>
        <v>0</v>
      </c>
      <c r="AW14">
        <f>$Q14*data!F3</f>
        <v>1.6169698312128892E-2</v>
      </c>
      <c r="AX14">
        <f>$Q14*data!G3</f>
        <v>1.6169698312128892E-2</v>
      </c>
      <c r="AY14">
        <f>$Q14*data!H3</f>
        <v>0</v>
      </c>
      <c r="AZ14">
        <f>$Q14*data!I3</f>
        <v>1.6169698312128892E-2</v>
      </c>
      <c r="BA14">
        <f>$Q14*data!J3</f>
        <v>1.6169698312128892E-2</v>
      </c>
      <c r="BB14">
        <f>$Q14*data!K3</f>
        <v>1.6169698312128892E-2</v>
      </c>
      <c r="BC14">
        <f>$Q14*data!L3</f>
        <v>1.6169698312128892E-2</v>
      </c>
      <c r="BD14">
        <f t="shared" ref="BD14:BD76" si="6">$Q14</f>
        <v>1.6169698312128892E-2</v>
      </c>
      <c r="BE14">
        <f t="shared" ref="BE14:BG76" si="7">$M14*E14</f>
        <v>-2.9450152949898927E-4</v>
      </c>
      <c r="BF14">
        <f t="shared" si="1"/>
        <v>-0.10322932585486547</v>
      </c>
      <c r="BG14">
        <f t="shared" si="1"/>
        <v>-1.9677002442714347E-2</v>
      </c>
      <c r="BH14">
        <f t="shared" ref="BH14:BH76" si="8">$M14</f>
        <v>-0.11699824347005433</v>
      </c>
      <c r="BI14">
        <f t="shared" ref="BI14:BK76" si="9">$N14*E14</f>
        <v>1.7485927761829196E-4</v>
      </c>
      <c r="BJ14">
        <f t="shared" si="2"/>
        <v>6.1292059768630142E-2</v>
      </c>
      <c r="BK14">
        <f t="shared" si="2"/>
        <v>1.168315301682739E-2</v>
      </c>
      <c r="BL14">
        <f t="shared" ref="BL14:BL76" si="10">$N14</f>
        <v>6.9467307591191838E-2</v>
      </c>
    </row>
    <row r="15" spans="1:64">
      <c r="A15">
        <v>3</v>
      </c>
      <c r="B15">
        <f>SUMPRODUCT(data!$A4:$L4,$B$4:$M$4)+$N$4</f>
        <v>-5.5768679589175445</v>
      </c>
      <c r="C15">
        <f>SUMPRODUCT(data!$A4:$L4,$B$5:$M$5)+$N$5</f>
        <v>1.3938583883491886</v>
      </c>
      <c r="D15">
        <f>SUMPRODUCT(data!$A4:$L4,$B$6:$M$6)+$N$6</f>
        <v>-2.0848873323144286</v>
      </c>
      <c r="E15">
        <f t="shared" ref="E15:G76" si="11">1/(1+EXP(-B15))</f>
        <v>3.7701321843928962E-3</v>
      </c>
      <c r="F15">
        <f t="shared" si="0"/>
        <v>0.80120749853395323</v>
      </c>
      <c r="G15">
        <f t="shared" si="0"/>
        <v>0.11057439323752415</v>
      </c>
      <c r="H15">
        <f t="shared" ref="H15:H76" si="12">SUMPRODUCT(E15:G15,$B$9:$D$9)+$E$9</f>
        <v>2.178262730620284E-2</v>
      </c>
      <c r="I15">
        <f t="shared" ref="I15:I76" si="13">SUMPRODUCT(E15:G15,$B$10:$D$10)+$E$10</f>
        <v>-0.8270902073256361</v>
      </c>
      <c r="J15">
        <f t="shared" ref="J15:K76" si="14">1/(1+EXP(-H15))</f>
        <v>0.50544544151420157</v>
      </c>
      <c r="K15">
        <f t="shared" si="14"/>
        <v>0.30426068183278931</v>
      </c>
      <c r="L15">
        <f>SUMXMY2(data!M4:N4,J15:K15)/2</f>
        <v>0.16857938691421845</v>
      </c>
      <c r="M15">
        <f>(J15-data!M4)*J15*(1-J15)</f>
        <v>-0.12362397467757669</v>
      </c>
      <c r="N15">
        <f>(K15-data!N4)*K15*(1-K15)</f>
        <v>6.4407762999885668E-2</v>
      </c>
      <c r="O15">
        <f t="shared" si="3"/>
        <v>-6.7679427794578597E-5</v>
      </c>
      <c r="P15">
        <f t="shared" si="3"/>
        <v>-2.7240878958282453E-2</v>
      </c>
      <c r="Q15">
        <f t="shared" si="3"/>
        <v>1.0455500753547425E-2</v>
      </c>
      <c r="R15">
        <f>$O15*data!A4</f>
        <v>-6.7679427794578597E-5</v>
      </c>
      <c r="S15">
        <f>$O15*data!B4</f>
        <v>-6.7679427794578597E-5</v>
      </c>
      <c r="T15">
        <f>$O15*data!C4</f>
        <v>0</v>
      </c>
      <c r="U15">
        <f>$O15*data!D4</f>
        <v>-6.7679427794578597E-5</v>
      </c>
      <c r="V15">
        <f>$O15*data!E4</f>
        <v>0</v>
      </c>
      <c r="W15">
        <f>$O15*data!F4</f>
        <v>-6.7679427794578597E-5</v>
      </c>
      <c r="X15">
        <f>$O15*data!G4</f>
        <v>-6.7679427794578597E-5</v>
      </c>
      <c r="Y15">
        <f>$O15*data!H4</f>
        <v>0</v>
      </c>
      <c r="Z15">
        <f>$O15*data!I4</f>
        <v>-6.7679427794578597E-5</v>
      </c>
      <c r="AA15">
        <f>$O15*data!J4</f>
        <v>-6.7679427794578597E-5</v>
      </c>
      <c r="AB15">
        <f>$O15*data!K4</f>
        <v>-6.7679427794578597E-5</v>
      </c>
      <c r="AC15">
        <f>$O15*data!L4</f>
        <v>-6.7679427794578597E-5</v>
      </c>
      <c r="AD15">
        <f t="shared" si="4"/>
        <v>-6.7679427794578597E-5</v>
      </c>
      <c r="AE15">
        <f>$P15*data!A4</f>
        <v>-2.7240878958282453E-2</v>
      </c>
      <c r="AF15">
        <f>$P15*data!B4</f>
        <v>-2.7240878958282453E-2</v>
      </c>
      <c r="AG15">
        <f>$P15*data!C4</f>
        <v>0</v>
      </c>
      <c r="AH15">
        <f>$P15*data!D4</f>
        <v>-2.7240878958282453E-2</v>
      </c>
      <c r="AI15">
        <f>$P15*data!E4</f>
        <v>0</v>
      </c>
      <c r="AJ15">
        <f>$P15*data!F4</f>
        <v>-2.7240878958282453E-2</v>
      </c>
      <c r="AK15">
        <f>$P15*data!G4</f>
        <v>-2.7240878958282453E-2</v>
      </c>
      <c r="AL15">
        <f>$P15*data!H4</f>
        <v>0</v>
      </c>
      <c r="AM15">
        <f>$P15*data!I4</f>
        <v>-2.7240878958282453E-2</v>
      </c>
      <c r="AN15">
        <f>$P15*data!J4</f>
        <v>-2.7240878958282453E-2</v>
      </c>
      <c r="AO15">
        <f>$P15*data!K4</f>
        <v>-2.7240878958282453E-2</v>
      </c>
      <c r="AP15">
        <f>$P15*data!L4</f>
        <v>-2.7240878958282453E-2</v>
      </c>
      <c r="AQ15">
        <f t="shared" si="5"/>
        <v>-2.7240878958282453E-2</v>
      </c>
      <c r="AR15">
        <f>$Q15*data!A4</f>
        <v>1.0455500753547425E-2</v>
      </c>
      <c r="AS15">
        <f>$Q15*data!B4</f>
        <v>1.0455500753547425E-2</v>
      </c>
      <c r="AT15">
        <f>$Q15*data!C4</f>
        <v>0</v>
      </c>
      <c r="AU15">
        <f>$Q15*data!D4</f>
        <v>1.0455500753547425E-2</v>
      </c>
      <c r="AV15">
        <f>$Q15*data!E4</f>
        <v>0</v>
      </c>
      <c r="AW15">
        <f>$Q15*data!F4</f>
        <v>1.0455500753547425E-2</v>
      </c>
      <c r="AX15">
        <f>$Q15*data!G4</f>
        <v>1.0455500753547425E-2</v>
      </c>
      <c r="AY15">
        <f>$Q15*data!H4</f>
        <v>0</v>
      </c>
      <c r="AZ15">
        <f>$Q15*data!I4</f>
        <v>1.0455500753547425E-2</v>
      </c>
      <c r="BA15">
        <f>$Q15*data!J4</f>
        <v>1.0455500753547425E-2</v>
      </c>
      <c r="BB15">
        <f>$Q15*data!K4</f>
        <v>1.0455500753547425E-2</v>
      </c>
      <c r="BC15">
        <f>$Q15*data!L4</f>
        <v>1.0455500753547425E-2</v>
      </c>
      <c r="BD15">
        <f t="shared" si="6"/>
        <v>1.0455500753547425E-2</v>
      </c>
      <c r="BE15">
        <f t="shared" si="7"/>
        <v>-4.6607872569450425E-4</v>
      </c>
      <c r="BF15">
        <f t="shared" si="1"/>
        <v>-9.9048455510245992E-2</v>
      </c>
      <c r="BG15">
        <f t="shared" si="1"/>
        <v>-1.3669645989584091E-2</v>
      </c>
      <c r="BH15">
        <f t="shared" si="8"/>
        <v>-0.12362397467757669</v>
      </c>
      <c r="BI15">
        <f t="shared" si="9"/>
        <v>2.4282578021061891E-4</v>
      </c>
      <c r="BJ15">
        <f t="shared" si="2"/>
        <v>5.1603982679306104E-2</v>
      </c>
      <c r="BK15">
        <f t="shared" si="2"/>
        <v>7.1218493134986155E-3</v>
      </c>
      <c r="BL15">
        <f t="shared" si="10"/>
        <v>6.4407762999885668E-2</v>
      </c>
    </row>
    <row r="16" spans="1:64">
      <c r="A16">
        <v>4</v>
      </c>
      <c r="B16">
        <f>SUMPRODUCT(data!$A5:$L5,$B$4:$M$4)+$N$4</f>
        <v>-6.3544751206867778</v>
      </c>
      <c r="C16">
        <f>SUMPRODUCT(data!$A5:$L5,$B$5:$M$5)+$N$5</f>
        <v>4.6867415066409652</v>
      </c>
      <c r="D16">
        <f>SUMPRODUCT(data!$A5:$L5,$B$6:$M$6)+$N$6</f>
        <v>-0.40780410539151513</v>
      </c>
      <c r="E16">
        <f t="shared" si="11"/>
        <v>1.7359290070015894E-3</v>
      </c>
      <c r="F16">
        <f t="shared" si="0"/>
        <v>0.99086750148647107</v>
      </c>
      <c r="G16">
        <f t="shared" si="0"/>
        <v>0.39943877217889956</v>
      </c>
      <c r="H16">
        <f t="shared" si="12"/>
        <v>0.2633868334260725</v>
      </c>
      <c r="I16">
        <f t="shared" si="13"/>
        <v>-0.38961925244994827</v>
      </c>
      <c r="J16">
        <f t="shared" si="14"/>
        <v>0.56546866746380797</v>
      </c>
      <c r="K16">
        <f t="shared" si="14"/>
        <v>0.40380896128367322</v>
      </c>
      <c r="L16">
        <f>SUMXMY2(data!M5:N5,J16:K16)/2</f>
        <v>0.17593957808433891</v>
      </c>
      <c r="M16">
        <f>(J16-data!M5)*J16*(1-J16)</f>
        <v>-0.10677036821894324</v>
      </c>
      <c r="N16">
        <f>(K16-data!N5)*K16*(1-K16)</f>
        <v>9.7215910712444328E-2</v>
      </c>
      <c r="O16">
        <f t="shared" si="3"/>
        <v>-8.4429572404376181E-6</v>
      </c>
      <c r="P16">
        <f t="shared" si="3"/>
        <v>-1.4756528422849612E-3</v>
      </c>
      <c r="Q16">
        <f t="shared" si="3"/>
        <v>3.9571995097056757E-2</v>
      </c>
      <c r="R16">
        <f>$O16*data!A5</f>
        <v>-8.4429572404376181E-6</v>
      </c>
      <c r="S16">
        <f>$O16*data!B5</f>
        <v>-8.4429572404376181E-6</v>
      </c>
      <c r="T16">
        <f>$O16*data!C5</f>
        <v>-8.4429572404376181E-6</v>
      </c>
      <c r="U16">
        <f>$O16*data!D5</f>
        <v>-8.4429572404376181E-6</v>
      </c>
      <c r="V16">
        <f>$O16*data!E5</f>
        <v>0</v>
      </c>
      <c r="W16">
        <f>$O16*data!F5</f>
        <v>-8.4429572404376181E-6</v>
      </c>
      <c r="X16">
        <f>$O16*data!G5</f>
        <v>-8.4429572404376181E-6</v>
      </c>
      <c r="Y16">
        <f>$O16*data!H5</f>
        <v>0</v>
      </c>
      <c r="Z16">
        <f>$O16*data!I5</f>
        <v>-8.4429572404376181E-6</v>
      </c>
      <c r="AA16">
        <f>$O16*data!J5</f>
        <v>-8.4429572404376181E-6</v>
      </c>
      <c r="AB16">
        <f>$O16*data!K5</f>
        <v>-8.4429572404376181E-6</v>
      </c>
      <c r="AC16">
        <f>$O16*data!L5</f>
        <v>0</v>
      </c>
      <c r="AD16">
        <f t="shared" si="4"/>
        <v>-8.4429572404376181E-6</v>
      </c>
      <c r="AE16">
        <f>$P16*data!A5</f>
        <v>-1.4756528422849612E-3</v>
      </c>
      <c r="AF16">
        <f>$P16*data!B5</f>
        <v>-1.4756528422849612E-3</v>
      </c>
      <c r="AG16">
        <f>$P16*data!C5</f>
        <v>-1.4756528422849612E-3</v>
      </c>
      <c r="AH16">
        <f>$P16*data!D5</f>
        <v>-1.4756528422849612E-3</v>
      </c>
      <c r="AI16">
        <f>$P16*data!E5</f>
        <v>0</v>
      </c>
      <c r="AJ16">
        <f>$P16*data!F5</f>
        <v>-1.4756528422849612E-3</v>
      </c>
      <c r="AK16">
        <f>$P16*data!G5</f>
        <v>-1.4756528422849612E-3</v>
      </c>
      <c r="AL16">
        <f>$P16*data!H5</f>
        <v>0</v>
      </c>
      <c r="AM16">
        <f>$P16*data!I5</f>
        <v>-1.4756528422849612E-3</v>
      </c>
      <c r="AN16">
        <f>$P16*data!J5</f>
        <v>-1.4756528422849612E-3</v>
      </c>
      <c r="AO16">
        <f>$P16*data!K5</f>
        <v>-1.4756528422849612E-3</v>
      </c>
      <c r="AP16">
        <f>$P16*data!L5</f>
        <v>0</v>
      </c>
      <c r="AQ16">
        <f t="shared" si="5"/>
        <v>-1.4756528422849612E-3</v>
      </c>
      <c r="AR16">
        <f>$Q16*data!A5</f>
        <v>3.9571995097056757E-2</v>
      </c>
      <c r="AS16">
        <f>$Q16*data!B5</f>
        <v>3.9571995097056757E-2</v>
      </c>
      <c r="AT16">
        <f>$Q16*data!C5</f>
        <v>3.9571995097056757E-2</v>
      </c>
      <c r="AU16">
        <f>$Q16*data!D5</f>
        <v>3.9571995097056757E-2</v>
      </c>
      <c r="AV16">
        <f>$Q16*data!E5</f>
        <v>0</v>
      </c>
      <c r="AW16">
        <f>$Q16*data!F5</f>
        <v>3.9571995097056757E-2</v>
      </c>
      <c r="AX16">
        <f>$Q16*data!G5</f>
        <v>3.9571995097056757E-2</v>
      </c>
      <c r="AY16">
        <f>$Q16*data!H5</f>
        <v>0</v>
      </c>
      <c r="AZ16">
        <f>$Q16*data!I5</f>
        <v>3.9571995097056757E-2</v>
      </c>
      <c r="BA16">
        <f>$Q16*data!J5</f>
        <v>3.9571995097056757E-2</v>
      </c>
      <c r="BB16">
        <f>$Q16*data!K5</f>
        <v>3.9571995097056757E-2</v>
      </c>
      <c r="BC16">
        <f>$Q16*data!L5</f>
        <v>0</v>
      </c>
      <c r="BD16">
        <f t="shared" si="6"/>
        <v>3.9571995097056757E-2</v>
      </c>
      <c r="BE16">
        <f t="shared" si="7"/>
        <v>-1.8534577927950422E-4</v>
      </c>
      <c r="BF16">
        <f t="shared" si="1"/>
        <v>-0.10579528798989481</v>
      </c>
      <c r="BG16">
        <f t="shared" si="1"/>
        <v>-4.2648224786463691E-2</v>
      </c>
      <c r="BH16">
        <f t="shared" si="8"/>
        <v>-0.10677036821894324</v>
      </c>
      <c r="BI16">
        <f t="shared" si="9"/>
        <v>1.6875991934780867E-4</v>
      </c>
      <c r="BJ16">
        <f t="shared" si="2"/>
        <v>9.6328086552371572E-2</v>
      </c>
      <c r="BK16">
        <f t="shared" si="2"/>
        <v>3.883180401123229E-2</v>
      </c>
      <c r="BL16">
        <f t="shared" si="10"/>
        <v>9.7215910712444328E-2</v>
      </c>
    </row>
    <row r="17" spans="1:64">
      <c r="A17">
        <v>5</v>
      </c>
      <c r="B17">
        <f>SUMPRODUCT(data!$A6:$L6,$B$4:$M$4)+$N$4</f>
        <v>-4.0441842064803852</v>
      </c>
      <c r="C17">
        <f>SUMPRODUCT(data!$A6:$L6,$B$5:$M$5)+$N$5</f>
        <v>2.8299712923583011</v>
      </c>
      <c r="D17">
        <f>SUMPRODUCT(data!$A6:$L6,$B$6:$M$6)+$N$6</f>
        <v>0.42718365645478684</v>
      </c>
      <c r="E17">
        <f t="shared" si="11"/>
        <v>1.7222193164249295E-2</v>
      </c>
      <c r="F17">
        <f t="shared" si="0"/>
        <v>0.94427409147923258</v>
      </c>
      <c r="G17">
        <f t="shared" si="0"/>
        <v>0.60520095145452057</v>
      </c>
      <c r="H17">
        <f t="shared" si="12"/>
        <v>0.2238095652401273</v>
      </c>
      <c r="I17">
        <f t="shared" si="13"/>
        <v>-6.5583720465923756E-3</v>
      </c>
      <c r="J17">
        <f t="shared" si="14"/>
        <v>0.55571999734794608</v>
      </c>
      <c r="K17">
        <f t="shared" si="14"/>
        <v>0.49836041286520788</v>
      </c>
      <c r="L17">
        <f>SUMXMY2(data!M6:N6,J17:K17)/2</f>
        <v>0.22287391093384473</v>
      </c>
      <c r="M17">
        <f>(J17-data!M6)*J17*(1-J17)</f>
        <v>-0.10969063649533228</v>
      </c>
      <c r="N17">
        <f>(K17-data!N6)*K17*(1-K17)</f>
        <v>0.12458876350092918</v>
      </c>
      <c r="O17">
        <f t="shared" si="3"/>
        <v>2.2807674783853648E-5</v>
      </c>
      <c r="P17">
        <f t="shared" si="3"/>
        <v>-9.2958285978710486E-3</v>
      </c>
      <c r="Q17">
        <f t="shared" si="3"/>
        <v>5.0877622116057994E-2</v>
      </c>
      <c r="R17">
        <f>$O17*data!A6</f>
        <v>2.2807674783853648E-5</v>
      </c>
      <c r="S17">
        <f>$O17*data!B6</f>
        <v>2.2807674783853648E-5</v>
      </c>
      <c r="T17">
        <f>$O17*data!C6</f>
        <v>2.2807674783853648E-5</v>
      </c>
      <c r="U17">
        <f>$O17*data!D6</f>
        <v>2.2807674783853648E-5</v>
      </c>
      <c r="V17">
        <f>$O17*data!E6</f>
        <v>0</v>
      </c>
      <c r="W17">
        <f>$O17*data!F6</f>
        <v>2.2807674783853648E-5</v>
      </c>
      <c r="X17">
        <f>$O17*data!G6</f>
        <v>2.2807674783853648E-5</v>
      </c>
      <c r="Y17">
        <f>$O17*data!H6</f>
        <v>0</v>
      </c>
      <c r="Z17">
        <f>$O17*data!I6</f>
        <v>2.2807674783853648E-5</v>
      </c>
      <c r="AA17">
        <f>$O17*data!J6</f>
        <v>0</v>
      </c>
      <c r="AB17">
        <f>$O17*data!K6</f>
        <v>2.2807674783853648E-5</v>
      </c>
      <c r="AC17">
        <f>$O17*data!L6</f>
        <v>2.2807674783853648E-5</v>
      </c>
      <c r="AD17">
        <f t="shared" si="4"/>
        <v>2.2807674783853648E-5</v>
      </c>
      <c r="AE17">
        <f>$P17*data!A6</f>
        <v>-9.2958285978710486E-3</v>
      </c>
      <c r="AF17">
        <f>$P17*data!B6</f>
        <v>-9.2958285978710486E-3</v>
      </c>
      <c r="AG17">
        <f>$P17*data!C6</f>
        <v>-9.2958285978710486E-3</v>
      </c>
      <c r="AH17">
        <f>$P17*data!D6</f>
        <v>-9.2958285978710486E-3</v>
      </c>
      <c r="AI17">
        <f>$P17*data!E6</f>
        <v>0</v>
      </c>
      <c r="AJ17">
        <f>$P17*data!F6</f>
        <v>-9.2958285978710486E-3</v>
      </c>
      <c r="AK17">
        <f>$P17*data!G6</f>
        <v>-9.2958285978710486E-3</v>
      </c>
      <c r="AL17">
        <f>$P17*data!H6</f>
        <v>0</v>
      </c>
      <c r="AM17">
        <f>$P17*data!I6</f>
        <v>-9.2958285978710486E-3</v>
      </c>
      <c r="AN17">
        <f>$P17*data!J6</f>
        <v>0</v>
      </c>
      <c r="AO17">
        <f>$P17*data!K6</f>
        <v>-9.2958285978710486E-3</v>
      </c>
      <c r="AP17">
        <f>$P17*data!L6</f>
        <v>-9.2958285978710486E-3</v>
      </c>
      <c r="AQ17">
        <f t="shared" si="5"/>
        <v>-9.2958285978710486E-3</v>
      </c>
      <c r="AR17">
        <f>$Q17*data!A6</f>
        <v>5.0877622116057994E-2</v>
      </c>
      <c r="AS17">
        <f>$Q17*data!B6</f>
        <v>5.0877622116057994E-2</v>
      </c>
      <c r="AT17">
        <f>$Q17*data!C6</f>
        <v>5.0877622116057994E-2</v>
      </c>
      <c r="AU17">
        <f>$Q17*data!D6</f>
        <v>5.0877622116057994E-2</v>
      </c>
      <c r="AV17">
        <f>$Q17*data!E6</f>
        <v>0</v>
      </c>
      <c r="AW17">
        <f>$Q17*data!F6</f>
        <v>5.0877622116057994E-2</v>
      </c>
      <c r="AX17">
        <f>$Q17*data!G6</f>
        <v>5.0877622116057994E-2</v>
      </c>
      <c r="AY17">
        <f>$Q17*data!H6</f>
        <v>0</v>
      </c>
      <c r="AZ17">
        <f>$Q17*data!I6</f>
        <v>5.0877622116057994E-2</v>
      </c>
      <c r="BA17">
        <f>$Q17*data!J6</f>
        <v>0</v>
      </c>
      <c r="BB17">
        <f>$Q17*data!K6</f>
        <v>5.0877622116057994E-2</v>
      </c>
      <c r="BC17">
        <f>$Q17*data!L6</f>
        <v>5.0877622116057994E-2</v>
      </c>
      <c r="BD17">
        <f t="shared" si="6"/>
        <v>5.0877622116057994E-2</v>
      </c>
      <c r="BE17">
        <f t="shared" si="7"/>
        <v>-1.8891133300320659E-3</v>
      </c>
      <c r="BF17">
        <f t="shared" si="1"/>
        <v>-0.10357802612040864</v>
      </c>
      <c r="BG17">
        <f t="shared" si="1"/>
        <v>-6.6384877572627052E-2</v>
      </c>
      <c r="BH17">
        <f t="shared" si="8"/>
        <v>-0.10969063649533228</v>
      </c>
      <c r="BI17">
        <f t="shared" si="9"/>
        <v>2.1456917511079743E-3</v>
      </c>
      <c r="BJ17">
        <f t="shared" si="2"/>
        <v>0.11764594146336087</v>
      </c>
      <c r="BK17">
        <f t="shared" si="2"/>
        <v>7.540123821130458E-2</v>
      </c>
      <c r="BL17">
        <f t="shared" si="10"/>
        <v>0.12458876350092918</v>
      </c>
    </row>
    <row r="18" spans="1:64">
      <c r="A18">
        <v>6</v>
      </c>
      <c r="B18">
        <f>SUMPRODUCT(data!$A7:$L7,$B$4:$M$4)+$N$4</f>
        <v>-6.4853291248503098</v>
      </c>
      <c r="C18">
        <f>SUMPRODUCT(data!$A7:$L7,$B$5:$M$5)+$N$5</f>
        <v>0.67248034148835911</v>
      </c>
      <c r="D18">
        <f>SUMPRODUCT(data!$A7:$L7,$B$6:$M$6)+$N$6</f>
        <v>-1.5990987024116079</v>
      </c>
      <c r="E18">
        <f t="shared" si="11"/>
        <v>1.5233344636114349E-3</v>
      </c>
      <c r="F18">
        <f t="shared" si="0"/>
        <v>0.66205832648204965</v>
      </c>
      <c r="G18">
        <f t="shared" si="0"/>
        <v>0.16810762133326324</v>
      </c>
      <c r="H18">
        <f t="shared" si="12"/>
        <v>-0.1413458975945675</v>
      </c>
      <c r="I18">
        <f t="shared" si="13"/>
        <v>-0.67510183939304769</v>
      </c>
      <c r="J18">
        <f t="shared" si="14"/>
        <v>0.4647222395935573</v>
      </c>
      <c r="K18">
        <f t="shared" si="14"/>
        <v>0.33735539658924102</v>
      </c>
      <c r="L18">
        <f>SUMXMY2(data!M7:N7,J18:K18)/2</f>
        <v>0.20016547219681061</v>
      </c>
      <c r="M18">
        <f>(J18-data!M7)*J18*(1-J18)</f>
        <v>-0.1331532760202018</v>
      </c>
      <c r="N18">
        <f>(K18-data!N7)*K18*(1-K18)</f>
        <v>7.5414696761154823E-2</v>
      </c>
      <c r="O18">
        <f t="shared" si="3"/>
        <v>-2.7158019182607972E-5</v>
      </c>
      <c r="P18">
        <f t="shared" si="3"/>
        <v>-4.1714941806453021E-2</v>
      </c>
      <c r="Q18">
        <f t="shared" si="3"/>
        <v>1.7499509372687318E-2</v>
      </c>
      <c r="R18">
        <f>$O18*data!A7</f>
        <v>0</v>
      </c>
      <c r="S18">
        <f>$O18*data!B7</f>
        <v>0</v>
      </c>
      <c r="T18">
        <f>$O18*data!C7</f>
        <v>0</v>
      </c>
      <c r="U18">
        <f>$O18*data!D7</f>
        <v>-2.7158019182607972E-5</v>
      </c>
      <c r="V18">
        <f>$O18*data!E7</f>
        <v>-2.7158019182607972E-5</v>
      </c>
      <c r="W18">
        <f>$O18*data!F7</f>
        <v>-2.7158019182607972E-5</v>
      </c>
      <c r="X18">
        <f>$O18*data!G7</f>
        <v>-2.7158019182607972E-5</v>
      </c>
      <c r="Y18">
        <f>$O18*data!H7</f>
        <v>0</v>
      </c>
      <c r="Z18">
        <f>$O18*data!I7</f>
        <v>-2.7158019182607972E-5</v>
      </c>
      <c r="AA18">
        <f>$O18*data!J7</f>
        <v>-2.7158019182607972E-5</v>
      </c>
      <c r="AB18">
        <f>$O18*data!K7</f>
        <v>-2.7158019182607972E-5</v>
      </c>
      <c r="AC18">
        <f>$O18*data!L7</f>
        <v>-2.7158019182607972E-5</v>
      </c>
      <c r="AD18">
        <f t="shared" si="4"/>
        <v>-2.7158019182607972E-5</v>
      </c>
      <c r="AE18">
        <f>$P18*data!A7</f>
        <v>0</v>
      </c>
      <c r="AF18">
        <f>$P18*data!B7</f>
        <v>0</v>
      </c>
      <c r="AG18">
        <f>$P18*data!C7</f>
        <v>0</v>
      </c>
      <c r="AH18">
        <f>$P18*data!D7</f>
        <v>-4.1714941806453021E-2</v>
      </c>
      <c r="AI18">
        <f>$P18*data!E7</f>
        <v>-4.1714941806453021E-2</v>
      </c>
      <c r="AJ18">
        <f>$P18*data!F7</f>
        <v>-4.1714941806453021E-2</v>
      </c>
      <c r="AK18">
        <f>$P18*data!G7</f>
        <v>-4.1714941806453021E-2</v>
      </c>
      <c r="AL18">
        <f>$P18*data!H7</f>
        <v>0</v>
      </c>
      <c r="AM18">
        <f>$P18*data!I7</f>
        <v>-4.1714941806453021E-2</v>
      </c>
      <c r="AN18">
        <f>$P18*data!J7</f>
        <v>-4.1714941806453021E-2</v>
      </c>
      <c r="AO18">
        <f>$P18*data!K7</f>
        <v>-4.1714941806453021E-2</v>
      </c>
      <c r="AP18">
        <f>$P18*data!L7</f>
        <v>-4.1714941806453021E-2</v>
      </c>
      <c r="AQ18">
        <f t="shared" si="5"/>
        <v>-4.1714941806453021E-2</v>
      </c>
      <c r="AR18">
        <f>$Q18*data!A7</f>
        <v>0</v>
      </c>
      <c r="AS18">
        <f>$Q18*data!B7</f>
        <v>0</v>
      </c>
      <c r="AT18">
        <f>$Q18*data!C7</f>
        <v>0</v>
      </c>
      <c r="AU18">
        <f>$Q18*data!D7</f>
        <v>1.7499509372687318E-2</v>
      </c>
      <c r="AV18">
        <f>$Q18*data!E7</f>
        <v>1.7499509372687318E-2</v>
      </c>
      <c r="AW18">
        <f>$Q18*data!F7</f>
        <v>1.7499509372687318E-2</v>
      </c>
      <c r="AX18">
        <f>$Q18*data!G7</f>
        <v>1.7499509372687318E-2</v>
      </c>
      <c r="AY18">
        <f>$Q18*data!H7</f>
        <v>0</v>
      </c>
      <c r="AZ18">
        <f>$Q18*data!I7</f>
        <v>1.7499509372687318E-2</v>
      </c>
      <c r="BA18">
        <f>$Q18*data!J7</f>
        <v>1.7499509372687318E-2</v>
      </c>
      <c r="BB18">
        <f>$Q18*data!K7</f>
        <v>1.7499509372687318E-2</v>
      </c>
      <c r="BC18">
        <f>$Q18*data!L7</f>
        <v>1.7499509372687318E-2</v>
      </c>
      <c r="BD18">
        <f t="shared" si="6"/>
        <v>1.7499509372687318E-2</v>
      </c>
      <c r="BE18">
        <f t="shared" si="7"/>
        <v>-2.0283697430433946E-4</v>
      </c>
      <c r="BF18">
        <f t="shared" si="1"/>
        <v>-8.815523508753724E-2</v>
      </c>
      <c r="BG18">
        <f t="shared" si="1"/>
        <v>-2.2384080504487563E-2</v>
      </c>
      <c r="BH18">
        <f t="shared" si="8"/>
        <v>-0.1331532760202018</v>
      </c>
      <c r="BI18">
        <f t="shared" si="9"/>
        <v>1.148818066390728E-4</v>
      </c>
      <c r="BJ18">
        <f t="shared" si="2"/>
        <v>4.992892792984141E-2</v>
      </c>
      <c r="BK18">
        <f t="shared" si="2"/>
        <v>1.2677785286087088E-2</v>
      </c>
      <c r="BL18">
        <f t="shared" si="10"/>
        <v>7.5414696761154823E-2</v>
      </c>
    </row>
    <row r="19" spans="1:64">
      <c r="A19">
        <v>7</v>
      </c>
      <c r="B19">
        <f>SUMPRODUCT(data!$A8:$L8,$B$4:$M$4)+$N$4</f>
        <v>-7.3257465495473912</v>
      </c>
      <c r="C19">
        <f>SUMPRODUCT(data!$A8:$L8,$B$5:$M$5)+$N$5</f>
        <v>-0.49570222535661479</v>
      </c>
      <c r="D19">
        <f>SUMPRODUCT(data!$A8:$L8,$B$6:$M$6)+$N$6</f>
        <v>-1.6531058615347474</v>
      </c>
      <c r="E19">
        <f t="shared" si="11"/>
        <v>6.5793481236954066E-4</v>
      </c>
      <c r="F19">
        <f t="shared" si="0"/>
        <v>0.37855119207914933</v>
      </c>
      <c r="G19">
        <f t="shared" si="0"/>
        <v>0.16068962521638186</v>
      </c>
      <c r="H19">
        <f t="shared" si="12"/>
        <v>-0.47969087546282518</v>
      </c>
      <c r="I19">
        <f t="shared" si="13"/>
        <v>-0.58368311788021643</v>
      </c>
      <c r="J19">
        <f t="shared" si="14"/>
        <v>0.38232512314518147</v>
      </c>
      <c r="K19">
        <f t="shared" si="14"/>
        <v>0.35808554934387044</v>
      </c>
      <c r="L19">
        <f>SUMXMY2(data!M8:N8,J19:K19)/2</f>
        <v>0.25487375707325838</v>
      </c>
      <c r="M19">
        <f>(J19-data!M8)*J19*(1-J19)</f>
        <v>-0.14586554255110293</v>
      </c>
      <c r="N19">
        <f>(K19-data!N8)*K19*(1-K19)</f>
        <v>8.2309647749678624E-2</v>
      </c>
      <c r="O19">
        <f t="shared" si="3"/>
        <v>-1.2912189323142507E-5</v>
      </c>
      <c r="P19">
        <f t="shared" si="3"/>
        <v>-4.8022521948650448E-2</v>
      </c>
      <c r="Q19">
        <f t="shared" si="3"/>
        <v>1.8415353612880974E-2</v>
      </c>
      <c r="R19">
        <f>$O19*data!A8</f>
        <v>0</v>
      </c>
      <c r="S19">
        <f>$O19*data!B8</f>
        <v>0</v>
      </c>
      <c r="T19">
        <f>$O19*data!C8</f>
        <v>0</v>
      </c>
      <c r="U19">
        <f>$O19*data!D8</f>
        <v>0</v>
      </c>
      <c r="V19">
        <f>$O19*data!E8</f>
        <v>-1.2912189323142507E-5</v>
      </c>
      <c r="W19">
        <f>$O19*data!F8</f>
        <v>-1.2912189323142507E-5</v>
      </c>
      <c r="X19">
        <f>$O19*data!G8</f>
        <v>-1.2912189323142507E-5</v>
      </c>
      <c r="Y19">
        <f>$O19*data!H8</f>
        <v>0</v>
      </c>
      <c r="Z19">
        <f>$O19*data!I8</f>
        <v>-1.2912189323142507E-5</v>
      </c>
      <c r="AA19">
        <f>$O19*data!J8</f>
        <v>-1.2912189323142507E-5</v>
      </c>
      <c r="AB19">
        <f>$O19*data!K8</f>
        <v>-1.2912189323142507E-5</v>
      </c>
      <c r="AC19">
        <f>$O19*data!L8</f>
        <v>-1.2912189323142507E-5</v>
      </c>
      <c r="AD19">
        <f t="shared" si="4"/>
        <v>-1.2912189323142507E-5</v>
      </c>
      <c r="AE19">
        <f>$P19*data!A8</f>
        <v>0</v>
      </c>
      <c r="AF19">
        <f>$P19*data!B8</f>
        <v>0</v>
      </c>
      <c r="AG19">
        <f>$P19*data!C8</f>
        <v>0</v>
      </c>
      <c r="AH19">
        <f>$P19*data!D8</f>
        <v>0</v>
      </c>
      <c r="AI19">
        <f>$P19*data!E8</f>
        <v>-4.8022521948650448E-2</v>
      </c>
      <c r="AJ19">
        <f>$P19*data!F8</f>
        <v>-4.8022521948650448E-2</v>
      </c>
      <c r="AK19">
        <f>$P19*data!G8</f>
        <v>-4.8022521948650448E-2</v>
      </c>
      <c r="AL19">
        <f>$P19*data!H8</f>
        <v>0</v>
      </c>
      <c r="AM19">
        <f>$P19*data!I8</f>
        <v>-4.8022521948650448E-2</v>
      </c>
      <c r="AN19">
        <f>$P19*data!J8</f>
        <v>-4.8022521948650448E-2</v>
      </c>
      <c r="AO19">
        <f>$P19*data!K8</f>
        <v>-4.8022521948650448E-2</v>
      </c>
      <c r="AP19">
        <f>$P19*data!L8</f>
        <v>-4.8022521948650448E-2</v>
      </c>
      <c r="AQ19">
        <f t="shared" si="5"/>
        <v>-4.8022521948650448E-2</v>
      </c>
      <c r="AR19">
        <f>$Q19*data!A8</f>
        <v>0</v>
      </c>
      <c r="AS19">
        <f>$Q19*data!B8</f>
        <v>0</v>
      </c>
      <c r="AT19">
        <f>$Q19*data!C8</f>
        <v>0</v>
      </c>
      <c r="AU19">
        <f>$Q19*data!D8</f>
        <v>0</v>
      </c>
      <c r="AV19">
        <f>$Q19*data!E8</f>
        <v>1.8415353612880974E-2</v>
      </c>
      <c r="AW19">
        <f>$Q19*data!F8</f>
        <v>1.8415353612880974E-2</v>
      </c>
      <c r="AX19">
        <f>$Q19*data!G8</f>
        <v>1.8415353612880974E-2</v>
      </c>
      <c r="AY19">
        <f>$Q19*data!H8</f>
        <v>0</v>
      </c>
      <c r="AZ19">
        <f>$Q19*data!I8</f>
        <v>1.8415353612880974E-2</v>
      </c>
      <c r="BA19">
        <f>$Q19*data!J8</f>
        <v>1.8415353612880974E-2</v>
      </c>
      <c r="BB19">
        <f>$Q19*data!K8</f>
        <v>1.8415353612880974E-2</v>
      </c>
      <c r="BC19">
        <f>$Q19*data!L8</f>
        <v>1.8415353612880974E-2</v>
      </c>
      <c r="BD19">
        <f t="shared" si="6"/>
        <v>1.8415353612880974E-2</v>
      </c>
      <c r="BE19">
        <f t="shared" si="7"/>
        <v>-9.5970018369541149E-5</v>
      </c>
      <c r="BF19">
        <f t="shared" si="1"/>
        <v>-5.5217575015991893E-2</v>
      </c>
      <c r="BG19">
        <f t="shared" si="1"/>
        <v>-2.3439079364520929E-2</v>
      </c>
      <c r="BH19">
        <f t="shared" si="8"/>
        <v>-0.14586554255110293</v>
      </c>
      <c r="BI19">
        <f t="shared" si="9"/>
        <v>5.4154382648387792E-5</v>
      </c>
      <c r="BJ19">
        <f t="shared" si="2"/>
        <v>3.1158415275255716E-2</v>
      </c>
      <c r="BK19">
        <f t="shared" si="2"/>
        <v>1.3226306448588267E-2</v>
      </c>
      <c r="BL19">
        <f t="shared" si="10"/>
        <v>8.2309647749678624E-2</v>
      </c>
    </row>
    <row r="20" spans="1:64">
      <c r="A20">
        <v>8</v>
      </c>
      <c r="B20">
        <f>SUMPRODUCT(data!$A9:$L9,$B$4:$M$4)+$N$4</f>
        <v>-2.8710370448647806</v>
      </c>
      <c r="C20">
        <f>SUMPRODUCT(data!$A9:$L9,$B$5:$M$5)+$N$5</f>
        <v>-0.22934892017038377</v>
      </c>
      <c r="D20">
        <f>SUMPRODUCT(data!$A9:$L9,$B$6:$M$6)+$N$6</f>
        <v>-0.87319912521358645</v>
      </c>
      <c r="E20">
        <f t="shared" si="11"/>
        <v>5.3604017709541395E-2</v>
      </c>
      <c r="F20">
        <f t="shared" si="0"/>
        <v>0.44291278754587576</v>
      </c>
      <c r="G20">
        <f t="shared" si="0"/>
        <v>0.29458906689057573</v>
      </c>
      <c r="H20">
        <f t="shared" si="12"/>
        <v>-0.38068013703176151</v>
      </c>
      <c r="I20">
        <f t="shared" si="13"/>
        <v>-0.35834930177035834</v>
      </c>
      <c r="J20">
        <f t="shared" si="14"/>
        <v>0.40596286676298765</v>
      </c>
      <c r="K20">
        <f t="shared" si="14"/>
        <v>0.41135921208365989</v>
      </c>
      <c r="L20">
        <f>SUMXMY2(data!M9:N9,J20:K20)/2</f>
        <v>0.26104825851526869</v>
      </c>
      <c r="M20">
        <f>(J20-data!M9)*J20*(1-J20)</f>
        <v>-0.14325622337879396</v>
      </c>
      <c r="N20">
        <f>(K20-data!N9)*K20*(1-K20)</f>
        <v>9.9607675828502565E-2</v>
      </c>
      <c r="O20">
        <f t="shared" si="3"/>
        <v>-7.3366002505250718E-4</v>
      </c>
      <c r="P20">
        <f t="shared" si="3"/>
        <v>-5.1177377028227604E-2</v>
      </c>
      <c r="Q20">
        <f t="shared" si="3"/>
        <v>3.4726966708402536E-2</v>
      </c>
      <c r="R20">
        <f>$O20*data!A9</f>
        <v>0</v>
      </c>
      <c r="S20">
        <f>$O20*data!B9</f>
        <v>0</v>
      </c>
      <c r="T20">
        <f>$O20*data!C9</f>
        <v>0</v>
      </c>
      <c r="U20">
        <f>$O20*data!D9</f>
        <v>-7.3366002505250718E-4</v>
      </c>
      <c r="V20">
        <f>$O20*data!E9</f>
        <v>-7.3366002505250718E-4</v>
      </c>
      <c r="W20">
        <f>$O20*data!F9</f>
        <v>0</v>
      </c>
      <c r="X20">
        <f>$O20*data!G9</f>
        <v>-7.3366002505250718E-4</v>
      </c>
      <c r="Y20">
        <f>$O20*data!H9</f>
        <v>0</v>
      </c>
      <c r="Z20">
        <f>$O20*data!I9</f>
        <v>-7.3366002505250718E-4</v>
      </c>
      <c r="AA20">
        <f>$O20*data!J9</f>
        <v>-7.3366002505250718E-4</v>
      </c>
      <c r="AB20">
        <f>$O20*data!K9</f>
        <v>-7.3366002505250718E-4</v>
      </c>
      <c r="AC20">
        <f>$O20*data!L9</f>
        <v>-7.3366002505250718E-4</v>
      </c>
      <c r="AD20">
        <f t="shared" si="4"/>
        <v>-7.3366002505250718E-4</v>
      </c>
      <c r="AE20">
        <f>$P20*data!A9</f>
        <v>0</v>
      </c>
      <c r="AF20">
        <f>$P20*data!B9</f>
        <v>0</v>
      </c>
      <c r="AG20">
        <f>$P20*data!C9</f>
        <v>0</v>
      </c>
      <c r="AH20">
        <f>$P20*data!D9</f>
        <v>-5.1177377028227604E-2</v>
      </c>
      <c r="AI20">
        <f>$P20*data!E9</f>
        <v>-5.1177377028227604E-2</v>
      </c>
      <c r="AJ20">
        <f>$P20*data!F9</f>
        <v>0</v>
      </c>
      <c r="AK20">
        <f>$P20*data!G9</f>
        <v>-5.1177377028227604E-2</v>
      </c>
      <c r="AL20">
        <f>$P20*data!H9</f>
        <v>0</v>
      </c>
      <c r="AM20">
        <f>$P20*data!I9</f>
        <v>-5.1177377028227604E-2</v>
      </c>
      <c r="AN20">
        <f>$P20*data!J9</f>
        <v>-5.1177377028227604E-2</v>
      </c>
      <c r="AO20">
        <f>$P20*data!K9</f>
        <v>-5.1177377028227604E-2</v>
      </c>
      <c r="AP20">
        <f>$P20*data!L9</f>
        <v>-5.1177377028227604E-2</v>
      </c>
      <c r="AQ20">
        <f t="shared" si="5"/>
        <v>-5.1177377028227604E-2</v>
      </c>
      <c r="AR20">
        <f>$Q20*data!A9</f>
        <v>0</v>
      </c>
      <c r="AS20">
        <f>$Q20*data!B9</f>
        <v>0</v>
      </c>
      <c r="AT20">
        <f>$Q20*data!C9</f>
        <v>0</v>
      </c>
      <c r="AU20">
        <f>$Q20*data!D9</f>
        <v>3.4726966708402536E-2</v>
      </c>
      <c r="AV20">
        <f>$Q20*data!E9</f>
        <v>3.4726966708402536E-2</v>
      </c>
      <c r="AW20">
        <f>$Q20*data!F9</f>
        <v>0</v>
      </c>
      <c r="AX20">
        <f>$Q20*data!G9</f>
        <v>3.4726966708402536E-2</v>
      </c>
      <c r="AY20">
        <f>$Q20*data!H9</f>
        <v>0</v>
      </c>
      <c r="AZ20">
        <f>$Q20*data!I9</f>
        <v>3.4726966708402536E-2</v>
      </c>
      <c r="BA20">
        <f>$Q20*data!J9</f>
        <v>3.4726966708402536E-2</v>
      </c>
      <c r="BB20">
        <f>$Q20*data!K9</f>
        <v>3.4726966708402536E-2</v>
      </c>
      <c r="BC20">
        <f>$Q20*data!L9</f>
        <v>3.4726966708402536E-2</v>
      </c>
      <c r="BD20">
        <f t="shared" si="6"/>
        <v>3.4726966708402536E-2</v>
      </c>
      <c r="BE20">
        <f t="shared" si="7"/>
        <v>-7.6791091349988896E-3</v>
      </c>
      <c r="BF20">
        <f t="shared" si="1"/>
        <v>-6.3450013229996285E-2</v>
      </c>
      <c r="BG20">
        <f t="shared" si="1"/>
        <v>-4.2201717171426789E-2</v>
      </c>
      <c r="BH20">
        <f t="shared" si="8"/>
        <v>-0.14325622337879396</v>
      </c>
      <c r="BI20">
        <f t="shared" si="9"/>
        <v>5.3393716191173094E-3</v>
      </c>
      <c r="BJ20">
        <f t="shared" si="2"/>
        <v>4.4117513362168022E-2</v>
      </c>
      <c r="BK20">
        <f t="shared" si="2"/>
        <v>2.9343332277457525E-2</v>
      </c>
      <c r="BL20">
        <f t="shared" si="10"/>
        <v>9.9607675828502565E-2</v>
      </c>
    </row>
    <row r="21" spans="1:64">
      <c r="A21">
        <v>9</v>
      </c>
      <c r="B21">
        <f>SUMPRODUCT(data!$A10:$L10,$B$4:$M$4)+$N$4</f>
        <v>-7.340003066754389</v>
      </c>
      <c r="C21">
        <f>SUMPRODUCT(data!$A10:$L10,$B$5:$M$5)+$N$5</f>
        <v>2.8985161408852025</v>
      </c>
      <c r="D21">
        <f>SUMPRODUCT(data!$A10:$L10,$B$6:$M$6)+$N$6</f>
        <v>-1.1610061142405419</v>
      </c>
      <c r="E21">
        <f t="shared" si="11"/>
        <v>6.4862753971718439E-4</v>
      </c>
      <c r="F21">
        <f t="shared" si="0"/>
        <v>0.94777303570508775</v>
      </c>
      <c r="G21">
        <f t="shared" si="0"/>
        <v>0.23848451702630746</v>
      </c>
      <c r="H21">
        <f t="shared" si="12"/>
        <v>0.2026877717113964</v>
      </c>
      <c r="I21">
        <f t="shared" si="13"/>
        <v>-0.65705688201534085</v>
      </c>
      <c r="J21">
        <f t="shared" si="14"/>
        <v>0.55049917585865438</v>
      </c>
      <c r="K21">
        <f t="shared" si="14"/>
        <v>0.34140105173310326</v>
      </c>
      <c r="L21">
        <f>SUMXMY2(data!M10:N10,J21:K21)/2</f>
        <v>0.15930283451410898</v>
      </c>
      <c r="M21">
        <f>(J21-data!M10)*J21*(1-J21)</f>
        <v>-0.11122890397393825</v>
      </c>
      <c r="N21">
        <f>(K21-data!N10)*K21*(1-K21)</f>
        <v>7.6762788428361997E-2</v>
      </c>
      <c r="O21">
        <f t="shared" si="3"/>
        <v>-7.3744733440997408E-6</v>
      </c>
      <c r="P21">
        <f t="shared" si="3"/>
        <v>-7.9609705173316111E-3</v>
      </c>
      <c r="Q21">
        <f t="shared" si="3"/>
        <v>2.3380164036378871E-2</v>
      </c>
      <c r="R21">
        <f>$O21*data!A10</f>
        <v>0</v>
      </c>
      <c r="S21">
        <f>$O21*data!B10</f>
        <v>0</v>
      </c>
      <c r="T21">
        <f>$O21*data!C10</f>
        <v>0</v>
      </c>
      <c r="U21">
        <f>$O21*data!D10</f>
        <v>-7.3744733440997408E-6</v>
      </c>
      <c r="V21">
        <f>$O21*data!E10</f>
        <v>-7.3744733440997408E-6</v>
      </c>
      <c r="W21">
        <f>$O21*data!F10</f>
        <v>-7.3744733440997408E-6</v>
      </c>
      <c r="X21">
        <f>$O21*data!G10</f>
        <v>-7.3744733440997408E-6</v>
      </c>
      <c r="Y21">
        <f>$O21*data!H10</f>
        <v>0</v>
      </c>
      <c r="Z21">
        <f>$O21*data!I10</f>
        <v>-7.3744733440997408E-6</v>
      </c>
      <c r="AA21">
        <f>$O21*data!J10</f>
        <v>-7.3744733440997408E-6</v>
      </c>
      <c r="AB21">
        <f>$O21*data!K10</f>
        <v>-7.3744733440997408E-6</v>
      </c>
      <c r="AC21">
        <f>$O21*data!L10</f>
        <v>0</v>
      </c>
      <c r="AD21">
        <f t="shared" si="4"/>
        <v>-7.3744733440997408E-6</v>
      </c>
      <c r="AE21">
        <f>$P21*data!A10</f>
        <v>0</v>
      </c>
      <c r="AF21">
        <f>$P21*data!B10</f>
        <v>0</v>
      </c>
      <c r="AG21">
        <f>$P21*data!C10</f>
        <v>0</v>
      </c>
      <c r="AH21">
        <f>$P21*data!D10</f>
        <v>-7.9609705173316111E-3</v>
      </c>
      <c r="AI21">
        <f>$P21*data!E10</f>
        <v>-7.9609705173316111E-3</v>
      </c>
      <c r="AJ21">
        <f>$P21*data!F10</f>
        <v>-7.9609705173316111E-3</v>
      </c>
      <c r="AK21">
        <f>$P21*data!G10</f>
        <v>-7.9609705173316111E-3</v>
      </c>
      <c r="AL21">
        <f>$P21*data!H10</f>
        <v>0</v>
      </c>
      <c r="AM21">
        <f>$P21*data!I10</f>
        <v>-7.9609705173316111E-3</v>
      </c>
      <c r="AN21">
        <f>$P21*data!J10</f>
        <v>-7.9609705173316111E-3</v>
      </c>
      <c r="AO21">
        <f>$P21*data!K10</f>
        <v>-7.9609705173316111E-3</v>
      </c>
      <c r="AP21">
        <f>$P21*data!L10</f>
        <v>0</v>
      </c>
      <c r="AQ21">
        <f t="shared" si="5"/>
        <v>-7.9609705173316111E-3</v>
      </c>
      <c r="AR21">
        <f>$Q21*data!A10</f>
        <v>0</v>
      </c>
      <c r="AS21">
        <f>$Q21*data!B10</f>
        <v>0</v>
      </c>
      <c r="AT21">
        <f>$Q21*data!C10</f>
        <v>0</v>
      </c>
      <c r="AU21">
        <f>$Q21*data!D10</f>
        <v>2.3380164036378871E-2</v>
      </c>
      <c r="AV21">
        <f>$Q21*data!E10</f>
        <v>2.3380164036378871E-2</v>
      </c>
      <c r="AW21">
        <f>$Q21*data!F10</f>
        <v>2.3380164036378871E-2</v>
      </c>
      <c r="AX21">
        <f>$Q21*data!G10</f>
        <v>2.3380164036378871E-2</v>
      </c>
      <c r="AY21">
        <f>$Q21*data!H10</f>
        <v>0</v>
      </c>
      <c r="AZ21">
        <f>$Q21*data!I10</f>
        <v>2.3380164036378871E-2</v>
      </c>
      <c r="BA21">
        <f>$Q21*data!J10</f>
        <v>2.3380164036378871E-2</v>
      </c>
      <c r="BB21">
        <f>$Q21*data!K10</f>
        <v>2.3380164036378871E-2</v>
      </c>
      <c r="BC21">
        <f>$Q21*data!L10</f>
        <v>0</v>
      </c>
      <c r="BD21">
        <f t="shared" si="6"/>
        <v>2.3380164036378871E-2</v>
      </c>
      <c r="BE21">
        <f t="shared" si="7"/>
        <v>-7.2146130330054525E-5</v>
      </c>
      <c r="BF21">
        <f t="shared" si="1"/>
        <v>-0.10541975597752916</v>
      </c>
      <c r="BG21">
        <f t="shared" si="1"/>
        <v>-2.6526371443590196E-2</v>
      </c>
      <c r="BH21">
        <f t="shared" si="8"/>
        <v>-0.11122890397393825</v>
      </c>
      <c r="BI21">
        <f t="shared" si="9"/>
        <v>4.9790458600119193E-5</v>
      </c>
      <c r="BJ21">
        <f t="shared" si="2"/>
        <v>7.2753701017936032E-2</v>
      </c>
      <c r="BK21">
        <f t="shared" si="2"/>
        <v>1.8306736523930535E-2</v>
      </c>
      <c r="BL21">
        <f t="shared" si="10"/>
        <v>7.6762788428361997E-2</v>
      </c>
    </row>
    <row r="22" spans="1:64">
      <c r="A22">
        <v>10</v>
      </c>
      <c r="B22">
        <f>SUMPRODUCT(data!$A11:$L11,$B$4:$M$4)+$N$4</f>
        <v>-5.0297121525479955</v>
      </c>
      <c r="C22">
        <f>SUMPRODUCT(data!$A11:$L11,$B$5:$M$5)+$N$5</f>
        <v>1.0417459266025393</v>
      </c>
      <c r="D22">
        <f>SUMPRODUCT(data!$A11:$L11,$B$6:$M$6)+$N$6</f>
        <v>-0.32601835239424015</v>
      </c>
      <c r="E22">
        <f t="shared" si="11"/>
        <v>6.4981903531326438E-3</v>
      </c>
      <c r="F22">
        <f t="shared" si="0"/>
        <v>0.73918674329013689</v>
      </c>
      <c r="G22">
        <f t="shared" si="0"/>
        <v>0.41920973355613395</v>
      </c>
      <c r="H22">
        <f t="shared" si="12"/>
        <v>-3.3944471500605644E-2</v>
      </c>
      <c r="I22">
        <f t="shared" si="13"/>
        <v>-0.26068867569755899</v>
      </c>
      <c r="J22">
        <f t="shared" si="14"/>
        <v>0.4915146968589208</v>
      </c>
      <c r="K22">
        <f t="shared" si="14"/>
        <v>0.43519442399860742</v>
      </c>
      <c r="L22">
        <f>SUMXMY2(data!M11:N11,J22:K22)/2</f>
        <v>0.22397574509497747</v>
      </c>
      <c r="M22">
        <f>(J22-data!M11)*J22*(1-J22)</f>
        <v>-0.12708471465561119</v>
      </c>
      <c r="N22">
        <f>(K22-data!N11)*K22*(1-K22)</f>
        <v>0.10697089269881879</v>
      </c>
      <c r="O22">
        <f t="shared" si="3"/>
        <v>-5.1945719616948006E-5</v>
      </c>
      <c r="P22">
        <f t="shared" si="3"/>
        <v>-3.6797839757110609E-2</v>
      </c>
      <c r="Q22">
        <f t="shared" si="3"/>
        <v>4.4061950552096905E-2</v>
      </c>
      <c r="R22">
        <f>$O22*data!A11</f>
        <v>0</v>
      </c>
      <c r="S22">
        <f>$O22*data!B11</f>
        <v>0</v>
      </c>
      <c r="T22">
        <f>$O22*data!C11</f>
        <v>0</v>
      </c>
      <c r="U22">
        <f>$O22*data!D11</f>
        <v>-5.1945719616948006E-5</v>
      </c>
      <c r="V22">
        <f>$O22*data!E11</f>
        <v>-5.1945719616948006E-5</v>
      </c>
      <c r="W22">
        <f>$O22*data!F11</f>
        <v>-5.1945719616948006E-5</v>
      </c>
      <c r="X22">
        <f>$O22*data!G11</f>
        <v>-5.1945719616948006E-5</v>
      </c>
      <c r="Y22">
        <f>$O22*data!H11</f>
        <v>0</v>
      </c>
      <c r="Z22">
        <f>$O22*data!I11</f>
        <v>-5.1945719616948006E-5</v>
      </c>
      <c r="AA22">
        <f>$O22*data!J11</f>
        <v>0</v>
      </c>
      <c r="AB22">
        <f>$O22*data!K11</f>
        <v>-5.1945719616948006E-5</v>
      </c>
      <c r="AC22">
        <f>$O22*data!L11</f>
        <v>-5.1945719616948006E-5</v>
      </c>
      <c r="AD22">
        <f t="shared" si="4"/>
        <v>-5.1945719616948006E-5</v>
      </c>
      <c r="AE22">
        <f>$P22*data!A11</f>
        <v>0</v>
      </c>
      <c r="AF22">
        <f>$P22*data!B11</f>
        <v>0</v>
      </c>
      <c r="AG22">
        <f>$P22*data!C11</f>
        <v>0</v>
      </c>
      <c r="AH22">
        <f>$P22*data!D11</f>
        <v>-3.6797839757110609E-2</v>
      </c>
      <c r="AI22">
        <f>$P22*data!E11</f>
        <v>-3.6797839757110609E-2</v>
      </c>
      <c r="AJ22">
        <f>$P22*data!F11</f>
        <v>-3.6797839757110609E-2</v>
      </c>
      <c r="AK22">
        <f>$P22*data!G11</f>
        <v>-3.6797839757110609E-2</v>
      </c>
      <c r="AL22">
        <f>$P22*data!H11</f>
        <v>0</v>
      </c>
      <c r="AM22">
        <f>$P22*data!I11</f>
        <v>-3.6797839757110609E-2</v>
      </c>
      <c r="AN22">
        <f>$P22*data!J11</f>
        <v>0</v>
      </c>
      <c r="AO22">
        <f>$P22*data!K11</f>
        <v>-3.6797839757110609E-2</v>
      </c>
      <c r="AP22">
        <f>$P22*data!L11</f>
        <v>-3.6797839757110609E-2</v>
      </c>
      <c r="AQ22">
        <f t="shared" si="5"/>
        <v>-3.6797839757110609E-2</v>
      </c>
      <c r="AR22">
        <f>$Q22*data!A11</f>
        <v>0</v>
      </c>
      <c r="AS22">
        <f>$Q22*data!B11</f>
        <v>0</v>
      </c>
      <c r="AT22">
        <f>$Q22*data!C11</f>
        <v>0</v>
      </c>
      <c r="AU22">
        <f>$Q22*data!D11</f>
        <v>4.4061950552096905E-2</v>
      </c>
      <c r="AV22">
        <f>$Q22*data!E11</f>
        <v>4.4061950552096905E-2</v>
      </c>
      <c r="AW22">
        <f>$Q22*data!F11</f>
        <v>4.4061950552096905E-2</v>
      </c>
      <c r="AX22">
        <f>$Q22*data!G11</f>
        <v>4.4061950552096905E-2</v>
      </c>
      <c r="AY22">
        <f>$Q22*data!H11</f>
        <v>0</v>
      </c>
      <c r="AZ22">
        <f>$Q22*data!I11</f>
        <v>4.4061950552096905E-2</v>
      </c>
      <c r="BA22">
        <f>$Q22*data!J11</f>
        <v>0</v>
      </c>
      <c r="BB22">
        <f>$Q22*data!K11</f>
        <v>4.4061950552096905E-2</v>
      </c>
      <c r="BC22">
        <f>$Q22*data!L11</f>
        <v>4.4061950552096905E-2</v>
      </c>
      <c r="BD22">
        <f t="shared" si="6"/>
        <v>4.4061950552096905E-2</v>
      </c>
      <c r="BE22">
        <f t="shared" si="7"/>
        <v>-8.2582066680570733E-4</v>
      </c>
      <c r="BF22">
        <f t="shared" si="1"/>
        <v>-9.3939336348237562E-2</v>
      </c>
      <c r="BG22">
        <f t="shared" si="1"/>
        <v>-5.3275149369836079E-2</v>
      </c>
      <c r="BH22">
        <f t="shared" si="8"/>
        <v>-0.12708471465561119</v>
      </c>
      <c r="BI22">
        <f t="shared" si="9"/>
        <v>6.9511722300145148E-4</v>
      </c>
      <c r="BJ22">
        <f t="shared" si="2"/>
        <v>7.9071465800878551E-2</v>
      </c>
      <c r="BK22">
        <f t="shared" si="2"/>
        <v>4.4843239426533621E-2</v>
      </c>
      <c r="BL22">
        <f t="shared" si="10"/>
        <v>0.10697089269881879</v>
      </c>
    </row>
    <row r="23" spans="1:64">
      <c r="A23">
        <v>11</v>
      </c>
      <c r="B23">
        <f>SUMPRODUCT(data!$A12:$L12,$B$4:$M$4)+$N$4</f>
        <v>-4.3684125741192368</v>
      </c>
      <c r="C23">
        <f>SUMPRODUCT(data!$A12:$L12,$B$5:$M$5)+$N$5</f>
        <v>3.0747828177820575</v>
      </c>
      <c r="D23">
        <f>SUMPRODUCT(data!$A12:$L12,$B$6:$M$6)+$N$6</f>
        <v>-0.36551095919123433</v>
      </c>
      <c r="E23">
        <f t="shared" si="11"/>
        <v>1.2512785668867486E-2</v>
      </c>
      <c r="F23">
        <f t="shared" si="0"/>
        <v>0.95584049320830344</v>
      </c>
      <c r="G23">
        <f t="shared" si="0"/>
        <v>0.40962617579091537</v>
      </c>
      <c r="H23">
        <f t="shared" si="12"/>
        <v>0.22525409456229917</v>
      </c>
      <c r="I23">
        <f t="shared" si="13"/>
        <v>-0.35599834098841698</v>
      </c>
      <c r="J23">
        <f t="shared" si="14"/>
        <v>0.5560766160561943</v>
      </c>
      <c r="K23">
        <f t="shared" si="14"/>
        <v>0.41192859872809651</v>
      </c>
      <c r="L23">
        <f>SUMXMY2(data!M12:N12,J23:K23)/2</f>
        <v>0.18337657063110635</v>
      </c>
      <c r="M23">
        <f>(J23-data!M12)*J23*(1-J23)</f>
        <v>-0.1095848903422643</v>
      </c>
      <c r="N23">
        <f>(K23-data!N12)*K23*(1-K23)</f>
        <v>9.978699596164807E-2</v>
      </c>
      <c r="O23">
        <f t="shared" si="3"/>
        <v>-6.176102761642753E-5</v>
      </c>
      <c r="P23">
        <f t="shared" si="3"/>
        <v>-7.0647476065666742E-3</v>
      </c>
      <c r="Q23">
        <f t="shared" si="3"/>
        <v>4.0948044677101038E-2</v>
      </c>
      <c r="R23">
        <f>$O23*data!A12</f>
        <v>-6.176102761642753E-5</v>
      </c>
      <c r="S23">
        <f>$O23*data!B12</f>
        <v>-6.176102761642753E-5</v>
      </c>
      <c r="T23">
        <f>$O23*data!C12</f>
        <v>-6.176102761642753E-5</v>
      </c>
      <c r="U23">
        <f>$O23*data!D12</f>
        <v>-6.176102761642753E-5</v>
      </c>
      <c r="V23">
        <f>$O23*data!E12</f>
        <v>0</v>
      </c>
      <c r="W23">
        <f>$O23*data!F12</f>
        <v>-6.176102761642753E-5</v>
      </c>
      <c r="X23">
        <f>$O23*data!G12</f>
        <v>-6.176102761642753E-5</v>
      </c>
      <c r="Y23">
        <f>$O23*data!H12</f>
        <v>-6.176102761642753E-5</v>
      </c>
      <c r="Z23">
        <f>$O23*data!I12</f>
        <v>-6.176102761642753E-5</v>
      </c>
      <c r="AA23">
        <f>$O23*data!J12</f>
        <v>0</v>
      </c>
      <c r="AB23">
        <f>$O23*data!K12</f>
        <v>0</v>
      </c>
      <c r="AC23">
        <f>$O23*data!L12</f>
        <v>0</v>
      </c>
      <c r="AD23">
        <f t="shared" si="4"/>
        <v>-6.176102761642753E-5</v>
      </c>
      <c r="AE23">
        <f>$P23*data!A12</f>
        <v>-7.0647476065666742E-3</v>
      </c>
      <c r="AF23">
        <f>$P23*data!B12</f>
        <v>-7.0647476065666742E-3</v>
      </c>
      <c r="AG23">
        <f>$P23*data!C12</f>
        <v>-7.0647476065666742E-3</v>
      </c>
      <c r="AH23">
        <f>$P23*data!D12</f>
        <v>-7.0647476065666742E-3</v>
      </c>
      <c r="AI23">
        <f>$P23*data!E12</f>
        <v>0</v>
      </c>
      <c r="AJ23">
        <f>$P23*data!F12</f>
        <v>-7.0647476065666742E-3</v>
      </c>
      <c r="AK23">
        <f>$P23*data!G12</f>
        <v>-7.0647476065666742E-3</v>
      </c>
      <c r="AL23">
        <f>$P23*data!H12</f>
        <v>-7.0647476065666742E-3</v>
      </c>
      <c r="AM23">
        <f>$P23*data!I12</f>
        <v>-7.0647476065666742E-3</v>
      </c>
      <c r="AN23">
        <f>$P23*data!J12</f>
        <v>0</v>
      </c>
      <c r="AO23">
        <f>$P23*data!K12</f>
        <v>0</v>
      </c>
      <c r="AP23">
        <f>$P23*data!L12</f>
        <v>0</v>
      </c>
      <c r="AQ23">
        <f t="shared" si="5"/>
        <v>-7.0647476065666742E-3</v>
      </c>
      <c r="AR23">
        <f>$Q23*data!A12</f>
        <v>4.0948044677101038E-2</v>
      </c>
      <c r="AS23">
        <f>$Q23*data!B12</f>
        <v>4.0948044677101038E-2</v>
      </c>
      <c r="AT23">
        <f>$Q23*data!C12</f>
        <v>4.0948044677101038E-2</v>
      </c>
      <c r="AU23">
        <f>$Q23*data!D12</f>
        <v>4.0948044677101038E-2</v>
      </c>
      <c r="AV23">
        <f>$Q23*data!E12</f>
        <v>0</v>
      </c>
      <c r="AW23">
        <f>$Q23*data!F12</f>
        <v>4.0948044677101038E-2</v>
      </c>
      <c r="AX23">
        <f>$Q23*data!G12</f>
        <v>4.0948044677101038E-2</v>
      </c>
      <c r="AY23">
        <f>$Q23*data!H12</f>
        <v>4.0948044677101038E-2</v>
      </c>
      <c r="AZ23">
        <f>$Q23*data!I12</f>
        <v>4.0948044677101038E-2</v>
      </c>
      <c r="BA23">
        <f>$Q23*data!J12</f>
        <v>0</v>
      </c>
      <c r="BB23">
        <f>$Q23*data!K12</f>
        <v>0</v>
      </c>
      <c r="BC23">
        <f>$Q23*data!L12</f>
        <v>0</v>
      </c>
      <c r="BD23">
        <f t="shared" si="6"/>
        <v>4.0948044677101038E-2</v>
      </c>
      <c r="BE23">
        <f t="shared" si="7"/>
        <v>-1.3712122453990998E-3</v>
      </c>
      <c r="BF23">
        <f t="shared" si="1"/>
        <v>-0.10474567563292776</v>
      </c>
      <c r="BG23">
        <f t="shared" si="1"/>
        <v>-4.4888839555368543E-2</v>
      </c>
      <c r="BH23">
        <f t="shared" si="8"/>
        <v>-0.1095848903422643</v>
      </c>
      <c r="BI23">
        <f t="shared" si="9"/>
        <v>1.2486132930082476E-3</v>
      </c>
      <c r="BJ23">
        <f t="shared" si="2"/>
        <v>9.5380451435756672E-2</v>
      </c>
      <c r="BK23">
        <f t="shared" si="2"/>
        <v>4.0875365549433412E-2</v>
      </c>
      <c r="BL23">
        <f t="shared" si="10"/>
        <v>9.978699596164807E-2</v>
      </c>
    </row>
    <row r="24" spans="1:64">
      <c r="A24">
        <v>12</v>
      </c>
      <c r="B24">
        <f>SUMPRODUCT(data!$A13:$L13,$B$4:$M$4)+$N$4</f>
        <v>-4.8507210810888877</v>
      </c>
      <c r="C24">
        <f>SUMPRODUCT(data!$A13:$L13,$B$5:$M$5)+$N$5</f>
        <v>2.6286163833888061</v>
      </c>
      <c r="D24">
        <f>SUMPRODUCT(data!$A13:$L13,$B$6:$M$6)+$N$6</f>
        <v>-1.118180970370124</v>
      </c>
      <c r="E24">
        <f t="shared" si="11"/>
        <v>7.7620145087887961E-3</v>
      </c>
      <c r="F24">
        <f t="shared" si="0"/>
        <v>0.93268072773023347</v>
      </c>
      <c r="G24">
        <f t="shared" si="0"/>
        <v>0.24634885073679402</v>
      </c>
      <c r="H24">
        <f t="shared" si="12"/>
        <v>0.18714378012126121</v>
      </c>
      <c r="I24">
        <f t="shared" si="13"/>
        <v>-0.63582433358967938</v>
      </c>
      <c r="J24">
        <f t="shared" si="14"/>
        <v>0.54664987369235429</v>
      </c>
      <c r="K24">
        <f t="shared" si="14"/>
        <v>0.34619106346943324</v>
      </c>
      <c r="L24">
        <f>SUMXMY2(data!M13:N13,J24:K24)/2</f>
        <v>0.16268729472462773</v>
      </c>
      <c r="M24">
        <f>(J24-data!M13)*J24*(1-J24)</f>
        <v>-0.11235094617416173</v>
      </c>
      <c r="N24">
        <f>(K24-data!N13)*K24*(1-K24)</f>
        <v>7.8357858463753496E-2</v>
      </c>
      <c r="O24">
        <f t="shared" si="3"/>
        <v>-8.6879951634260129E-5</v>
      </c>
      <c r="P24">
        <f t="shared" si="3"/>
        <v>-1.0218985787290868E-2</v>
      </c>
      <c r="Q24">
        <f t="shared" si="3"/>
        <v>2.4410835303732951E-2</v>
      </c>
      <c r="R24">
        <f>$O24*data!A13</f>
        <v>0</v>
      </c>
      <c r="S24">
        <f>$O24*data!B13</f>
        <v>-8.6879951634260129E-5</v>
      </c>
      <c r="T24">
        <f>$O24*data!C13</f>
        <v>-8.6879951634260129E-5</v>
      </c>
      <c r="U24">
        <f>$O24*data!D13</f>
        <v>-8.6879951634260129E-5</v>
      </c>
      <c r="V24">
        <f>$O24*data!E13</f>
        <v>0</v>
      </c>
      <c r="W24">
        <f>$O24*data!F13</f>
        <v>-8.6879951634260129E-5</v>
      </c>
      <c r="X24">
        <f>$O24*data!G13</f>
        <v>-8.6879951634260129E-5</v>
      </c>
      <c r="Y24">
        <f>$O24*data!H13</f>
        <v>-8.6879951634260129E-5</v>
      </c>
      <c r="Z24">
        <f>$O24*data!I13</f>
        <v>-8.6879951634260129E-5</v>
      </c>
      <c r="AA24">
        <f>$O24*data!J13</f>
        <v>0</v>
      </c>
      <c r="AB24">
        <f>$O24*data!K13</f>
        <v>0</v>
      </c>
      <c r="AC24">
        <f>$O24*data!L13</f>
        <v>0</v>
      </c>
      <c r="AD24">
        <f t="shared" si="4"/>
        <v>-8.6879951634260129E-5</v>
      </c>
      <c r="AE24">
        <f>$P24*data!A13</f>
        <v>0</v>
      </c>
      <c r="AF24">
        <f>$P24*data!B13</f>
        <v>-1.0218985787290868E-2</v>
      </c>
      <c r="AG24">
        <f>$P24*data!C13</f>
        <v>-1.0218985787290868E-2</v>
      </c>
      <c r="AH24">
        <f>$P24*data!D13</f>
        <v>-1.0218985787290868E-2</v>
      </c>
      <c r="AI24">
        <f>$P24*data!E13</f>
        <v>0</v>
      </c>
      <c r="AJ24">
        <f>$P24*data!F13</f>
        <v>-1.0218985787290868E-2</v>
      </c>
      <c r="AK24">
        <f>$P24*data!G13</f>
        <v>-1.0218985787290868E-2</v>
      </c>
      <c r="AL24">
        <f>$P24*data!H13</f>
        <v>-1.0218985787290868E-2</v>
      </c>
      <c r="AM24">
        <f>$P24*data!I13</f>
        <v>-1.0218985787290868E-2</v>
      </c>
      <c r="AN24">
        <f>$P24*data!J13</f>
        <v>0</v>
      </c>
      <c r="AO24">
        <f>$P24*data!K13</f>
        <v>0</v>
      </c>
      <c r="AP24">
        <f>$P24*data!L13</f>
        <v>0</v>
      </c>
      <c r="AQ24">
        <f t="shared" si="5"/>
        <v>-1.0218985787290868E-2</v>
      </c>
      <c r="AR24">
        <f>$Q24*data!A13</f>
        <v>0</v>
      </c>
      <c r="AS24">
        <f>$Q24*data!B13</f>
        <v>2.4410835303732951E-2</v>
      </c>
      <c r="AT24">
        <f>$Q24*data!C13</f>
        <v>2.4410835303732951E-2</v>
      </c>
      <c r="AU24">
        <f>$Q24*data!D13</f>
        <v>2.4410835303732951E-2</v>
      </c>
      <c r="AV24">
        <f>$Q24*data!E13</f>
        <v>0</v>
      </c>
      <c r="AW24">
        <f>$Q24*data!F13</f>
        <v>2.4410835303732951E-2</v>
      </c>
      <c r="AX24">
        <f>$Q24*data!G13</f>
        <v>2.4410835303732951E-2</v>
      </c>
      <c r="AY24">
        <f>$Q24*data!H13</f>
        <v>2.4410835303732951E-2</v>
      </c>
      <c r="AZ24">
        <f>$Q24*data!I13</f>
        <v>2.4410835303732951E-2</v>
      </c>
      <c r="BA24">
        <f>$Q24*data!J13</f>
        <v>0</v>
      </c>
      <c r="BB24">
        <f>$Q24*data!K13</f>
        <v>0</v>
      </c>
      <c r="BC24">
        <f>$Q24*data!L13</f>
        <v>0</v>
      </c>
      <c r="BD24">
        <f t="shared" si="6"/>
        <v>2.4410835303732951E-2</v>
      </c>
      <c r="BE24">
        <f t="shared" si="7"/>
        <v>-8.7206967427999247E-4</v>
      </c>
      <c r="BF24">
        <f t="shared" si="1"/>
        <v>-0.10478756223889746</v>
      </c>
      <c r="BG24">
        <f t="shared" si="1"/>
        <v>-2.7677526469196148E-2</v>
      </c>
      <c r="BH24">
        <f t="shared" si="8"/>
        <v>-0.11235094617416173</v>
      </c>
      <c r="BI24">
        <f t="shared" si="9"/>
        <v>6.0821483427327355E-4</v>
      </c>
      <c r="BJ24">
        <f t="shared" si="2"/>
        <v>7.308286445535625E-2</v>
      </c>
      <c r="BK24">
        <f t="shared" si="2"/>
        <v>1.9303368378742043E-2</v>
      </c>
      <c r="BL24">
        <f t="shared" si="10"/>
        <v>7.8357858463753496E-2</v>
      </c>
    </row>
    <row r="25" spans="1:64">
      <c r="A25">
        <v>13</v>
      </c>
      <c r="B25">
        <f>SUMPRODUCT(data!$A14:$L14,$B$4:$M$4)+$N$4</f>
        <v>-4.4454793542540818</v>
      </c>
      <c r="C25">
        <f>SUMPRODUCT(data!$A14:$L14,$B$5:$M$5)+$N$5</f>
        <v>2.0079354988871252</v>
      </c>
      <c r="D25">
        <f>SUMPRODUCT(data!$A14:$L14,$B$6:$M$6)+$N$6</f>
        <v>-1.6045015979430817</v>
      </c>
      <c r="E25">
        <f t="shared" si="11"/>
        <v>1.1595449352029415E-2</v>
      </c>
      <c r="F25">
        <f t="shared" si="0"/>
        <v>0.88162773999220545</v>
      </c>
      <c r="G25">
        <f t="shared" si="0"/>
        <v>0.16735339447520564</v>
      </c>
      <c r="H25">
        <f t="shared" si="12"/>
        <v>0.1229576254165119</v>
      </c>
      <c r="I25">
        <f t="shared" si="13"/>
        <v>-0.75491692974822722</v>
      </c>
      <c r="J25">
        <f t="shared" si="14"/>
        <v>0.53070073680744534</v>
      </c>
      <c r="K25">
        <f t="shared" si="14"/>
        <v>0.31975087166217209</v>
      </c>
      <c r="L25">
        <f>SUMXMY2(data!M14:N14,J25:K25)/2</f>
        <v>0.16124120918089677</v>
      </c>
      <c r="M25">
        <f>(J25-data!M14)*J25*(1-J25)</f>
        <v>-0.11688248470422959</v>
      </c>
      <c r="N25">
        <f>(K25-data!N14)*K25*(1-K25)</f>
        <v>6.9549092587230146E-2</v>
      </c>
      <c r="O25">
        <f t="shared" si="3"/>
        <v>-1.6976359231964694E-4</v>
      </c>
      <c r="P25">
        <f t="shared" si="3"/>
        <v>-1.720902863859981E-2</v>
      </c>
      <c r="Q25">
        <f t="shared" si="3"/>
        <v>1.6127009655083197E-2</v>
      </c>
      <c r="R25">
        <f>$O25*data!A14</f>
        <v>-1.6976359231964694E-4</v>
      </c>
      <c r="S25">
        <f>$O25*data!B14</f>
        <v>-1.6976359231964694E-4</v>
      </c>
      <c r="T25">
        <f>$O25*data!C14</f>
        <v>0</v>
      </c>
      <c r="U25">
        <f>$O25*data!D14</f>
        <v>-1.6976359231964694E-4</v>
      </c>
      <c r="V25">
        <f>$O25*data!E14</f>
        <v>0</v>
      </c>
      <c r="W25">
        <f>$O25*data!F14</f>
        <v>-1.6976359231964694E-4</v>
      </c>
      <c r="X25">
        <f>$O25*data!G14</f>
        <v>-1.6976359231964694E-4</v>
      </c>
      <c r="Y25">
        <f>$O25*data!H14</f>
        <v>-1.6976359231964694E-4</v>
      </c>
      <c r="Z25">
        <f>$O25*data!I14</f>
        <v>-1.6976359231964694E-4</v>
      </c>
      <c r="AA25">
        <f>$O25*data!J14</f>
        <v>0</v>
      </c>
      <c r="AB25">
        <f>$O25*data!K14</f>
        <v>0</v>
      </c>
      <c r="AC25">
        <f>$O25*data!L14</f>
        <v>0</v>
      </c>
      <c r="AD25">
        <f t="shared" si="4"/>
        <v>-1.6976359231964694E-4</v>
      </c>
      <c r="AE25">
        <f>$P25*data!A14</f>
        <v>-1.720902863859981E-2</v>
      </c>
      <c r="AF25">
        <f>$P25*data!B14</f>
        <v>-1.720902863859981E-2</v>
      </c>
      <c r="AG25">
        <f>$P25*data!C14</f>
        <v>0</v>
      </c>
      <c r="AH25">
        <f>$P25*data!D14</f>
        <v>-1.720902863859981E-2</v>
      </c>
      <c r="AI25">
        <f>$P25*data!E14</f>
        <v>0</v>
      </c>
      <c r="AJ25">
        <f>$P25*data!F14</f>
        <v>-1.720902863859981E-2</v>
      </c>
      <c r="AK25">
        <f>$P25*data!G14</f>
        <v>-1.720902863859981E-2</v>
      </c>
      <c r="AL25">
        <f>$P25*data!H14</f>
        <v>-1.720902863859981E-2</v>
      </c>
      <c r="AM25">
        <f>$P25*data!I14</f>
        <v>-1.720902863859981E-2</v>
      </c>
      <c r="AN25">
        <f>$P25*data!J14</f>
        <v>0</v>
      </c>
      <c r="AO25">
        <f>$P25*data!K14</f>
        <v>0</v>
      </c>
      <c r="AP25">
        <f>$P25*data!L14</f>
        <v>0</v>
      </c>
      <c r="AQ25">
        <f t="shared" si="5"/>
        <v>-1.720902863859981E-2</v>
      </c>
      <c r="AR25">
        <f>$Q25*data!A14</f>
        <v>1.6127009655083197E-2</v>
      </c>
      <c r="AS25">
        <f>$Q25*data!B14</f>
        <v>1.6127009655083197E-2</v>
      </c>
      <c r="AT25">
        <f>$Q25*data!C14</f>
        <v>0</v>
      </c>
      <c r="AU25">
        <f>$Q25*data!D14</f>
        <v>1.6127009655083197E-2</v>
      </c>
      <c r="AV25">
        <f>$Q25*data!E14</f>
        <v>0</v>
      </c>
      <c r="AW25">
        <f>$Q25*data!F14</f>
        <v>1.6127009655083197E-2</v>
      </c>
      <c r="AX25">
        <f>$Q25*data!G14</f>
        <v>1.6127009655083197E-2</v>
      </c>
      <c r="AY25">
        <f>$Q25*data!H14</f>
        <v>1.6127009655083197E-2</v>
      </c>
      <c r="AZ25">
        <f>$Q25*data!I14</f>
        <v>1.6127009655083197E-2</v>
      </c>
      <c r="BA25">
        <f>$Q25*data!J14</f>
        <v>0</v>
      </c>
      <c r="BB25">
        <f>$Q25*data!K14</f>
        <v>0</v>
      </c>
      <c r="BC25">
        <f>$Q25*data!L14</f>
        <v>0</v>
      </c>
      <c r="BD25">
        <f t="shared" si="6"/>
        <v>1.6127009655083197E-2</v>
      </c>
      <c r="BE25">
        <f t="shared" si="7"/>
        <v>-1.3553049315272469E-3</v>
      </c>
      <c r="BF25">
        <f t="shared" si="1"/>
        <v>-0.10304684083446346</v>
      </c>
      <c r="BG25">
        <f t="shared" si="1"/>
        <v>-1.9560680569949123E-2</v>
      </c>
      <c r="BH25">
        <f t="shared" si="8"/>
        <v>-0.11688248470422959</v>
      </c>
      <c r="BI25">
        <f t="shared" si="9"/>
        <v>8.0645298057483155E-4</v>
      </c>
      <c r="BJ25">
        <f t="shared" si="2"/>
        <v>6.1316409316188362E-2</v>
      </c>
      <c r="BK25">
        <f t="shared" si="2"/>
        <v>1.1639276727143327E-2</v>
      </c>
      <c r="BL25">
        <f t="shared" si="10"/>
        <v>6.9549092587230146E-2</v>
      </c>
    </row>
    <row r="26" spans="1:64">
      <c r="A26">
        <v>14</v>
      </c>
      <c r="B26">
        <f>SUMPRODUCT(data!$A15:$L15,$B$4:$M$4)+$N$4</f>
        <v>-2.6553466585773968</v>
      </c>
      <c r="C26">
        <f>SUMPRODUCT(data!$A15:$L15,$B$5:$M$5)+$N$5</f>
        <v>3.0196722079310012</v>
      </c>
      <c r="D26">
        <f>SUMPRODUCT(data!$A15:$L15,$B$6:$M$6)+$N$6</f>
        <v>-0.84070806655799846</v>
      </c>
      <c r="E26">
        <f t="shared" si="11"/>
        <v>6.5660234784114799E-2</v>
      </c>
      <c r="F26">
        <f t="shared" si="0"/>
        <v>0.95345498070060619</v>
      </c>
      <c r="G26">
        <f t="shared" si="0"/>
        <v>0.30138567795607923</v>
      </c>
      <c r="H26">
        <f t="shared" si="12"/>
        <v>0.2311810559308185</v>
      </c>
      <c r="I26">
        <f t="shared" si="13"/>
        <v>-0.53181866168469227</v>
      </c>
      <c r="J26">
        <f t="shared" si="14"/>
        <v>0.5575392281522642</v>
      </c>
      <c r="K26">
        <f t="shared" si="14"/>
        <v>0.37009281404860328</v>
      </c>
      <c r="L26">
        <f>SUMXMY2(data!M15:N15,J26:K26)/2</f>
        <v>0.16637011281725406</v>
      </c>
      <c r="M26">
        <f>(J26-data!M15)*J26*(1-J26)</f>
        <v>-0.1091503103085017</v>
      </c>
      <c r="N26">
        <f>(K26-data!N15)*K26*(1-K26)</f>
        <v>8.6277562717816267E-2</v>
      </c>
      <c r="O26">
        <f t="shared" si="3"/>
        <v>-5.1223515426223123E-4</v>
      </c>
      <c r="P26">
        <f t="shared" si="3"/>
        <v>-7.183451121877806E-3</v>
      </c>
      <c r="Q26">
        <f t="shared" si="3"/>
        <v>3.0654170983114046E-2</v>
      </c>
      <c r="R26">
        <f>$O26*data!A15</f>
        <v>-5.1223515426223123E-4</v>
      </c>
      <c r="S26">
        <f>$O26*data!B15</f>
        <v>-5.1223515426223123E-4</v>
      </c>
      <c r="T26">
        <f>$O26*data!C15</f>
        <v>-5.1223515426223123E-4</v>
      </c>
      <c r="U26">
        <f>$O26*data!D15</f>
        <v>-5.1223515426223123E-4</v>
      </c>
      <c r="V26">
        <f>$O26*data!E15</f>
        <v>0</v>
      </c>
      <c r="W26">
        <f>$O26*data!F15</f>
        <v>-5.1223515426223123E-4</v>
      </c>
      <c r="X26">
        <f>$O26*data!G15</f>
        <v>-5.1223515426223123E-4</v>
      </c>
      <c r="Y26">
        <f>$O26*data!H15</f>
        <v>-5.1223515426223123E-4</v>
      </c>
      <c r="Z26">
        <f>$O26*data!I15</f>
        <v>0</v>
      </c>
      <c r="AA26">
        <f>$O26*data!J15</f>
        <v>0</v>
      </c>
      <c r="AB26">
        <f>$O26*data!K15</f>
        <v>0</v>
      </c>
      <c r="AC26">
        <f>$O26*data!L15</f>
        <v>0</v>
      </c>
      <c r="AD26">
        <f t="shared" si="4"/>
        <v>-5.1223515426223123E-4</v>
      </c>
      <c r="AE26">
        <f>$P26*data!A15</f>
        <v>-7.183451121877806E-3</v>
      </c>
      <c r="AF26">
        <f>$P26*data!B15</f>
        <v>-7.183451121877806E-3</v>
      </c>
      <c r="AG26">
        <f>$P26*data!C15</f>
        <v>-7.183451121877806E-3</v>
      </c>
      <c r="AH26">
        <f>$P26*data!D15</f>
        <v>-7.183451121877806E-3</v>
      </c>
      <c r="AI26">
        <f>$P26*data!E15</f>
        <v>0</v>
      </c>
      <c r="AJ26">
        <f>$P26*data!F15</f>
        <v>-7.183451121877806E-3</v>
      </c>
      <c r="AK26">
        <f>$P26*data!G15</f>
        <v>-7.183451121877806E-3</v>
      </c>
      <c r="AL26">
        <f>$P26*data!H15</f>
        <v>-7.183451121877806E-3</v>
      </c>
      <c r="AM26">
        <f>$P26*data!I15</f>
        <v>0</v>
      </c>
      <c r="AN26">
        <f>$P26*data!J15</f>
        <v>0</v>
      </c>
      <c r="AO26">
        <f>$P26*data!K15</f>
        <v>0</v>
      </c>
      <c r="AP26">
        <f>$P26*data!L15</f>
        <v>0</v>
      </c>
      <c r="AQ26">
        <f t="shared" si="5"/>
        <v>-7.183451121877806E-3</v>
      </c>
      <c r="AR26">
        <f>$Q26*data!A15</f>
        <v>3.0654170983114046E-2</v>
      </c>
      <c r="AS26">
        <f>$Q26*data!B15</f>
        <v>3.0654170983114046E-2</v>
      </c>
      <c r="AT26">
        <f>$Q26*data!C15</f>
        <v>3.0654170983114046E-2</v>
      </c>
      <c r="AU26">
        <f>$Q26*data!D15</f>
        <v>3.0654170983114046E-2</v>
      </c>
      <c r="AV26">
        <f>$Q26*data!E15</f>
        <v>0</v>
      </c>
      <c r="AW26">
        <f>$Q26*data!F15</f>
        <v>3.0654170983114046E-2</v>
      </c>
      <c r="AX26">
        <f>$Q26*data!G15</f>
        <v>3.0654170983114046E-2</v>
      </c>
      <c r="AY26">
        <f>$Q26*data!H15</f>
        <v>3.0654170983114046E-2</v>
      </c>
      <c r="AZ26">
        <f>$Q26*data!I15</f>
        <v>0</v>
      </c>
      <c r="BA26">
        <f>$Q26*data!J15</f>
        <v>0</v>
      </c>
      <c r="BB26">
        <f>$Q26*data!K15</f>
        <v>0</v>
      </c>
      <c r="BC26">
        <f>$Q26*data!L15</f>
        <v>0</v>
      </c>
      <c r="BD26">
        <f t="shared" si="6"/>
        <v>3.0654170983114046E-2</v>
      </c>
      <c r="BE26">
        <f t="shared" si="7"/>
        <v>-7.166835001615207E-3</v>
      </c>
      <c r="BF26">
        <f t="shared" si="1"/>
        <v>-0.10406990700865766</v>
      </c>
      <c r="BG26">
        <f t="shared" si="1"/>
        <v>-3.289634027144421E-2</v>
      </c>
      <c r="BH26">
        <f t="shared" si="8"/>
        <v>-0.1091503103085017</v>
      </c>
      <c r="BI26">
        <f t="shared" si="9"/>
        <v>5.6650050246530061E-3</v>
      </c>
      <c r="BJ26">
        <f t="shared" si="2"/>
        <v>8.2261771896010846E-2</v>
      </c>
      <c r="BK26">
        <f t="shared" si="2"/>
        <v>2.60028217321072E-2</v>
      </c>
      <c r="BL26">
        <f t="shared" si="10"/>
        <v>8.6277562717816267E-2</v>
      </c>
    </row>
    <row r="27" spans="1:64">
      <c r="A27">
        <v>15</v>
      </c>
      <c r="B27">
        <f>SUMPRODUCT(data!$A16:$L16,$B$4:$M$4)+$N$4</f>
        <v>-3.835610302653341</v>
      </c>
      <c r="C27">
        <f>SUMPRODUCT(data!$A16:$L16,$B$5:$M$5)+$N$5</f>
        <v>3.4212210843757478</v>
      </c>
      <c r="D27">
        <f>SUMPRODUCT(data!$A16:$L16,$B$6:$M$6)+$N$6</f>
        <v>9.8582276378152756E-2</v>
      </c>
      <c r="E27">
        <f t="shared" si="11"/>
        <v>2.1131959043363742E-2</v>
      </c>
      <c r="F27">
        <f t="shared" si="0"/>
        <v>0.9683612043416201</v>
      </c>
      <c r="G27">
        <f t="shared" si="0"/>
        <v>0.52462562871447205</v>
      </c>
      <c r="H27">
        <f t="shared" si="12"/>
        <v>0.24905509919008706</v>
      </c>
      <c r="I27">
        <f t="shared" si="13"/>
        <v>-0.15615594178353565</v>
      </c>
      <c r="J27">
        <f t="shared" si="14"/>
        <v>0.56194391494440765</v>
      </c>
      <c r="K27">
        <f t="shared" si="14"/>
        <v>0.4610401510126399</v>
      </c>
      <c r="L27">
        <f>SUMXMY2(data!M16:N16,J27:K27)/2</f>
        <v>0.20222557724999507</v>
      </c>
      <c r="M27">
        <f>(J27-data!M16)*J27*(1-J27)</f>
        <v>-0.10783317877660979</v>
      </c>
      <c r="N27">
        <f>(K27-data!N16)*K27*(1-K27)</f>
        <v>0.11456023881608178</v>
      </c>
      <c r="O27">
        <f t="shared" si="3"/>
        <v>-1.470474836903704E-5</v>
      </c>
      <c r="P27">
        <f t="shared" si="3"/>
        <v>-5.2311652623052768E-3</v>
      </c>
      <c r="Q27">
        <f t="shared" si="3"/>
        <v>4.8732598236152475E-2</v>
      </c>
      <c r="R27">
        <f>$O27*data!A16</f>
        <v>-1.470474836903704E-5</v>
      </c>
      <c r="S27">
        <f>$O27*data!B16</f>
        <v>-1.470474836903704E-5</v>
      </c>
      <c r="T27">
        <f>$O27*data!C16</f>
        <v>-1.470474836903704E-5</v>
      </c>
      <c r="U27">
        <f>$O27*data!D16</f>
        <v>-1.470474836903704E-5</v>
      </c>
      <c r="V27">
        <f>$O27*data!E16</f>
        <v>0</v>
      </c>
      <c r="W27">
        <f>$O27*data!F16</f>
        <v>-1.470474836903704E-5</v>
      </c>
      <c r="X27">
        <f>$O27*data!G16</f>
        <v>0</v>
      </c>
      <c r="Y27">
        <f>$O27*data!H16</f>
        <v>-1.470474836903704E-5</v>
      </c>
      <c r="Z27">
        <f>$O27*data!I16</f>
        <v>-1.470474836903704E-5</v>
      </c>
      <c r="AA27">
        <f>$O27*data!J16</f>
        <v>0</v>
      </c>
      <c r="AB27">
        <f>$O27*data!K16</f>
        <v>0</v>
      </c>
      <c r="AC27">
        <f>$O27*data!L16</f>
        <v>0</v>
      </c>
      <c r="AD27">
        <f t="shared" si="4"/>
        <v>-1.470474836903704E-5</v>
      </c>
      <c r="AE27">
        <f>$P27*data!A16</f>
        <v>-5.2311652623052768E-3</v>
      </c>
      <c r="AF27">
        <f>$P27*data!B16</f>
        <v>-5.2311652623052768E-3</v>
      </c>
      <c r="AG27">
        <f>$P27*data!C16</f>
        <v>-5.2311652623052768E-3</v>
      </c>
      <c r="AH27">
        <f>$P27*data!D16</f>
        <v>-5.2311652623052768E-3</v>
      </c>
      <c r="AI27">
        <f>$P27*data!E16</f>
        <v>0</v>
      </c>
      <c r="AJ27">
        <f>$P27*data!F16</f>
        <v>-5.2311652623052768E-3</v>
      </c>
      <c r="AK27">
        <f>$P27*data!G16</f>
        <v>0</v>
      </c>
      <c r="AL27">
        <f>$P27*data!H16</f>
        <v>-5.2311652623052768E-3</v>
      </c>
      <c r="AM27">
        <f>$P27*data!I16</f>
        <v>-5.2311652623052768E-3</v>
      </c>
      <c r="AN27">
        <f>$P27*data!J16</f>
        <v>0</v>
      </c>
      <c r="AO27">
        <f>$P27*data!K16</f>
        <v>0</v>
      </c>
      <c r="AP27">
        <f>$P27*data!L16</f>
        <v>0</v>
      </c>
      <c r="AQ27">
        <f t="shared" si="5"/>
        <v>-5.2311652623052768E-3</v>
      </c>
      <c r="AR27">
        <f>$Q27*data!A16</f>
        <v>4.8732598236152475E-2</v>
      </c>
      <c r="AS27">
        <f>$Q27*data!B16</f>
        <v>4.8732598236152475E-2</v>
      </c>
      <c r="AT27">
        <f>$Q27*data!C16</f>
        <v>4.8732598236152475E-2</v>
      </c>
      <c r="AU27">
        <f>$Q27*data!D16</f>
        <v>4.8732598236152475E-2</v>
      </c>
      <c r="AV27">
        <f>$Q27*data!E16</f>
        <v>0</v>
      </c>
      <c r="AW27">
        <f>$Q27*data!F16</f>
        <v>4.8732598236152475E-2</v>
      </c>
      <c r="AX27">
        <f>$Q27*data!G16</f>
        <v>0</v>
      </c>
      <c r="AY27">
        <f>$Q27*data!H16</f>
        <v>4.8732598236152475E-2</v>
      </c>
      <c r="AZ27">
        <f>$Q27*data!I16</f>
        <v>4.8732598236152475E-2</v>
      </c>
      <c r="BA27">
        <f>$Q27*data!J16</f>
        <v>0</v>
      </c>
      <c r="BB27">
        <f>$Q27*data!K16</f>
        <v>0</v>
      </c>
      <c r="BC27">
        <f>$Q27*data!L16</f>
        <v>0</v>
      </c>
      <c r="BD27">
        <f t="shared" si="6"/>
        <v>4.8732598236152475E-2</v>
      </c>
      <c r="BE27">
        <f t="shared" si="7"/>
        <v>-2.2787263174230384E-3</v>
      </c>
      <c r="BF27">
        <f t="shared" si="1"/>
        <v>-0.10442146686810308</v>
      </c>
      <c r="BG27">
        <f t="shared" si="1"/>
        <v>-5.6572049211958977E-2</v>
      </c>
      <c r="BH27">
        <f t="shared" si="8"/>
        <v>-0.10783317877660979</v>
      </c>
      <c r="BI27">
        <f t="shared" si="9"/>
        <v>2.4208822746594094E-3</v>
      </c>
      <c r="BJ27">
        <f t="shared" si="2"/>
        <v>0.11093569082960457</v>
      </c>
      <c r="BK27">
        <f t="shared" si="2"/>
        <v>6.0101237314566971E-2</v>
      </c>
      <c r="BL27">
        <f t="shared" si="10"/>
        <v>0.11456023881608178</v>
      </c>
    </row>
    <row r="28" spans="1:64">
      <c r="A28">
        <v>16</v>
      </c>
      <c r="B28">
        <f>SUMPRODUCT(data!$A17:$L17,$B$4:$M$4)+$N$4</f>
        <v>-5.8346516290784205</v>
      </c>
      <c r="C28">
        <f>SUMPRODUCT(data!$A17:$L17,$B$5:$M$5)+$N$5</f>
        <v>3.0361278205995279</v>
      </c>
      <c r="D28">
        <f>SUMPRODUCT(data!$A17:$L17,$B$6:$M$6)+$N$6</f>
        <v>0.38390719649848726</v>
      </c>
      <c r="E28">
        <f t="shared" si="11"/>
        <v>2.9159144509048112E-3</v>
      </c>
      <c r="F28">
        <f t="shared" si="0"/>
        <v>0.95417983231963621</v>
      </c>
      <c r="G28">
        <f t="shared" si="0"/>
        <v>0.59481512450648399</v>
      </c>
      <c r="H28">
        <f t="shared" si="12"/>
        <v>0.2310220746887528</v>
      </c>
      <c r="I28">
        <f t="shared" si="13"/>
        <v>-3.2159289544800629E-2</v>
      </c>
      <c r="J28">
        <f t="shared" si="14"/>
        <v>0.55750000883224393</v>
      </c>
      <c r="K28">
        <f t="shared" si="14"/>
        <v>0.49196087045417303</v>
      </c>
      <c r="L28">
        <f>SUMXMY2(data!M17:N17,J28:K28)/2</f>
        <v>0.21891587012074593</v>
      </c>
      <c r="M28">
        <f>(J28-data!M17)*J28*(1-J28)</f>
        <v>-0.10916198174668978</v>
      </c>
      <c r="N28">
        <f>(K28-data!N17)*K28*(1-K28)</f>
        <v>0.12295842336129559</v>
      </c>
      <c r="O28">
        <f t="shared" si="3"/>
        <v>3.1292255703843698E-6</v>
      </c>
      <c r="P28">
        <f t="shared" si="3"/>
        <v>-7.6697495631537996E-3</v>
      </c>
      <c r="Q28">
        <f t="shared" si="3"/>
        <v>5.063609367462666E-2</v>
      </c>
      <c r="R28">
        <f>$O28*data!A17</f>
        <v>3.1292255703843698E-6</v>
      </c>
      <c r="S28">
        <f>$O28*data!B17</f>
        <v>0</v>
      </c>
      <c r="T28">
        <f>$O28*data!C17</f>
        <v>3.1292255703843698E-6</v>
      </c>
      <c r="U28">
        <f>$O28*data!D17</f>
        <v>3.1292255703843698E-6</v>
      </c>
      <c r="V28">
        <f>$O28*data!E17</f>
        <v>0</v>
      </c>
      <c r="W28">
        <f>$O28*data!F17</f>
        <v>3.1292255703843698E-6</v>
      </c>
      <c r="X28">
        <f>$O28*data!G17</f>
        <v>3.1292255703843698E-6</v>
      </c>
      <c r="Y28">
        <f>$O28*data!H17</f>
        <v>0</v>
      </c>
      <c r="Z28">
        <f>$O28*data!I17</f>
        <v>3.1292255703843698E-6</v>
      </c>
      <c r="AA28">
        <f>$O28*data!J17</f>
        <v>3.1292255703843698E-6</v>
      </c>
      <c r="AB28">
        <f>$O28*data!K17</f>
        <v>3.1292255703843698E-6</v>
      </c>
      <c r="AC28">
        <f>$O28*data!L17</f>
        <v>3.1292255703843698E-6</v>
      </c>
      <c r="AD28">
        <f t="shared" si="4"/>
        <v>3.1292255703843698E-6</v>
      </c>
      <c r="AE28">
        <f>$P28*data!A17</f>
        <v>-7.6697495631537996E-3</v>
      </c>
      <c r="AF28">
        <f>$P28*data!B17</f>
        <v>0</v>
      </c>
      <c r="AG28">
        <f>$P28*data!C17</f>
        <v>-7.6697495631537996E-3</v>
      </c>
      <c r="AH28">
        <f>$P28*data!D17</f>
        <v>-7.6697495631537996E-3</v>
      </c>
      <c r="AI28">
        <f>$P28*data!E17</f>
        <v>0</v>
      </c>
      <c r="AJ28">
        <f>$P28*data!F17</f>
        <v>-7.6697495631537996E-3</v>
      </c>
      <c r="AK28">
        <f>$P28*data!G17</f>
        <v>-7.6697495631537996E-3</v>
      </c>
      <c r="AL28">
        <f>$P28*data!H17</f>
        <v>0</v>
      </c>
      <c r="AM28">
        <f>$P28*data!I17</f>
        <v>-7.6697495631537996E-3</v>
      </c>
      <c r="AN28">
        <f>$P28*data!J17</f>
        <v>-7.6697495631537996E-3</v>
      </c>
      <c r="AO28">
        <f>$P28*data!K17</f>
        <v>-7.6697495631537996E-3</v>
      </c>
      <c r="AP28">
        <f>$P28*data!L17</f>
        <v>-7.6697495631537996E-3</v>
      </c>
      <c r="AQ28">
        <f t="shared" si="5"/>
        <v>-7.6697495631537996E-3</v>
      </c>
      <c r="AR28">
        <f>$Q28*data!A17</f>
        <v>5.063609367462666E-2</v>
      </c>
      <c r="AS28">
        <f>$Q28*data!B17</f>
        <v>0</v>
      </c>
      <c r="AT28">
        <f>$Q28*data!C17</f>
        <v>5.063609367462666E-2</v>
      </c>
      <c r="AU28">
        <f>$Q28*data!D17</f>
        <v>5.063609367462666E-2</v>
      </c>
      <c r="AV28">
        <f>$Q28*data!E17</f>
        <v>0</v>
      </c>
      <c r="AW28">
        <f>$Q28*data!F17</f>
        <v>5.063609367462666E-2</v>
      </c>
      <c r="AX28">
        <f>$Q28*data!G17</f>
        <v>5.063609367462666E-2</v>
      </c>
      <c r="AY28">
        <f>$Q28*data!H17</f>
        <v>0</v>
      </c>
      <c r="AZ28">
        <f>$Q28*data!I17</f>
        <v>5.063609367462666E-2</v>
      </c>
      <c r="BA28">
        <f>$Q28*data!J17</f>
        <v>5.063609367462666E-2</v>
      </c>
      <c r="BB28">
        <f>$Q28*data!K17</f>
        <v>5.063609367462666E-2</v>
      </c>
      <c r="BC28">
        <f>$Q28*data!L17</f>
        <v>5.063609367462666E-2</v>
      </c>
      <c r="BD28">
        <f t="shared" si="6"/>
        <v>5.063609367462666E-2</v>
      </c>
      <c r="BE28">
        <f t="shared" si="7"/>
        <v>-3.1830700006457995E-4</v>
      </c>
      <c r="BF28">
        <f t="shared" si="1"/>
        <v>-0.10416016143873565</v>
      </c>
      <c r="BG28">
        <f t="shared" si="1"/>
        <v>-6.493119776403182E-2</v>
      </c>
      <c r="BH28">
        <f t="shared" si="8"/>
        <v>-0.10916198174668978</v>
      </c>
      <c r="BI28">
        <f t="shared" si="9"/>
        <v>3.5853624353967352E-4</v>
      </c>
      <c r="BJ28">
        <f t="shared" si="2"/>
        <v>0.11732444778516786</v>
      </c>
      <c r="BK28">
        <f t="shared" si="2"/>
        <v>7.3137529900770007E-2</v>
      </c>
      <c r="BL28">
        <f t="shared" si="10"/>
        <v>0.12295842336129559</v>
      </c>
    </row>
    <row r="29" spans="1:64">
      <c r="A29">
        <v>17</v>
      </c>
      <c r="B29">
        <f>SUMPRODUCT(data!$A18:$L18,$B$4:$M$4)+$N$4</f>
        <v>-1.8855090987971699</v>
      </c>
      <c r="C29">
        <f>SUMPRODUCT(data!$A18:$L18,$B$5:$M$5)+$N$5</f>
        <v>1.5588764455853785</v>
      </c>
      <c r="D29">
        <f>SUMPRODUCT(data!$A18:$L18,$B$6:$M$6)+$N$6</f>
        <v>-0.11999711636455968</v>
      </c>
      <c r="E29">
        <f t="shared" si="11"/>
        <v>0.13175736763386317</v>
      </c>
      <c r="F29">
        <f t="shared" si="11"/>
        <v>0.82619207111677972</v>
      </c>
      <c r="G29">
        <f t="shared" si="11"/>
        <v>0.47003666655529441</v>
      </c>
      <c r="H29">
        <f t="shared" si="12"/>
        <v>0.10758340484640039</v>
      </c>
      <c r="I29">
        <f t="shared" si="13"/>
        <v>-0.17122767864300259</v>
      </c>
      <c r="J29">
        <f t="shared" si="14"/>
        <v>0.52686993972952645</v>
      </c>
      <c r="K29">
        <f t="shared" si="14"/>
        <v>0.45729736232014323</v>
      </c>
      <c r="L29">
        <f>SUMXMY2(data!M18:N18,J29:K29)/2</f>
        <v>0.21648646575825115</v>
      </c>
      <c r="M29">
        <f>(J29-data!M18)*J29*(1-J29)</f>
        <v>-0.1179409181632422</v>
      </c>
      <c r="N29">
        <f>(K29-data!N18)*K29*(1-K29)</f>
        <v>0.1134904518592844</v>
      </c>
      <c r="O29">
        <f t="shared" si="3"/>
        <v>-4.361818640619619E-4</v>
      </c>
      <c r="P29">
        <f t="shared" si="3"/>
        <v>-2.6190483053795711E-2</v>
      </c>
      <c r="Q29">
        <f t="shared" si="3"/>
        <v>4.8065181073723505E-2</v>
      </c>
      <c r="R29">
        <f>$O29*data!A18</f>
        <v>-4.361818640619619E-4</v>
      </c>
      <c r="S29">
        <f>$O29*data!B18</f>
        <v>-4.361818640619619E-4</v>
      </c>
      <c r="T29">
        <f>$O29*data!C18</f>
        <v>-4.361818640619619E-4</v>
      </c>
      <c r="U29">
        <f>$O29*data!D18</f>
        <v>-4.361818640619619E-4</v>
      </c>
      <c r="V29">
        <f>$O29*data!E18</f>
        <v>0</v>
      </c>
      <c r="W29">
        <f>$O29*data!F18</f>
        <v>0</v>
      </c>
      <c r="X29">
        <f>$O29*data!G18</f>
        <v>-4.361818640619619E-4</v>
      </c>
      <c r="Y29">
        <f>$O29*data!H18</f>
        <v>0</v>
      </c>
      <c r="Z29">
        <f>$O29*data!I18</f>
        <v>-4.361818640619619E-4</v>
      </c>
      <c r="AA29">
        <f>$O29*data!J18</f>
        <v>-4.361818640619619E-4</v>
      </c>
      <c r="AB29">
        <f>$O29*data!K18</f>
        <v>-4.361818640619619E-4</v>
      </c>
      <c r="AC29">
        <f>$O29*data!L18</f>
        <v>-4.361818640619619E-4</v>
      </c>
      <c r="AD29">
        <f t="shared" si="4"/>
        <v>-4.361818640619619E-4</v>
      </c>
      <c r="AE29">
        <f>$P29*data!A18</f>
        <v>-2.6190483053795711E-2</v>
      </c>
      <c r="AF29">
        <f>$P29*data!B18</f>
        <v>-2.6190483053795711E-2</v>
      </c>
      <c r="AG29">
        <f>$P29*data!C18</f>
        <v>-2.6190483053795711E-2</v>
      </c>
      <c r="AH29">
        <f>$P29*data!D18</f>
        <v>-2.6190483053795711E-2</v>
      </c>
      <c r="AI29">
        <f>$P29*data!E18</f>
        <v>0</v>
      </c>
      <c r="AJ29">
        <f>$P29*data!F18</f>
        <v>0</v>
      </c>
      <c r="AK29">
        <f>$P29*data!G18</f>
        <v>-2.6190483053795711E-2</v>
      </c>
      <c r="AL29">
        <f>$P29*data!H18</f>
        <v>0</v>
      </c>
      <c r="AM29">
        <f>$P29*data!I18</f>
        <v>-2.6190483053795711E-2</v>
      </c>
      <c r="AN29">
        <f>$P29*data!J18</f>
        <v>-2.6190483053795711E-2</v>
      </c>
      <c r="AO29">
        <f>$P29*data!K18</f>
        <v>-2.6190483053795711E-2</v>
      </c>
      <c r="AP29">
        <f>$P29*data!L18</f>
        <v>-2.6190483053795711E-2</v>
      </c>
      <c r="AQ29">
        <f t="shared" si="5"/>
        <v>-2.6190483053795711E-2</v>
      </c>
      <c r="AR29">
        <f>$Q29*data!A18</f>
        <v>4.8065181073723505E-2</v>
      </c>
      <c r="AS29">
        <f>$Q29*data!B18</f>
        <v>4.8065181073723505E-2</v>
      </c>
      <c r="AT29">
        <f>$Q29*data!C18</f>
        <v>4.8065181073723505E-2</v>
      </c>
      <c r="AU29">
        <f>$Q29*data!D18</f>
        <v>4.8065181073723505E-2</v>
      </c>
      <c r="AV29">
        <f>$Q29*data!E18</f>
        <v>0</v>
      </c>
      <c r="AW29">
        <f>$Q29*data!F18</f>
        <v>0</v>
      </c>
      <c r="AX29">
        <f>$Q29*data!G18</f>
        <v>4.8065181073723505E-2</v>
      </c>
      <c r="AY29">
        <f>$Q29*data!H18</f>
        <v>0</v>
      </c>
      <c r="AZ29">
        <f>$Q29*data!I18</f>
        <v>4.8065181073723505E-2</v>
      </c>
      <c r="BA29">
        <f>$Q29*data!J18</f>
        <v>4.8065181073723505E-2</v>
      </c>
      <c r="BB29">
        <f>$Q29*data!K18</f>
        <v>4.8065181073723505E-2</v>
      </c>
      <c r="BC29">
        <f>$Q29*data!L18</f>
        <v>4.8065181073723505E-2</v>
      </c>
      <c r="BD29">
        <f t="shared" si="6"/>
        <v>4.8065181073723505E-2</v>
      </c>
      <c r="BE29">
        <f t="shared" si="7"/>
        <v>-1.5539584913509673E-2</v>
      </c>
      <c r="BF29">
        <f t="shared" si="7"/>
        <v>-9.7441851446703698E-2</v>
      </c>
      <c r="BG29">
        <f t="shared" si="7"/>
        <v>-5.5436556023921141E-2</v>
      </c>
      <c r="BH29">
        <f t="shared" si="8"/>
        <v>-0.1179409181632422</v>
      </c>
      <c r="BI29">
        <f t="shared" si="9"/>
        <v>1.4953203188556984E-2</v>
      </c>
      <c r="BJ29">
        <f t="shared" si="9"/>
        <v>9.3764911473601359E-2</v>
      </c>
      <c r="BK29">
        <f t="shared" si="9"/>
        <v>5.3344673677792151E-2</v>
      </c>
      <c r="BL29">
        <f t="shared" si="10"/>
        <v>0.1134904518592844</v>
      </c>
    </row>
    <row r="30" spans="1:64">
      <c r="A30">
        <v>18</v>
      </c>
      <c r="B30">
        <f>SUMPRODUCT(data!$A19:$L19,$B$4:$M$4)+$N$4</f>
        <v>-3.7867352632408582</v>
      </c>
      <c r="C30">
        <f>SUMPRODUCT(data!$A19:$L19,$B$5:$M$5)+$N$5</f>
        <v>2.4055950973930647</v>
      </c>
      <c r="D30">
        <f>SUMPRODUCT(data!$A19:$L19,$B$6:$M$6)+$N$6</f>
        <v>-1.3210938009293451</v>
      </c>
      <c r="E30">
        <f t="shared" si="11"/>
        <v>2.2166977004180469E-2</v>
      </c>
      <c r="F30">
        <f t="shared" si="11"/>
        <v>0.9172529638215775</v>
      </c>
      <c r="G30">
        <f t="shared" si="11"/>
        <v>0.21063637106839506</v>
      </c>
      <c r="H30">
        <f t="shared" si="12"/>
        <v>0.17078527162069324</v>
      </c>
      <c r="I30">
        <f t="shared" si="13"/>
        <v>-0.68923233446725751</v>
      </c>
      <c r="J30">
        <f t="shared" si="14"/>
        <v>0.54259284058774793</v>
      </c>
      <c r="K30">
        <f t="shared" si="14"/>
        <v>0.33420386602013979</v>
      </c>
      <c r="L30">
        <f>SUMXMY2(data!M19:N19,J30:K30)/2</f>
        <v>0.16045676677219647</v>
      </c>
      <c r="M30">
        <f>(J30-data!M19)*J30*(1-J30)</f>
        <v>-0.11352198462310173</v>
      </c>
      <c r="N30">
        <f>(K30-data!N19)*K30*(1-K30)</f>
        <v>7.4364250976629576E-2</v>
      </c>
      <c r="O30">
        <f t="shared" si="3"/>
        <v>-2.7386329186812749E-4</v>
      </c>
      <c r="P30">
        <f t="shared" si="3"/>
        <v>-1.2347067796769922E-2</v>
      </c>
      <c r="Q30">
        <f t="shared" si="3"/>
        <v>2.0682342623792295E-2</v>
      </c>
      <c r="R30">
        <f>$O30*data!A19</f>
        <v>-2.7386329186812749E-4</v>
      </c>
      <c r="S30">
        <f>$O30*data!B19</f>
        <v>-2.7386329186812749E-4</v>
      </c>
      <c r="T30">
        <f>$O30*data!C19</f>
        <v>-2.7386329186812749E-4</v>
      </c>
      <c r="U30">
        <f>$O30*data!D19</f>
        <v>-2.7386329186812749E-4</v>
      </c>
      <c r="V30">
        <f>$O30*data!E19</f>
        <v>0</v>
      </c>
      <c r="W30">
        <f>$O30*data!F19</f>
        <v>-2.7386329186812749E-4</v>
      </c>
      <c r="X30">
        <f>$O30*data!G19</f>
        <v>-2.7386329186812749E-4</v>
      </c>
      <c r="Y30">
        <f>$O30*data!H19</f>
        <v>0</v>
      </c>
      <c r="Z30">
        <f>$O30*data!I19</f>
        <v>0</v>
      </c>
      <c r="AA30">
        <f>$O30*data!J19</f>
        <v>-2.7386329186812749E-4</v>
      </c>
      <c r="AB30">
        <f>$O30*data!K19</f>
        <v>-2.7386329186812749E-4</v>
      </c>
      <c r="AC30">
        <f>$O30*data!L19</f>
        <v>-2.7386329186812749E-4</v>
      </c>
      <c r="AD30">
        <f t="shared" si="4"/>
        <v>-2.7386329186812749E-4</v>
      </c>
      <c r="AE30">
        <f>$P30*data!A19</f>
        <v>-1.2347067796769922E-2</v>
      </c>
      <c r="AF30">
        <f>$P30*data!B19</f>
        <v>-1.2347067796769922E-2</v>
      </c>
      <c r="AG30">
        <f>$P30*data!C19</f>
        <v>-1.2347067796769922E-2</v>
      </c>
      <c r="AH30">
        <f>$P30*data!D19</f>
        <v>-1.2347067796769922E-2</v>
      </c>
      <c r="AI30">
        <f>$P30*data!E19</f>
        <v>0</v>
      </c>
      <c r="AJ30">
        <f>$P30*data!F19</f>
        <v>-1.2347067796769922E-2</v>
      </c>
      <c r="AK30">
        <f>$P30*data!G19</f>
        <v>-1.2347067796769922E-2</v>
      </c>
      <c r="AL30">
        <f>$P30*data!H19</f>
        <v>0</v>
      </c>
      <c r="AM30">
        <f>$P30*data!I19</f>
        <v>0</v>
      </c>
      <c r="AN30">
        <f>$P30*data!J19</f>
        <v>-1.2347067796769922E-2</v>
      </c>
      <c r="AO30">
        <f>$P30*data!K19</f>
        <v>-1.2347067796769922E-2</v>
      </c>
      <c r="AP30">
        <f>$P30*data!L19</f>
        <v>-1.2347067796769922E-2</v>
      </c>
      <c r="AQ30">
        <f t="shared" si="5"/>
        <v>-1.2347067796769922E-2</v>
      </c>
      <c r="AR30">
        <f>$Q30*data!A19</f>
        <v>2.0682342623792295E-2</v>
      </c>
      <c r="AS30">
        <f>$Q30*data!B19</f>
        <v>2.0682342623792295E-2</v>
      </c>
      <c r="AT30">
        <f>$Q30*data!C19</f>
        <v>2.0682342623792295E-2</v>
      </c>
      <c r="AU30">
        <f>$Q30*data!D19</f>
        <v>2.0682342623792295E-2</v>
      </c>
      <c r="AV30">
        <f>$Q30*data!E19</f>
        <v>0</v>
      </c>
      <c r="AW30">
        <f>$Q30*data!F19</f>
        <v>2.0682342623792295E-2</v>
      </c>
      <c r="AX30">
        <f>$Q30*data!G19</f>
        <v>2.0682342623792295E-2</v>
      </c>
      <c r="AY30">
        <f>$Q30*data!H19</f>
        <v>0</v>
      </c>
      <c r="AZ30">
        <f>$Q30*data!I19</f>
        <v>0</v>
      </c>
      <c r="BA30">
        <f>$Q30*data!J19</f>
        <v>2.0682342623792295E-2</v>
      </c>
      <c r="BB30">
        <f>$Q30*data!K19</f>
        <v>2.0682342623792295E-2</v>
      </c>
      <c r="BC30">
        <f>$Q30*data!L19</f>
        <v>2.0682342623792295E-2</v>
      </c>
      <c r="BD30">
        <f t="shared" si="6"/>
        <v>2.0682342623792295E-2</v>
      </c>
      <c r="BE30">
        <f t="shared" si="7"/>
        <v>-2.516439222609225E-3</v>
      </c>
      <c r="BF30">
        <f t="shared" si="7"/>
        <v>-0.1041283768544476</v>
      </c>
      <c r="BG30">
        <f t="shared" si="7"/>
        <v>-2.3911858877492295E-2</v>
      </c>
      <c r="BH30">
        <f t="shared" si="8"/>
        <v>-0.11352198462310173</v>
      </c>
      <c r="BI30">
        <f t="shared" si="9"/>
        <v>1.6484306413320528E-3</v>
      </c>
      <c r="BJ30">
        <f t="shared" si="9"/>
        <v>6.8210829610685114E-2</v>
      </c>
      <c r="BK30">
        <f t="shared" si="9"/>
        <v>1.5663815962936607E-2</v>
      </c>
      <c r="BL30">
        <f t="shared" si="10"/>
        <v>7.4364250976629576E-2</v>
      </c>
    </row>
    <row r="31" spans="1:64">
      <c r="A31">
        <v>19</v>
      </c>
      <c r="B31">
        <f>SUMPRODUCT(data!$A20:$L20,$B$4:$M$4)+$N$4</f>
        <v>-4.9279208949202156</v>
      </c>
      <c r="C31">
        <f>SUMPRODUCT(data!$A20:$L20,$B$5:$M$5)+$N$5</f>
        <v>0.62245499803327853</v>
      </c>
      <c r="D31">
        <f>SUMPRODUCT(data!$A20:$L20,$B$6:$M$6)+$N$6</f>
        <v>-2.5922354731784374</v>
      </c>
      <c r="E31">
        <f t="shared" si="11"/>
        <v>7.189480633551704E-3</v>
      </c>
      <c r="F31">
        <f t="shared" si="11"/>
        <v>0.65077669343176969</v>
      </c>
      <c r="G31">
        <f t="shared" si="11"/>
        <v>6.9639806921383066E-2</v>
      </c>
      <c r="H31">
        <f t="shared" si="12"/>
        <v>-0.15874454699175777</v>
      </c>
      <c r="I31">
        <f t="shared" si="13"/>
        <v>-0.84265534980096402</v>
      </c>
      <c r="J31">
        <f t="shared" si="14"/>
        <v>0.46039699409893026</v>
      </c>
      <c r="K31">
        <f t="shared" si="14"/>
        <v>0.30097583153208762</v>
      </c>
      <c r="L31">
        <f>SUMXMY2(data!M20:N20,J31:K31)/2</f>
        <v>0.19087892757195071</v>
      </c>
      <c r="M31">
        <f>(J31-data!M20)*J31*(1-J31)</f>
        <v>-0.13405443915879242</v>
      </c>
      <c r="N31">
        <f>(K31-data!N20)*K31*(1-K31)</f>
        <v>6.3322118701073987E-2</v>
      </c>
      <c r="O31">
        <f t="shared" si="3"/>
        <v>-1.5143352236601896E-4</v>
      </c>
      <c r="P31">
        <f t="shared" si="3"/>
        <v>-4.1602098616006722E-2</v>
      </c>
      <c r="Q31">
        <f t="shared" si="3"/>
        <v>6.7261723959182625E-3</v>
      </c>
      <c r="R31">
        <f>$O31*data!A20</f>
        <v>-1.5143352236601896E-4</v>
      </c>
      <c r="S31">
        <f>$O31*data!B20</f>
        <v>-1.5143352236601896E-4</v>
      </c>
      <c r="T31">
        <f>$O31*data!C20</f>
        <v>-1.5143352236601896E-4</v>
      </c>
      <c r="U31">
        <f>$O31*data!D20</f>
        <v>-1.5143352236601896E-4</v>
      </c>
      <c r="V31">
        <f>$O31*data!E20</f>
        <v>0</v>
      </c>
      <c r="W31">
        <f>$O31*data!F20</f>
        <v>-1.5143352236601896E-4</v>
      </c>
      <c r="X31">
        <f>$O31*data!G20</f>
        <v>-1.5143352236601896E-4</v>
      </c>
      <c r="Y31">
        <f>$O31*data!H20</f>
        <v>0</v>
      </c>
      <c r="Z31">
        <f>$O31*data!I20</f>
        <v>-1.5143352236601896E-4</v>
      </c>
      <c r="AA31">
        <f>$O31*data!J20</f>
        <v>-1.5143352236601896E-4</v>
      </c>
      <c r="AB31">
        <f>$O31*data!K20</f>
        <v>0</v>
      </c>
      <c r="AC31">
        <f>$O31*data!L20</f>
        <v>-1.5143352236601896E-4</v>
      </c>
      <c r="AD31">
        <f t="shared" si="4"/>
        <v>-1.5143352236601896E-4</v>
      </c>
      <c r="AE31">
        <f>$P31*data!A20</f>
        <v>-4.1602098616006722E-2</v>
      </c>
      <c r="AF31">
        <f>$P31*data!B20</f>
        <v>-4.1602098616006722E-2</v>
      </c>
      <c r="AG31">
        <f>$P31*data!C20</f>
        <v>-4.1602098616006722E-2</v>
      </c>
      <c r="AH31">
        <f>$P31*data!D20</f>
        <v>-4.1602098616006722E-2</v>
      </c>
      <c r="AI31">
        <f>$P31*data!E20</f>
        <v>0</v>
      </c>
      <c r="AJ31">
        <f>$P31*data!F20</f>
        <v>-4.1602098616006722E-2</v>
      </c>
      <c r="AK31">
        <f>$P31*data!G20</f>
        <v>-4.1602098616006722E-2</v>
      </c>
      <c r="AL31">
        <f>$P31*data!H20</f>
        <v>0</v>
      </c>
      <c r="AM31">
        <f>$P31*data!I20</f>
        <v>-4.1602098616006722E-2</v>
      </c>
      <c r="AN31">
        <f>$P31*data!J20</f>
        <v>-4.1602098616006722E-2</v>
      </c>
      <c r="AO31">
        <f>$P31*data!K20</f>
        <v>0</v>
      </c>
      <c r="AP31">
        <f>$P31*data!L20</f>
        <v>-4.1602098616006722E-2</v>
      </c>
      <c r="AQ31">
        <f t="shared" si="5"/>
        <v>-4.1602098616006722E-2</v>
      </c>
      <c r="AR31">
        <f>$Q31*data!A20</f>
        <v>6.7261723959182625E-3</v>
      </c>
      <c r="AS31">
        <f>$Q31*data!B20</f>
        <v>6.7261723959182625E-3</v>
      </c>
      <c r="AT31">
        <f>$Q31*data!C20</f>
        <v>6.7261723959182625E-3</v>
      </c>
      <c r="AU31">
        <f>$Q31*data!D20</f>
        <v>6.7261723959182625E-3</v>
      </c>
      <c r="AV31">
        <f>$Q31*data!E20</f>
        <v>0</v>
      </c>
      <c r="AW31">
        <f>$Q31*data!F20</f>
        <v>6.7261723959182625E-3</v>
      </c>
      <c r="AX31">
        <f>$Q31*data!G20</f>
        <v>6.7261723959182625E-3</v>
      </c>
      <c r="AY31">
        <f>$Q31*data!H20</f>
        <v>0</v>
      </c>
      <c r="AZ31">
        <f>$Q31*data!I20</f>
        <v>6.7261723959182625E-3</v>
      </c>
      <c r="BA31">
        <f>$Q31*data!J20</f>
        <v>6.7261723959182625E-3</v>
      </c>
      <c r="BB31">
        <f>$Q31*data!K20</f>
        <v>0</v>
      </c>
      <c r="BC31">
        <f>$Q31*data!L20</f>
        <v>6.7261723959182625E-3</v>
      </c>
      <c r="BD31">
        <f t="shared" si="6"/>
        <v>6.7261723959182625E-3</v>
      </c>
      <c r="BE31">
        <f t="shared" si="7"/>
        <v>-9.6378179417377333E-4</v>
      </c>
      <c r="BF31">
        <f t="shared" si="7"/>
        <v>-8.7239504655609285E-2</v>
      </c>
      <c r="BG31">
        <f t="shared" si="7"/>
        <v>-9.335525259972598E-3</v>
      </c>
      <c r="BH31">
        <f t="shared" si="8"/>
        <v>-0.13405443915879242</v>
      </c>
      <c r="BI31">
        <f t="shared" si="9"/>
        <v>4.552531460768336E-4</v>
      </c>
      <c r="BJ31">
        <f t="shared" si="9"/>
        <v>4.1208559029378956E-2</v>
      </c>
      <c r="BK31">
        <f t="shared" si="9"/>
        <v>4.4097401201956925E-3</v>
      </c>
      <c r="BL31">
        <f t="shared" si="10"/>
        <v>6.3322118701073987E-2</v>
      </c>
    </row>
    <row r="32" spans="1:64">
      <c r="A32">
        <v>20</v>
      </c>
      <c r="B32">
        <f>SUMPRODUCT(data!$A21:$L21,$B$4:$M$4)+$N$4</f>
        <v>-4.9669989073168033</v>
      </c>
      <c r="C32">
        <f>SUMPRODUCT(data!$A21:$L21,$B$5:$M$5)+$N$5</f>
        <v>2.8071439738378117</v>
      </c>
      <c r="D32">
        <f>SUMPRODUCT(data!$A21:$L21,$B$6:$M$6)+$N$6</f>
        <v>-0.38180345799319393</v>
      </c>
      <c r="E32">
        <f t="shared" si="11"/>
        <v>6.915854241635609E-3</v>
      </c>
      <c r="F32">
        <f t="shared" si="11"/>
        <v>0.94306065233687431</v>
      </c>
      <c r="G32">
        <f t="shared" si="11"/>
        <v>0.40569199867148309</v>
      </c>
      <c r="H32">
        <f t="shared" si="12"/>
        <v>0.20824507301210127</v>
      </c>
      <c r="I32">
        <f t="shared" si="13"/>
        <v>-0.35963707492233615</v>
      </c>
      <c r="J32">
        <f t="shared" si="14"/>
        <v>0.55187393978806776</v>
      </c>
      <c r="K32">
        <f t="shared" si="14"/>
        <v>0.41104742270667793</v>
      </c>
      <c r="L32">
        <f>SUMXMY2(data!M21:N21,J32:K32)/2</f>
        <v>0.18488847477743534</v>
      </c>
      <c r="M32">
        <f>(J32-data!M21)*J32*(1-J32)</f>
        <v>-0.1108256501149962</v>
      </c>
      <c r="N32">
        <f>(K32-data!N21)*K32*(1-K32)</f>
        <v>9.9509417867681624E-2</v>
      </c>
      <c r="O32">
        <f t="shared" si="3"/>
        <v>-3.7202402609461937E-5</v>
      </c>
      <c r="P32">
        <f t="shared" si="3"/>
        <v>-9.0613581732645054E-3</v>
      </c>
      <c r="Q32">
        <f t="shared" si="3"/>
        <v>4.0690467335455532E-2</v>
      </c>
      <c r="R32">
        <f>$O32*data!A21</f>
        <v>-3.7202402609461937E-5</v>
      </c>
      <c r="S32">
        <f>$O32*data!B21</f>
        <v>-3.7202402609461937E-5</v>
      </c>
      <c r="T32">
        <f>$O32*data!C21</f>
        <v>-3.7202402609461937E-5</v>
      </c>
      <c r="U32">
        <f>$O32*data!D21</f>
        <v>-3.7202402609461937E-5</v>
      </c>
      <c r="V32">
        <f>$O32*data!E21</f>
        <v>0</v>
      </c>
      <c r="W32">
        <f>$O32*data!F21</f>
        <v>-3.7202402609461937E-5</v>
      </c>
      <c r="X32">
        <f>$O32*data!G21</f>
        <v>0</v>
      </c>
      <c r="Y32">
        <f>$O32*data!H21</f>
        <v>0</v>
      </c>
      <c r="Z32">
        <f>$O32*data!I21</f>
        <v>-3.7202402609461937E-5</v>
      </c>
      <c r="AA32">
        <f>$O32*data!J21</f>
        <v>-3.7202402609461937E-5</v>
      </c>
      <c r="AB32">
        <f>$O32*data!K21</f>
        <v>-3.7202402609461937E-5</v>
      </c>
      <c r="AC32">
        <f>$O32*data!L21</f>
        <v>-3.7202402609461937E-5</v>
      </c>
      <c r="AD32">
        <f t="shared" si="4"/>
        <v>-3.7202402609461937E-5</v>
      </c>
      <c r="AE32">
        <f>$P32*data!A21</f>
        <v>-9.0613581732645054E-3</v>
      </c>
      <c r="AF32">
        <f>$P32*data!B21</f>
        <v>-9.0613581732645054E-3</v>
      </c>
      <c r="AG32">
        <f>$P32*data!C21</f>
        <v>-9.0613581732645054E-3</v>
      </c>
      <c r="AH32">
        <f>$P32*data!D21</f>
        <v>-9.0613581732645054E-3</v>
      </c>
      <c r="AI32">
        <f>$P32*data!E21</f>
        <v>0</v>
      </c>
      <c r="AJ32">
        <f>$P32*data!F21</f>
        <v>-9.0613581732645054E-3</v>
      </c>
      <c r="AK32">
        <f>$P32*data!G21</f>
        <v>0</v>
      </c>
      <c r="AL32">
        <f>$P32*data!H21</f>
        <v>0</v>
      </c>
      <c r="AM32">
        <f>$P32*data!I21</f>
        <v>-9.0613581732645054E-3</v>
      </c>
      <c r="AN32">
        <f>$P32*data!J21</f>
        <v>-9.0613581732645054E-3</v>
      </c>
      <c r="AO32">
        <f>$P32*data!K21</f>
        <v>-9.0613581732645054E-3</v>
      </c>
      <c r="AP32">
        <f>$P32*data!L21</f>
        <v>-9.0613581732645054E-3</v>
      </c>
      <c r="AQ32">
        <f t="shared" si="5"/>
        <v>-9.0613581732645054E-3</v>
      </c>
      <c r="AR32">
        <f>$Q32*data!A21</f>
        <v>4.0690467335455532E-2</v>
      </c>
      <c r="AS32">
        <f>$Q32*data!B21</f>
        <v>4.0690467335455532E-2</v>
      </c>
      <c r="AT32">
        <f>$Q32*data!C21</f>
        <v>4.0690467335455532E-2</v>
      </c>
      <c r="AU32">
        <f>$Q32*data!D21</f>
        <v>4.0690467335455532E-2</v>
      </c>
      <c r="AV32">
        <f>$Q32*data!E21</f>
        <v>0</v>
      </c>
      <c r="AW32">
        <f>$Q32*data!F21</f>
        <v>4.0690467335455532E-2</v>
      </c>
      <c r="AX32">
        <f>$Q32*data!G21</f>
        <v>0</v>
      </c>
      <c r="AY32">
        <f>$Q32*data!H21</f>
        <v>0</v>
      </c>
      <c r="AZ32">
        <f>$Q32*data!I21</f>
        <v>4.0690467335455532E-2</v>
      </c>
      <c r="BA32">
        <f>$Q32*data!J21</f>
        <v>4.0690467335455532E-2</v>
      </c>
      <c r="BB32">
        <f>$Q32*data!K21</f>
        <v>4.0690467335455532E-2</v>
      </c>
      <c r="BC32">
        <f>$Q32*data!L21</f>
        <v>4.0690467335455532E-2</v>
      </c>
      <c r="BD32">
        <f t="shared" si="6"/>
        <v>4.0690467335455532E-2</v>
      </c>
      <c r="BE32">
        <f t="shared" si="7"/>
        <v>-7.6645404242982047E-4</v>
      </c>
      <c r="BF32">
        <f t="shared" si="7"/>
        <v>-0.10451530989310651</v>
      </c>
      <c r="BG32">
        <f t="shared" si="7"/>
        <v>-4.4961079499219292E-2</v>
      </c>
      <c r="BH32">
        <f t="shared" si="8"/>
        <v>-0.1108256501149962</v>
      </c>
      <c r="BI32">
        <f t="shared" si="9"/>
        <v>6.8819262964289621E-4</v>
      </c>
      <c r="BJ32">
        <f t="shared" si="9"/>
        <v>9.3843416527958454E-2</v>
      </c>
      <c r="BK32">
        <f t="shared" si="9"/>
        <v>4.037017462137555E-2</v>
      </c>
      <c r="BL32">
        <f t="shared" si="10"/>
        <v>9.9509417867681624E-2</v>
      </c>
    </row>
    <row r="33" spans="1:64">
      <c r="A33">
        <v>21</v>
      </c>
      <c r="B33">
        <f>SUMPRODUCT(data!$A22:$L22,$B$4:$M$4)+$N$4</f>
        <v>-6.3402186034797801</v>
      </c>
      <c r="C33">
        <f>SUMPRODUCT(data!$A22:$L22,$B$5:$M$5)+$N$5</f>
        <v>1.2925231403991471</v>
      </c>
      <c r="D33">
        <f>SUMPRODUCT(data!$A22:$L22,$B$6:$M$6)+$N$6</f>
        <v>-0.8999038526857206</v>
      </c>
      <c r="E33">
        <f t="shared" si="11"/>
        <v>1.7608106732091336E-3</v>
      </c>
      <c r="F33">
        <f t="shared" si="11"/>
        <v>0.78457395067714342</v>
      </c>
      <c r="G33">
        <f t="shared" si="11"/>
        <v>0.28907025607836589</v>
      </c>
      <c r="H33">
        <f t="shared" si="12"/>
        <v>1.1461580384329539E-2</v>
      </c>
      <c r="I33">
        <f t="shared" si="13"/>
        <v>-0.50754302859397493</v>
      </c>
      <c r="J33">
        <f t="shared" si="14"/>
        <v>0.50286536372810109</v>
      </c>
      <c r="K33">
        <f t="shared" si="14"/>
        <v>0.37576967336807138</v>
      </c>
      <c r="L33">
        <f>SUMXMY2(data!M22:N22,J33:K33)/2</f>
        <v>0.19417284700217013</v>
      </c>
      <c r="M33">
        <f>(J33-data!M22)*J33*(1-J33)</f>
        <v>-0.12427957743885001</v>
      </c>
      <c r="N33">
        <f>(K33-data!N22)*K33*(1-K33)</f>
        <v>8.8143099568309458E-2</v>
      </c>
      <c r="O33">
        <f t="shared" si="3"/>
        <v>-2.1270801680119449E-5</v>
      </c>
      <c r="P33">
        <f t="shared" si="3"/>
        <v>-3.0520678096677977E-2</v>
      </c>
      <c r="Q33">
        <f t="shared" si="3"/>
        <v>3.041900615019516E-2</v>
      </c>
      <c r="R33">
        <f>$O33*data!A22</f>
        <v>-2.1270801680119449E-5</v>
      </c>
      <c r="S33">
        <f>$O33*data!B22</f>
        <v>-2.1270801680119449E-5</v>
      </c>
      <c r="T33">
        <f>$O33*data!C22</f>
        <v>-2.1270801680119449E-5</v>
      </c>
      <c r="U33">
        <f>$O33*data!D22</f>
        <v>0</v>
      </c>
      <c r="V33">
        <f>$O33*data!E22</f>
        <v>0</v>
      </c>
      <c r="W33">
        <f>$O33*data!F22</f>
        <v>-2.1270801680119449E-5</v>
      </c>
      <c r="X33">
        <f>$O33*data!G22</f>
        <v>-2.1270801680119449E-5</v>
      </c>
      <c r="Y33">
        <f>$O33*data!H22</f>
        <v>0</v>
      </c>
      <c r="Z33">
        <f>$O33*data!I22</f>
        <v>-2.1270801680119449E-5</v>
      </c>
      <c r="AA33">
        <f>$O33*data!J22</f>
        <v>-2.1270801680119449E-5</v>
      </c>
      <c r="AB33">
        <f>$O33*data!K22</f>
        <v>-2.1270801680119449E-5</v>
      </c>
      <c r="AC33">
        <f>$O33*data!L22</f>
        <v>-2.1270801680119449E-5</v>
      </c>
      <c r="AD33">
        <f t="shared" si="4"/>
        <v>-2.1270801680119449E-5</v>
      </c>
      <c r="AE33">
        <f>$P33*data!A22</f>
        <v>-3.0520678096677977E-2</v>
      </c>
      <c r="AF33">
        <f>$P33*data!B22</f>
        <v>-3.0520678096677977E-2</v>
      </c>
      <c r="AG33">
        <f>$P33*data!C22</f>
        <v>-3.0520678096677977E-2</v>
      </c>
      <c r="AH33">
        <f>$P33*data!D22</f>
        <v>0</v>
      </c>
      <c r="AI33">
        <f>$P33*data!E22</f>
        <v>0</v>
      </c>
      <c r="AJ33">
        <f>$P33*data!F22</f>
        <v>-3.0520678096677977E-2</v>
      </c>
      <c r="AK33">
        <f>$P33*data!G22</f>
        <v>-3.0520678096677977E-2</v>
      </c>
      <c r="AL33">
        <f>$P33*data!H22</f>
        <v>0</v>
      </c>
      <c r="AM33">
        <f>$P33*data!I22</f>
        <v>-3.0520678096677977E-2</v>
      </c>
      <c r="AN33">
        <f>$P33*data!J22</f>
        <v>-3.0520678096677977E-2</v>
      </c>
      <c r="AO33">
        <f>$P33*data!K22</f>
        <v>-3.0520678096677977E-2</v>
      </c>
      <c r="AP33">
        <f>$P33*data!L22</f>
        <v>-3.0520678096677977E-2</v>
      </c>
      <c r="AQ33">
        <f t="shared" si="5"/>
        <v>-3.0520678096677977E-2</v>
      </c>
      <c r="AR33">
        <f>$Q33*data!A22</f>
        <v>3.041900615019516E-2</v>
      </c>
      <c r="AS33">
        <f>$Q33*data!B22</f>
        <v>3.041900615019516E-2</v>
      </c>
      <c r="AT33">
        <f>$Q33*data!C22</f>
        <v>3.041900615019516E-2</v>
      </c>
      <c r="AU33">
        <f>$Q33*data!D22</f>
        <v>0</v>
      </c>
      <c r="AV33">
        <f>$Q33*data!E22</f>
        <v>0</v>
      </c>
      <c r="AW33">
        <f>$Q33*data!F22</f>
        <v>3.041900615019516E-2</v>
      </c>
      <c r="AX33">
        <f>$Q33*data!G22</f>
        <v>3.041900615019516E-2</v>
      </c>
      <c r="AY33">
        <f>$Q33*data!H22</f>
        <v>0</v>
      </c>
      <c r="AZ33">
        <f>$Q33*data!I22</f>
        <v>3.041900615019516E-2</v>
      </c>
      <c r="BA33">
        <f>$Q33*data!J22</f>
        <v>3.041900615019516E-2</v>
      </c>
      <c r="BB33">
        <f>$Q33*data!K22</f>
        <v>3.041900615019516E-2</v>
      </c>
      <c r="BC33">
        <f>$Q33*data!L22</f>
        <v>3.041900615019516E-2</v>
      </c>
      <c r="BD33">
        <f t="shared" si="6"/>
        <v>3.041900615019516E-2</v>
      </c>
      <c r="BE33">
        <f t="shared" si="7"/>
        <v>-2.1883280641624814E-4</v>
      </c>
      <c r="BF33">
        <f t="shared" si="7"/>
        <v>-9.7506519059684535E-2</v>
      </c>
      <c r="BG33">
        <f t="shared" si="7"/>
        <v>-3.5925529275559476E-2</v>
      </c>
      <c r="BH33">
        <f t="shared" si="8"/>
        <v>-0.12427957743885001</v>
      </c>
      <c r="BI33">
        <f t="shared" si="9"/>
        <v>1.5520331048961468E-4</v>
      </c>
      <c r="BJ33">
        <f t="shared" si="9"/>
        <v>6.9154779853237369E-2</v>
      </c>
      <c r="BK33">
        <f t="shared" si="9"/>
        <v>2.5479548363752116E-2</v>
      </c>
      <c r="BL33">
        <f t="shared" si="10"/>
        <v>8.8143099568309458E-2</v>
      </c>
    </row>
    <row r="34" spans="1:64">
      <c r="A34">
        <v>22</v>
      </c>
      <c r="B34">
        <f>SUMPRODUCT(data!$A23:$L23,$B$4:$M$4)+$N$4</f>
        <v>-6.3169601360480705</v>
      </c>
      <c r="C34">
        <f>SUMPRODUCT(data!$A23:$L23,$B$5:$M$5)+$N$5</f>
        <v>2.589961386206276</v>
      </c>
      <c r="D34">
        <f>SUMPRODUCT(data!$A23:$L23,$B$6:$M$6)+$N$6</f>
        <v>-0.36876281468040273</v>
      </c>
      <c r="E34">
        <f t="shared" si="11"/>
        <v>1.8021697350420719E-3</v>
      </c>
      <c r="F34">
        <f t="shared" si="11"/>
        <v>0.93021271047249687</v>
      </c>
      <c r="G34">
        <f t="shared" si="11"/>
        <v>0.40884000294984729</v>
      </c>
      <c r="H34">
        <f t="shared" si="12"/>
        <v>0.19168897232012316</v>
      </c>
      <c r="I34">
        <f t="shared" si="13"/>
        <v>-0.35067096981031631</v>
      </c>
      <c r="J34">
        <f t="shared" si="14"/>
        <v>0.54777603972337696</v>
      </c>
      <c r="K34">
        <f t="shared" si="14"/>
        <v>0.41321972211333641</v>
      </c>
      <c r="L34">
        <f>SUMXMY2(data!M23:N23,J34:K34)/2</f>
        <v>0.18762852449584785</v>
      </c>
      <c r="M34">
        <f>(J34-data!M23)*J34*(1-J34)</f>
        <v>-0.11202376628144704</v>
      </c>
      <c r="N34">
        <f>(K34-data!N23)*K34*(1-K34)</f>
        <v>0.10019304857316323</v>
      </c>
      <c r="O34">
        <f t="shared" si="3"/>
        <v>-1.0031000873570225E-5</v>
      </c>
      <c r="P34">
        <f t="shared" si="3"/>
        <v>-1.1063711142803077E-2</v>
      </c>
      <c r="Q34">
        <f t="shared" si="3"/>
        <v>4.1063277755402881E-2</v>
      </c>
      <c r="R34">
        <f>$O34*data!A23</f>
        <v>0</v>
      </c>
      <c r="S34">
        <f>$O34*data!B23</f>
        <v>0</v>
      </c>
      <c r="T34">
        <f>$O34*data!C23</f>
        <v>-1.0031000873570225E-5</v>
      </c>
      <c r="U34">
        <f>$O34*data!D23</f>
        <v>-1.0031000873570225E-5</v>
      </c>
      <c r="V34">
        <f>$O34*data!E23</f>
        <v>0</v>
      </c>
      <c r="W34">
        <f>$O34*data!F23</f>
        <v>-1.0031000873570225E-5</v>
      </c>
      <c r="X34">
        <f>$O34*data!G23</f>
        <v>-1.0031000873570225E-5</v>
      </c>
      <c r="Y34">
        <f>$O34*data!H23</f>
        <v>0</v>
      </c>
      <c r="Z34">
        <f>$O34*data!I23</f>
        <v>-1.0031000873570225E-5</v>
      </c>
      <c r="AA34">
        <f>$O34*data!J23</f>
        <v>-1.0031000873570225E-5</v>
      </c>
      <c r="AB34">
        <f>$O34*data!K23</f>
        <v>-1.0031000873570225E-5</v>
      </c>
      <c r="AC34">
        <f>$O34*data!L23</f>
        <v>-1.0031000873570225E-5</v>
      </c>
      <c r="AD34">
        <f t="shared" si="4"/>
        <v>-1.0031000873570225E-5</v>
      </c>
      <c r="AE34">
        <f>$P34*data!A23</f>
        <v>0</v>
      </c>
      <c r="AF34">
        <f>$P34*data!B23</f>
        <v>0</v>
      </c>
      <c r="AG34">
        <f>$P34*data!C23</f>
        <v>-1.1063711142803077E-2</v>
      </c>
      <c r="AH34">
        <f>$P34*data!D23</f>
        <v>-1.1063711142803077E-2</v>
      </c>
      <c r="AI34">
        <f>$P34*data!E23</f>
        <v>0</v>
      </c>
      <c r="AJ34">
        <f>$P34*data!F23</f>
        <v>-1.1063711142803077E-2</v>
      </c>
      <c r="AK34">
        <f>$P34*data!G23</f>
        <v>-1.1063711142803077E-2</v>
      </c>
      <c r="AL34">
        <f>$P34*data!H23</f>
        <v>0</v>
      </c>
      <c r="AM34">
        <f>$P34*data!I23</f>
        <v>-1.1063711142803077E-2</v>
      </c>
      <c r="AN34">
        <f>$P34*data!J23</f>
        <v>-1.1063711142803077E-2</v>
      </c>
      <c r="AO34">
        <f>$P34*data!K23</f>
        <v>-1.1063711142803077E-2</v>
      </c>
      <c r="AP34">
        <f>$P34*data!L23</f>
        <v>-1.1063711142803077E-2</v>
      </c>
      <c r="AQ34">
        <f t="shared" si="5"/>
        <v>-1.1063711142803077E-2</v>
      </c>
      <c r="AR34">
        <f>$Q34*data!A23</f>
        <v>0</v>
      </c>
      <c r="AS34">
        <f>$Q34*data!B23</f>
        <v>0</v>
      </c>
      <c r="AT34">
        <f>$Q34*data!C23</f>
        <v>4.1063277755402881E-2</v>
      </c>
      <c r="AU34">
        <f>$Q34*data!D23</f>
        <v>4.1063277755402881E-2</v>
      </c>
      <c r="AV34">
        <f>$Q34*data!E23</f>
        <v>0</v>
      </c>
      <c r="AW34">
        <f>$Q34*data!F23</f>
        <v>4.1063277755402881E-2</v>
      </c>
      <c r="AX34">
        <f>$Q34*data!G23</f>
        <v>4.1063277755402881E-2</v>
      </c>
      <c r="AY34">
        <f>$Q34*data!H23</f>
        <v>0</v>
      </c>
      <c r="AZ34">
        <f>$Q34*data!I23</f>
        <v>4.1063277755402881E-2</v>
      </c>
      <c r="BA34">
        <f>$Q34*data!J23</f>
        <v>4.1063277755402881E-2</v>
      </c>
      <c r="BB34">
        <f>$Q34*data!K23</f>
        <v>4.1063277755402881E-2</v>
      </c>
      <c r="BC34">
        <f>$Q34*data!L23</f>
        <v>4.1063277755402881E-2</v>
      </c>
      <c r="BD34">
        <f t="shared" si="6"/>
        <v>4.1063277755402881E-2</v>
      </c>
      <c r="BE34">
        <f t="shared" si="7"/>
        <v>-2.018858411978504E-4</v>
      </c>
      <c r="BF34">
        <f t="shared" si="7"/>
        <v>-0.10420593127000236</v>
      </c>
      <c r="BG34">
        <f t="shared" si="7"/>
        <v>-4.5799796936959812E-2</v>
      </c>
      <c r="BH34">
        <f t="shared" si="8"/>
        <v>-0.11202376628144704</v>
      </c>
      <c r="BI34">
        <f t="shared" si="9"/>
        <v>1.8056487980015501E-4</v>
      </c>
      <c r="BJ34">
        <f t="shared" si="9"/>
        <v>9.3200847283744712E-2</v>
      </c>
      <c r="BK34">
        <f t="shared" si="9"/>
        <v>4.0962926274206252E-2</v>
      </c>
      <c r="BL34">
        <f t="shared" si="10"/>
        <v>0.10019304857316323</v>
      </c>
    </row>
    <row r="35" spans="1:64">
      <c r="A35">
        <v>23</v>
      </c>
      <c r="B35">
        <f>SUMPRODUCT(data!$A24:$L24,$B$4:$M$4)+$N$4</f>
        <v>-2.3678176057668203</v>
      </c>
      <c r="C35">
        <f>SUMPRODUCT(data!$A24:$L24,$B$5:$M$5)+$N$5</f>
        <v>1.1127100111921266</v>
      </c>
      <c r="D35">
        <f>SUMPRODUCT(data!$A24:$L24,$B$6:$M$6)+$N$6</f>
        <v>-0.87266712754344922</v>
      </c>
      <c r="E35">
        <f t="shared" si="11"/>
        <v>8.5659915065369172E-2</v>
      </c>
      <c r="F35">
        <f t="shared" si="11"/>
        <v>0.75263399601253644</v>
      </c>
      <c r="G35">
        <f t="shared" si="11"/>
        <v>0.29469963146353184</v>
      </c>
      <c r="H35">
        <f t="shared" si="12"/>
        <v>-2.799611221237841E-3</v>
      </c>
      <c r="I35">
        <f t="shared" si="13"/>
        <v>-0.4642816459516525</v>
      </c>
      <c r="J35">
        <f t="shared" si="14"/>
        <v>0.49930009765183297</v>
      </c>
      <c r="K35">
        <f t="shared" si="14"/>
        <v>0.38597059123686972</v>
      </c>
      <c r="L35">
        <f>SUMXMY2(data!M24:N24,J35:K35)/2</f>
        <v>0.19983684475560143</v>
      </c>
      <c r="M35">
        <f>(J35-data!M24)*J35*(1-J35)</f>
        <v>-0.12517473031253681</v>
      </c>
      <c r="N35">
        <f>(K35-data!N24)*K35*(1-K35)</f>
        <v>9.1473985662452628E-2</v>
      </c>
      <c r="O35">
        <f t="shared" si="3"/>
        <v>-9.0035859752555928E-4</v>
      </c>
      <c r="P35">
        <f t="shared" si="3"/>
        <v>-3.4046579743313946E-2</v>
      </c>
      <c r="Q35">
        <f t="shared" si="3"/>
        <v>3.1972956013806404E-2</v>
      </c>
      <c r="R35">
        <f>$O35*data!A24</f>
        <v>0</v>
      </c>
      <c r="S35">
        <f>$O35*data!B24</f>
        <v>-9.0035859752555928E-4</v>
      </c>
      <c r="T35">
        <f>$O35*data!C24</f>
        <v>-9.0035859752555928E-4</v>
      </c>
      <c r="U35">
        <f>$O35*data!D24</f>
        <v>-9.0035859752555928E-4</v>
      </c>
      <c r="V35">
        <f>$O35*data!E24</f>
        <v>0</v>
      </c>
      <c r="W35">
        <f>$O35*data!F24</f>
        <v>0</v>
      </c>
      <c r="X35">
        <f>$O35*data!G24</f>
        <v>-9.0035859752555928E-4</v>
      </c>
      <c r="Y35">
        <f>$O35*data!H24</f>
        <v>0</v>
      </c>
      <c r="Z35">
        <f>$O35*data!I24</f>
        <v>-9.0035859752555928E-4</v>
      </c>
      <c r="AA35">
        <f>$O35*data!J24</f>
        <v>-9.0035859752555928E-4</v>
      </c>
      <c r="AB35">
        <f>$O35*data!K24</f>
        <v>-9.0035859752555928E-4</v>
      </c>
      <c r="AC35">
        <f>$O35*data!L24</f>
        <v>-9.0035859752555928E-4</v>
      </c>
      <c r="AD35">
        <f t="shared" si="4"/>
        <v>-9.0035859752555928E-4</v>
      </c>
      <c r="AE35">
        <f>$P35*data!A24</f>
        <v>0</v>
      </c>
      <c r="AF35">
        <f>$P35*data!B24</f>
        <v>-3.4046579743313946E-2</v>
      </c>
      <c r="AG35">
        <f>$P35*data!C24</f>
        <v>-3.4046579743313946E-2</v>
      </c>
      <c r="AH35">
        <f>$P35*data!D24</f>
        <v>-3.4046579743313946E-2</v>
      </c>
      <c r="AI35">
        <f>$P35*data!E24</f>
        <v>0</v>
      </c>
      <c r="AJ35">
        <f>$P35*data!F24</f>
        <v>0</v>
      </c>
      <c r="AK35">
        <f>$P35*data!G24</f>
        <v>-3.4046579743313946E-2</v>
      </c>
      <c r="AL35">
        <f>$P35*data!H24</f>
        <v>0</v>
      </c>
      <c r="AM35">
        <f>$P35*data!I24</f>
        <v>-3.4046579743313946E-2</v>
      </c>
      <c r="AN35">
        <f>$P35*data!J24</f>
        <v>-3.4046579743313946E-2</v>
      </c>
      <c r="AO35">
        <f>$P35*data!K24</f>
        <v>-3.4046579743313946E-2</v>
      </c>
      <c r="AP35">
        <f>$P35*data!L24</f>
        <v>-3.4046579743313946E-2</v>
      </c>
      <c r="AQ35">
        <f t="shared" si="5"/>
        <v>-3.4046579743313946E-2</v>
      </c>
      <c r="AR35">
        <f>$Q35*data!A24</f>
        <v>0</v>
      </c>
      <c r="AS35">
        <f>$Q35*data!B24</f>
        <v>3.1972956013806404E-2</v>
      </c>
      <c r="AT35">
        <f>$Q35*data!C24</f>
        <v>3.1972956013806404E-2</v>
      </c>
      <c r="AU35">
        <f>$Q35*data!D24</f>
        <v>3.1972956013806404E-2</v>
      </c>
      <c r="AV35">
        <f>$Q35*data!E24</f>
        <v>0</v>
      </c>
      <c r="AW35">
        <f>$Q35*data!F24</f>
        <v>0</v>
      </c>
      <c r="AX35">
        <f>$Q35*data!G24</f>
        <v>3.1972956013806404E-2</v>
      </c>
      <c r="AY35">
        <f>$Q35*data!H24</f>
        <v>0</v>
      </c>
      <c r="AZ35">
        <f>$Q35*data!I24</f>
        <v>3.1972956013806404E-2</v>
      </c>
      <c r="BA35">
        <f>$Q35*data!J24</f>
        <v>3.1972956013806404E-2</v>
      </c>
      <c r="BB35">
        <f>$Q35*data!K24</f>
        <v>3.1972956013806404E-2</v>
      </c>
      <c r="BC35">
        <f>$Q35*data!L24</f>
        <v>3.1972956013806404E-2</v>
      </c>
      <c r="BD35">
        <f t="shared" si="6"/>
        <v>3.1972956013806404E-2</v>
      </c>
      <c r="BE35">
        <f t="shared" si="7"/>
        <v>-1.0722456766902396E-2</v>
      </c>
      <c r="BF35">
        <f t="shared" si="7"/>
        <v>-9.4210757474916154E-2</v>
      </c>
      <c r="BG35">
        <f t="shared" si="7"/>
        <v>-3.6888946891651585E-2</v>
      </c>
      <c r="BH35">
        <f t="shared" si="8"/>
        <v>-0.12517473031253681</v>
      </c>
      <c r="BI35">
        <f t="shared" si="9"/>
        <v>7.8356538425364899E-3</v>
      </c>
      <c r="BJ35">
        <f t="shared" si="9"/>
        <v>6.8846431360325186E-2</v>
      </c>
      <c r="BK35">
        <f t="shared" si="9"/>
        <v>2.6957349863225184E-2</v>
      </c>
      <c r="BL35">
        <f t="shared" si="10"/>
        <v>9.1473985662452628E-2</v>
      </c>
    </row>
    <row r="36" spans="1:64">
      <c r="A36">
        <v>24</v>
      </c>
      <c r="B36">
        <f>SUMPRODUCT(data!$A25:$L25,$B$4:$M$4)+$N$4</f>
        <v>-4.2690437702105095</v>
      </c>
      <c r="C36">
        <f>SUMPRODUCT(data!$A25:$L25,$B$5:$M$5)+$N$5</f>
        <v>1.9594286629998137</v>
      </c>
      <c r="D36">
        <f>SUMPRODUCT(data!$A25:$L25,$B$6:$M$6)+$N$6</f>
        <v>-2.0737638121082345</v>
      </c>
      <c r="E36">
        <f t="shared" si="11"/>
        <v>1.3801998181405619E-2</v>
      </c>
      <c r="F36">
        <f t="shared" si="11"/>
        <v>0.87647110736444922</v>
      </c>
      <c r="G36">
        <f t="shared" si="11"/>
        <v>0.11167311392138139</v>
      </c>
      <c r="H36">
        <f t="shared" si="12"/>
        <v>0.11429671284308363</v>
      </c>
      <c r="I36">
        <f t="shared" si="13"/>
        <v>-0.85037079741212462</v>
      </c>
      <c r="J36">
        <f t="shared" si="14"/>
        <v>0.52854311166184176</v>
      </c>
      <c r="K36">
        <f t="shared" si="14"/>
        <v>0.29935508009191436</v>
      </c>
      <c r="L36">
        <f>SUMXMY2(data!M25:N25,J36:K36)/2</f>
        <v>0.15594253076916753</v>
      </c>
      <c r="M36">
        <f>(J36-data!M25)*J36*(1-J36)</f>
        <v>-0.11748012180920311</v>
      </c>
      <c r="N36">
        <f>(K36-data!N25)*K36*(1-K36)</f>
        <v>6.2787218290736704E-2</v>
      </c>
      <c r="O36">
        <f t="shared" si="3"/>
        <v>-2.2755209848688486E-4</v>
      </c>
      <c r="P36">
        <f t="shared" si="3"/>
        <v>-1.7660398273932981E-2</v>
      </c>
      <c r="Q36">
        <f t="shared" si="3"/>
        <v>1.0297942126739193E-2</v>
      </c>
      <c r="R36">
        <f>$O36*data!A25</f>
        <v>0</v>
      </c>
      <c r="S36">
        <f>$O36*data!B25</f>
        <v>-2.2755209848688486E-4</v>
      </c>
      <c r="T36">
        <f>$O36*data!C25</f>
        <v>-2.2755209848688486E-4</v>
      </c>
      <c r="U36">
        <f>$O36*data!D25</f>
        <v>-2.2755209848688486E-4</v>
      </c>
      <c r="V36">
        <f>$O36*data!E25</f>
        <v>0</v>
      </c>
      <c r="W36">
        <f>$O36*data!F25</f>
        <v>-2.2755209848688486E-4</v>
      </c>
      <c r="X36">
        <f>$O36*data!G25</f>
        <v>-2.2755209848688486E-4</v>
      </c>
      <c r="Y36">
        <f>$O36*data!H25</f>
        <v>0</v>
      </c>
      <c r="Z36">
        <f>$O36*data!I25</f>
        <v>0</v>
      </c>
      <c r="AA36">
        <f>$O36*data!J25</f>
        <v>-2.2755209848688486E-4</v>
      </c>
      <c r="AB36">
        <f>$O36*data!K25</f>
        <v>-2.2755209848688486E-4</v>
      </c>
      <c r="AC36">
        <f>$O36*data!L25</f>
        <v>-2.2755209848688486E-4</v>
      </c>
      <c r="AD36">
        <f t="shared" si="4"/>
        <v>-2.2755209848688486E-4</v>
      </c>
      <c r="AE36">
        <f>$P36*data!A25</f>
        <v>0</v>
      </c>
      <c r="AF36">
        <f>$P36*data!B25</f>
        <v>-1.7660398273932981E-2</v>
      </c>
      <c r="AG36">
        <f>$P36*data!C25</f>
        <v>-1.7660398273932981E-2</v>
      </c>
      <c r="AH36">
        <f>$P36*data!D25</f>
        <v>-1.7660398273932981E-2</v>
      </c>
      <c r="AI36">
        <f>$P36*data!E25</f>
        <v>0</v>
      </c>
      <c r="AJ36">
        <f>$P36*data!F25</f>
        <v>-1.7660398273932981E-2</v>
      </c>
      <c r="AK36">
        <f>$P36*data!G25</f>
        <v>-1.7660398273932981E-2</v>
      </c>
      <c r="AL36">
        <f>$P36*data!H25</f>
        <v>0</v>
      </c>
      <c r="AM36">
        <f>$P36*data!I25</f>
        <v>0</v>
      </c>
      <c r="AN36">
        <f>$P36*data!J25</f>
        <v>-1.7660398273932981E-2</v>
      </c>
      <c r="AO36">
        <f>$P36*data!K25</f>
        <v>-1.7660398273932981E-2</v>
      </c>
      <c r="AP36">
        <f>$P36*data!L25</f>
        <v>-1.7660398273932981E-2</v>
      </c>
      <c r="AQ36">
        <f t="shared" si="5"/>
        <v>-1.7660398273932981E-2</v>
      </c>
      <c r="AR36">
        <f>$Q36*data!A25</f>
        <v>0</v>
      </c>
      <c r="AS36">
        <f>$Q36*data!B25</f>
        <v>1.0297942126739193E-2</v>
      </c>
      <c r="AT36">
        <f>$Q36*data!C25</f>
        <v>1.0297942126739193E-2</v>
      </c>
      <c r="AU36">
        <f>$Q36*data!D25</f>
        <v>1.0297942126739193E-2</v>
      </c>
      <c r="AV36">
        <f>$Q36*data!E25</f>
        <v>0</v>
      </c>
      <c r="AW36">
        <f>$Q36*data!F25</f>
        <v>1.0297942126739193E-2</v>
      </c>
      <c r="AX36">
        <f>$Q36*data!G25</f>
        <v>1.0297942126739193E-2</v>
      </c>
      <c r="AY36">
        <f>$Q36*data!H25</f>
        <v>0</v>
      </c>
      <c r="AZ36">
        <f>$Q36*data!I25</f>
        <v>0</v>
      </c>
      <c r="BA36">
        <f>$Q36*data!J25</f>
        <v>1.0297942126739193E-2</v>
      </c>
      <c r="BB36">
        <f>$Q36*data!K25</f>
        <v>1.0297942126739193E-2</v>
      </c>
      <c r="BC36">
        <f>$Q36*data!L25</f>
        <v>1.0297942126739193E-2</v>
      </c>
      <c r="BD36">
        <f t="shared" si="6"/>
        <v>1.0297942126739193E-2</v>
      </c>
      <c r="BE36">
        <f t="shared" si="7"/>
        <v>-1.621460427561932E-3</v>
      </c>
      <c r="BF36">
        <f t="shared" si="7"/>
        <v>-0.10296793245542263</v>
      </c>
      <c r="BG36">
        <f t="shared" si="7"/>
        <v>-1.3119371026296902E-2</v>
      </c>
      <c r="BH36">
        <f t="shared" si="8"/>
        <v>-0.11748012180920311</v>
      </c>
      <c r="BI36">
        <f t="shared" si="9"/>
        <v>8.6658907266426563E-4</v>
      </c>
      <c r="BJ36">
        <f t="shared" si="9"/>
        <v>5.5031182743615403E-2</v>
      </c>
      <c r="BK36">
        <f t="shared" si="9"/>
        <v>7.0116441809880813E-3</v>
      </c>
      <c r="BL36">
        <f t="shared" si="10"/>
        <v>6.2787218290736704E-2</v>
      </c>
    </row>
    <row r="37" spans="1:64">
      <c r="A37">
        <v>25</v>
      </c>
      <c r="B37">
        <f>SUMPRODUCT(data!$A26:$L26,$B$4:$M$4)+$N$4</f>
        <v>-5.4102294018898656</v>
      </c>
      <c r="C37">
        <f>SUMPRODUCT(data!$A26:$L26,$B$5:$M$5)+$N$5</f>
        <v>0.1762885636400271</v>
      </c>
      <c r="D37">
        <f>SUMPRODUCT(data!$A26:$L26,$B$6:$M$6)+$N$6</f>
        <v>-3.3449054843573269</v>
      </c>
      <c r="E37">
        <f t="shared" si="11"/>
        <v>4.4507170858283079E-3</v>
      </c>
      <c r="F37">
        <f t="shared" si="11"/>
        <v>0.54395835627060252</v>
      </c>
      <c r="G37">
        <f t="shared" si="11"/>
        <v>3.4062387327939876E-2</v>
      </c>
      <c r="H37">
        <f t="shared" si="12"/>
        <v>-0.28874555680040825</v>
      </c>
      <c r="I37">
        <f t="shared" si="13"/>
        <v>-0.86648605147549673</v>
      </c>
      <c r="J37">
        <f t="shared" si="14"/>
        <v>0.42831100323210475</v>
      </c>
      <c r="K37">
        <f t="shared" si="14"/>
        <v>0.2959860072807875</v>
      </c>
      <c r="L37">
        <f>SUMXMY2(data!M26:N26,J37:K37)/2</f>
        <v>0.2072180127657525</v>
      </c>
      <c r="M37">
        <f>(J37-data!M26)*J37*(1-J37)</f>
        <v>-0.1399841609233568</v>
      </c>
      <c r="N37">
        <f>(K37-data!N26)*K37*(1-K37)</f>
        <v>6.1677058290417683E-2</v>
      </c>
      <c r="O37">
        <f t="shared" si="3"/>
        <v>-1.0322719307477299E-4</v>
      </c>
      <c r="P37">
        <f t="shared" si="3"/>
        <v>-4.7011246995704421E-2</v>
      </c>
      <c r="Q37">
        <f t="shared" si="3"/>
        <v>3.3095495066749431E-3</v>
      </c>
      <c r="R37">
        <f>$O37*data!A26</f>
        <v>0</v>
      </c>
      <c r="S37">
        <f>$O37*data!B26</f>
        <v>-1.0322719307477299E-4</v>
      </c>
      <c r="T37">
        <f>$O37*data!C26</f>
        <v>-1.0322719307477299E-4</v>
      </c>
      <c r="U37">
        <f>$O37*data!D26</f>
        <v>-1.0322719307477299E-4</v>
      </c>
      <c r="V37">
        <f>$O37*data!E26</f>
        <v>0</v>
      </c>
      <c r="W37">
        <f>$O37*data!F26</f>
        <v>-1.0322719307477299E-4</v>
      </c>
      <c r="X37">
        <f>$O37*data!G26</f>
        <v>-1.0322719307477299E-4</v>
      </c>
      <c r="Y37">
        <f>$O37*data!H26</f>
        <v>0</v>
      </c>
      <c r="Z37">
        <f>$O37*data!I26</f>
        <v>-1.0322719307477299E-4</v>
      </c>
      <c r="AA37">
        <f>$O37*data!J26</f>
        <v>-1.0322719307477299E-4</v>
      </c>
      <c r="AB37">
        <f>$O37*data!K26</f>
        <v>0</v>
      </c>
      <c r="AC37">
        <f>$O37*data!L26</f>
        <v>-1.0322719307477299E-4</v>
      </c>
      <c r="AD37">
        <f t="shared" si="4"/>
        <v>-1.0322719307477299E-4</v>
      </c>
      <c r="AE37">
        <f>$P37*data!A26</f>
        <v>0</v>
      </c>
      <c r="AF37">
        <f>$P37*data!B26</f>
        <v>-4.7011246995704421E-2</v>
      </c>
      <c r="AG37">
        <f>$P37*data!C26</f>
        <v>-4.7011246995704421E-2</v>
      </c>
      <c r="AH37">
        <f>$P37*data!D26</f>
        <v>-4.7011246995704421E-2</v>
      </c>
      <c r="AI37">
        <f>$P37*data!E26</f>
        <v>0</v>
      </c>
      <c r="AJ37">
        <f>$P37*data!F26</f>
        <v>-4.7011246995704421E-2</v>
      </c>
      <c r="AK37">
        <f>$P37*data!G26</f>
        <v>-4.7011246995704421E-2</v>
      </c>
      <c r="AL37">
        <f>$P37*data!H26</f>
        <v>0</v>
      </c>
      <c r="AM37">
        <f>$P37*data!I26</f>
        <v>-4.7011246995704421E-2</v>
      </c>
      <c r="AN37">
        <f>$P37*data!J26</f>
        <v>-4.7011246995704421E-2</v>
      </c>
      <c r="AO37">
        <f>$P37*data!K26</f>
        <v>0</v>
      </c>
      <c r="AP37">
        <f>$P37*data!L26</f>
        <v>-4.7011246995704421E-2</v>
      </c>
      <c r="AQ37">
        <f t="shared" si="5"/>
        <v>-4.7011246995704421E-2</v>
      </c>
      <c r="AR37">
        <f>$Q37*data!A26</f>
        <v>0</v>
      </c>
      <c r="AS37">
        <f>$Q37*data!B26</f>
        <v>3.3095495066749431E-3</v>
      </c>
      <c r="AT37">
        <f>$Q37*data!C26</f>
        <v>3.3095495066749431E-3</v>
      </c>
      <c r="AU37">
        <f>$Q37*data!D26</f>
        <v>3.3095495066749431E-3</v>
      </c>
      <c r="AV37">
        <f>$Q37*data!E26</f>
        <v>0</v>
      </c>
      <c r="AW37">
        <f>$Q37*data!F26</f>
        <v>3.3095495066749431E-3</v>
      </c>
      <c r="AX37">
        <f>$Q37*data!G26</f>
        <v>3.3095495066749431E-3</v>
      </c>
      <c r="AY37">
        <f>$Q37*data!H26</f>
        <v>0</v>
      </c>
      <c r="AZ37">
        <f>$Q37*data!I26</f>
        <v>3.3095495066749431E-3</v>
      </c>
      <c r="BA37">
        <f>$Q37*data!J26</f>
        <v>3.3095495066749431E-3</v>
      </c>
      <c r="BB37">
        <f>$Q37*data!K26</f>
        <v>0</v>
      </c>
      <c r="BC37">
        <f>$Q37*data!L26</f>
        <v>3.3095495066749431E-3</v>
      </c>
      <c r="BD37">
        <f t="shared" si="6"/>
        <v>3.3095495066749431E-3</v>
      </c>
      <c r="BE37">
        <f t="shared" si="7"/>
        <v>-6.2302989676692351E-4</v>
      </c>
      <c r="BF37">
        <f t="shared" si="7"/>
        <v>-7.614555407978868E-2</v>
      </c>
      <c r="BG37">
        <f t="shared" si="7"/>
        <v>-4.7681947091480449E-3</v>
      </c>
      <c r="BH37">
        <f t="shared" si="8"/>
        <v>-0.1399841609233568</v>
      </c>
      <c r="BI37">
        <f t="shared" si="9"/>
        <v>2.7450713713679048E-4</v>
      </c>
      <c r="BJ37">
        <f t="shared" si="9"/>
        <v>3.3549751247261742E-2</v>
      </c>
      <c r="BK37">
        <f t="shared" si="9"/>
        <v>2.1008678487361323E-3</v>
      </c>
      <c r="BL37">
        <f t="shared" si="10"/>
        <v>6.1677058290417683E-2</v>
      </c>
    </row>
    <row r="38" spans="1:64">
      <c r="A38">
        <v>26</v>
      </c>
      <c r="B38">
        <f>SUMPRODUCT(data!$A27:$L27,$B$4:$M$4)+$N$4</f>
        <v>-5.4493074142864533</v>
      </c>
      <c r="C38">
        <f>SUMPRODUCT(data!$A27:$L27,$B$5:$M$5)+$N$5</f>
        <v>2.3609775394445598</v>
      </c>
      <c r="D38">
        <f>SUMPRODUCT(data!$A27:$L27,$B$6:$M$6)+$N$6</f>
        <v>-1.1344734691720835</v>
      </c>
      <c r="E38">
        <f t="shared" si="11"/>
        <v>4.2808765880751314E-3</v>
      </c>
      <c r="F38">
        <f t="shared" si="11"/>
        <v>0.91380283471553225</v>
      </c>
      <c r="G38">
        <f t="shared" si="11"/>
        <v>0.24333648315564965</v>
      </c>
      <c r="H38">
        <f t="shared" si="12"/>
        <v>0.16351504861043686</v>
      </c>
      <c r="I38">
        <f t="shared" si="13"/>
        <v>-0.6350462418086813</v>
      </c>
      <c r="J38">
        <f t="shared" si="14"/>
        <v>0.54078792315109581</v>
      </c>
      <c r="K38">
        <f t="shared" si="14"/>
        <v>0.34636720002108434</v>
      </c>
      <c r="L38">
        <f>SUMXMY2(data!M27:N27,J38:K38)/2</f>
        <v>0.16542298438716488</v>
      </c>
      <c r="M38">
        <f>(J38-data!M27)*J38*(1-J38)</f>
        <v>-0.11403904889376923</v>
      </c>
      <c r="N38">
        <f>(K38-data!N27)*K38*(1-K38)</f>
        <v>7.8416482088143724E-2</v>
      </c>
      <c r="O38">
        <f t="shared" si="3"/>
        <v>-5.0032085577021385E-5</v>
      </c>
      <c r="P38">
        <f t="shared" si="3"/>
        <v>-1.2979870786706788E-2</v>
      </c>
      <c r="Q38">
        <f t="shared" si="3"/>
        <v>2.4210193678424752E-2</v>
      </c>
      <c r="R38">
        <f>$O38*data!A27</f>
        <v>0</v>
      </c>
      <c r="S38">
        <f>$O38*data!B27</f>
        <v>-5.0032085577021385E-5</v>
      </c>
      <c r="T38">
        <f>$O38*data!C27</f>
        <v>-5.0032085577021385E-5</v>
      </c>
      <c r="U38">
        <f>$O38*data!D27</f>
        <v>-5.0032085577021385E-5</v>
      </c>
      <c r="V38">
        <f>$O38*data!E27</f>
        <v>0</v>
      </c>
      <c r="W38">
        <f>$O38*data!F27</f>
        <v>-5.0032085577021385E-5</v>
      </c>
      <c r="X38">
        <f>$O38*data!G27</f>
        <v>0</v>
      </c>
      <c r="Y38">
        <f>$O38*data!H27</f>
        <v>0</v>
      </c>
      <c r="Z38">
        <f>$O38*data!I27</f>
        <v>-5.0032085577021385E-5</v>
      </c>
      <c r="AA38">
        <f>$O38*data!J27</f>
        <v>-5.0032085577021385E-5</v>
      </c>
      <c r="AB38">
        <f>$O38*data!K27</f>
        <v>-5.0032085577021385E-5</v>
      </c>
      <c r="AC38">
        <f>$O38*data!L27</f>
        <v>-5.0032085577021385E-5</v>
      </c>
      <c r="AD38">
        <f t="shared" si="4"/>
        <v>-5.0032085577021385E-5</v>
      </c>
      <c r="AE38">
        <f>$P38*data!A27</f>
        <v>0</v>
      </c>
      <c r="AF38">
        <f>$P38*data!B27</f>
        <v>-1.2979870786706788E-2</v>
      </c>
      <c r="AG38">
        <f>$P38*data!C27</f>
        <v>-1.2979870786706788E-2</v>
      </c>
      <c r="AH38">
        <f>$P38*data!D27</f>
        <v>-1.2979870786706788E-2</v>
      </c>
      <c r="AI38">
        <f>$P38*data!E27</f>
        <v>0</v>
      </c>
      <c r="AJ38">
        <f>$P38*data!F27</f>
        <v>-1.2979870786706788E-2</v>
      </c>
      <c r="AK38">
        <f>$P38*data!G27</f>
        <v>0</v>
      </c>
      <c r="AL38">
        <f>$P38*data!H27</f>
        <v>0</v>
      </c>
      <c r="AM38">
        <f>$P38*data!I27</f>
        <v>-1.2979870786706788E-2</v>
      </c>
      <c r="AN38">
        <f>$P38*data!J27</f>
        <v>-1.2979870786706788E-2</v>
      </c>
      <c r="AO38">
        <f>$P38*data!K27</f>
        <v>-1.2979870786706788E-2</v>
      </c>
      <c r="AP38">
        <f>$P38*data!L27</f>
        <v>-1.2979870786706788E-2</v>
      </c>
      <c r="AQ38">
        <f t="shared" si="5"/>
        <v>-1.2979870786706788E-2</v>
      </c>
      <c r="AR38">
        <f>$Q38*data!A27</f>
        <v>0</v>
      </c>
      <c r="AS38">
        <f>$Q38*data!B27</f>
        <v>2.4210193678424752E-2</v>
      </c>
      <c r="AT38">
        <f>$Q38*data!C27</f>
        <v>2.4210193678424752E-2</v>
      </c>
      <c r="AU38">
        <f>$Q38*data!D27</f>
        <v>2.4210193678424752E-2</v>
      </c>
      <c r="AV38">
        <f>$Q38*data!E27</f>
        <v>0</v>
      </c>
      <c r="AW38">
        <f>$Q38*data!F27</f>
        <v>2.4210193678424752E-2</v>
      </c>
      <c r="AX38">
        <f>$Q38*data!G27</f>
        <v>0</v>
      </c>
      <c r="AY38">
        <f>$Q38*data!H27</f>
        <v>0</v>
      </c>
      <c r="AZ38">
        <f>$Q38*data!I27</f>
        <v>2.4210193678424752E-2</v>
      </c>
      <c r="BA38">
        <f>$Q38*data!J27</f>
        <v>2.4210193678424752E-2</v>
      </c>
      <c r="BB38">
        <f>$Q38*data!K27</f>
        <v>2.4210193678424752E-2</v>
      </c>
      <c r="BC38">
        <f>$Q38*data!L27</f>
        <v>2.4210193678424752E-2</v>
      </c>
      <c r="BD38">
        <f t="shared" si="6"/>
        <v>2.4210193678424752E-2</v>
      </c>
      <c r="BE38">
        <f t="shared" si="7"/>
        <v>-4.8818709453569189E-4</v>
      </c>
      <c r="BF38">
        <f t="shared" si="7"/>
        <v>-0.1042092061473895</v>
      </c>
      <c r="BG38">
        <f t="shared" si="7"/>
        <v>-2.7749861100224982E-2</v>
      </c>
      <c r="BH38">
        <f t="shared" si="8"/>
        <v>-0.11403904889376923</v>
      </c>
      <c r="BI38">
        <f t="shared" si="9"/>
        <v>3.3569128229034734E-4</v>
      </c>
      <c r="BJ38">
        <f t="shared" si="9"/>
        <v>7.1657203620565491E-2</v>
      </c>
      <c r="BK38">
        <f t="shared" si="9"/>
        <v>1.9081590972766887E-2</v>
      </c>
      <c r="BL38">
        <f t="shared" si="10"/>
        <v>7.8416482088143724E-2</v>
      </c>
    </row>
    <row r="39" spans="1:64">
      <c r="A39">
        <v>27</v>
      </c>
      <c r="B39">
        <f>SUMPRODUCT(data!$A28:$L28,$B$4:$M$4)+$N$4</f>
        <v>-6.8225271104494301</v>
      </c>
      <c r="C39">
        <f>SUMPRODUCT(data!$A28:$L28,$B$5:$M$5)+$N$5</f>
        <v>0.84635670600589608</v>
      </c>
      <c r="D39">
        <f>SUMPRODUCT(data!$A28:$L28,$B$6:$M$6)+$N$6</f>
        <v>-1.6525738638646101</v>
      </c>
      <c r="E39">
        <f t="shared" si="11"/>
        <v>1.0877809500832378E-3</v>
      </c>
      <c r="F39">
        <f t="shared" si="11"/>
        <v>0.69980232038510992</v>
      </c>
      <c r="G39">
        <f t="shared" si="11"/>
        <v>0.16076138788031802</v>
      </c>
      <c r="H39">
        <f t="shared" si="12"/>
        <v>-9.6924621878655248E-2</v>
      </c>
      <c r="I39">
        <f t="shared" si="13"/>
        <v>-0.70207092920451508</v>
      </c>
      <c r="J39">
        <f t="shared" si="14"/>
        <v>0.47578779645459729</v>
      </c>
      <c r="K39">
        <f t="shared" si="14"/>
        <v>0.33135323620062185</v>
      </c>
      <c r="L39">
        <f>SUMXMY2(data!M28:N28,J39:K39)/2</f>
        <v>0.19229670074327587</v>
      </c>
      <c r="M39">
        <f>(J39-data!M28)*J39*(1-J39)</f>
        <v>-0.13074574154662177</v>
      </c>
      <c r="N39">
        <f>(K39-data!N28)*K39*(1-K39)</f>
        <v>7.3414049460038031E-2</v>
      </c>
      <c r="O39">
        <f t="shared" si="3"/>
        <v>-1.9228579278329321E-5</v>
      </c>
      <c r="P39">
        <f t="shared" si="3"/>
        <v>-3.8410824508922838E-2</v>
      </c>
      <c r="Q39">
        <f t="shared" si="3"/>
        <v>1.6426150322156222E-2</v>
      </c>
      <c r="R39">
        <f>$O39*data!A28</f>
        <v>0</v>
      </c>
      <c r="S39">
        <f>$O39*data!B28</f>
        <v>-1.9228579278329321E-5</v>
      </c>
      <c r="T39">
        <f>$O39*data!C28</f>
        <v>-1.9228579278329321E-5</v>
      </c>
      <c r="U39">
        <f>$O39*data!D28</f>
        <v>0</v>
      </c>
      <c r="V39">
        <f>$O39*data!E28</f>
        <v>0</v>
      </c>
      <c r="W39">
        <f>$O39*data!F28</f>
        <v>-1.9228579278329321E-5</v>
      </c>
      <c r="X39">
        <f>$O39*data!G28</f>
        <v>-1.9228579278329321E-5</v>
      </c>
      <c r="Y39">
        <f>$O39*data!H28</f>
        <v>0</v>
      </c>
      <c r="Z39">
        <f>$O39*data!I28</f>
        <v>-1.9228579278329321E-5</v>
      </c>
      <c r="AA39">
        <f>$O39*data!J28</f>
        <v>-1.9228579278329321E-5</v>
      </c>
      <c r="AB39">
        <f>$O39*data!K28</f>
        <v>-1.9228579278329321E-5</v>
      </c>
      <c r="AC39">
        <f>$O39*data!L28</f>
        <v>-1.9228579278329321E-5</v>
      </c>
      <c r="AD39">
        <f t="shared" si="4"/>
        <v>-1.9228579278329321E-5</v>
      </c>
      <c r="AE39">
        <f>$P39*data!A28</f>
        <v>0</v>
      </c>
      <c r="AF39">
        <f>$P39*data!B28</f>
        <v>-3.8410824508922838E-2</v>
      </c>
      <c r="AG39">
        <f>$P39*data!C28</f>
        <v>-3.8410824508922838E-2</v>
      </c>
      <c r="AH39">
        <f>$P39*data!D28</f>
        <v>0</v>
      </c>
      <c r="AI39">
        <f>$P39*data!E28</f>
        <v>0</v>
      </c>
      <c r="AJ39">
        <f>$P39*data!F28</f>
        <v>-3.8410824508922838E-2</v>
      </c>
      <c r="AK39">
        <f>$P39*data!G28</f>
        <v>-3.8410824508922838E-2</v>
      </c>
      <c r="AL39">
        <f>$P39*data!H28</f>
        <v>0</v>
      </c>
      <c r="AM39">
        <f>$P39*data!I28</f>
        <v>-3.8410824508922838E-2</v>
      </c>
      <c r="AN39">
        <f>$P39*data!J28</f>
        <v>-3.8410824508922838E-2</v>
      </c>
      <c r="AO39">
        <f>$P39*data!K28</f>
        <v>-3.8410824508922838E-2</v>
      </c>
      <c r="AP39">
        <f>$P39*data!L28</f>
        <v>-3.8410824508922838E-2</v>
      </c>
      <c r="AQ39">
        <f t="shared" si="5"/>
        <v>-3.8410824508922838E-2</v>
      </c>
      <c r="AR39">
        <f>$Q39*data!A28</f>
        <v>0</v>
      </c>
      <c r="AS39">
        <f>$Q39*data!B28</f>
        <v>1.6426150322156222E-2</v>
      </c>
      <c r="AT39">
        <f>$Q39*data!C28</f>
        <v>1.6426150322156222E-2</v>
      </c>
      <c r="AU39">
        <f>$Q39*data!D28</f>
        <v>0</v>
      </c>
      <c r="AV39">
        <f>$Q39*data!E28</f>
        <v>0</v>
      </c>
      <c r="AW39">
        <f>$Q39*data!F28</f>
        <v>1.6426150322156222E-2</v>
      </c>
      <c r="AX39">
        <f>$Q39*data!G28</f>
        <v>1.6426150322156222E-2</v>
      </c>
      <c r="AY39">
        <f>$Q39*data!H28</f>
        <v>0</v>
      </c>
      <c r="AZ39">
        <f>$Q39*data!I28</f>
        <v>1.6426150322156222E-2</v>
      </c>
      <c r="BA39">
        <f>$Q39*data!J28</f>
        <v>1.6426150322156222E-2</v>
      </c>
      <c r="BB39">
        <f>$Q39*data!K28</f>
        <v>1.6426150322156222E-2</v>
      </c>
      <c r="BC39">
        <f>$Q39*data!L28</f>
        <v>1.6426150322156222E-2</v>
      </c>
      <c r="BD39">
        <f t="shared" si="6"/>
        <v>1.6426150322156222E-2</v>
      </c>
      <c r="BE39">
        <f t="shared" si="7"/>
        <v>-1.422227269589217E-4</v>
      </c>
      <c r="BF39">
        <f t="shared" si="7"/>
        <v>-9.1496173314797785E-2</v>
      </c>
      <c r="BG39">
        <f t="shared" si="7"/>
        <v>-2.1018866870476275E-2</v>
      </c>
      <c r="BH39">
        <f t="shared" si="8"/>
        <v>-0.13074574154662177</v>
      </c>
      <c r="BI39">
        <f t="shared" si="9"/>
        <v>7.9858404471097979E-5</v>
      </c>
      <c r="BJ39">
        <f t="shared" si="9"/>
        <v>5.1375322161001838E-2</v>
      </c>
      <c r="BK39">
        <f t="shared" si="9"/>
        <v>1.1802144481110026E-2</v>
      </c>
      <c r="BL39">
        <f t="shared" si="10"/>
        <v>7.3414049460038031E-2</v>
      </c>
    </row>
    <row r="40" spans="1:64">
      <c r="A40">
        <v>28</v>
      </c>
      <c r="B40">
        <f>SUMPRODUCT(data!$A29:$L29,$B$4:$M$4)+$N$4</f>
        <v>-1.9625758789320145</v>
      </c>
      <c r="C40">
        <f>SUMPRODUCT(data!$A29:$L29,$B$5:$M$5)+$N$5</f>
        <v>0.4920291266904453</v>
      </c>
      <c r="D40">
        <f>SUMPRODUCT(data!$A29:$L29,$B$6:$M$6)+$N$6</f>
        <v>-1.3589877551164069</v>
      </c>
      <c r="E40">
        <f t="shared" si="11"/>
        <v>0.12318854865611543</v>
      </c>
      <c r="F40">
        <f t="shared" si="11"/>
        <v>0.62058432610482528</v>
      </c>
      <c r="G40">
        <f t="shared" si="11"/>
        <v>0.20440486785350603</v>
      </c>
      <c r="H40">
        <f t="shared" si="12"/>
        <v>-0.15467317136118031</v>
      </c>
      <c r="I40">
        <f t="shared" si="13"/>
        <v>-0.56467612755230112</v>
      </c>
      <c r="J40">
        <f t="shared" si="14"/>
        <v>0.46140861418379547</v>
      </c>
      <c r="K40">
        <f t="shared" si="14"/>
        <v>0.36246618593029883</v>
      </c>
      <c r="L40">
        <f>SUMXMY2(data!M29:N29,J40:K40)/2</f>
        <v>0.21073120840913884</v>
      </c>
      <c r="M40">
        <f>(J40-data!M29)*J40*(1-J40)</f>
        <v>-0.13384572496421923</v>
      </c>
      <c r="N40">
        <f>(K40-data!N29)*K40*(1-K40)</f>
        <v>8.3760299214748576E-2</v>
      </c>
      <c r="O40">
        <f t="shared" si="3"/>
        <v>-1.7177950904285369E-3</v>
      </c>
      <c r="P40">
        <f t="shared" si="3"/>
        <v>-4.4820336263392997E-2</v>
      </c>
      <c r="Q40">
        <f t="shared" si="3"/>
        <v>2.273010084965707E-2</v>
      </c>
      <c r="R40">
        <f>$O40*data!A29</f>
        <v>-1.7177950904285369E-3</v>
      </c>
      <c r="S40">
        <f>$O40*data!B29</f>
        <v>-1.7177950904285369E-3</v>
      </c>
      <c r="T40">
        <f>$O40*data!C29</f>
        <v>0</v>
      </c>
      <c r="U40">
        <f>$O40*data!D29</f>
        <v>-1.7177950904285369E-3</v>
      </c>
      <c r="V40">
        <f>$O40*data!E29</f>
        <v>0</v>
      </c>
      <c r="W40">
        <f>$O40*data!F29</f>
        <v>0</v>
      </c>
      <c r="X40">
        <f>$O40*data!G29</f>
        <v>-1.7177950904285369E-3</v>
      </c>
      <c r="Y40">
        <f>$O40*data!H29</f>
        <v>0</v>
      </c>
      <c r="Z40">
        <f>$O40*data!I29</f>
        <v>-1.7177950904285369E-3</v>
      </c>
      <c r="AA40">
        <f>$O40*data!J29</f>
        <v>-1.7177950904285369E-3</v>
      </c>
      <c r="AB40">
        <f>$O40*data!K29</f>
        <v>-1.7177950904285369E-3</v>
      </c>
      <c r="AC40">
        <f>$O40*data!L29</f>
        <v>-1.7177950904285369E-3</v>
      </c>
      <c r="AD40">
        <f t="shared" si="4"/>
        <v>-1.7177950904285369E-3</v>
      </c>
      <c r="AE40">
        <f>$P40*data!A29</f>
        <v>-4.4820336263392997E-2</v>
      </c>
      <c r="AF40">
        <f>$P40*data!B29</f>
        <v>-4.4820336263392997E-2</v>
      </c>
      <c r="AG40">
        <f>$P40*data!C29</f>
        <v>0</v>
      </c>
      <c r="AH40">
        <f>$P40*data!D29</f>
        <v>-4.4820336263392997E-2</v>
      </c>
      <c r="AI40">
        <f>$P40*data!E29</f>
        <v>0</v>
      </c>
      <c r="AJ40">
        <f>$P40*data!F29</f>
        <v>0</v>
      </c>
      <c r="AK40">
        <f>$P40*data!G29</f>
        <v>-4.4820336263392997E-2</v>
      </c>
      <c r="AL40">
        <f>$P40*data!H29</f>
        <v>0</v>
      </c>
      <c r="AM40">
        <f>$P40*data!I29</f>
        <v>-4.4820336263392997E-2</v>
      </c>
      <c r="AN40">
        <f>$P40*data!J29</f>
        <v>-4.4820336263392997E-2</v>
      </c>
      <c r="AO40">
        <f>$P40*data!K29</f>
        <v>-4.4820336263392997E-2</v>
      </c>
      <c r="AP40">
        <f>$P40*data!L29</f>
        <v>-4.4820336263392997E-2</v>
      </c>
      <c r="AQ40">
        <f t="shared" si="5"/>
        <v>-4.4820336263392997E-2</v>
      </c>
      <c r="AR40">
        <f>$Q40*data!A29</f>
        <v>2.273010084965707E-2</v>
      </c>
      <c r="AS40">
        <f>$Q40*data!B29</f>
        <v>2.273010084965707E-2</v>
      </c>
      <c r="AT40">
        <f>$Q40*data!C29</f>
        <v>0</v>
      </c>
      <c r="AU40">
        <f>$Q40*data!D29</f>
        <v>2.273010084965707E-2</v>
      </c>
      <c r="AV40">
        <f>$Q40*data!E29</f>
        <v>0</v>
      </c>
      <c r="AW40">
        <f>$Q40*data!F29</f>
        <v>0</v>
      </c>
      <c r="AX40">
        <f>$Q40*data!G29</f>
        <v>2.273010084965707E-2</v>
      </c>
      <c r="AY40">
        <f>$Q40*data!H29</f>
        <v>0</v>
      </c>
      <c r="AZ40">
        <f>$Q40*data!I29</f>
        <v>2.273010084965707E-2</v>
      </c>
      <c r="BA40">
        <f>$Q40*data!J29</f>
        <v>2.273010084965707E-2</v>
      </c>
      <c r="BB40">
        <f>$Q40*data!K29</f>
        <v>2.273010084965707E-2</v>
      </c>
      <c r="BC40">
        <f>$Q40*data!L29</f>
        <v>2.273010084965707E-2</v>
      </c>
      <c r="BD40">
        <f t="shared" si="6"/>
        <v>2.273010084965707E-2</v>
      </c>
      <c r="BE40">
        <f t="shared" si="7"/>
        <v>-1.6488260602167765E-2</v>
      </c>
      <c r="BF40">
        <f t="shared" si="7"/>
        <v>-8.3062559028931782E-2</v>
      </c>
      <c r="BG40">
        <f t="shared" si="7"/>
        <v>-2.7358717724067946E-2</v>
      </c>
      <c r="BH40">
        <f t="shared" si="8"/>
        <v>-0.13384572496421923</v>
      </c>
      <c r="BI40">
        <f t="shared" si="9"/>
        <v>1.0318309695266842E-2</v>
      </c>
      <c r="BJ40">
        <f t="shared" si="9"/>
        <v>5.1980328842523273E-2</v>
      </c>
      <c r="BK40">
        <f t="shared" si="9"/>
        <v>1.7121012892360808E-2</v>
      </c>
      <c r="BL40">
        <f t="shared" si="10"/>
        <v>8.3760299214748576E-2</v>
      </c>
    </row>
    <row r="41" spans="1:64">
      <c r="A41">
        <v>29</v>
      </c>
      <c r="B41">
        <f>SUMPRODUCT(data!$A30:$L30,$B$4:$M$4)+$N$4</f>
        <v>-3.8638020433757032</v>
      </c>
      <c r="C41">
        <f>SUMPRODUCT(data!$A30:$L30,$B$5:$M$5)+$N$5</f>
        <v>1.3387477784981319</v>
      </c>
      <c r="D41">
        <f>SUMPRODUCT(data!$A30:$L30,$B$6:$M$6)+$N$6</f>
        <v>-2.5600844396811926</v>
      </c>
      <c r="E41">
        <f t="shared" si="11"/>
        <v>2.0556607056841196E-2</v>
      </c>
      <c r="F41">
        <f t="shared" si="11"/>
        <v>0.79228393864838376</v>
      </c>
      <c r="G41">
        <f t="shared" si="11"/>
        <v>7.1751918075288496E-2</v>
      </c>
      <c r="H41">
        <f t="shared" si="12"/>
        <v>1.3662188086978055E-2</v>
      </c>
      <c r="I41">
        <f t="shared" si="13"/>
        <v>-0.88775731697377613</v>
      </c>
      <c r="J41">
        <f t="shared" si="14"/>
        <v>0.50341549389521623</v>
      </c>
      <c r="K41">
        <f t="shared" si="14"/>
        <v>0.29157285520551768</v>
      </c>
      <c r="L41">
        <f>SUMXMY2(data!M30:N30,J41:K41)/2</f>
        <v>0.1658054507980149</v>
      </c>
      <c r="M41">
        <f>(J41-data!M30)*J41*(1-J41)</f>
        <v>-0.12414033357070244</v>
      </c>
      <c r="N41">
        <f>(K41-data!N30)*K41*(1-K41)</f>
        <v>6.022674236335801E-2</v>
      </c>
      <c r="O41">
        <f t="shared" si="3"/>
        <v>-3.8735040309549395E-4</v>
      </c>
      <c r="P41">
        <f t="shared" si="3"/>
        <v>-2.7993812122105766E-2</v>
      </c>
      <c r="Q41">
        <f t="shared" si="3"/>
        <v>6.5890477258333906E-3</v>
      </c>
      <c r="R41">
        <f>$O41*data!A30</f>
        <v>-3.8735040309549395E-4</v>
      </c>
      <c r="S41">
        <f>$O41*data!B30</f>
        <v>-3.8735040309549395E-4</v>
      </c>
      <c r="T41">
        <f>$O41*data!C30</f>
        <v>0</v>
      </c>
      <c r="U41">
        <f>$O41*data!D30</f>
        <v>-3.8735040309549395E-4</v>
      </c>
      <c r="V41">
        <f>$O41*data!E30</f>
        <v>0</v>
      </c>
      <c r="W41">
        <f>$O41*data!F30</f>
        <v>-3.8735040309549395E-4</v>
      </c>
      <c r="X41">
        <f>$O41*data!G30</f>
        <v>-3.8735040309549395E-4</v>
      </c>
      <c r="Y41">
        <f>$O41*data!H30</f>
        <v>0</v>
      </c>
      <c r="Z41">
        <f>$O41*data!I30</f>
        <v>0</v>
      </c>
      <c r="AA41">
        <f>$O41*data!J30</f>
        <v>-3.8735040309549395E-4</v>
      </c>
      <c r="AB41">
        <f>$O41*data!K30</f>
        <v>-3.8735040309549395E-4</v>
      </c>
      <c r="AC41">
        <f>$O41*data!L30</f>
        <v>-3.8735040309549395E-4</v>
      </c>
      <c r="AD41">
        <f t="shared" si="4"/>
        <v>-3.8735040309549395E-4</v>
      </c>
      <c r="AE41">
        <f>$P41*data!A30</f>
        <v>-2.7993812122105766E-2</v>
      </c>
      <c r="AF41">
        <f>$P41*data!B30</f>
        <v>-2.7993812122105766E-2</v>
      </c>
      <c r="AG41">
        <f>$P41*data!C30</f>
        <v>0</v>
      </c>
      <c r="AH41">
        <f>$P41*data!D30</f>
        <v>-2.7993812122105766E-2</v>
      </c>
      <c r="AI41">
        <f>$P41*data!E30</f>
        <v>0</v>
      </c>
      <c r="AJ41">
        <f>$P41*data!F30</f>
        <v>-2.7993812122105766E-2</v>
      </c>
      <c r="AK41">
        <f>$P41*data!G30</f>
        <v>-2.7993812122105766E-2</v>
      </c>
      <c r="AL41">
        <f>$P41*data!H30</f>
        <v>0</v>
      </c>
      <c r="AM41">
        <f>$P41*data!I30</f>
        <v>0</v>
      </c>
      <c r="AN41">
        <f>$P41*data!J30</f>
        <v>-2.7993812122105766E-2</v>
      </c>
      <c r="AO41">
        <f>$P41*data!K30</f>
        <v>-2.7993812122105766E-2</v>
      </c>
      <c r="AP41">
        <f>$P41*data!L30</f>
        <v>-2.7993812122105766E-2</v>
      </c>
      <c r="AQ41">
        <f t="shared" si="5"/>
        <v>-2.7993812122105766E-2</v>
      </c>
      <c r="AR41">
        <f>$Q41*data!A30</f>
        <v>6.5890477258333906E-3</v>
      </c>
      <c r="AS41">
        <f>$Q41*data!B30</f>
        <v>6.5890477258333906E-3</v>
      </c>
      <c r="AT41">
        <f>$Q41*data!C30</f>
        <v>0</v>
      </c>
      <c r="AU41">
        <f>$Q41*data!D30</f>
        <v>6.5890477258333906E-3</v>
      </c>
      <c r="AV41">
        <f>$Q41*data!E30</f>
        <v>0</v>
      </c>
      <c r="AW41">
        <f>$Q41*data!F30</f>
        <v>6.5890477258333906E-3</v>
      </c>
      <c r="AX41">
        <f>$Q41*data!G30</f>
        <v>6.5890477258333906E-3</v>
      </c>
      <c r="AY41">
        <f>$Q41*data!H30</f>
        <v>0</v>
      </c>
      <c r="AZ41">
        <f>$Q41*data!I30</f>
        <v>0</v>
      </c>
      <c r="BA41">
        <f>$Q41*data!J30</f>
        <v>6.5890477258333906E-3</v>
      </c>
      <c r="BB41">
        <f>$Q41*data!K30</f>
        <v>6.5890477258333906E-3</v>
      </c>
      <c r="BC41">
        <f>$Q41*data!L30</f>
        <v>6.5890477258333906E-3</v>
      </c>
      <c r="BD41">
        <f t="shared" si="6"/>
        <v>6.5890477258333906E-3</v>
      </c>
      <c r="BE41">
        <f t="shared" si="7"/>
        <v>-2.5519040571181217E-3</v>
      </c>
      <c r="BF41">
        <f t="shared" si="7"/>
        <v>-9.8354392426520304E-2</v>
      </c>
      <c r="BG41">
        <f t="shared" si="7"/>
        <v>-8.9073070442040273E-3</v>
      </c>
      <c r="BH41">
        <f t="shared" si="8"/>
        <v>-0.12414033357070244</v>
      </c>
      <c r="BI41">
        <f t="shared" si="9"/>
        <v>1.2380574770771619E-3</v>
      </c>
      <c r="BJ41">
        <f t="shared" si="9"/>
        <v>4.7716680651602755E-2</v>
      </c>
      <c r="BK41">
        <f t="shared" si="9"/>
        <v>4.3213842839971706E-3</v>
      </c>
      <c r="BL41">
        <f t="shared" si="10"/>
        <v>6.022674236335801E-2</v>
      </c>
    </row>
    <row r="42" spans="1:64">
      <c r="A42">
        <v>30</v>
      </c>
      <c r="B42">
        <f>SUMPRODUCT(data!$A31:$L31,$B$4:$M$4)+$N$4</f>
        <v>-5.0049876750550615</v>
      </c>
      <c r="C42">
        <f>SUMPRODUCT(data!$A31:$L31,$B$5:$M$5)+$N$5</f>
        <v>-0.44439232086165426</v>
      </c>
      <c r="D42">
        <f>SUMPRODUCT(data!$A31:$L31,$B$6:$M$6)+$N$6</f>
        <v>-3.8312261119302851</v>
      </c>
      <c r="E42">
        <f t="shared" si="11"/>
        <v>6.6597740306676674E-3</v>
      </c>
      <c r="F42">
        <f t="shared" si="11"/>
        <v>0.39069486622908334</v>
      </c>
      <c r="G42">
        <f t="shared" si="11"/>
        <v>2.1222838430353313E-2</v>
      </c>
      <c r="H42">
        <f t="shared" si="12"/>
        <v>-0.47140288956805276</v>
      </c>
      <c r="I42">
        <f t="shared" si="13"/>
        <v>-0.8319054257636076</v>
      </c>
      <c r="J42">
        <f t="shared" si="14"/>
        <v>0.3842842522566583</v>
      </c>
      <c r="K42">
        <f t="shared" si="14"/>
        <v>0.30324232872150286</v>
      </c>
      <c r="L42">
        <f>SUMXMY2(data!M31:N31,J42:K42)/2</f>
        <v>0.2355308959737912</v>
      </c>
      <c r="M42">
        <f>(J42-data!M31)*J42*(1-J42)</f>
        <v>-0.14568442039782706</v>
      </c>
      <c r="N42">
        <f>(K42-data!N31)*K42*(1-K42)</f>
        <v>6.4070985662035077E-2</v>
      </c>
      <c r="O42">
        <f t="shared" si="3"/>
        <v>-1.60595835992219E-4</v>
      </c>
      <c r="P42">
        <f t="shared" si="3"/>
        <v>-4.6939961724872442E-2</v>
      </c>
      <c r="Q42">
        <f t="shared" si="3"/>
        <v>2.1702375894001387E-3</v>
      </c>
      <c r="R42">
        <f>$O42*data!A31</f>
        <v>-1.60595835992219E-4</v>
      </c>
      <c r="S42">
        <f>$O42*data!B31</f>
        <v>-1.60595835992219E-4</v>
      </c>
      <c r="T42">
        <f>$O42*data!C31</f>
        <v>0</v>
      </c>
      <c r="U42">
        <f>$O42*data!D31</f>
        <v>-1.60595835992219E-4</v>
      </c>
      <c r="V42">
        <f>$O42*data!E31</f>
        <v>0</v>
      </c>
      <c r="W42">
        <f>$O42*data!F31</f>
        <v>-1.60595835992219E-4</v>
      </c>
      <c r="X42">
        <f>$O42*data!G31</f>
        <v>-1.60595835992219E-4</v>
      </c>
      <c r="Y42">
        <f>$O42*data!H31</f>
        <v>0</v>
      </c>
      <c r="Z42">
        <f>$O42*data!I31</f>
        <v>-1.60595835992219E-4</v>
      </c>
      <c r="AA42">
        <f>$O42*data!J31</f>
        <v>-1.60595835992219E-4</v>
      </c>
      <c r="AB42">
        <f>$O42*data!K31</f>
        <v>0</v>
      </c>
      <c r="AC42">
        <f>$O42*data!L31</f>
        <v>-1.60595835992219E-4</v>
      </c>
      <c r="AD42">
        <f t="shared" si="4"/>
        <v>-1.60595835992219E-4</v>
      </c>
      <c r="AE42">
        <f>$P42*data!A31</f>
        <v>-4.6939961724872442E-2</v>
      </c>
      <c r="AF42">
        <f>$P42*data!B31</f>
        <v>-4.6939961724872442E-2</v>
      </c>
      <c r="AG42">
        <f>$P42*data!C31</f>
        <v>0</v>
      </c>
      <c r="AH42">
        <f>$P42*data!D31</f>
        <v>-4.6939961724872442E-2</v>
      </c>
      <c r="AI42">
        <f>$P42*data!E31</f>
        <v>0</v>
      </c>
      <c r="AJ42">
        <f>$P42*data!F31</f>
        <v>-4.6939961724872442E-2</v>
      </c>
      <c r="AK42">
        <f>$P42*data!G31</f>
        <v>-4.6939961724872442E-2</v>
      </c>
      <c r="AL42">
        <f>$P42*data!H31</f>
        <v>0</v>
      </c>
      <c r="AM42">
        <f>$P42*data!I31</f>
        <v>-4.6939961724872442E-2</v>
      </c>
      <c r="AN42">
        <f>$P42*data!J31</f>
        <v>-4.6939961724872442E-2</v>
      </c>
      <c r="AO42">
        <f>$P42*data!K31</f>
        <v>0</v>
      </c>
      <c r="AP42">
        <f>$P42*data!L31</f>
        <v>-4.6939961724872442E-2</v>
      </c>
      <c r="AQ42">
        <f t="shared" si="5"/>
        <v>-4.6939961724872442E-2</v>
      </c>
      <c r="AR42">
        <f>$Q42*data!A31</f>
        <v>2.1702375894001387E-3</v>
      </c>
      <c r="AS42">
        <f>$Q42*data!B31</f>
        <v>2.1702375894001387E-3</v>
      </c>
      <c r="AT42">
        <f>$Q42*data!C31</f>
        <v>0</v>
      </c>
      <c r="AU42">
        <f>$Q42*data!D31</f>
        <v>2.1702375894001387E-3</v>
      </c>
      <c r="AV42">
        <f>$Q42*data!E31</f>
        <v>0</v>
      </c>
      <c r="AW42">
        <f>$Q42*data!F31</f>
        <v>2.1702375894001387E-3</v>
      </c>
      <c r="AX42">
        <f>$Q42*data!G31</f>
        <v>2.1702375894001387E-3</v>
      </c>
      <c r="AY42">
        <f>$Q42*data!H31</f>
        <v>0</v>
      </c>
      <c r="AZ42">
        <f>$Q42*data!I31</f>
        <v>2.1702375894001387E-3</v>
      </c>
      <c r="BA42">
        <f>$Q42*data!J31</f>
        <v>2.1702375894001387E-3</v>
      </c>
      <c r="BB42">
        <f>$Q42*data!K31</f>
        <v>0</v>
      </c>
      <c r="BC42">
        <f>$Q42*data!L31</f>
        <v>2.1702375894001387E-3</v>
      </c>
      <c r="BD42">
        <f t="shared" si="6"/>
        <v>2.1702375894001387E-3</v>
      </c>
      <c r="BE42">
        <f t="shared" si="7"/>
        <v>-9.7022531963831963E-4</v>
      </c>
      <c r="BF42">
        <f t="shared" si="7"/>
        <v>-5.6918155138990581E-2</v>
      </c>
      <c r="BG42">
        <f t="shared" si="7"/>
        <v>-3.0918369159227523E-3</v>
      </c>
      <c r="BH42">
        <f t="shared" si="8"/>
        <v>-0.14568442039782706</v>
      </c>
      <c r="BI42">
        <f t="shared" si="9"/>
        <v>4.2669828643130168E-4</v>
      </c>
      <c r="BJ42">
        <f t="shared" si="9"/>
        <v>2.5032205172394312E-2</v>
      </c>
      <c r="BK42">
        <f t="shared" si="9"/>
        <v>1.3597681767788541E-3</v>
      </c>
      <c r="BL42">
        <f t="shared" si="10"/>
        <v>6.4070985662035077E-2</v>
      </c>
    </row>
    <row r="43" spans="1:64">
      <c r="A43">
        <v>31</v>
      </c>
      <c r="B43">
        <f>SUMPRODUCT(data!$A32:$L32,$B$4:$M$4)+$N$4</f>
        <v>-5.0440656874516492</v>
      </c>
      <c r="C43">
        <f>SUMPRODUCT(data!$A32:$L32,$B$5:$M$5)+$N$5</f>
        <v>1.7402966549428789</v>
      </c>
      <c r="D43">
        <f>SUMPRODUCT(data!$A32:$L32,$B$6:$M$6)+$N$6</f>
        <v>-1.6207940967450412</v>
      </c>
      <c r="E43">
        <f t="shared" si="11"/>
        <v>6.4061778005370506E-3</v>
      </c>
      <c r="F43">
        <f t="shared" si="11"/>
        <v>0.8507247422394717</v>
      </c>
      <c r="G43">
        <f t="shared" si="11"/>
        <v>0.1650953836585852</v>
      </c>
      <c r="H43">
        <f t="shared" si="12"/>
        <v>8.4570545475574299E-2</v>
      </c>
      <c r="I43">
        <f t="shared" si="13"/>
        <v>-0.74881087031912674</v>
      </c>
      <c r="J43">
        <f t="shared" si="14"/>
        <v>0.52113004405165009</v>
      </c>
      <c r="K43">
        <f t="shared" si="14"/>
        <v>0.32108046141695912</v>
      </c>
      <c r="L43">
        <f>SUMXMY2(data!M32:N32,J43:K43)/2</f>
        <v>0.16620454870685097</v>
      </c>
      <c r="M43">
        <f>(J43-data!M32)*J43*(1-J43)</f>
        <v>-0.11950368372217639</v>
      </c>
      <c r="N43">
        <f>(K43-data!N32)*K43*(1-K43)</f>
        <v>6.9991622994111657E-2</v>
      </c>
      <c r="O43">
        <f t="shared" si="3"/>
        <v>-9.822458084143719E-5</v>
      </c>
      <c r="P43">
        <f t="shared" si="3"/>
        <v>-2.1358266028870095E-2</v>
      </c>
      <c r="Q43">
        <f t="shared" si="3"/>
        <v>1.603948859113323E-2</v>
      </c>
      <c r="R43">
        <f>$O43*data!A32</f>
        <v>-9.822458084143719E-5</v>
      </c>
      <c r="S43">
        <f>$O43*data!B32</f>
        <v>-9.822458084143719E-5</v>
      </c>
      <c r="T43">
        <f>$O43*data!C32</f>
        <v>0</v>
      </c>
      <c r="U43">
        <f>$O43*data!D32</f>
        <v>-9.822458084143719E-5</v>
      </c>
      <c r="V43">
        <f>$O43*data!E32</f>
        <v>0</v>
      </c>
      <c r="W43">
        <f>$O43*data!F32</f>
        <v>-9.822458084143719E-5</v>
      </c>
      <c r="X43">
        <f>$O43*data!G32</f>
        <v>0</v>
      </c>
      <c r="Y43">
        <f>$O43*data!H32</f>
        <v>0</v>
      </c>
      <c r="Z43">
        <f>$O43*data!I32</f>
        <v>-9.822458084143719E-5</v>
      </c>
      <c r="AA43">
        <f>$O43*data!J32</f>
        <v>-9.822458084143719E-5</v>
      </c>
      <c r="AB43">
        <f>$O43*data!K32</f>
        <v>-9.822458084143719E-5</v>
      </c>
      <c r="AC43">
        <f>$O43*data!L32</f>
        <v>-9.822458084143719E-5</v>
      </c>
      <c r="AD43">
        <f t="shared" si="4"/>
        <v>-9.822458084143719E-5</v>
      </c>
      <c r="AE43">
        <f>$P43*data!A32</f>
        <v>-2.1358266028870095E-2</v>
      </c>
      <c r="AF43">
        <f>$P43*data!B32</f>
        <v>-2.1358266028870095E-2</v>
      </c>
      <c r="AG43">
        <f>$P43*data!C32</f>
        <v>0</v>
      </c>
      <c r="AH43">
        <f>$P43*data!D32</f>
        <v>-2.1358266028870095E-2</v>
      </c>
      <c r="AI43">
        <f>$P43*data!E32</f>
        <v>0</v>
      </c>
      <c r="AJ43">
        <f>$P43*data!F32</f>
        <v>-2.1358266028870095E-2</v>
      </c>
      <c r="AK43">
        <f>$P43*data!G32</f>
        <v>0</v>
      </c>
      <c r="AL43">
        <f>$P43*data!H32</f>
        <v>0</v>
      </c>
      <c r="AM43">
        <f>$P43*data!I32</f>
        <v>-2.1358266028870095E-2</v>
      </c>
      <c r="AN43">
        <f>$P43*data!J32</f>
        <v>-2.1358266028870095E-2</v>
      </c>
      <c r="AO43">
        <f>$P43*data!K32</f>
        <v>-2.1358266028870095E-2</v>
      </c>
      <c r="AP43">
        <f>$P43*data!L32</f>
        <v>-2.1358266028870095E-2</v>
      </c>
      <c r="AQ43">
        <f t="shared" si="5"/>
        <v>-2.1358266028870095E-2</v>
      </c>
      <c r="AR43">
        <f>$Q43*data!A32</f>
        <v>1.603948859113323E-2</v>
      </c>
      <c r="AS43">
        <f>$Q43*data!B32</f>
        <v>1.603948859113323E-2</v>
      </c>
      <c r="AT43">
        <f>$Q43*data!C32</f>
        <v>0</v>
      </c>
      <c r="AU43">
        <f>$Q43*data!D32</f>
        <v>1.603948859113323E-2</v>
      </c>
      <c r="AV43">
        <f>$Q43*data!E32</f>
        <v>0</v>
      </c>
      <c r="AW43">
        <f>$Q43*data!F32</f>
        <v>1.603948859113323E-2</v>
      </c>
      <c r="AX43">
        <f>$Q43*data!G32</f>
        <v>0</v>
      </c>
      <c r="AY43">
        <f>$Q43*data!H32</f>
        <v>0</v>
      </c>
      <c r="AZ43">
        <f>$Q43*data!I32</f>
        <v>1.603948859113323E-2</v>
      </c>
      <c r="BA43">
        <f>$Q43*data!J32</f>
        <v>1.603948859113323E-2</v>
      </c>
      <c r="BB43">
        <f>$Q43*data!K32</f>
        <v>1.603948859113323E-2</v>
      </c>
      <c r="BC43">
        <f>$Q43*data!L32</f>
        <v>1.603948859113323E-2</v>
      </c>
      <c r="BD43">
        <f t="shared" si="6"/>
        <v>1.603948859113323E-2</v>
      </c>
      <c r="BE43">
        <f t="shared" si="7"/>
        <v>-7.6556184574340727E-4</v>
      </c>
      <c r="BF43">
        <f t="shared" si="7"/>
        <v>-0.10166474053121585</v>
      </c>
      <c r="BG43">
        <f t="shared" si="7"/>
        <v>-1.9729506512726935E-2</v>
      </c>
      <c r="BH43">
        <f t="shared" si="8"/>
        <v>-0.11950368372217639</v>
      </c>
      <c r="BI43">
        <f t="shared" si="9"/>
        <v>4.4837878144843665E-4</v>
      </c>
      <c r="BJ43">
        <f t="shared" si="9"/>
        <v>5.9543605430587919E-2</v>
      </c>
      <c r="BK43">
        <f t="shared" si="9"/>
        <v>1.1555293851099917E-2</v>
      </c>
      <c r="BL43">
        <f t="shared" si="10"/>
        <v>6.9991622994111657E-2</v>
      </c>
    </row>
    <row r="44" spans="1:64">
      <c r="A44">
        <v>32</v>
      </c>
      <c r="B44">
        <f>SUMPRODUCT(data!$A33:$L33,$B$4:$M$4)+$N$4</f>
        <v>-6.417285383614626</v>
      </c>
      <c r="C44">
        <f>SUMPRODUCT(data!$A33:$L33,$B$5:$M$5)+$N$5</f>
        <v>0.2256758215042145</v>
      </c>
      <c r="D44">
        <f>SUMPRODUCT(data!$A33:$L33,$B$6:$M$6)+$N$6</f>
        <v>-2.1388944914375676</v>
      </c>
      <c r="E44">
        <f t="shared" si="11"/>
        <v>1.6304208048419548E-3</v>
      </c>
      <c r="F44">
        <f t="shared" si="11"/>
        <v>0.55618071917119005</v>
      </c>
      <c r="G44">
        <f t="shared" si="11"/>
        <v>0.10537356032849748</v>
      </c>
      <c r="H44">
        <f t="shared" si="12"/>
        <v>-0.27095996059550131</v>
      </c>
      <c r="I44">
        <f t="shared" si="13"/>
        <v>-0.74630889539500567</v>
      </c>
      <c r="J44">
        <f t="shared" si="14"/>
        <v>0.43267144130361285</v>
      </c>
      <c r="K44">
        <f t="shared" si="14"/>
        <v>0.32162610539719283</v>
      </c>
      <c r="L44">
        <f>SUMXMY2(data!M33:N33,J44:K44)/2</f>
        <v>0.21265252259274314</v>
      </c>
      <c r="M44">
        <f>(J44-data!M33)*J44*(1-J44)</f>
        <v>-0.13926036283248375</v>
      </c>
      <c r="N44">
        <f>(K44-data!N33)*K44*(1-K44)</f>
        <v>7.0173269345157885E-2</v>
      </c>
      <c r="O44">
        <f t="shared" si="3"/>
        <v>-3.4037528133821736E-5</v>
      </c>
      <c r="P44">
        <f t="shared" si="3"/>
        <v>-4.7340912462510903E-2</v>
      </c>
      <c r="Q44">
        <f t="shared" si="3"/>
        <v>1.0894852492057502E-2</v>
      </c>
      <c r="R44">
        <f>$O44*data!A33</f>
        <v>-3.4037528133821736E-5</v>
      </c>
      <c r="S44">
        <f>$O44*data!B33</f>
        <v>-3.4037528133821736E-5</v>
      </c>
      <c r="T44">
        <f>$O44*data!C33</f>
        <v>0</v>
      </c>
      <c r="U44">
        <f>$O44*data!D33</f>
        <v>0</v>
      </c>
      <c r="V44">
        <f>$O44*data!E33</f>
        <v>0</v>
      </c>
      <c r="W44">
        <f>$O44*data!F33</f>
        <v>-3.4037528133821736E-5</v>
      </c>
      <c r="X44">
        <f>$O44*data!G33</f>
        <v>-3.4037528133821736E-5</v>
      </c>
      <c r="Y44">
        <f>$O44*data!H33</f>
        <v>0</v>
      </c>
      <c r="Z44">
        <f>$O44*data!I33</f>
        <v>-3.4037528133821736E-5</v>
      </c>
      <c r="AA44">
        <f>$O44*data!J33</f>
        <v>-3.4037528133821736E-5</v>
      </c>
      <c r="AB44">
        <f>$O44*data!K33</f>
        <v>-3.4037528133821736E-5</v>
      </c>
      <c r="AC44">
        <f>$O44*data!L33</f>
        <v>-3.4037528133821736E-5</v>
      </c>
      <c r="AD44">
        <f t="shared" si="4"/>
        <v>-3.4037528133821736E-5</v>
      </c>
      <c r="AE44">
        <f>$P44*data!A33</f>
        <v>-4.7340912462510903E-2</v>
      </c>
      <c r="AF44">
        <f>$P44*data!B33</f>
        <v>-4.7340912462510903E-2</v>
      </c>
      <c r="AG44">
        <f>$P44*data!C33</f>
        <v>0</v>
      </c>
      <c r="AH44">
        <f>$P44*data!D33</f>
        <v>0</v>
      </c>
      <c r="AI44">
        <f>$P44*data!E33</f>
        <v>0</v>
      </c>
      <c r="AJ44">
        <f>$P44*data!F33</f>
        <v>-4.7340912462510903E-2</v>
      </c>
      <c r="AK44">
        <f>$P44*data!G33</f>
        <v>-4.7340912462510903E-2</v>
      </c>
      <c r="AL44">
        <f>$P44*data!H33</f>
        <v>0</v>
      </c>
      <c r="AM44">
        <f>$P44*data!I33</f>
        <v>-4.7340912462510903E-2</v>
      </c>
      <c r="AN44">
        <f>$P44*data!J33</f>
        <v>-4.7340912462510903E-2</v>
      </c>
      <c r="AO44">
        <f>$P44*data!K33</f>
        <v>-4.7340912462510903E-2</v>
      </c>
      <c r="AP44">
        <f>$P44*data!L33</f>
        <v>-4.7340912462510903E-2</v>
      </c>
      <c r="AQ44">
        <f t="shared" si="5"/>
        <v>-4.7340912462510903E-2</v>
      </c>
      <c r="AR44">
        <f>$Q44*data!A33</f>
        <v>1.0894852492057502E-2</v>
      </c>
      <c r="AS44">
        <f>$Q44*data!B33</f>
        <v>1.0894852492057502E-2</v>
      </c>
      <c r="AT44">
        <f>$Q44*data!C33</f>
        <v>0</v>
      </c>
      <c r="AU44">
        <f>$Q44*data!D33</f>
        <v>0</v>
      </c>
      <c r="AV44">
        <f>$Q44*data!E33</f>
        <v>0</v>
      </c>
      <c r="AW44">
        <f>$Q44*data!F33</f>
        <v>1.0894852492057502E-2</v>
      </c>
      <c r="AX44">
        <f>$Q44*data!G33</f>
        <v>1.0894852492057502E-2</v>
      </c>
      <c r="AY44">
        <f>$Q44*data!H33</f>
        <v>0</v>
      </c>
      <c r="AZ44">
        <f>$Q44*data!I33</f>
        <v>1.0894852492057502E-2</v>
      </c>
      <c r="BA44">
        <f>$Q44*data!J33</f>
        <v>1.0894852492057502E-2</v>
      </c>
      <c r="BB44">
        <f>$Q44*data!K33</f>
        <v>1.0894852492057502E-2</v>
      </c>
      <c r="BC44">
        <f>$Q44*data!L33</f>
        <v>1.0894852492057502E-2</v>
      </c>
      <c r="BD44">
        <f t="shared" si="6"/>
        <v>1.0894852492057502E-2</v>
      </c>
      <c r="BE44">
        <f t="shared" si="7"/>
        <v>-2.2705299285192082E-4</v>
      </c>
      <c r="BF44">
        <f t="shared" si="7"/>
        <v>-7.7453928752211673E-2</v>
      </c>
      <c r="BG44">
        <f t="shared" si="7"/>
        <v>-1.4674360244297175E-2</v>
      </c>
      <c r="BH44">
        <f t="shared" si="8"/>
        <v>-0.13926036283248375</v>
      </c>
      <c r="BI44">
        <f t="shared" si="9"/>
        <v>1.144119582841236E-4</v>
      </c>
      <c r="BJ44">
        <f t="shared" si="9"/>
        <v>3.9029019410983537E-2</v>
      </c>
      <c r="BK44">
        <f t="shared" si="9"/>
        <v>7.3944072307898972E-3</v>
      </c>
      <c r="BL44">
        <f t="shared" si="10"/>
        <v>7.0173269345157885E-2</v>
      </c>
    </row>
    <row r="45" spans="1:64">
      <c r="A45">
        <v>33</v>
      </c>
      <c r="B45">
        <f>SUMPRODUCT(data!$A34:$L34,$B$4:$M$4)+$N$4</f>
        <v>-0.57122751145742601</v>
      </c>
      <c r="C45">
        <f>SUMPRODUCT(data!$A34:$L34,$B$5:$M$5)+$N$5</f>
        <v>0.77070187612064922</v>
      </c>
      <c r="D45">
        <f>SUMPRODUCT(data!$A34:$L34,$B$6:$M$6)+$N$6</f>
        <v>5.861046779203205E-2</v>
      </c>
      <c r="E45">
        <f t="shared" si="11"/>
        <v>0.36095363126134877</v>
      </c>
      <c r="F45">
        <f t="shared" si="11"/>
        <v>0.68367270407522107</v>
      </c>
      <c r="G45">
        <f t="shared" si="11"/>
        <v>0.51464842384855181</v>
      </c>
      <c r="H45">
        <f t="shared" si="12"/>
        <v>4.4442891070370916E-3</v>
      </c>
      <c r="I45">
        <f t="shared" si="13"/>
        <v>1.877426428338147E-2</v>
      </c>
      <c r="J45">
        <f t="shared" si="14"/>
        <v>0.50111107044796521</v>
      </c>
      <c r="K45">
        <f t="shared" si="14"/>
        <v>0.50469342821276186</v>
      </c>
      <c r="L45">
        <f>SUMXMY2(data!M34:N34,J45:K45)/2</f>
        <v>0.24822045249056601</v>
      </c>
      <c r="M45">
        <f>(J45-data!M34)*J45*(1-J45)</f>
        <v>0.12527714900162962</v>
      </c>
      <c r="N45">
        <f>(K45-data!N34)*K45*(1-K45)</f>
        <v>-0.1238157322007117</v>
      </c>
      <c r="O45">
        <f t="shared" si="3"/>
        <v>7.4055763791000724E-4</v>
      </c>
      <c r="P45">
        <f t="shared" si="3"/>
        <v>4.2158020619274761E-2</v>
      </c>
      <c r="Q45">
        <f t="shared" si="3"/>
        <v>-5.2629688591290233E-2</v>
      </c>
      <c r="R45">
        <f>$O45*data!A34</f>
        <v>0</v>
      </c>
      <c r="S45">
        <f>$O45*data!B34</f>
        <v>7.4055763791000724E-4</v>
      </c>
      <c r="T45">
        <f>$O45*data!C34</f>
        <v>0</v>
      </c>
      <c r="U45">
        <f>$O45*data!D34</f>
        <v>0</v>
      </c>
      <c r="V45">
        <f>$O45*data!E34</f>
        <v>7.4055763791000724E-4</v>
      </c>
      <c r="W45">
        <f>$O45*data!F34</f>
        <v>0</v>
      </c>
      <c r="X45">
        <f>$O45*data!G34</f>
        <v>0</v>
      </c>
      <c r="Y45">
        <f>$O45*data!H34</f>
        <v>7.4055763791000724E-4</v>
      </c>
      <c r="Z45">
        <f>$O45*data!I34</f>
        <v>0</v>
      </c>
      <c r="AA45">
        <f>$O45*data!J34</f>
        <v>0</v>
      </c>
      <c r="AB45">
        <f>$O45*data!K34</f>
        <v>7.4055763791000724E-4</v>
      </c>
      <c r="AC45">
        <f>$O45*data!L34</f>
        <v>0</v>
      </c>
      <c r="AD45">
        <f t="shared" si="4"/>
        <v>7.4055763791000724E-4</v>
      </c>
      <c r="AE45">
        <f>$P45*data!A34</f>
        <v>0</v>
      </c>
      <c r="AF45">
        <f>$P45*data!B34</f>
        <v>4.2158020619274761E-2</v>
      </c>
      <c r="AG45">
        <f>$P45*data!C34</f>
        <v>0</v>
      </c>
      <c r="AH45">
        <f>$P45*data!D34</f>
        <v>0</v>
      </c>
      <c r="AI45">
        <f>$P45*data!E34</f>
        <v>4.2158020619274761E-2</v>
      </c>
      <c r="AJ45">
        <f>$P45*data!F34</f>
        <v>0</v>
      </c>
      <c r="AK45">
        <f>$P45*data!G34</f>
        <v>0</v>
      </c>
      <c r="AL45">
        <f>$P45*data!H34</f>
        <v>4.2158020619274761E-2</v>
      </c>
      <c r="AM45">
        <f>$P45*data!I34</f>
        <v>0</v>
      </c>
      <c r="AN45">
        <f>$P45*data!J34</f>
        <v>0</v>
      </c>
      <c r="AO45">
        <f>$P45*data!K34</f>
        <v>4.2158020619274761E-2</v>
      </c>
      <c r="AP45">
        <f>$P45*data!L34</f>
        <v>0</v>
      </c>
      <c r="AQ45">
        <f t="shared" si="5"/>
        <v>4.2158020619274761E-2</v>
      </c>
      <c r="AR45">
        <f>$Q45*data!A34</f>
        <v>0</v>
      </c>
      <c r="AS45">
        <f>$Q45*data!B34</f>
        <v>-5.2629688591290233E-2</v>
      </c>
      <c r="AT45">
        <f>$Q45*data!C34</f>
        <v>0</v>
      </c>
      <c r="AU45">
        <f>$Q45*data!D34</f>
        <v>0</v>
      </c>
      <c r="AV45">
        <f>$Q45*data!E34</f>
        <v>-5.2629688591290233E-2</v>
      </c>
      <c r="AW45">
        <f>$Q45*data!F34</f>
        <v>0</v>
      </c>
      <c r="AX45">
        <f>$Q45*data!G34</f>
        <v>0</v>
      </c>
      <c r="AY45">
        <f>$Q45*data!H34</f>
        <v>-5.2629688591290233E-2</v>
      </c>
      <c r="AZ45">
        <f>$Q45*data!I34</f>
        <v>0</v>
      </c>
      <c r="BA45">
        <f>$Q45*data!J34</f>
        <v>0</v>
      </c>
      <c r="BB45">
        <f>$Q45*data!K34</f>
        <v>-5.2629688591290233E-2</v>
      </c>
      <c r="BC45">
        <f>$Q45*data!L34</f>
        <v>0</v>
      </c>
      <c r="BD45">
        <f t="shared" si="6"/>
        <v>-5.2629688591290233E-2</v>
      </c>
      <c r="BE45">
        <f t="shared" si="7"/>
        <v>4.5219241846207264E-2</v>
      </c>
      <c r="BF45">
        <f t="shared" si="7"/>
        <v>8.5648567216778507E-2</v>
      </c>
      <c r="BG45">
        <f t="shared" si="7"/>
        <v>6.4473687277928862E-2</v>
      </c>
      <c r="BH45">
        <f t="shared" si="8"/>
        <v>0.12527714900162962</v>
      </c>
      <c r="BI45">
        <f t="shared" si="9"/>
        <v>-4.4691738145129598E-2</v>
      </c>
      <c r="BJ45">
        <f t="shared" si="9"/>
        <v>-8.4649436440713988E-2</v>
      </c>
      <c r="BK45">
        <f t="shared" si="9"/>
        <v>-6.3721571424750656E-2</v>
      </c>
      <c r="BL45">
        <f t="shared" si="10"/>
        <v>-0.1238157322007117</v>
      </c>
    </row>
    <row r="46" spans="1:64">
      <c r="A46">
        <v>34</v>
      </c>
      <c r="B46">
        <f>SUMPRODUCT(data!$A35:$L35,$B$4:$M$4)+$N$4</f>
        <v>-8.8919004487775705E-2</v>
      </c>
      <c r="C46">
        <f>SUMPRODUCT(data!$A35:$L35,$B$5:$M$5)+$N$5</f>
        <v>1.2168683105139004</v>
      </c>
      <c r="D46">
        <f>SUMPRODUCT(data!$A35:$L35,$B$6:$M$6)+$N$6</f>
        <v>0.81128047897092181</v>
      </c>
      <c r="E46">
        <f t="shared" si="11"/>
        <v>0.4777848840995027</v>
      </c>
      <c r="F46">
        <f t="shared" si="11"/>
        <v>0.77151196073513939</v>
      </c>
      <c r="G46">
        <f t="shared" si="11"/>
        <v>0.69238229946593433</v>
      </c>
      <c r="H46">
        <f t="shared" si="12"/>
        <v>0.15175586278472353</v>
      </c>
      <c r="I46">
        <f t="shared" si="13"/>
        <v>0.32895277899436848</v>
      </c>
      <c r="J46">
        <f t="shared" si="14"/>
        <v>0.53786632228975884</v>
      </c>
      <c r="K46">
        <f t="shared" si="14"/>
        <v>0.58150455004444435</v>
      </c>
      <c r="L46">
        <f>SUMXMY2(data!M35:N35,J46:K46)/2</f>
        <v>0.23221931114350686</v>
      </c>
      <c r="M46">
        <f>(J46-data!M35)*J46*(1-J46)</f>
        <v>0.13369535644764408</v>
      </c>
      <c r="N46">
        <f>(K46-data!N35)*K46*(1-K46)</f>
        <v>-0.10184380069757534</v>
      </c>
      <c r="O46">
        <f t="shared" si="3"/>
        <v>2.7977217107986378E-3</v>
      </c>
      <c r="P46">
        <f t="shared" si="3"/>
        <v>3.4701153936958551E-2</v>
      </c>
      <c r="Q46">
        <f t="shared" si="3"/>
        <v>-3.6545368704195641E-2</v>
      </c>
      <c r="R46">
        <f>$O46*data!A35</f>
        <v>2.7977217107986378E-3</v>
      </c>
      <c r="S46">
        <f>$O46*data!B35</f>
        <v>2.7977217107986378E-3</v>
      </c>
      <c r="T46">
        <f>$O46*data!C35</f>
        <v>0</v>
      </c>
      <c r="U46">
        <f>$O46*data!D35</f>
        <v>0</v>
      </c>
      <c r="V46">
        <f>$O46*data!E35</f>
        <v>2.7977217107986378E-3</v>
      </c>
      <c r="W46">
        <f>$O46*data!F35</f>
        <v>0</v>
      </c>
      <c r="X46">
        <f>$O46*data!G35</f>
        <v>0</v>
      </c>
      <c r="Y46">
        <f>$O46*data!H35</f>
        <v>2.7977217107986378E-3</v>
      </c>
      <c r="Z46">
        <f>$O46*data!I35</f>
        <v>0</v>
      </c>
      <c r="AA46">
        <f>$O46*data!J35</f>
        <v>0</v>
      </c>
      <c r="AB46">
        <f>$O46*data!K35</f>
        <v>2.7977217107986378E-3</v>
      </c>
      <c r="AC46">
        <f>$O46*data!L35</f>
        <v>0</v>
      </c>
      <c r="AD46">
        <f t="shared" si="4"/>
        <v>2.7977217107986378E-3</v>
      </c>
      <c r="AE46">
        <f>$P46*data!A35</f>
        <v>3.4701153936958551E-2</v>
      </c>
      <c r="AF46">
        <f>$P46*data!B35</f>
        <v>3.4701153936958551E-2</v>
      </c>
      <c r="AG46">
        <f>$P46*data!C35</f>
        <v>0</v>
      </c>
      <c r="AH46">
        <f>$P46*data!D35</f>
        <v>0</v>
      </c>
      <c r="AI46">
        <f>$P46*data!E35</f>
        <v>3.4701153936958551E-2</v>
      </c>
      <c r="AJ46">
        <f>$P46*data!F35</f>
        <v>0</v>
      </c>
      <c r="AK46">
        <f>$P46*data!G35</f>
        <v>0</v>
      </c>
      <c r="AL46">
        <f>$P46*data!H35</f>
        <v>3.4701153936958551E-2</v>
      </c>
      <c r="AM46">
        <f>$P46*data!I35</f>
        <v>0</v>
      </c>
      <c r="AN46">
        <f>$P46*data!J35</f>
        <v>0</v>
      </c>
      <c r="AO46">
        <f>$P46*data!K35</f>
        <v>3.4701153936958551E-2</v>
      </c>
      <c r="AP46">
        <f>$P46*data!L35</f>
        <v>0</v>
      </c>
      <c r="AQ46">
        <f t="shared" si="5"/>
        <v>3.4701153936958551E-2</v>
      </c>
      <c r="AR46">
        <f>$Q46*data!A35</f>
        <v>-3.6545368704195641E-2</v>
      </c>
      <c r="AS46">
        <f>$Q46*data!B35</f>
        <v>-3.6545368704195641E-2</v>
      </c>
      <c r="AT46">
        <f>$Q46*data!C35</f>
        <v>0</v>
      </c>
      <c r="AU46">
        <f>$Q46*data!D35</f>
        <v>0</v>
      </c>
      <c r="AV46">
        <f>$Q46*data!E35</f>
        <v>-3.6545368704195641E-2</v>
      </c>
      <c r="AW46">
        <f>$Q46*data!F35</f>
        <v>0</v>
      </c>
      <c r="AX46">
        <f>$Q46*data!G35</f>
        <v>0</v>
      </c>
      <c r="AY46">
        <f>$Q46*data!H35</f>
        <v>-3.6545368704195641E-2</v>
      </c>
      <c r="AZ46">
        <f>$Q46*data!I35</f>
        <v>0</v>
      </c>
      <c r="BA46">
        <f>$Q46*data!J35</f>
        <v>0</v>
      </c>
      <c r="BB46">
        <f>$Q46*data!K35</f>
        <v>-3.6545368704195641E-2</v>
      </c>
      <c r="BC46">
        <f>$Q46*data!L35</f>
        <v>0</v>
      </c>
      <c r="BD46">
        <f t="shared" si="6"/>
        <v>-3.6545368704195641E-2</v>
      </c>
      <c r="BE46">
        <f t="shared" si="7"/>
        <v>6.3877620384979322E-2</v>
      </c>
      <c r="BF46">
        <f t="shared" si="7"/>
        <v>0.10314756659410525</v>
      </c>
      <c r="BG46">
        <f t="shared" si="7"/>
        <v>9.2568298325137535E-2</v>
      </c>
      <c r="BH46">
        <f t="shared" si="8"/>
        <v>0.13369535644764408</v>
      </c>
      <c r="BI46">
        <f t="shared" si="9"/>
        <v>-4.8659428512543887E-2</v>
      </c>
      <c r="BJ46">
        <f t="shared" si="9"/>
        <v>-7.8573710364905111E-2</v>
      </c>
      <c r="BK46">
        <f t="shared" si="9"/>
        <v>-7.0514844913337538E-2</v>
      </c>
      <c r="BL46">
        <f t="shared" si="10"/>
        <v>-0.10184380069757534</v>
      </c>
    </row>
    <row r="47" spans="1:64">
      <c r="A47">
        <v>35</v>
      </c>
      <c r="B47">
        <f>SUMPRODUCT(data!$A36:$L36,$B$4:$M$4)+$N$4</f>
        <v>-0.57122751145742601</v>
      </c>
      <c r="C47">
        <f>SUMPRODUCT(data!$A36:$L36,$B$5:$M$5)+$N$5</f>
        <v>0.77070187612064922</v>
      </c>
      <c r="D47">
        <f>SUMPRODUCT(data!$A36:$L36,$B$6:$M$6)+$N$6</f>
        <v>5.861046779203205E-2</v>
      </c>
      <c r="E47">
        <f t="shared" si="11"/>
        <v>0.36095363126134877</v>
      </c>
      <c r="F47">
        <f t="shared" si="11"/>
        <v>0.68367270407522107</v>
      </c>
      <c r="G47">
        <f t="shared" si="11"/>
        <v>0.51464842384855181</v>
      </c>
      <c r="H47">
        <f t="shared" si="12"/>
        <v>4.4442891070370916E-3</v>
      </c>
      <c r="I47">
        <f t="shared" si="13"/>
        <v>1.877426428338147E-2</v>
      </c>
      <c r="J47">
        <f t="shared" si="14"/>
        <v>0.50111107044796521</v>
      </c>
      <c r="K47">
        <f t="shared" si="14"/>
        <v>0.50469342821276186</v>
      </c>
      <c r="L47">
        <f>SUMXMY2(data!M36:N36,J47:K47)/2</f>
        <v>0.24822045249056601</v>
      </c>
      <c r="M47">
        <f>(J47-data!M36)*J47*(1-J47)</f>
        <v>0.12527714900162962</v>
      </c>
      <c r="N47">
        <f>(K47-data!N36)*K47*(1-K47)</f>
        <v>-0.1238157322007117</v>
      </c>
      <c r="O47">
        <f t="shared" si="3"/>
        <v>7.4055763791000724E-4</v>
      </c>
      <c r="P47">
        <f t="shared" si="3"/>
        <v>4.2158020619274761E-2</v>
      </c>
      <c r="Q47">
        <f t="shared" si="3"/>
        <v>-5.2629688591290233E-2</v>
      </c>
      <c r="R47">
        <f>$O47*data!A36</f>
        <v>0</v>
      </c>
      <c r="S47">
        <f>$O47*data!B36</f>
        <v>7.4055763791000724E-4</v>
      </c>
      <c r="T47">
        <f>$O47*data!C36</f>
        <v>0</v>
      </c>
      <c r="U47">
        <f>$O47*data!D36</f>
        <v>0</v>
      </c>
      <c r="V47">
        <f>$O47*data!E36</f>
        <v>7.4055763791000724E-4</v>
      </c>
      <c r="W47">
        <f>$O47*data!F36</f>
        <v>0</v>
      </c>
      <c r="X47">
        <f>$O47*data!G36</f>
        <v>0</v>
      </c>
      <c r="Y47">
        <f>$O47*data!H36</f>
        <v>7.4055763791000724E-4</v>
      </c>
      <c r="Z47">
        <f>$O47*data!I36</f>
        <v>0</v>
      </c>
      <c r="AA47">
        <f>$O47*data!J36</f>
        <v>0</v>
      </c>
      <c r="AB47">
        <f>$O47*data!K36</f>
        <v>7.4055763791000724E-4</v>
      </c>
      <c r="AC47">
        <f>$O47*data!L36</f>
        <v>0</v>
      </c>
      <c r="AD47">
        <f t="shared" si="4"/>
        <v>7.4055763791000724E-4</v>
      </c>
      <c r="AE47">
        <f>$P47*data!A36</f>
        <v>0</v>
      </c>
      <c r="AF47">
        <f>$P47*data!B36</f>
        <v>4.2158020619274761E-2</v>
      </c>
      <c r="AG47">
        <f>$P47*data!C36</f>
        <v>0</v>
      </c>
      <c r="AH47">
        <f>$P47*data!D36</f>
        <v>0</v>
      </c>
      <c r="AI47">
        <f>$P47*data!E36</f>
        <v>4.2158020619274761E-2</v>
      </c>
      <c r="AJ47">
        <f>$P47*data!F36</f>
        <v>0</v>
      </c>
      <c r="AK47">
        <f>$P47*data!G36</f>
        <v>0</v>
      </c>
      <c r="AL47">
        <f>$P47*data!H36</f>
        <v>4.2158020619274761E-2</v>
      </c>
      <c r="AM47">
        <f>$P47*data!I36</f>
        <v>0</v>
      </c>
      <c r="AN47">
        <f>$P47*data!J36</f>
        <v>0</v>
      </c>
      <c r="AO47">
        <f>$P47*data!K36</f>
        <v>4.2158020619274761E-2</v>
      </c>
      <c r="AP47">
        <f>$P47*data!L36</f>
        <v>0</v>
      </c>
      <c r="AQ47">
        <f t="shared" si="5"/>
        <v>4.2158020619274761E-2</v>
      </c>
      <c r="AR47">
        <f>$Q47*data!A36</f>
        <v>0</v>
      </c>
      <c r="AS47">
        <f>$Q47*data!B36</f>
        <v>-5.2629688591290233E-2</v>
      </c>
      <c r="AT47">
        <f>$Q47*data!C36</f>
        <v>0</v>
      </c>
      <c r="AU47">
        <f>$Q47*data!D36</f>
        <v>0</v>
      </c>
      <c r="AV47">
        <f>$Q47*data!E36</f>
        <v>-5.2629688591290233E-2</v>
      </c>
      <c r="AW47">
        <f>$Q47*data!F36</f>
        <v>0</v>
      </c>
      <c r="AX47">
        <f>$Q47*data!G36</f>
        <v>0</v>
      </c>
      <c r="AY47">
        <f>$Q47*data!H36</f>
        <v>-5.2629688591290233E-2</v>
      </c>
      <c r="AZ47">
        <f>$Q47*data!I36</f>
        <v>0</v>
      </c>
      <c r="BA47">
        <f>$Q47*data!J36</f>
        <v>0</v>
      </c>
      <c r="BB47">
        <f>$Q47*data!K36</f>
        <v>-5.2629688591290233E-2</v>
      </c>
      <c r="BC47">
        <f>$Q47*data!L36</f>
        <v>0</v>
      </c>
      <c r="BD47">
        <f t="shared" si="6"/>
        <v>-5.2629688591290233E-2</v>
      </c>
      <c r="BE47">
        <f t="shared" si="7"/>
        <v>4.5219241846207264E-2</v>
      </c>
      <c r="BF47">
        <f t="shared" si="7"/>
        <v>8.5648567216778507E-2</v>
      </c>
      <c r="BG47">
        <f t="shared" si="7"/>
        <v>6.4473687277928862E-2</v>
      </c>
      <c r="BH47">
        <f t="shared" si="8"/>
        <v>0.12527714900162962</v>
      </c>
      <c r="BI47">
        <f t="shared" si="9"/>
        <v>-4.4691738145129598E-2</v>
      </c>
      <c r="BJ47">
        <f t="shared" si="9"/>
        <v>-8.4649436440713988E-2</v>
      </c>
      <c r="BK47">
        <f t="shared" si="9"/>
        <v>-6.3721571424750656E-2</v>
      </c>
      <c r="BL47">
        <f t="shared" si="10"/>
        <v>-0.1238157322007117</v>
      </c>
    </row>
    <row r="48" spans="1:64">
      <c r="A48">
        <v>36</v>
      </c>
      <c r="B48">
        <f>SUMPRODUCT(data!$A37:$L37,$B$4:$M$4)+$N$4</f>
        <v>-2.0268444837597399</v>
      </c>
      <c r="C48">
        <f>SUMPRODUCT(data!$A37:$L37,$B$5:$M$5)+$N$5</f>
        <v>0.40143629100646883</v>
      </c>
      <c r="D48">
        <f>SUMPRODUCT(data!$A37:$L37,$B$6:$M$6)+$N$6</f>
        <v>-1.2144698822253357</v>
      </c>
      <c r="E48">
        <f t="shared" si="11"/>
        <v>0.11641310926193663</v>
      </c>
      <c r="F48">
        <f t="shared" si="11"/>
        <v>0.59903269549468885</v>
      </c>
      <c r="G48">
        <f t="shared" si="11"/>
        <v>0.22891111251734775</v>
      </c>
      <c r="H48">
        <f t="shared" si="12"/>
        <v>-0.18085807292373213</v>
      </c>
      <c r="I48">
        <f t="shared" si="13"/>
        <v>-0.51536043244472474</v>
      </c>
      <c r="J48">
        <f t="shared" si="14"/>
        <v>0.45490832586016294</v>
      </c>
      <c r="K48">
        <f t="shared" si="14"/>
        <v>0.37393775816922692</v>
      </c>
      <c r="L48">
        <f>SUMXMY2(data!M37:N37,J48:K48)/2</f>
        <v>0.29944775779153476</v>
      </c>
      <c r="M48">
        <f>(J48-data!M37)*J48*(1-J48)</f>
        <v>0.11280213498240403</v>
      </c>
      <c r="N48">
        <f>(K48-data!N37)*K48*(1-K48)</f>
        <v>-0.14656637413144671</v>
      </c>
      <c r="O48">
        <f t="shared" si="3"/>
        <v>-6.3020854083583656E-4</v>
      </c>
      <c r="P48">
        <f t="shared" si="3"/>
        <v>4.5271327072719927E-2</v>
      </c>
      <c r="Q48">
        <f t="shared" si="3"/>
        <v>-4.4377269592552983E-2</v>
      </c>
      <c r="R48">
        <f>$O48*data!A37</f>
        <v>0</v>
      </c>
      <c r="S48">
        <f>$O48*data!B37</f>
        <v>-6.3020854083583656E-4</v>
      </c>
      <c r="T48">
        <f>$O48*data!C37</f>
        <v>0</v>
      </c>
      <c r="U48">
        <f>$O48*data!D37</f>
        <v>0</v>
      </c>
      <c r="V48">
        <f>$O48*data!E37</f>
        <v>-6.3020854083583656E-4</v>
      </c>
      <c r="W48">
        <f>$O48*data!F37</f>
        <v>0</v>
      </c>
      <c r="X48">
        <f>$O48*data!G37</f>
        <v>0</v>
      </c>
      <c r="Y48">
        <f>$O48*data!H37</f>
        <v>-6.3020854083583656E-4</v>
      </c>
      <c r="Z48">
        <f>$O48*data!I37</f>
        <v>0</v>
      </c>
      <c r="AA48">
        <f>$O48*data!J37</f>
        <v>-6.3020854083583656E-4</v>
      </c>
      <c r="AB48">
        <f>$O48*data!K37</f>
        <v>-6.3020854083583656E-4</v>
      </c>
      <c r="AC48">
        <f>$O48*data!L37</f>
        <v>0</v>
      </c>
      <c r="AD48">
        <f t="shared" si="4"/>
        <v>-6.3020854083583656E-4</v>
      </c>
      <c r="AE48">
        <f>$P48*data!A37</f>
        <v>0</v>
      </c>
      <c r="AF48">
        <f>$P48*data!B37</f>
        <v>4.5271327072719927E-2</v>
      </c>
      <c r="AG48">
        <f>$P48*data!C37</f>
        <v>0</v>
      </c>
      <c r="AH48">
        <f>$P48*data!D37</f>
        <v>0</v>
      </c>
      <c r="AI48">
        <f>$P48*data!E37</f>
        <v>4.5271327072719927E-2</v>
      </c>
      <c r="AJ48">
        <f>$P48*data!F37</f>
        <v>0</v>
      </c>
      <c r="AK48">
        <f>$P48*data!G37</f>
        <v>0</v>
      </c>
      <c r="AL48">
        <f>$P48*data!H37</f>
        <v>4.5271327072719927E-2</v>
      </c>
      <c r="AM48">
        <f>$P48*data!I37</f>
        <v>0</v>
      </c>
      <c r="AN48">
        <f>$P48*data!J37</f>
        <v>4.5271327072719927E-2</v>
      </c>
      <c r="AO48">
        <f>$P48*data!K37</f>
        <v>4.5271327072719927E-2</v>
      </c>
      <c r="AP48">
        <f>$P48*data!L37</f>
        <v>0</v>
      </c>
      <c r="AQ48">
        <f t="shared" si="5"/>
        <v>4.5271327072719927E-2</v>
      </c>
      <c r="AR48">
        <f>$Q48*data!A37</f>
        <v>0</v>
      </c>
      <c r="AS48">
        <f>$Q48*data!B37</f>
        <v>-4.4377269592552983E-2</v>
      </c>
      <c r="AT48">
        <f>$Q48*data!C37</f>
        <v>0</v>
      </c>
      <c r="AU48">
        <f>$Q48*data!D37</f>
        <v>0</v>
      </c>
      <c r="AV48">
        <f>$Q48*data!E37</f>
        <v>-4.4377269592552983E-2</v>
      </c>
      <c r="AW48">
        <f>$Q48*data!F37</f>
        <v>0</v>
      </c>
      <c r="AX48">
        <f>$Q48*data!G37</f>
        <v>0</v>
      </c>
      <c r="AY48">
        <f>$Q48*data!H37</f>
        <v>-4.4377269592552983E-2</v>
      </c>
      <c r="AZ48">
        <f>$Q48*data!I37</f>
        <v>0</v>
      </c>
      <c r="BA48">
        <f>$Q48*data!J37</f>
        <v>-4.4377269592552983E-2</v>
      </c>
      <c r="BB48">
        <f>$Q48*data!K37</f>
        <v>-4.4377269592552983E-2</v>
      </c>
      <c r="BC48">
        <f>$Q48*data!L37</f>
        <v>0</v>
      </c>
      <c r="BD48">
        <f t="shared" si="6"/>
        <v>-4.4377269592552983E-2</v>
      </c>
      <c r="BE48">
        <f t="shared" si="7"/>
        <v>1.3131647264686325E-2</v>
      </c>
      <c r="BF48">
        <f t="shared" si="7"/>
        <v>6.7572166976065218E-2</v>
      </c>
      <c r="BG48">
        <f t="shared" si="7"/>
        <v>2.5821662213154139E-2</v>
      </c>
      <c r="BH48">
        <f t="shared" si="8"/>
        <v>0.11280213498240403</v>
      </c>
      <c r="BI48">
        <f t="shared" si="9"/>
        <v>-1.7062247325889988E-2</v>
      </c>
      <c r="BJ48">
        <f t="shared" si="9"/>
        <v>-8.7798050164843558E-2</v>
      </c>
      <c r="BK48">
        <f t="shared" si="9"/>
        <v>-3.3550671760063287E-2</v>
      </c>
      <c r="BL48">
        <f t="shared" si="10"/>
        <v>-0.14656637413144671</v>
      </c>
    </row>
    <row r="49" spans="1:64">
      <c r="A49">
        <v>37</v>
      </c>
      <c r="B49">
        <f>SUMPRODUCT(data!$A38:$L38,$B$4:$M$4)+$N$4</f>
        <v>0.28344643044665319</v>
      </c>
      <c r="C49">
        <f>SUMPRODUCT(data!$A38:$L38,$B$5:$M$5)+$N$5</f>
        <v>-1.4553339232761942</v>
      </c>
      <c r="D49">
        <f>SUMPRODUCT(data!$A38:$L38,$B$6:$M$6)+$N$6</f>
        <v>-0.37948212037903395</v>
      </c>
      <c r="E49">
        <f t="shared" si="11"/>
        <v>0.57039095897161995</v>
      </c>
      <c r="F49">
        <f t="shared" si="11"/>
        <v>0.18918202710133394</v>
      </c>
      <c r="G49">
        <f t="shared" si="11"/>
        <v>0.40625180940311795</v>
      </c>
      <c r="H49">
        <f t="shared" si="12"/>
        <v>-0.53207154991951344</v>
      </c>
      <c r="I49">
        <f t="shared" si="13"/>
        <v>6.4568575939246031E-2</v>
      </c>
      <c r="J49">
        <f t="shared" si="14"/>
        <v>0.37003386163765262</v>
      </c>
      <c r="K49">
        <f t="shared" si="14"/>
        <v>0.51613653813621729</v>
      </c>
      <c r="L49">
        <f>SUMXMY2(data!M38:N38,J49:K49)/2</f>
        <v>0.18552445424263886</v>
      </c>
      <c r="M49">
        <f>(J49-data!M38)*J49*(1-J49)</f>
        <v>8.6258150511113019E-2</v>
      </c>
      <c r="N49">
        <f>(K49-data!N38)*K49*(1-K49)</f>
        <v>-0.12083987329311674</v>
      </c>
      <c r="O49">
        <f t="shared" si="3"/>
        <v>-1.7000215634302306E-3</v>
      </c>
      <c r="P49">
        <f t="shared" si="3"/>
        <v>2.2604348141213038E-2</v>
      </c>
      <c r="Q49">
        <f t="shared" si="3"/>
        <v>-5.0090788885917552E-2</v>
      </c>
      <c r="R49">
        <f>$O49*data!A38</f>
        <v>0</v>
      </c>
      <c r="S49">
        <f>$O49*data!B38</f>
        <v>-1.7000215634302306E-3</v>
      </c>
      <c r="T49">
        <f>$O49*data!C38</f>
        <v>0</v>
      </c>
      <c r="U49">
        <f>$O49*data!D38</f>
        <v>0</v>
      </c>
      <c r="V49">
        <f>$O49*data!E38</f>
        <v>-1.7000215634302306E-3</v>
      </c>
      <c r="W49">
        <f>$O49*data!F38</f>
        <v>0</v>
      </c>
      <c r="X49">
        <f>$O49*data!G38</f>
        <v>0</v>
      </c>
      <c r="Y49">
        <f>$O49*data!H38</f>
        <v>-1.7000215634302306E-3</v>
      </c>
      <c r="Z49">
        <f>$O49*data!I38</f>
        <v>0</v>
      </c>
      <c r="AA49">
        <f>$O49*data!J38</f>
        <v>0</v>
      </c>
      <c r="AB49">
        <f>$O49*data!K38</f>
        <v>-1.7000215634302306E-3</v>
      </c>
      <c r="AC49">
        <f>$O49*data!L38</f>
        <v>-1.7000215634302306E-3</v>
      </c>
      <c r="AD49">
        <f t="shared" si="4"/>
        <v>-1.7000215634302306E-3</v>
      </c>
      <c r="AE49">
        <f>$P49*data!A38</f>
        <v>0</v>
      </c>
      <c r="AF49">
        <f>$P49*data!B38</f>
        <v>2.2604348141213038E-2</v>
      </c>
      <c r="AG49">
        <f>$P49*data!C38</f>
        <v>0</v>
      </c>
      <c r="AH49">
        <f>$P49*data!D38</f>
        <v>0</v>
      </c>
      <c r="AI49">
        <f>$P49*data!E38</f>
        <v>2.2604348141213038E-2</v>
      </c>
      <c r="AJ49">
        <f>$P49*data!F38</f>
        <v>0</v>
      </c>
      <c r="AK49">
        <f>$P49*data!G38</f>
        <v>0</v>
      </c>
      <c r="AL49">
        <f>$P49*data!H38</f>
        <v>2.2604348141213038E-2</v>
      </c>
      <c r="AM49">
        <f>$P49*data!I38</f>
        <v>0</v>
      </c>
      <c r="AN49">
        <f>$P49*data!J38</f>
        <v>0</v>
      </c>
      <c r="AO49">
        <f>$P49*data!K38</f>
        <v>2.2604348141213038E-2</v>
      </c>
      <c r="AP49">
        <f>$P49*data!L38</f>
        <v>2.2604348141213038E-2</v>
      </c>
      <c r="AQ49">
        <f t="shared" si="5"/>
        <v>2.2604348141213038E-2</v>
      </c>
      <c r="AR49">
        <f>$Q49*data!A38</f>
        <v>0</v>
      </c>
      <c r="AS49">
        <f>$Q49*data!B38</f>
        <v>-5.0090788885917552E-2</v>
      </c>
      <c r="AT49">
        <f>$Q49*data!C38</f>
        <v>0</v>
      </c>
      <c r="AU49">
        <f>$Q49*data!D38</f>
        <v>0</v>
      </c>
      <c r="AV49">
        <f>$Q49*data!E38</f>
        <v>-5.0090788885917552E-2</v>
      </c>
      <c r="AW49">
        <f>$Q49*data!F38</f>
        <v>0</v>
      </c>
      <c r="AX49">
        <f>$Q49*data!G38</f>
        <v>0</v>
      </c>
      <c r="AY49">
        <f>$Q49*data!H38</f>
        <v>-5.0090788885917552E-2</v>
      </c>
      <c r="AZ49">
        <f>$Q49*data!I38</f>
        <v>0</v>
      </c>
      <c r="BA49">
        <f>$Q49*data!J38</f>
        <v>0</v>
      </c>
      <c r="BB49">
        <f>$Q49*data!K38</f>
        <v>-5.0090788885917552E-2</v>
      </c>
      <c r="BC49">
        <f>$Q49*data!L38</f>
        <v>-5.0090788885917552E-2</v>
      </c>
      <c r="BD49">
        <f t="shared" si="6"/>
        <v>-5.0090788885917552E-2</v>
      </c>
      <c r="BE49">
        <f t="shared" si="7"/>
        <v>4.9200869189152084E-2</v>
      </c>
      <c r="BF49">
        <f t="shared" si="7"/>
        <v>1.6318491767704325E-2</v>
      </c>
      <c r="BG49">
        <f t="shared" si="7"/>
        <v>3.504252972090615E-2</v>
      </c>
      <c r="BH49">
        <f t="shared" si="8"/>
        <v>8.6258150511113019E-2</v>
      </c>
      <c r="BI49">
        <f t="shared" si="9"/>
        <v>-6.8925971209669909E-2</v>
      </c>
      <c r="BJ49">
        <f t="shared" si="9"/>
        <v>-2.2860732184260171E-2</v>
      </c>
      <c r="BK49">
        <f t="shared" si="9"/>
        <v>-4.9091417173372183E-2</v>
      </c>
      <c r="BL49">
        <f t="shared" si="10"/>
        <v>-0.12083987329311674</v>
      </c>
    </row>
    <row r="50" spans="1:64">
      <c r="A50">
        <v>38</v>
      </c>
      <c r="B50">
        <f>SUMPRODUCT(data!$A39:$L39,$B$4:$M$4)+$N$4</f>
        <v>-1.5445359767900895</v>
      </c>
      <c r="C50">
        <f>SUMPRODUCT(data!$A39:$L39,$B$5:$M$5)+$N$5</f>
        <v>0.84760272539972026</v>
      </c>
      <c r="D50">
        <f>SUMPRODUCT(data!$A39:$L39,$B$6:$M$6)+$N$6</f>
        <v>-0.46179987104644615</v>
      </c>
      <c r="E50">
        <f t="shared" si="11"/>
        <v>0.1758768444373508</v>
      </c>
      <c r="F50">
        <f t="shared" si="11"/>
        <v>0.70006401774877836</v>
      </c>
      <c r="G50">
        <f t="shared" si="11"/>
        <v>0.38655893136909603</v>
      </c>
      <c r="H50">
        <f t="shared" si="12"/>
        <v>-3.500961030677241E-2</v>
      </c>
      <c r="I50">
        <f t="shared" si="13"/>
        <v>-0.26012539450838223</v>
      </c>
      <c r="J50">
        <f t="shared" si="14"/>
        <v>0.49124849127890735</v>
      </c>
      <c r="K50">
        <f t="shared" si="14"/>
        <v>0.43533288369922357</v>
      </c>
      <c r="L50">
        <f>SUMXMY2(data!M39:N39,J50:K50)/2</f>
        <v>0.28008701620761861</v>
      </c>
      <c r="M50">
        <f>(J50-data!M39)*J50*(1-J50)</f>
        <v>0.1227744986357483</v>
      </c>
      <c r="N50">
        <f>(K50-data!N39)*K50*(1-K50)</f>
        <v>-0.13880543383938637</v>
      </c>
      <c r="O50">
        <f t="shared" si="3"/>
        <v>-1.9460976134124406E-4</v>
      </c>
      <c r="P50">
        <f t="shared" si="3"/>
        <v>4.1468182261573838E-2</v>
      </c>
      <c r="Q50">
        <f t="shared" si="3"/>
        <v>-5.6248218628195824E-2</v>
      </c>
      <c r="R50">
        <f>$O50*data!A39</f>
        <v>-1.9460976134124406E-4</v>
      </c>
      <c r="S50">
        <f>$O50*data!B39</f>
        <v>-1.9460976134124406E-4</v>
      </c>
      <c r="T50">
        <f>$O50*data!C39</f>
        <v>0</v>
      </c>
      <c r="U50">
        <f>$O50*data!D39</f>
        <v>0</v>
      </c>
      <c r="V50">
        <f>$O50*data!E39</f>
        <v>-1.9460976134124406E-4</v>
      </c>
      <c r="W50">
        <f>$O50*data!F39</f>
        <v>0</v>
      </c>
      <c r="X50">
        <f>$O50*data!G39</f>
        <v>0</v>
      </c>
      <c r="Y50">
        <f>$O50*data!H39</f>
        <v>-1.9460976134124406E-4</v>
      </c>
      <c r="Z50">
        <f>$O50*data!I39</f>
        <v>0</v>
      </c>
      <c r="AA50">
        <f>$O50*data!J39</f>
        <v>-1.9460976134124406E-4</v>
      </c>
      <c r="AB50">
        <f>$O50*data!K39</f>
        <v>-1.9460976134124406E-4</v>
      </c>
      <c r="AC50">
        <f>$O50*data!L39</f>
        <v>0</v>
      </c>
      <c r="AD50">
        <f t="shared" si="4"/>
        <v>-1.9460976134124406E-4</v>
      </c>
      <c r="AE50">
        <f>$P50*data!A39</f>
        <v>4.1468182261573838E-2</v>
      </c>
      <c r="AF50">
        <f>$P50*data!B39</f>
        <v>4.1468182261573838E-2</v>
      </c>
      <c r="AG50">
        <f>$P50*data!C39</f>
        <v>0</v>
      </c>
      <c r="AH50">
        <f>$P50*data!D39</f>
        <v>0</v>
      </c>
      <c r="AI50">
        <f>$P50*data!E39</f>
        <v>4.1468182261573838E-2</v>
      </c>
      <c r="AJ50">
        <f>$P50*data!F39</f>
        <v>0</v>
      </c>
      <c r="AK50">
        <f>$P50*data!G39</f>
        <v>0</v>
      </c>
      <c r="AL50">
        <f>$P50*data!H39</f>
        <v>4.1468182261573838E-2</v>
      </c>
      <c r="AM50">
        <f>$P50*data!I39</f>
        <v>0</v>
      </c>
      <c r="AN50">
        <f>$P50*data!J39</f>
        <v>4.1468182261573838E-2</v>
      </c>
      <c r="AO50">
        <f>$P50*data!K39</f>
        <v>4.1468182261573838E-2</v>
      </c>
      <c r="AP50">
        <f>$P50*data!L39</f>
        <v>0</v>
      </c>
      <c r="AQ50">
        <f t="shared" si="5"/>
        <v>4.1468182261573838E-2</v>
      </c>
      <c r="AR50">
        <f>$Q50*data!A39</f>
        <v>-5.6248218628195824E-2</v>
      </c>
      <c r="AS50">
        <f>$Q50*data!B39</f>
        <v>-5.6248218628195824E-2</v>
      </c>
      <c r="AT50">
        <f>$Q50*data!C39</f>
        <v>0</v>
      </c>
      <c r="AU50">
        <f>$Q50*data!D39</f>
        <v>0</v>
      </c>
      <c r="AV50">
        <f>$Q50*data!E39</f>
        <v>-5.6248218628195824E-2</v>
      </c>
      <c r="AW50">
        <f>$Q50*data!F39</f>
        <v>0</v>
      </c>
      <c r="AX50">
        <f>$Q50*data!G39</f>
        <v>0</v>
      </c>
      <c r="AY50">
        <f>$Q50*data!H39</f>
        <v>-5.6248218628195824E-2</v>
      </c>
      <c r="AZ50">
        <f>$Q50*data!I39</f>
        <v>0</v>
      </c>
      <c r="BA50">
        <f>$Q50*data!J39</f>
        <v>-5.6248218628195824E-2</v>
      </c>
      <c r="BB50">
        <f>$Q50*data!K39</f>
        <v>-5.6248218628195824E-2</v>
      </c>
      <c r="BC50">
        <f>$Q50*data!L39</f>
        <v>0</v>
      </c>
      <c r="BD50">
        <f t="shared" si="6"/>
        <v>-5.6248218628195824E-2</v>
      </c>
      <c r="BE50">
        <f t="shared" si="7"/>
        <v>2.159319139743324E-2</v>
      </c>
      <c r="BF50">
        <f t="shared" si="7"/>
        <v>8.5950008792033863E-2</v>
      </c>
      <c r="BG50">
        <f t="shared" si="7"/>
        <v>4.7459578992011399E-2</v>
      </c>
      <c r="BH50">
        <f t="shared" si="8"/>
        <v>0.1227744986357483</v>
      </c>
      <c r="BI50">
        <f t="shared" si="9"/>
        <v>-2.4412661694428746E-2</v>
      </c>
      <c r="BJ50">
        <f t="shared" si="9"/>
        <v>-9.7172689698963061E-2</v>
      </c>
      <c r="BK50">
        <f t="shared" si="9"/>
        <v>-5.3656480173176958E-2</v>
      </c>
      <c r="BL50">
        <f t="shared" si="10"/>
        <v>-0.13880543383938637</v>
      </c>
    </row>
    <row r="51" spans="1:64">
      <c r="A51">
        <v>39</v>
      </c>
      <c r="B51">
        <f>SUMPRODUCT(data!$A40:$L40,$B$4:$M$4)+$N$4</f>
        <v>0.76575493741630352</v>
      </c>
      <c r="C51">
        <f>SUMPRODUCT(data!$A40:$L40,$B$5:$M$5)+$N$5</f>
        <v>-1.0091674888829429</v>
      </c>
      <c r="D51">
        <f>SUMPRODUCT(data!$A40:$L40,$B$6:$M$6)+$N$6</f>
        <v>0.37318789079985581</v>
      </c>
      <c r="E51">
        <f t="shared" si="11"/>
        <v>0.68260188687270329</v>
      </c>
      <c r="F51">
        <f t="shared" si="11"/>
        <v>0.26714280612973806</v>
      </c>
      <c r="G51">
        <f t="shared" si="11"/>
        <v>0.59222906006183329</v>
      </c>
      <c r="H51">
        <f t="shared" si="12"/>
        <v>-0.39735418591773286</v>
      </c>
      <c r="I51">
        <f t="shared" si="13"/>
        <v>0.39170477499090728</v>
      </c>
      <c r="J51">
        <f t="shared" si="14"/>
        <v>0.40194819080764194</v>
      </c>
      <c r="K51">
        <f t="shared" si="14"/>
        <v>0.59669302171988969</v>
      </c>
      <c r="L51">
        <f>SUMXMY2(data!M40:N40,J51:K51)/2</f>
        <v>0.16210943341148495</v>
      </c>
      <c r="M51">
        <f>(J51-data!M40)*J51*(1-J51)</f>
        <v>9.662265457470505E-2</v>
      </c>
      <c r="N51">
        <f>(K51-data!N40)*K51*(1-K51)</f>
        <v>-9.7056009663103432E-2</v>
      </c>
      <c r="O51">
        <f t="shared" si="3"/>
        <v>4.4957116541845119E-4</v>
      </c>
      <c r="P51">
        <f t="shared" si="3"/>
        <v>2.9547894200292076E-2</v>
      </c>
      <c r="Q51">
        <f t="shared" si="3"/>
        <v>-3.9907090716287237E-2</v>
      </c>
      <c r="R51">
        <f>$O51*data!A40</f>
        <v>4.4957116541845119E-4</v>
      </c>
      <c r="S51">
        <f>$O51*data!B40</f>
        <v>4.4957116541845119E-4</v>
      </c>
      <c r="T51">
        <f>$O51*data!C40</f>
        <v>0</v>
      </c>
      <c r="U51">
        <f>$O51*data!D40</f>
        <v>0</v>
      </c>
      <c r="V51">
        <f>$O51*data!E40</f>
        <v>4.4957116541845119E-4</v>
      </c>
      <c r="W51">
        <f>$O51*data!F40</f>
        <v>0</v>
      </c>
      <c r="X51">
        <f>$O51*data!G40</f>
        <v>0</v>
      </c>
      <c r="Y51">
        <f>$O51*data!H40</f>
        <v>4.4957116541845119E-4</v>
      </c>
      <c r="Z51">
        <f>$O51*data!I40</f>
        <v>0</v>
      </c>
      <c r="AA51">
        <f>$O51*data!J40</f>
        <v>0</v>
      </c>
      <c r="AB51">
        <f>$O51*data!K40</f>
        <v>4.4957116541845119E-4</v>
      </c>
      <c r="AC51">
        <f>$O51*data!L40</f>
        <v>4.4957116541845119E-4</v>
      </c>
      <c r="AD51">
        <f t="shared" si="4"/>
        <v>4.4957116541845119E-4</v>
      </c>
      <c r="AE51">
        <f>$P51*data!A40</f>
        <v>2.9547894200292076E-2</v>
      </c>
      <c r="AF51">
        <f>$P51*data!B40</f>
        <v>2.9547894200292076E-2</v>
      </c>
      <c r="AG51">
        <f>$P51*data!C40</f>
        <v>0</v>
      </c>
      <c r="AH51">
        <f>$P51*data!D40</f>
        <v>0</v>
      </c>
      <c r="AI51">
        <f>$P51*data!E40</f>
        <v>2.9547894200292076E-2</v>
      </c>
      <c r="AJ51">
        <f>$P51*data!F40</f>
        <v>0</v>
      </c>
      <c r="AK51">
        <f>$P51*data!G40</f>
        <v>0</v>
      </c>
      <c r="AL51">
        <f>$P51*data!H40</f>
        <v>2.9547894200292076E-2</v>
      </c>
      <c r="AM51">
        <f>$P51*data!I40</f>
        <v>0</v>
      </c>
      <c r="AN51">
        <f>$P51*data!J40</f>
        <v>0</v>
      </c>
      <c r="AO51">
        <f>$P51*data!K40</f>
        <v>2.9547894200292076E-2</v>
      </c>
      <c r="AP51">
        <f>$P51*data!L40</f>
        <v>2.9547894200292076E-2</v>
      </c>
      <c r="AQ51">
        <f t="shared" si="5"/>
        <v>2.9547894200292076E-2</v>
      </c>
      <c r="AR51">
        <f>$Q51*data!A40</f>
        <v>-3.9907090716287237E-2</v>
      </c>
      <c r="AS51">
        <f>$Q51*data!B40</f>
        <v>-3.9907090716287237E-2</v>
      </c>
      <c r="AT51">
        <f>$Q51*data!C40</f>
        <v>0</v>
      </c>
      <c r="AU51">
        <f>$Q51*data!D40</f>
        <v>0</v>
      </c>
      <c r="AV51">
        <f>$Q51*data!E40</f>
        <v>-3.9907090716287237E-2</v>
      </c>
      <c r="AW51">
        <f>$Q51*data!F40</f>
        <v>0</v>
      </c>
      <c r="AX51">
        <f>$Q51*data!G40</f>
        <v>0</v>
      </c>
      <c r="AY51">
        <f>$Q51*data!H40</f>
        <v>-3.9907090716287237E-2</v>
      </c>
      <c r="AZ51">
        <f>$Q51*data!I40</f>
        <v>0</v>
      </c>
      <c r="BA51">
        <f>$Q51*data!J40</f>
        <v>0</v>
      </c>
      <c r="BB51">
        <f>$Q51*data!K40</f>
        <v>-3.9907090716287237E-2</v>
      </c>
      <c r="BC51">
        <f>$Q51*data!L40</f>
        <v>-3.9907090716287237E-2</v>
      </c>
      <c r="BD51">
        <f t="shared" si="6"/>
        <v>-3.9907090716287237E-2</v>
      </c>
      <c r="BE51">
        <f t="shared" si="7"/>
        <v>6.5954806327343102E-2</v>
      </c>
      <c r="BF51">
        <f t="shared" si="7"/>
        <v>2.5812047078791079E-2</v>
      </c>
      <c r="BG51">
        <f t="shared" si="7"/>
        <v>5.7222743899456766E-2</v>
      </c>
      <c r="BH51">
        <f t="shared" si="8"/>
        <v>9.662265457470505E-2</v>
      </c>
      <c r="BI51">
        <f t="shared" si="9"/>
        <v>-6.6250615328369733E-2</v>
      </c>
      <c r="BJ51">
        <f t="shared" si="9"/>
        <v>-2.5927814773156425E-2</v>
      </c>
      <c r="BK51">
        <f t="shared" si="9"/>
        <v>-5.7479389376131958E-2</v>
      </c>
      <c r="BL51">
        <f t="shared" si="10"/>
        <v>-9.7056009663103432E-2</v>
      </c>
    </row>
    <row r="52" spans="1:64">
      <c r="A52">
        <v>40</v>
      </c>
      <c r="B52">
        <f>SUMPRODUCT(data!$A41:$L41,$B$4:$M$4)+$N$4</f>
        <v>-0.68986203488601028</v>
      </c>
      <c r="C52">
        <f>SUMPRODUCT(data!$A41:$L41,$B$5:$M$5)+$N$5</f>
        <v>-1.3784330739971231</v>
      </c>
      <c r="D52">
        <f>SUMPRODUCT(data!$A41:$L41,$B$6:$M$6)+$N$6</f>
        <v>-0.89989245921751215</v>
      </c>
      <c r="E52">
        <f t="shared" si="11"/>
        <v>0.3340637649774657</v>
      </c>
      <c r="F52">
        <f t="shared" si="11"/>
        <v>0.20126077283586449</v>
      </c>
      <c r="G52">
        <f t="shared" si="11"/>
        <v>0.28907259754018499</v>
      </c>
      <c r="H52">
        <f t="shared" si="12"/>
        <v>-0.59038168874807351</v>
      </c>
      <c r="I52">
        <f t="shared" si="13"/>
        <v>-0.20672496365744508</v>
      </c>
      <c r="J52">
        <f t="shared" si="14"/>
        <v>0.35654728197616975</v>
      </c>
      <c r="K52">
        <f t="shared" si="14"/>
        <v>0.44850202665386124</v>
      </c>
      <c r="L52">
        <f>SUMXMY2(data!M41:N41,J52:K52)/2</f>
        <v>0.21563798944474633</v>
      </c>
      <c r="M52">
        <f>(J52-data!M41)*J52*(1-J52)</f>
        <v>8.1799547250322582E-2</v>
      </c>
      <c r="N52">
        <f>(K52-data!N41)*K52*(1-K52)</f>
        <v>-0.13641189795709838</v>
      </c>
      <c r="O52">
        <f t="shared" si="3"/>
        <v>-2.7112942703372933E-3</v>
      </c>
      <c r="P52">
        <f t="shared" si="3"/>
        <v>2.3759980787653814E-2</v>
      </c>
      <c r="Q52">
        <f t="shared" si="3"/>
        <v>-4.8356675599274812E-2</v>
      </c>
      <c r="R52">
        <f>$O52*data!A41</f>
        <v>-2.7112942703372933E-3</v>
      </c>
      <c r="S52">
        <f>$O52*data!B41</f>
        <v>-2.7112942703372933E-3</v>
      </c>
      <c r="T52">
        <f>$O52*data!C41</f>
        <v>0</v>
      </c>
      <c r="U52">
        <f>$O52*data!D41</f>
        <v>0</v>
      </c>
      <c r="V52">
        <f>$O52*data!E41</f>
        <v>-2.7112942703372933E-3</v>
      </c>
      <c r="W52">
        <f>$O52*data!F41</f>
        <v>0</v>
      </c>
      <c r="X52">
        <f>$O52*data!G41</f>
        <v>0</v>
      </c>
      <c r="Y52">
        <f>$O52*data!H41</f>
        <v>-2.7112942703372933E-3</v>
      </c>
      <c r="Z52">
        <f>$O52*data!I41</f>
        <v>0</v>
      </c>
      <c r="AA52">
        <f>$O52*data!J41</f>
        <v>-2.7112942703372933E-3</v>
      </c>
      <c r="AB52">
        <f>$O52*data!K41</f>
        <v>-2.7112942703372933E-3</v>
      </c>
      <c r="AC52">
        <f>$O52*data!L41</f>
        <v>-2.7112942703372933E-3</v>
      </c>
      <c r="AD52">
        <f t="shared" si="4"/>
        <v>-2.7112942703372933E-3</v>
      </c>
      <c r="AE52">
        <f>$P52*data!A41</f>
        <v>2.3759980787653814E-2</v>
      </c>
      <c r="AF52">
        <f>$P52*data!B41</f>
        <v>2.3759980787653814E-2</v>
      </c>
      <c r="AG52">
        <f>$P52*data!C41</f>
        <v>0</v>
      </c>
      <c r="AH52">
        <f>$P52*data!D41</f>
        <v>0</v>
      </c>
      <c r="AI52">
        <f>$P52*data!E41</f>
        <v>2.3759980787653814E-2</v>
      </c>
      <c r="AJ52">
        <f>$P52*data!F41</f>
        <v>0</v>
      </c>
      <c r="AK52">
        <f>$P52*data!G41</f>
        <v>0</v>
      </c>
      <c r="AL52">
        <f>$P52*data!H41</f>
        <v>2.3759980787653814E-2</v>
      </c>
      <c r="AM52">
        <f>$P52*data!I41</f>
        <v>0</v>
      </c>
      <c r="AN52">
        <f>$P52*data!J41</f>
        <v>2.3759980787653814E-2</v>
      </c>
      <c r="AO52">
        <f>$P52*data!K41</f>
        <v>2.3759980787653814E-2</v>
      </c>
      <c r="AP52">
        <f>$P52*data!L41</f>
        <v>2.3759980787653814E-2</v>
      </c>
      <c r="AQ52">
        <f t="shared" si="5"/>
        <v>2.3759980787653814E-2</v>
      </c>
      <c r="AR52">
        <f>$Q52*data!A41</f>
        <v>-4.8356675599274812E-2</v>
      </c>
      <c r="AS52">
        <f>$Q52*data!B41</f>
        <v>-4.8356675599274812E-2</v>
      </c>
      <c r="AT52">
        <f>$Q52*data!C41</f>
        <v>0</v>
      </c>
      <c r="AU52">
        <f>$Q52*data!D41</f>
        <v>0</v>
      </c>
      <c r="AV52">
        <f>$Q52*data!E41</f>
        <v>-4.8356675599274812E-2</v>
      </c>
      <c r="AW52">
        <f>$Q52*data!F41</f>
        <v>0</v>
      </c>
      <c r="AX52">
        <f>$Q52*data!G41</f>
        <v>0</v>
      </c>
      <c r="AY52">
        <f>$Q52*data!H41</f>
        <v>-4.8356675599274812E-2</v>
      </c>
      <c r="AZ52">
        <f>$Q52*data!I41</f>
        <v>0</v>
      </c>
      <c r="BA52">
        <f>$Q52*data!J41</f>
        <v>-4.8356675599274812E-2</v>
      </c>
      <c r="BB52">
        <f>$Q52*data!K41</f>
        <v>-4.8356675599274812E-2</v>
      </c>
      <c r="BC52">
        <f>$Q52*data!L41</f>
        <v>-4.8356675599274812E-2</v>
      </c>
      <c r="BD52">
        <f t="shared" si="6"/>
        <v>-4.8356675599274812E-2</v>
      </c>
      <c r="BE52">
        <f t="shared" si="7"/>
        <v>2.7326264727894865E-2</v>
      </c>
      <c r="BF52">
        <f t="shared" si="7"/>
        <v>1.6463040097223738E-2</v>
      </c>
      <c r="BG52">
        <f t="shared" si="7"/>
        <v>2.3646007601261846E-2</v>
      </c>
      <c r="BH52">
        <f t="shared" si="8"/>
        <v>8.1799547250322582E-2</v>
      </c>
      <c r="BI52">
        <f t="shared" si="9"/>
        <v>-4.5570272219270146E-2</v>
      </c>
      <c r="BJ52">
        <f t="shared" si="9"/>
        <v>-2.7454364006852704E-2</v>
      </c>
      <c r="BK52">
        <f t="shared" si="9"/>
        <v>-3.9432941677845085E-2</v>
      </c>
      <c r="BL52">
        <f t="shared" si="10"/>
        <v>-0.13641189795709838</v>
      </c>
    </row>
    <row r="53" spans="1:64">
      <c r="A53">
        <v>41</v>
      </c>
      <c r="B53">
        <f>SUMPRODUCT(data!$A42:$L42,$B$4:$M$4)+$N$4</f>
        <v>-4.1855195914429544</v>
      </c>
      <c r="C53">
        <f>SUMPRODUCT(data!$A42:$L42,$B$5:$M$5)+$N$5</f>
        <v>1.6725311377793921</v>
      </c>
      <c r="D53">
        <f>SUMPRODUCT(data!$A42:$L42,$B$6:$M$6)+$N$6</f>
        <v>-0.6672891094059894</v>
      </c>
      <c r="E53">
        <f t="shared" si="11"/>
        <v>1.4986292734819081E-2</v>
      </c>
      <c r="F53">
        <f t="shared" si="11"/>
        <v>0.84191299583236268</v>
      </c>
      <c r="G53">
        <f t="shared" si="11"/>
        <v>0.33910412005859381</v>
      </c>
      <c r="H53">
        <f t="shared" si="12"/>
        <v>8.6275037298653379E-2</v>
      </c>
      <c r="I53">
        <f t="shared" si="13"/>
        <v>-0.4373213930848755</v>
      </c>
      <c r="J53">
        <f t="shared" si="14"/>
        <v>0.52155539056576716</v>
      </c>
      <c r="K53">
        <f t="shared" si="14"/>
        <v>0.39237941241788765</v>
      </c>
      <c r="L53">
        <f>SUMXMY2(data!M42:N42,J53:K53)/2</f>
        <v>0.32061140194092069</v>
      </c>
      <c r="M53">
        <f>(J53-data!M42)*J53*(1-J53)</f>
        <v>0.13014651482428999</v>
      </c>
      <c r="N53">
        <f>(K53-data!N42)*K53*(1-K53)</f>
        <v>-0.14486756927268746</v>
      </c>
      <c r="O53">
        <f t="shared" si="3"/>
        <v>-1.2386840262621594E-5</v>
      </c>
      <c r="P53">
        <f t="shared" si="3"/>
        <v>2.775186515570862E-2</v>
      </c>
      <c r="Q53">
        <f t="shared" si="3"/>
        <v>-5.5456491192838776E-2</v>
      </c>
      <c r="R53">
        <f>$O53*data!A42</f>
        <v>0</v>
      </c>
      <c r="S53">
        <f>$O53*data!B42</f>
        <v>-1.2386840262621594E-5</v>
      </c>
      <c r="T53">
        <f>$O53*data!C42</f>
        <v>0</v>
      </c>
      <c r="U53">
        <f>$O53*data!D42</f>
        <v>0</v>
      </c>
      <c r="V53">
        <f>$O53*data!E42</f>
        <v>-1.2386840262621594E-5</v>
      </c>
      <c r="W53">
        <f>$O53*data!F42</f>
        <v>-1.2386840262621594E-5</v>
      </c>
      <c r="X53">
        <f>$O53*data!G42</f>
        <v>0</v>
      </c>
      <c r="Y53">
        <f>$O53*data!H42</f>
        <v>-1.2386840262621594E-5</v>
      </c>
      <c r="Z53">
        <f>$O53*data!I42</f>
        <v>0</v>
      </c>
      <c r="AA53">
        <f>$O53*data!J42</f>
        <v>0</v>
      </c>
      <c r="AB53">
        <f>$O53*data!K42</f>
        <v>-1.2386840262621594E-5</v>
      </c>
      <c r="AC53">
        <f>$O53*data!L42</f>
        <v>0</v>
      </c>
      <c r="AD53">
        <f t="shared" si="4"/>
        <v>-1.2386840262621594E-5</v>
      </c>
      <c r="AE53">
        <f>$P53*data!A42</f>
        <v>0</v>
      </c>
      <c r="AF53">
        <f>$P53*data!B42</f>
        <v>2.775186515570862E-2</v>
      </c>
      <c r="AG53">
        <f>$P53*data!C42</f>
        <v>0</v>
      </c>
      <c r="AH53">
        <f>$P53*data!D42</f>
        <v>0</v>
      </c>
      <c r="AI53">
        <f>$P53*data!E42</f>
        <v>2.775186515570862E-2</v>
      </c>
      <c r="AJ53">
        <f>$P53*data!F42</f>
        <v>2.775186515570862E-2</v>
      </c>
      <c r="AK53">
        <f>$P53*data!G42</f>
        <v>0</v>
      </c>
      <c r="AL53">
        <f>$P53*data!H42</f>
        <v>2.775186515570862E-2</v>
      </c>
      <c r="AM53">
        <f>$P53*data!I42</f>
        <v>0</v>
      </c>
      <c r="AN53">
        <f>$P53*data!J42</f>
        <v>0</v>
      </c>
      <c r="AO53">
        <f>$P53*data!K42</f>
        <v>2.775186515570862E-2</v>
      </c>
      <c r="AP53">
        <f>$P53*data!L42</f>
        <v>0</v>
      </c>
      <c r="AQ53">
        <f t="shared" si="5"/>
        <v>2.775186515570862E-2</v>
      </c>
      <c r="AR53">
        <f>$Q53*data!A42</f>
        <v>0</v>
      </c>
      <c r="AS53">
        <f>$Q53*data!B42</f>
        <v>-5.5456491192838776E-2</v>
      </c>
      <c r="AT53">
        <f>$Q53*data!C42</f>
        <v>0</v>
      </c>
      <c r="AU53">
        <f>$Q53*data!D42</f>
        <v>0</v>
      </c>
      <c r="AV53">
        <f>$Q53*data!E42</f>
        <v>-5.5456491192838776E-2</v>
      </c>
      <c r="AW53">
        <f>$Q53*data!F42</f>
        <v>-5.5456491192838776E-2</v>
      </c>
      <c r="AX53">
        <f>$Q53*data!G42</f>
        <v>0</v>
      </c>
      <c r="AY53">
        <f>$Q53*data!H42</f>
        <v>-5.5456491192838776E-2</v>
      </c>
      <c r="AZ53">
        <f>$Q53*data!I42</f>
        <v>0</v>
      </c>
      <c r="BA53">
        <f>$Q53*data!J42</f>
        <v>0</v>
      </c>
      <c r="BB53">
        <f>$Q53*data!K42</f>
        <v>-5.5456491192838776E-2</v>
      </c>
      <c r="BC53">
        <f>$Q53*data!L42</f>
        <v>0</v>
      </c>
      <c r="BD53">
        <f t="shared" si="6"/>
        <v>-5.5456491192838776E-2</v>
      </c>
      <c r="BE53">
        <f t="shared" si="7"/>
        <v>1.9504137695732808E-3</v>
      </c>
      <c r="BF53">
        <f t="shared" si="7"/>
        <v>0.10957204219285899</v>
      </c>
      <c r="BG53">
        <f t="shared" si="7"/>
        <v>4.4133219388183591E-2</v>
      </c>
      <c r="BH53">
        <f t="shared" si="8"/>
        <v>0.13014651482428999</v>
      </c>
      <c r="BI53">
        <f t="shared" si="9"/>
        <v>-2.171027800902176E-3</v>
      </c>
      <c r="BJ53">
        <f t="shared" si="9"/>
        <v>-0.12196588924532063</v>
      </c>
      <c r="BK53">
        <f t="shared" si="9"/>
        <v>-4.912518960324206E-2</v>
      </c>
      <c r="BL53">
        <f t="shared" si="10"/>
        <v>-0.14486756927268746</v>
      </c>
    </row>
    <row r="54" spans="1:64">
      <c r="A54">
        <v>42</v>
      </c>
      <c r="B54">
        <f>SUMPRODUCT(data!$A43:$L43,$B$4:$M$4)+$N$4</f>
        <v>-2.2842934269992656</v>
      </c>
      <c r="C54">
        <f>SUMPRODUCT(data!$A43:$L43,$B$5:$M$5)+$N$5</f>
        <v>0.82581248597170553</v>
      </c>
      <c r="D54">
        <f>SUMPRODUCT(data!$A43:$L43,$B$6:$M$6)+$N$6</f>
        <v>0.53380757515879629</v>
      </c>
      <c r="E54">
        <f t="shared" si="11"/>
        <v>9.2432153383467094E-2</v>
      </c>
      <c r="F54">
        <f t="shared" si="11"/>
        <v>0.69546877466601464</v>
      </c>
      <c r="G54">
        <f t="shared" si="11"/>
        <v>0.63037072974030617</v>
      </c>
      <c r="H54">
        <f t="shared" si="12"/>
        <v>-5.0089494085531538E-2</v>
      </c>
      <c r="I54">
        <f t="shared" si="13"/>
        <v>0.14891445902596434</v>
      </c>
      <c r="J54">
        <f t="shared" si="14"/>
        <v>0.48748024399705603</v>
      </c>
      <c r="K54">
        <f t="shared" si="14"/>
        <v>0.53715996999692284</v>
      </c>
      <c r="L54">
        <f>SUMXMY2(data!M43:N43,J54:K54)/2</f>
        <v>0.22592894083033932</v>
      </c>
      <c r="M54">
        <f>(J54-data!M43)*J54*(1-J54)</f>
        <v>0.1217936512543477</v>
      </c>
      <c r="N54">
        <f>(K54-data!N43)*K54*(1-K54)</f>
        <v>-0.11507088865708863</v>
      </c>
      <c r="O54">
        <f t="shared" si="3"/>
        <v>3.7616916184591534E-4</v>
      </c>
      <c r="P54">
        <f t="shared" si="3"/>
        <v>3.9723522913059563E-2</v>
      </c>
      <c r="Q54">
        <f t="shared" si="3"/>
        <v>-4.5555951667005719E-2</v>
      </c>
      <c r="R54">
        <f>$O54*data!A43</f>
        <v>0</v>
      </c>
      <c r="S54">
        <f>$O54*data!B43</f>
        <v>3.7616916184591534E-4</v>
      </c>
      <c r="T54">
        <f>$O54*data!C43</f>
        <v>0</v>
      </c>
      <c r="U54">
        <f>$O54*data!D43</f>
        <v>0</v>
      </c>
      <c r="V54">
        <f>$O54*data!E43</f>
        <v>3.7616916184591534E-4</v>
      </c>
      <c r="W54">
        <f>$O54*data!F43</f>
        <v>0</v>
      </c>
      <c r="X54">
        <f>$O54*data!G43</f>
        <v>0</v>
      </c>
      <c r="Y54">
        <f>$O54*data!H43</f>
        <v>3.7616916184591534E-4</v>
      </c>
      <c r="Z54">
        <f>$O54*data!I43</f>
        <v>3.7616916184591534E-4</v>
      </c>
      <c r="AA54">
        <f>$O54*data!J43</f>
        <v>0</v>
      </c>
      <c r="AB54">
        <f>$O54*data!K43</f>
        <v>3.7616916184591534E-4</v>
      </c>
      <c r="AC54">
        <f>$O54*data!L43</f>
        <v>0</v>
      </c>
      <c r="AD54">
        <f t="shared" si="4"/>
        <v>3.7616916184591534E-4</v>
      </c>
      <c r="AE54">
        <f>$P54*data!A43</f>
        <v>0</v>
      </c>
      <c r="AF54">
        <f>$P54*data!B43</f>
        <v>3.9723522913059563E-2</v>
      </c>
      <c r="AG54">
        <f>$P54*data!C43</f>
        <v>0</v>
      </c>
      <c r="AH54">
        <f>$P54*data!D43</f>
        <v>0</v>
      </c>
      <c r="AI54">
        <f>$P54*data!E43</f>
        <v>3.9723522913059563E-2</v>
      </c>
      <c r="AJ54">
        <f>$P54*data!F43</f>
        <v>0</v>
      </c>
      <c r="AK54">
        <f>$P54*data!G43</f>
        <v>0</v>
      </c>
      <c r="AL54">
        <f>$P54*data!H43</f>
        <v>3.9723522913059563E-2</v>
      </c>
      <c r="AM54">
        <f>$P54*data!I43</f>
        <v>3.9723522913059563E-2</v>
      </c>
      <c r="AN54">
        <f>$P54*data!J43</f>
        <v>0</v>
      </c>
      <c r="AO54">
        <f>$P54*data!K43</f>
        <v>3.9723522913059563E-2</v>
      </c>
      <c r="AP54">
        <f>$P54*data!L43</f>
        <v>0</v>
      </c>
      <c r="AQ54">
        <f t="shared" si="5"/>
        <v>3.9723522913059563E-2</v>
      </c>
      <c r="AR54">
        <f>$Q54*data!A43</f>
        <v>0</v>
      </c>
      <c r="AS54">
        <f>$Q54*data!B43</f>
        <v>-4.5555951667005719E-2</v>
      </c>
      <c r="AT54">
        <f>$Q54*data!C43</f>
        <v>0</v>
      </c>
      <c r="AU54">
        <f>$Q54*data!D43</f>
        <v>0</v>
      </c>
      <c r="AV54">
        <f>$Q54*data!E43</f>
        <v>-4.5555951667005719E-2</v>
      </c>
      <c r="AW54">
        <f>$Q54*data!F43</f>
        <v>0</v>
      </c>
      <c r="AX54">
        <f>$Q54*data!G43</f>
        <v>0</v>
      </c>
      <c r="AY54">
        <f>$Q54*data!H43</f>
        <v>-4.5555951667005719E-2</v>
      </c>
      <c r="AZ54">
        <f>$Q54*data!I43</f>
        <v>-4.5555951667005719E-2</v>
      </c>
      <c r="BA54">
        <f>$Q54*data!J43</f>
        <v>0</v>
      </c>
      <c r="BB54">
        <f>$Q54*data!K43</f>
        <v>-4.5555951667005719E-2</v>
      </c>
      <c r="BC54">
        <f>$Q54*data!L43</f>
        <v>0</v>
      </c>
      <c r="BD54">
        <f t="shared" si="6"/>
        <v>-4.5555951667005719E-2</v>
      </c>
      <c r="BE54">
        <f t="shared" si="7"/>
        <v>1.1257649453874367E-2</v>
      </c>
      <c r="BF54">
        <f t="shared" si="7"/>
        <v>8.4703681399961109E-2</v>
      </c>
      <c r="BG54">
        <f t="shared" si="7"/>
        <v>7.6775152818939513E-2</v>
      </c>
      <c r="BH54">
        <f t="shared" si="8"/>
        <v>0.1217936512543477</v>
      </c>
      <c r="BI54">
        <f t="shared" si="9"/>
        <v>-1.063625003032388E-2</v>
      </c>
      <c r="BJ54">
        <f t="shared" si="9"/>
        <v>-8.0028209934074834E-2</v>
      </c>
      <c r="BK54">
        <f t="shared" si="9"/>
        <v>-7.253732005463448E-2</v>
      </c>
      <c r="BL54">
        <f t="shared" si="10"/>
        <v>-0.11507088865708863</v>
      </c>
    </row>
    <row r="55" spans="1:64">
      <c r="A55">
        <v>43</v>
      </c>
      <c r="B55">
        <f>SUMPRODUCT(data!$A44:$L44,$B$4:$M$4)+$N$4</f>
        <v>-3.7032110844733039</v>
      </c>
      <c r="C55">
        <f>SUMPRODUCT(data!$A44:$L44,$B$5:$M$5)+$N$5</f>
        <v>2.1186975721726435</v>
      </c>
      <c r="D55">
        <f>SUMPRODUCT(data!$A44:$L44,$B$6:$M$6)+$N$6</f>
        <v>8.5380901772900142E-2</v>
      </c>
      <c r="E55">
        <f t="shared" si="11"/>
        <v>2.4051532145975711E-2</v>
      </c>
      <c r="F55">
        <f t="shared" si="11"/>
        <v>0.89270724543864244</v>
      </c>
      <c r="G55">
        <f t="shared" si="11"/>
        <v>0.52133226784538844</v>
      </c>
      <c r="H55">
        <f t="shared" si="12"/>
        <v>0.15957479989548529</v>
      </c>
      <c r="I55">
        <f t="shared" si="13"/>
        <v>-0.13326167328025917</v>
      </c>
      <c r="J55">
        <f t="shared" si="14"/>
        <v>0.53980926016635089</v>
      </c>
      <c r="K55">
        <f t="shared" si="14"/>
        <v>0.46673379741771398</v>
      </c>
      <c r="L55">
        <f>SUMXMY2(data!M44:N44,J55:K55)/2</f>
        <v>0.2878834400889374</v>
      </c>
      <c r="M55">
        <f>(J55-data!M44)*J55*(1-J55)</f>
        <v>0.13409683763643049</v>
      </c>
      <c r="N55">
        <f>(K55-data!N44)*K55*(1-K55)</f>
        <v>-0.13272641681023056</v>
      </c>
      <c r="O55">
        <f t="shared" si="3"/>
        <v>7.9496292812549055E-5</v>
      </c>
      <c r="P55">
        <f t="shared" si="3"/>
        <v>1.9992652348813134E-2</v>
      </c>
      <c r="Q55">
        <f t="shared" si="3"/>
        <v>-5.6365744918757732E-2</v>
      </c>
      <c r="R55">
        <f>$O55*data!A44</f>
        <v>7.9496292812549055E-5</v>
      </c>
      <c r="S55">
        <f>$O55*data!B44</f>
        <v>7.9496292812549055E-5</v>
      </c>
      <c r="T55">
        <f>$O55*data!C44</f>
        <v>0</v>
      </c>
      <c r="U55">
        <f>$O55*data!D44</f>
        <v>0</v>
      </c>
      <c r="V55">
        <f>$O55*data!E44</f>
        <v>7.9496292812549055E-5</v>
      </c>
      <c r="W55">
        <f>$O55*data!F44</f>
        <v>7.9496292812549055E-5</v>
      </c>
      <c r="X55">
        <f>$O55*data!G44</f>
        <v>0</v>
      </c>
      <c r="Y55">
        <f>$O55*data!H44</f>
        <v>7.9496292812549055E-5</v>
      </c>
      <c r="Z55">
        <f>$O55*data!I44</f>
        <v>0</v>
      </c>
      <c r="AA55">
        <f>$O55*data!J44</f>
        <v>0</v>
      </c>
      <c r="AB55">
        <f>$O55*data!K44</f>
        <v>7.9496292812549055E-5</v>
      </c>
      <c r="AC55">
        <f>$O55*data!L44</f>
        <v>0</v>
      </c>
      <c r="AD55">
        <f t="shared" si="4"/>
        <v>7.9496292812549055E-5</v>
      </c>
      <c r="AE55">
        <f>$P55*data!A44</f>
        <v>1.9992652348813134E-2</v>
      </c>
      <c r="AF55">
        <f>$P55*data!B44</f>
        <v>1.9992652348813134E-2</v>
      </c>
      <c r="AG55">
        <f>$P55*data!C44</f>
        <v>0</v>
      </c>
      <c r="AH55">
        <f>$P55*data!D44</f>
        <v>0</v>
      </c>
      <c r="AI55">
        <f>$P55*data!E44</f>
        <v>1.9992652348813134E-2</v>
      </c>
      <c r="AJ55">
        <f>$P55*data!F44</f>
        <v>1.9992652348813134E-2</v>
      </c>
      <c r="AK55">
        <f>$P55*data!G44</f>
        <v>0</v>
      </c>
      <c r="AL55">
        <f>$P55*data!H44</f>
        <v>1.9992652348813134E-2</v>
      </c>
      <c r="AM55">
        <f>$P55*data!I44</f>
        <v>0</v>
      </c>
      <c r="AN55">
        <f>$P55*data!J44</f>
        <v>0</v>
      </c>
      <c r="AO55">
        <f>$P55*data!K44</f>
        <v>1.9992652348813134E-2</v>
      </c>
      <c r="AP55">
        <f>$P55*data!L44</f>
        <v>0</v>
      </c>
      <c r="AQ55">
        <f t="shared" si="5"/>
        <v>1.9992652348813134E-2</v>
      </c>
      <c r="AR55">
        <f>$Q55*data!A44</f>
        <v>-5.6365744918757732E-2</v>
      </c>
      <c r="AS55">
        <f>$Q55*data!B44</f>
        <v>-5.6365744918757732E-2</v>
      </c>
      <c r="AT55">
        <f>$Q55*data!C44</f>
        <v>0</v>
      </c>
      <c r="AU55">
        <f>$Q55*data!D44</f>
        <v>0</v>
      </c>
      <c r="AV55">
        <f>$Q55*data!E44</f>
        <v>-5.6365744918757732E-2</v>
      </c>
      <c r="AW55">
        <f>$Q55*data!F44</f>
        <v>-5.6365744918757732E-2</v>
      </c>
      <c r="AX55">
        <f>$Q55*data!G44</f>
        <v>0</v>
      </c>
      <c r="AY55">
        <f>$Q55*data!H44</f>
        <v>-5.6365744918757732E-2</v>
      </c>
      <c r="AZ55">
        <f>$Q55*data!I44</f>
        <v>0</v>
      </c>
      <c r="BA55">
        <f>$Q55*data!J44</f>
        <v>0</v>
      </c>
      <c r="BB55">
        <f>$Q55*data!K44</f>
        <v>-5.6365744918757732E-2</v>
      </c>
      <c r="BC55">
        <f>$Q55*data!L44</f>
        <v>0</v>
      </c>
      <c r="BD55">
        <f t="shared" si="6"/>
        <v>-5.6365744918757732E-2</v>
      </c>
      <c r="BE55">
        <f t="shared" si="7"/>
        <v>3.2252344010862935E-3</v>
      </c>
      <c r="BF55">
        <f t="shared" si="7"/>
        <v>0.11970921854845074</v>
      </c>
      <c r="BG55">
        <f t="shared" si="7"/>
        <v>6.9909008475895151E-2</v>
      </c>
      <c r="BH55">
        <f t="shared" si="8"/>
        <v>0.13409683763643049</v>
      </c>
      <c r="BI55">
        <f t="shared" si="9"/>
        <v>-3.1922736805314314E-3</v>
      </c>
      <c r="BJ55">
        <f t="shared" si="9"/>
        <v>-0.11848583394760205</v>
      </c>
      <c r="BK55">
        <f t="shared" si="9"/>
        <v>-6.919456387866979E-2</v>
      </c>
      <c r="BL55">
        <f t="shared" si="10"/>
        <v>-0.13272641681023056</v>
      </c>
    </row>
    <row r="56" spans="1:64">
      <c r="A56">
        <v>44</v>
      </c>
      <c r="B56">
        <f>SUMPRODUCT(data!$A45:$L45,$B$4:$M$4)+$N$4</f>
        <v>-1.8019849200296152</v>
      </c>
      <c r="C56">
        <f>SUMPRODUCT(data!$A45:$L45,$B$5:$M$5)+$N$5</f>
        <v>1.2719789203649567</v>
      </c>
      <c r="D56">
        <f>SUMPRODUCT(data!$A45:$L45,$B$6:$M$6)+$N$6</f>
        <v>1.2864775863376861</v>
      </c>
      <c r="E56">
        <f t="shared" si="11"/>
        <v>0.14160961362102373</v>
      </c>
      <c r="F56">
        <f t="shared" si="11"/>
        <v>0.78108131823603955</v>
      </c>
      <c r="G56">
        <f t="shared" si="11"/>
        <v>0.78355038740826688</v>
      </c>
      <c r="H56">
        <f t="shared" si="12"/>
        <v>7.4265091214394285E-2</v>
      </c>
      <c r="I56">
        <f t="shared" si="13"/>
        <v>0.39934066036281757</v>
      </c>
      <c r="J56">
        <f t="shared" si="14"/>
        <v>0.51855774428776602</v>
      </c>
      <c r="K56">
        <f t="shared" si="14"/>
        <v>0.59852923637684052</v>
      </c>
      <c r="L56">
        <f>SUMXMY2(data!M45:N45,J56:K56)/2</f>
        <v>0.21504045410248945</v>
      </c>
      <c r="M56">
        <f>(J56-data!M45)*J56*(1-J56)</f>
        <v>0.1294608500362171</v>
      </c>
      <c r="N56">
        <f>(K56-data!N45)*K56*(1-K56)</f>
        <v>-9.6470208548808084E-2</v>
      </c>
      <c r="O56">
        <f t="shared" si="3"/>
        <v>1.3869591064739292E-3</v>
      </c>
      <c r="P56">
        <f t="shared" si="3"/>
        <v>3.245847899419968E-2</v>
      </c>
      <c r="Q56">
        <f t="shared" si="3"/>
        <v>-2.7538030409037392E-2</v>
      </c>
      <c r="R56">
        <f>$O56*data!A45</f>
        <v>1.3869591064739292E-3</v>
      </c>
      <c r="S56">
        <f>$O56*data!B45</f>
        <v>1.3869591064739292E-3</v>
      </c>
      <c r="T56">
        <f>$O56*data!C45</f>
        <v>0</v>
      </c>
      <c r="U56">
        <f>$O56*data!D45</f>
        <v>0</v>
      </c>
      <c r="V56">
        <f>$O56*data!E45</f>
        <v>1.3869591064739292E-3</v>
      </c>
      <c r="W56">
        <f>$O56*data!F45</f>
        <v>0</v>
      </c>
      <c r="X56">
        <f>$O56*data!G45</f>
        <v>0</v>
      </c>
      <c r="Y56">
        <f>$O56*data!H45</f>
        <v>1.3869591064739292E-3</v>
      </c>
      <c r="Z56">
        <f>$O56*data!I45</f>
        <v>1.3869591064739292E-3</v>
      </c>
      <c r="AA56">
        <f>$O56*data!J45</f>
        <v>0</v>
      </c>
      <c r="AB56">
        <f>$O56*data!K45</f>
        <v>1.3869591064739292E-3</v>
      </c>
      <c r="AC56">
        <f>$O56*data!L45</f>
        <v>0</v>
      </c>
      <c r="AD56">
        <f t="shared" si="4"/>
        <v>1.3869591064739292E-3</v>
      </c>
      <c r="AE56">
        <f>$P56*data!A45</f>
        <v>3.245847899419968E-2</v>
      </c>
      <c r="AF56">
        <f>$P56*data!B45</f>
        <v>3.245847899419968E-2</v>
      </c>
      <c r="AG56">
        <f>$P56*data!C45</f>
        <v>0</v>
      </c>
      <c r="AH56">
        <f>$P56*data!D45</f>
        <v>0</v>
      </c>
      <c r="AI56">
        <f>$P56*data!E45</f>
        <v>3.245847899419968E-2</v>
      </c>
      <c r="AJ56">
        <f>$P56*data!F45</f>
        <v>0</v>
      </c>
      <c r="AK56">
        <f>$P56*data!G45</f>
        <v>0</v>
      </c>
      <c r="AL56">
        <f>$P56*data!H45</f>
        <v>3.245847899419968E-2</v>
      </c>
      <c r="AM56">
        <f>$P56*data!I45</f>
        <v>3.245847899419968E-2</v>
      </c>
      <c r="AN56">
        <f>$P56*data!J45</f>
        <v>0</v>
      </c>
      <c r="AO56">
        <f>$P56*data!K45</f>
        <v>3.245847899419968E-2</v>
      </c>
      <c r="AP56">
        <f>$P56*data!L45</f>
        <v>0</v>
      </c>
      <c r="AQ56">
        <f t="shared" si="5"/>
        <v>3.245847899419968E-2</v>
      </c>
      <c r="AR56">
        <f>$Q56*data!A45</f>
        <v>-2.7538030409037392E-2</v>
      </c>
      <c r="AS56">
        <f>$Q56*data!B45</f>
        <v>-2.7538030409037392E-2</v>
      </c>
      <c r="AT56">
        <f>$Q56*data!C45</f>
        <v>0</v>
      </c>
      <c r="AU56">
        <f>$Q56*data!D45</f>
        <v>0</v>
      </c>
      <c r="AV56">
        <f>$Q56*data!E45</f>
        <v>-2.7538030409037392E-2</v>
      </c>
      <c r="AW56">
        <f>$Q56*data!F45</f>
        <v>0</v>
      </c>
      <c r="AX56">
        <f>$Q56*data!G45</f>
        <v>0</v>
      </c>
      <c r="AY56">
        <f>$Q56*data!H45</f>
        <v>-2.7538030409037392E-2</v>
      </c>
      <c r="AZ56">
        <f>$Q56*data!I45</f>
        <v>-2.7538030409037392E-2</v>
      </c>
      <c r="BA56">
        <f>$Q56*data!J45</f>
        <v>0</v>
      </c>
      <c r="BB56">
        <f>$Q56*data!K45</f>
        <v>-2.7538030409037392E-2</v>
      </c>
      <c r="BC56">
        <f>$Q56*data!L45</f>
        <v>0</v>
      </c>
      <c r="BD56">
        <f t="shared" si="6"/>
        <v>-2.7538030409037392E-2</v>
      </c>
      <c r="BE56">
        <f t="shared" si="7"/>
        <v>1.8332900952677998E-2</v>
      </c>
      <c r="BF56">
        <f t="shared" si="7"/>
        <v>0.10111945140624669</v>
      </c>
      <c r="BG56">
        <f t="shared" si="7"/>
        <v>0.10143909920008146</v>
      </c>
      <c r="BH56">
        <f t="shared" si="8"/>
        <v>0.1294608500362171</v>
      </c>
      <c r="BI56">
        <f t="shared" si="9"/>
        <v>-1.3661108958536294E-2</v>
      </c>
      <c r="BJ56">
        <f t="shared" si="9"/>
        <v>-7.5351077663808663E-2</v>
      </c>
      <c r="BK56">
        <f t="shared" si="9"/>
        <v>-7.5589269281774868E-2</v>
      </c>
      <c r="BL56">
        <f t="shared" si="10"/>
        <v>-9.6470208548808084E-2</v>
      </c>
    </row>
    <row r="57" spans="1:64">
      <c r="A57">
        <v>45</v>
      </c>
      <c r="B57">
        <f>SUMPRODUCT(data!$A46:$L46,$B$4:$M$4)+$N$4</f>
        <v>-5.6411365637452695</v>
      </c>
      <c r="C57">
        <f>SUMPRODUCT(data!$A46:$L46,$B$5:$M$5)+$N$5</f>
        <v>1.3032655526652117</v>
      </c>
      <c r="D57">
        <f>SUMPRODUCT(data!$A46:$L46,$B$6:$M$6)+$N$6</f>
        <v>-1.9403694594233576</v>
      </c>
      <c r="E57">
        <f t="shared" si="11"/>
        <v>3.5362829622908997E-3</v>
      </c>
      <c r="F57">
        <f t="shared" si="11"/>
        <v>0.78638405720985993</v>
      </c>
      <c r="G57">
        <f t="shared" si="11"/>
        <v>0.12560727314192768</v>
      </c>
      <c r="H57">
        <f t="shared" si="12"/>
        <v>4.9077055916297851E-3</v>
      </c>
      <c r="I57">
        <f t="shared" si="13"/>
        <v>-0.79523824161184464</v>
      </c>
      <c r="J57">
        <f t="shared" si="14"/>
        <v>0.5012269239353111</v>
      </c>
      <c r="K57">
        <f t="shared" si="14"/>
        <v>0.31104502549623103</v>
      </c>
      <c r="L57">
        <f>SUMXMY2(data!M46:N46,J57:K57)/2</f>
        <v>0.36294369308557156</v>
      </c>
      <c r="M57">
        <f>(J57-data!M46)*J57*(1-J57)</f>
        <v>0.1253059764657157</v>
      </c>
      <c r="N57">
        <f>(K57-data!N46)*K57*(1-K57)</f>
        <v>-0.1476403073489497</v>
      </c>
      <c r="O57">
        <f t="shared" si="3"/>
        <v>-1.023905526065584E-5</v>
      </c>
      <c r="P57">
        <f t="shared" si="3"/>
        <v>3.4230001727318396E-2</v>
      </c>
      <c r="Q57">
        <f t="shared" si="3"/>
        <v>-2.7742902042519217E-2</v>
      </c>
      <c r="R57">
        <f>$O57*data!A46</f>
        <v>0</v>
      </c>
      <c r="S57">
        <f>$O57*data!B46</f>
        <v>-1.023905526065584E-5</v>
      </c>
      <c r="T57">
        <f>$O57*data!C46</f>
        <v>0</v>
      </c>
      <c r="U57">
        <f>$O57*data!D46</f>
        <v>0</v>
      </c>
      <c r="V57">
        <f>$O57*data!E46</f>
        <v>-1.023905526065584E-5</v>
      </c>
      <c r="W57">
        <f>$O57*data!F46</f>
        <v>-1.023905526065584E-5</v>
      </c>
      <c r="X57">
        <f>$O57*data!G46</f>
        <v>0</v>
      </c>
      <c r="Y57">
        <f>$O57*data!H46</f>
        <v>-1.023905526065584E-5</v>
      </c>
      <c r="Z57">
        <f>$O57*data!I46</f>
        <v>0</v>
      </c>
      <c r="AA57">
        <f>$O57*data!J46</f>
        <v>-1.023905526065584E-5</v>
      </c>
      <c r="AB57">
        <f>$O57*data!K46</f>
        <v>-1.023905526065584E-5</v>
      </c>
      <c r="AC57">
        <f>$O57*data!L46</f>
        <v>0</v>
      </c>
      <c r="AD57">
        <f t="shared" si="4"/>
        <v>-1.023905526065584E-5</v>
      </c>
      <c r="AE57">
        <f>$P57*data!A46</f>
        <v>0</v>
      </c>
      <c r="AF57">
        <f>$P57*data!B46</f>
        <v>3.4230001727318396E-2</v>
      </c>
      <c r="AG57">
        <f>$P57*data!C46</f>
        <v>0</v>
      </c>
      <c r="AH57">
        <f>$P57*data!D46</f>
        <v>0</v>
      </c>
      <c r="AI57">
        <f>$P57*data!E46</f>
        <v>3.4230001727318396E-2</v>
      </c>
      <c r="AJ57">
        <f>$P57*data!F46</f>
        <v>3.4230001727318396E-2</v>
      </c>
      <c r="AK57">
        <f>$P57*data!G46</f>
        <v>0</v>
      </c>
      <c r="AL57">
        <f>$P57*data!H46</f>
        <v>3.4230001727318396E-2</v>
      </c>
      <c r="AM57">
        <f>$P57*data!I46</f>
        <v>0</v>
      </c>
      <c r="AN57">
        <f>$P57*data!J46</f>
        <v>3.4230001727318396E-2</v>
      </c>
      <c r="AO57">
        <f>$P57*data!K46</f>
        <v>3.4230001727318396E-2</v>
      </c>
      <c r="AP57">
        <f>$P57*data!L46</f>
        <v>0</v>
      </c>
      <c r="AQ57">
        <f t="shared" si="5"/>
        <v>3.4230001727318396E-2</v>
      </c>
      <c r="AR57">
        <f>$Q57*data!A46</f>
        <v>0</v>
      </c>
      <c r="AS57">
        <f>$Q57*data!B46</f>
        <v>-2.7742902042519217E-2</v>
      </c>
      <c r="AT57">
        <f>$Q57*data!C46</f>
        <v>0</v>
      </c>
      <c r="AU57">
        <f>$Q57*data!D46</f>
        <v>0</v>
      </c>
      <c r="AV57">
        <f>$Q57*data!E46</f>
        <v>-2.7742902042519217E-2</v>
      </c>
      <c r="AW57">
        <f>$Q57*data!F46</f>
        <v>-2.7742902042519217E-2</v>
      </c>
      <c r="AX57">
        <f>$Q57*data!G46</f>
        <v>0</v>
      </c>
      <c r="AY57">
        <f>$Q57*data!H46</f>
        <v>-2.7742902042519217E-2</v>
      </c>
      <c r="AZ57">
        <f>$Q57*data!I46</f>
        <v>0</v>
      </c>
      <c r="BA57">
        <f>$Q57*data!J46</f>
        <v>-2.7742902042519217E-2</v>
      </c>
      <c r="BB57">
        <f>$Q57*data!K46</f>
        <v>-2.7742902042519217E-2</v>
      </c>
      <c r="BC57">
        <f>$Q57*data!L46</f>
        <v>0</v>
      </c>
      <c r="BD57">
        <f t="shared" si="6"/>
        <v>-2.7742902042519217E-2</v>
      </c>
      <c r="BE57">
        <f t="shared" si="7"/>
        <v>4.431173896489349E-4</v>
      </c>
      <c r="BF57">
        <f t="shared" si="7"/>
        <v>9.8538622165752737E-2</v>
      </c>
      <c r="BG57">
        <f t="shared" si="7"/>
        <v>1.5739342012245115E-2</v>
      </c>
      <c r="BH57">
        <f t="shared" si="8"/>
        <v>0.1253059764657157</v>
      </c>
      <c r="BI57">
        <f t="shared" si="9"/>
        <v>-5.2209790342548276E-4</v>
      </c>
      <c r="BJ57">
        <f t="shared" si="9"/>
        <v>-0.11610198390077776</v>
      </c>
      <c r="BK57">
        <f t="shared" si="9"/>
        <v>-1.8544696411937678E-2</v>
      </c>
      <c r="BL57">
        <f t="shared" si="10"/>
        <v>-0.1476403073489497</v>
      </c>
    </row>
    <row r="58" spans="1:64">
      <c r="A58">
        <v>46</v>
      </c>
      <c r="B58">
        <f>SUMPRODUCT(data!$A47:$L47,$B$4:$M$4)+$N$4</f>
        <v>-3.7399103993015794</v>
      </c>
      <c r="C58">
        <f>SUMPRODUCT(data!$A47:$L47,$B$5:$M$5)+$N$5</f>
        <v>0.45654690085752514</v>
      </c>
      <c r="D58">
        <f>SUMPRODUCT(data!$A47:$L47,$B$6:$M$6)+$N$6</f>
        <v>-0.73927277485857168</v>
      </c>
      <c r="E58">
        <f t="shared" si="11"/>
        <v>2.320496899297057E-2</v>
      </c>
      <c r="F58">
        <f t="shared" si="11"/>
        <v>0.61219468604940352</v>
      </c>
      <c r="G58">
        <f t="shared" si="11"/>
        <v>0.32316318834167312</v>
      </c>
      <c r="H58">
        <f t="shared" si="12"/>
        <v>-0.18594144416448821</v>
      </c>
      <c r="I58">
        <f t="shared" si="13"/>
        <v>-0.37841882246787434</v>
      </c>
      <c r="J58">
        <f t="shared" si="14"/>
        <v>0.45364811043812708</v>
      </c>
      <c r="K58">
        <f t="shared" si="14"/>
        <v>0.40650831439467378</v>
      </c>
      <c r="L58">
        <f>SUMXMY2(data!M47:N47,J58:K58)/2</f>
        <v>0.27901449449336729</v>
      </c>
      <c r="M58">
        <f>(J58-data!M47)*J58*(1-J58)</f>
        <v>0.11243736570309007</v>
      </c>
      <c r="N58">
        <f>(K58-data!N47)*K58*(1-K58)</f>
        <v>-0.14318539142782938</v>
      </c>
      <c r="O58">
        <f t="shared" si="3"/>
        <v>-1.2148576817020912E-4</v>
      </c>
      <c r="P58">
        <f t="shared" si="3"/>
        <v>4.4347773350984596E-2</v>
      </c>
      <c r="Q58">
        <f t="shared" si="3"/>
        <v>-5.3695341823981474E-2</v>
      </c>
      <c r="R58">
        <f>$O58*data!A47</f>
        <v>0</v>
      </c>
      <c r="S58">
        <f>$O58*data!B47</f>
        <v>-1.2148576817020912E-4</v>
      </c>
      <c r="T58">
        <f>$O58*data!C47</f>
        <v>0</v>
      </c>
      <c r="U58">
        <f>$O58*data!D47</f>
        <v>0</v>
      </c>
      <c r="V58">
        <f>$O58*data!E47</f>
        <v>-1.2148576817020912E-4</v>
      </c>
      <c r="W58">
        <f>$O58*data!F47</f>
        <v>0</v>
      </c>
      <c r="X58">
        <f>$O58*data!G47</f>
        <v>0</v>
      </c>
      <c r="Y58">
        <f>$O58*data!H47</f>
        <v>-1.2148576817020912E-4</v>
      </c>
      <c r="Z58">
        <f>$O58*data!I47</f>
        <v>-1.2148576817020912E-4</v>
      </c>
      <c r="AA58">
        <f>$O58*data!J47</f>
        <v>-1.2148576817020912E-4</v>
      </c>
      <c r="AB58">
        <f>$O58*data!K47</f>
        <v>-1.2148576817020912E-4</v>
      </c>
      <c r="AC58">
        <f>$O58*data!L47</f>
        <v>0</v>
      </c>
      <c r="AD58">
        <f t="shared" si="4"/>
        <v>-1.2148576817020912E-4</v>
      </c>
      <c r="AE58">
        <f>$P58*data!A47</f>
        <v>0</v>
      </c>
      <c r="AF58">
        <f>$P58*data!B47</f>
        <v>4.4347773350984596E-2</v>
      </c>
      <c r="AG58">
        <f>$P58*data!C47</f>
        <v>0</v>
      </c>
      <c r="AH58">
        <f>$P58*data!D47</f>
        <v>0</v>
      </c>
      <c r="AI58">
        <f>$P58*data!E47</f>
        <v>4.4347773350984596E-2</v>
      </c>
      <c r="AJ58">
        <f>$P58*data!F47</f>
        <v>0</v>
      </c>
      <c r="AK58">
        <f>$P58*data!G47</f>
        <v>0</v>
      </c>
      <c r="AL58">
        <f>$P58*data!H47</f>
        <v>4.4347773350984596E-2</v>
      </c>
      <c r="AM58">
        <f>$P58*data!I47</f>
        <v>4.4347773350984596E-2</v>
      </c>
      <c r="AN58">
        <f>$P58*data!J47</f>
        <v>4.4347773350984596E-2</v>
      </c>
      <c r="AO58">
        <f>$P58*data!K47</f>
        <v>4.4347773350984596E-2</v>
      </c>
      <c r="AP58">
        <f>$P58*data!L47</f>
        <v>0</v>
      </c>
      <c r="AQ58">
        <f t="shared" si="5"/>
        <v>4.4347773350984596E-2</v>
      </c>
      <c r="AR58">
        <f>$Q58*data!A47</f>
        <v>0</v>
      </c>
      <c r="AS58">
        <f>$Q58*data!B47</f>
        <v>-5.3695341823981474E-2</v>
      </c>
      <c r="AT58">
        <f>$Q58*data!C47</f>
        <v>0</v>
      </c>
      <c r="AU58">
        <f>$Q58*data!D47</f>
        <v>0</v>
      </c>
      <c r="AV58">
        <f>$Q58*data!E47</f>
        <v>-5.3695341823981474E-2</v>
      </c>
      <c r="AW58">
        <f>$Q58*data!F47</f>
        <v>0</v>
      </c>
      <c r="AX58">
        <f>$Q58*data!G47</f>
        <v>0</v>
      </c>
      <c r="AY58">
        <f>$Q58*data!H47</f>
        <v>-5.3695341823981474E-2</v>
      </c>
      <c r="AZ58">
        <f>$Q58*data!I47</f>
        <v>-5.3695341823981474E-2</v>
      </c>
      <c r="BA58">
        <f>$Q58*data!J47</f>
        <v>-5.3695341823981474E-2</v>
      </c>
      <c r="BB58">
        <f>$Q58*data!K47</f>
        <v>-5.3695341823981474E-2</v>
      </c>
      <c r="BC58">
        <f>$Q58*data!L47</f>
        <v>0</v>
      </c>
      <c r="BD58">
        <f t="shared" si="6"/>
        <v>-5.3695341823981474E-2</v>
      </c>
      <c r="BE58">
        <f t="shared" si="7"/>
        <v>2.6091055847914978E-3</v>
      </c>
      <c r="BF58">
        <f t="shared" si="7"/>
        <v>6.8833557796825193E-2</v>
      </c>
      <c r="BG58">
        <f t="shared" si="7"/>
        <v>3.6335617589349271E-2</v>
      </c>
      <c r="BH58">
        <f t="shared" si="8"/>
        <v>0.11243736570309007</v>
      </c>
      <c r="BI58">
        <f t="shared" si="9"/>
        <v>-3.3226125683291346E-3</v>
      </c>
      <c r="BJ58">
        <f t="shared" si="9"/>
        <v>-8.7657335752020962E-2</v>
      </c>
      <c r="BK58">
        <f t="shared" si="9"/>
        <v>-4.6272247617767812E-2</v>
      </c>
      <c r="BL58">
        <f t="shared" si="10"/>
        <v>-0.14318539142782938</v>
      </c>
    </row>
    <row r="59" spans="1:64">
      <c r="A59">
        <v>47</v>
      </c>
      <c r="B59">
        <f>SUMPRODUCT(data!$A48:$L48,$B$4:$M$4)+$N$4</f>
        <v>-1.1721705418556607</v>
      </c>
      <c r="C59">
        <f>SUMPRODUCT(data!$A48:$L48,$B$5:$M$5)+$N$5</f>
        <v>-1.8245995083903748</v>
      </c>
      <c r="D59">
        <f>SUMPRODUCT(data!$A48:$L48,$B$6:$M$6)+$N$6</f>
        <v>-1.6525624703964017</v>
      </c>
      <c r="E59">
        <f t="shared" si="11"/>
        <v>0.236462872744888</v>
      </c>
      <c r="F59">
        <f t="shared" si="11"/>
        <v>0.1388828831856074</v>
      </c>
      <c r="G59">
        <f t="shared" si="11"/>
        <v>0.16076292506067874</v>
      </c>
      <c r="H59">
        <f t="shared" si="12"/>
        <v>-0.69920414126468522</v>
      </c>
      <c r="I59">
        <f t="shared" si="13"/>
        <v>-0.43443937347789507</v>
      </c>
      <c r="J59">
        <f t="shared" si="14"/>
        <v>0.33198870357139315</v>
      </c>
      <c r="K59">
        <f t="shared" si="14"/>
        <v>0.39306674993048962</v>
      </c>
      <c r="L59">
        <f>SUMXMY2(data!M48:N48,J59:K59)/2</f>
        <v>0.23929223466947658</v>
      </c>
      <c r="M59">
        <f>(J59-data!M48)*J59*(1-J59)</f>
        <v>7.362586658455722E-2</v>
      </c>
      <c r="N59">
        <f>(K59-data!N48)*K59*(1-K59)</f>
        <v>-0.14479320076209073</v>
      </c>
      <c r="O59">
        <f t="shared" si="3"/>
        <v>-3.0021626300700396E-3</v>
      </c>
      <c r="P59">
        <f t="shared" si="3"/>
        <v>1.688215872801891E-2</v>
      </c>
      <c r="Q59">
        <f t="shared" si="3"/>
        <v>-3.3797261451165371E-2</v>
      </c>
      <c r="R59">
        <f>$O59*data!A48</f>
        <v>0</v>
      </c>
      <c r="S59">
        <f>$O59*data!B48</f>
        <v>-3.0021626300700396E-3</v>
      </c>
      <c r="T59">
        <f>$O59*data!C48</f>
        <v>0</v>
      </c>
      <c r="U59">
        <f>$O59*data!D48</f>
        <v>0</v>
      </c>
      <c r="V59">
        <f>$O59*data!E48</f>
        <v>-3.0021626300700396E-3</v>
      </c>
      <c r="W59">
        <f>$O59*data!F48</f>
        <v>0</v>
      </c>
      <c r="X59">
        <f>$O59*data!G48</f>
        <v>0</v>
      </c>
      <c r="Y59">
        <f>$O59*data!H48</f>
        <v>-3.0021626300700396E-3</v>
      </c>
      <c r="Z59">
        <f>$O59*data!I48</f>
        <v>0</v>
      </c>
      <c r="AA59">
        <f>$O59*data!J48</f>
        <v>-3.0021626300700396E-3</v>
      </c>
      <c r="AB59">
        <f>$O59*data!K48</f>
        <v>-3.0021626300700396E-3</v>
      </c>
      <c r="AC59">
        <f>$O59*data!L48</f>
        <v>-3.0021626300700396E-3</v>
      </c>
      <c r="AD59">
        <f t="shared" si="4"/>
        <v>-3.0021626300700396E-3</v>
      </c>
      <c r="AE59">
        <f>$P59*data!A48</f>
        <v>0</v>
      </c>
      <c r="AF59">
        <f>$P59*data!B48</f>
        <v>1.688215872801891E-2</v>
      </c>
      <c r="AG59">
        <f>$P59*data!C48</f>
        <v>0</v>
      </c>
      <c r="AH59">
        <f>$P59*data!D48</f>
        <v>0</v>
      </c>
      <c r="AI59">
        <f>$P59*data!E48</f>
        <v>1.688215872801891E-2</v>
      </c>
      <c r="AJ59">
        <f>$P59*data!F48</f>
        <v>0</v>
      </c>
      <c r="AK59">
        <f>$P59*data!G48</f>
        <v>0</v>
      </c>
      <c r="AL59">
        <f>$P59*data!H48</f>
        <v>1.688215872801891E-2</v>
      </c>
      <c r="AM59">
        <f>$P59*data!I48</f>
        <v>0</v>
      </c>
      <c r="AN59">
        <f>$P59*data!J48</f>
        <v>1.688215872801891E-2</v>
      </c>
      <c r="AO59">
        <f>$P59*data!K48</f>
        <v>1.688215872801891E-2</v>
      </c>
      <c r="AP59">
        <f>$P59*data!L48</f>
        <v>1.688215872801891E-2</v>
      </c>
      <c r="AQ59">
        <f t="shared" si="5"/>
        <v>1.688215872801891E-2</v>
      </c>
      <c r="AR59">
        <f>$Q59*data!A48</f>
        <v>0</v>
      </c>
      <c r="AS59">
        <f>$Q59*data!B48</f>
        <v>-3.3797261451165371E-2</v>
      </c>
      <c r="AT59">
        <f>$Q59*data!C48</f>
        <v>0</v>
      </c>
      <c r="AU59">
        <f>$Q59*data!D48</f>
        <v>0</v>
      </c>
      <c r="AV59">
        <f>$Q59*data!E48</f>
        <v>-3.3797261451165371E-2</v>
      </c>
      <c r="AW59">
        <f>$Q59*data!F48</f>
        <v>0</v>
      </c>
      <c r="AX59">
        <f>$Q59*data!G48</f>
        <v>0</v>
      </c>
      <c r="AY59">
        <f>$Q59*data!H48</f>
        <v>-3.3797261451165371E-2</v>
      </c>
      <c r="AZ59">
        <f>$Q59*data!I48</f>
        <v>0</v>
      </c>
      <c r="BA59">
        <f>$Q59*data!J48</f>
        <v>-3.3797261451165371E-2</v>
      </c>
      <c r="BB59">
        <f>$Q59*data!K48</f>
        <v>-3.3797261451165371E-2</v>
      </c>
      <c r="BC59">
        <f>$Q59*data!L48</f>
        <v>-3.3797261451165371E-2</v>
      </c>
      <c r="BD59">
        <f t="shared" si="6"/>
        <v>-3.3797261451165371E-2</v>
      </c>
      <c r="BE59">
        <f t="shared" si="7"/>
        <v>1.7409783920916255E-2</v>
      </c>
      <c r="BF59">
        <f t="shared" si="7"/>
        <v>1.0225372628302176E-2</v>
      </c>
      <c r="BG59">
        <f t="shared" si="7"/>
        <v>1.1836309672260703E-2</v>
      </c>
      <c r="BH59">
        <f t="shared" si="8"/>
        <v>7.362586658455722E-2</v>
      </c>
      <c r="BI59">
        <f t="shared" si="9"/>
        <v>-3.4238216206131281E-2</v>
      </c>
      <c r="BJ59">
        <f t="shared" si="9"/>
        <v>-2.0109297187511647E-2</v>
      </c>
      <c r="BK59">
        <f t="shared" si="9"/>
        <v>-2.3277378483411805E-2</v>
      </c>
      <c r="BL59">
        <f t="shared" si="10"/>
        <v>-0.14479320076209073</v>
      </c>
    </row>
    <row r="60" spans="1:64">
      <c r="A60">
        <v>48</v>
      </c>
      <c r="B60">
        <f>SUMPRODUCT(data!$A49:$L49,$B$4:$M$4)+$N$4</f>
        <v>-4.5616030581110651</v>
      </c>
      <c r="C60">
        <f>SUMPRODUCT(data!$A49:$L49,$B$5:$M$5)+$N$5</f>
        <v>-5.2227617373143964E-2</v>
      </c>
      <c r="D60">
        <f>SUMPRODUCT(data!$A49:$L49,$B$6:$M$6)+$N$6</f>
        <v>0.12248542096859838</v>
      </c>
      <c r="E60">
        <f t="shared" si="11"/>
        <v>1.0337324622323696E-2</v>
      </c>
      <c r="F60">
        <f t="shared" si="11"/>
        <v>0.48694606281665376</v>
      </c>
      <c r="G60">
        <f t="shared" si="11"/>
        <v>0.53058312906202276</v>
      </c>
      <c r="H60">
        <f t="shared" si="12"/>
        <v>-0.32704170666264343</v>
      </c>
      <c r="I60">
        <f t="shared" si="13"/>
        <v>2.9313046940424692E-2</v>
      </c>
      <c r="J60">
        <f t="shared" si="14"/>
        <v>0.41896059511084105</v>
      </c>
      <c r="K60">
        <f t="shared" si="14"/>
        <v>0.50732773704323286</v>
      </c>
      <c r="L60">
        <f>SUMXMY2(data!M49:N49,J60:K60)/2</f>
        <v>0.20912696947128601</v>
      </c>
      <c r="M60">
        <f>(J60-data!M49)*J60*(1-J60)</f>
        <v>0.10198867318912735</v>
      </c>
      <c r="N60">
        <f>(K60-data!N49)*K60*(1-K60)</f>
        <v>-0.12314161134229547</v>
      </c>
      <c r="O60">
        <f t="shared" si="3"/>
        <v>-3.2017842682499737E-5</v>
      </c>
      <c r="P60">
        <f t="shared" si="3"/>
        <v>4.1708962965969799E-2</v>
      </c>
      <c r="Q60">
        <f t="shared" si="3"/>
        <v>-5.2509223627020297E-2</v>
      </c>
      <c r="R60">
        <f>$O60*data!A49</f>
        <v>-3.2017842682499737E-5</v>
      </c>
      <c r="S60">
        <f>$O60*data!B49</f>
        <v>-3.2017842682499737E-5</v>
      </c>
      <c r="T60">
        <f>$O60*data!C49</f>
        <v>0</v>
      </c>
      <c r="U60">
        <f>$O60*data!D49</f>
        <v>0</v>
      </c>
      <c r="V60">
        <f>$O60*data!E49</f>
        <v>-3.2017842682499737E-5</v>
      </c>
      <c r="W60">
        <f>$O60*data!F49</f>
        <v>-3.2017842682499737E-5</v>
      </c>
      <c r="X60">
        <f>$O60*data!G49</f>
        <v>0</v>
      </c>
      <c r="Y60">
        <f>$O60*data!H49</f>
        <v>-3.2017842682499737E-5</v>
      </c>
      <c r="Z60">
        <f>$O60*data!I49</f>
        <v>-3.2017842682499737E-5</v>
      </c>
      <c r="AA60">
        <f>$O60*data!J49</f>
        <v>0</v>
      </c>
      <c r="AB60">
        <f>$O60*data!K49</f>
        <v>-3.2017842682499737E-5</v>
      </c>
      <c r="AC60">
        <f>$O60*data!L49</f>
        <v>-3.2017842682499737E-5</v>
      </c>
      <c r="AD60">
        <f t="shared" si="4"/>
        <v>-3.2017842682499737E-5</v>
      </c>
      <c r="AE60">
        <f>$P60*data!A49</f>
        <v>4.1708962965969799E-2</v>
      </c>
      <c r="AF60">
        <f>$P60*data!B49</f>
        <v>4.1708962965969799E-2</v>
      </c>
      <c r="AG60">
        <f>$P60*data!C49</f>
        <v>0</v>
      </c>
      <c r="AH60">
        <f>$P60*data!D49</f>
        <v>0</v>
      </c>
      <c r="AI60">
        <f>$P60*data!E49</f>
        <v>4.1708962965969799E-2</v>
      </c>
      <c r="AJ60">
        <f>$P60*data!F49</f>
        <v>4.1708962965969799E-2</v>
      </c>
      <c r="AK60">
        <f>$P60*data!G49</f>
        <v>0</v>
      </c>
      <c r="AL60">
        <f>$P60*data!H49</f>
        <v>4.1708962965969799E-2</v>
      </c>
      <c r="AM60">
        <f>$P60*data!I49</f>
        <v>4.1708962965969799E-2</v>
      </c>
      <c r="AN60">
        <f>$P60*data!J49</f>
        <v>0</v>
      </c>
      <c r="AO60">
        <f>$P60*data!K49</f>
        <v>4.1708962965969799E-2</v>
      </c>
      <c r="AP60">
        <f>$P60*data!L49</f>
        <v>4.1708962965969799E-2</v>
      </c>
      <c r="AQ60">
        <f t="shared" si="5"/>
        <v>4.1708962965969799E-2</v>
      </c>
      <c r="AR60">
        <f>$Q60*data!A49</f>
        <v>-5.2509223627020297E-2</v>
      </c>
      <c r="AS60">
        <f>$Q60*data!B49</f>
        <v>-5.2509223627020297E-2</v>
      </c>
      <c r="AT60">
        <f>$Q60*data!C49</f>
        <v>0</v>
      </c>
      <c r="AU60">
        <f>$Q60*data!D49</f>
        <v>0</v>
      </c>
      <c r="AV60">
        <f>$Q60*data!E49</f>
        <v>-5.2509223627020297E-2</v>
      </c>
      <c r="AW60">
        <f>$Q60*data!F49</f>
        <v>-5.2509223627020297E-2</v>
      </c>
      <c r="AX60">
        <f>$Q60*data!G49</f>
        <v>0</v>
      </c>
      <c r="AY60">
        <f>$Q60*data!H49</f>
        <v>-5.2509223627020297E-2</v>
      </c>
      <c r="AZ60">
        <f>$Q60*data!I49</f>
        <v>-5.2509223627020297E-2</v>
      </c>
      <c r="BA60">
        <f>$Q60*data!J49</f>
        <v>0</v>
      </c>
      <c r="BB60">
        <f>$Q60*data!K49</f>
        <v>-5.2509223627020297E-2</v>
      </c>
      <c r="BC60">
        <f>$Q60*data!L49</f>
        <v>-5.2509223627020297E-2</v>
      </c>
      <c r="BD60">
        <f t="shared" si="6"/>
        <v>-5.2509223627020297E-2</v>
      </c>
      <c r="BE60">
        <f t="shared" si="7"/>
        <v>1.0542900225560907E-3</v>
      </c>
      <c r="BF60">
        <f t="shared" si="7"/>
        <v>4.966298286133998E-2</v>
      </c>
      <c r="BG60">
        <f t="shared" si="7"/>
        <v>5.4113469349571217E-2</v>
      </c>
      <c r="BH60">
        <f t="shared" si="8"/>
        <v>0.10198867318912735</v>
      </c>
      <c r="BI60">
        <f t="shared" si="9"/>
        <v>-1.2729548109613258E-3</v>
      </c>
      <c r="BJ60">
        <f t="shared" si="9"/>
        <v>-5.9963322812029374E-2</v>
      </c>
      <c r="BK60">
        <f t="shared" si="9"/>
        <v>-6.5336861463734602E-2</v>
      </c>
      <c r="BL60">
        <f t="shared" si="10"/>
        <v>-0.12314161134229547</v>
      </c>
    </row>
    <row r="61" spans="1:64">
      <c r="A61">
        <v>49</v>
      </c>
      <c r="B61">
        <f>SUMPRODUCT(data!$A50:$L50,$B$4:$M$4)+$N$4</f>
        <v>-8.8919004487775705E-2</v>
      </c>
      <c r="C61">
        <f>SUMPRODUCT(data!$A50:$L50,$B$5:$M$5)+$N$5</f>
        <v>1.2168683105139004</v>
      </c>
      <c r="D61">
        <f>SUMPRODUCT(data!$A50:$L50,$B$6:$M$6)+$N$6</f>
        <v>0.81128047897092181</v>
      </c>
      <c r="E61">
        <f t="shared" si="11"/>
        <v>0.4777848840995027</v>
      </c>
      <c r="F61">
        <f t="shared" si="11"/>
        <v>0.77151196073513939</v>
      </c>
      <c r="G61">
        <f t="shared" si="11"/>
        <v>0.69238229946593433</v>
      </c>
      <c r="H61">
        <f t="shared" si="12"/>
        <v>0.15175586278472353</v>
      </c>
      <c r="I61">
        <f t="shared" si="13"/>
        <v>0.32895277899436848</v>
      </c>
      <c r="J61">
        <f t="shared" si="14"/>
        <v>0.53786632228975884</v>
      </c>
      <c r="K61">
        <f t="shared" si="14"/>
        <v>0.58150455004444435</v>
      </c>
      <c r="L61">
        <f>SUMXMY2(data!M50:N50,J61:K61)/2</f>
        <v>0.23221931114350686</v>
      </c>
      <c r="M61">
        <f>(J61-data!M50)*J61*(1-J61)</f>
        <v>0.13369535644764408</v>
      </c>
      <c r="N61">
        <f>(K61-data!N50)*K61*(1-K61)</f>
        <v>-0.10184380069757534</v>
      </c>
      <c r="O61">
        <f t="shared" si="3"/>
        <v>2.7977217107986378E-3</v>
      </c>
      <c r="P61">
        <f t="shared" si="3"/>
        <v>3.4701153936958551E-2</v>
      </c>
      <c r="Q61">
        <f t="shared" si="3"/>
        <v>-3.6545368704195641E-2</v>
      </c>
      <c r="R61">
        <f>$O61*data!A50</f>
        <v>2.7977217107986378E-3</v>
      </c>
      <c r="S61">
        <f>$O61*data!B50</f>
        <v>2.7977217107986378E-3</v>
      </c>
      <c r="T61">
        <f>$O61*data!C50</f>
        <v>0</v>
      </c>
      <c r="U61">
        <f>$O61*data!D50</f>
        <v>0</v>
      </c>
      <c r="V61">
        <f>$O61*data!E50</f>
        <v>2.7977217107986378E-3</v>
      </c>
      <c r="W61">
        <f>$O61*data!F50</f>
        <v>0</v>
      </c>
      <c r="X61">
        <f>$O61*data!G50</f>
        <v>0</v>
      </c>
      <c r="Y61">
        <f>$O61*data!H50</f>
        <v>2.7977217107986378E-3</v>
      </c>
      <c r="Z61">
        <f>$O61*data!I50</f>
        <v>0</v>
      </c>
      <c r="AA61">
        <f>$O61*data!J50</f>
        <v>0</v>
      </c>
      <c r="AB61">
        <f>$O61*data!K50</f>
        <v>2.7977217107986378E-3</v>
      </c>
      <c r="AC61">
        <f>$O61*data!L50</f>
        <v>0</v>
      </c>
      <c r="AD61">
        <f t="shared" si="4"/>
        <v>2.7977217107986378E-3</v>
      </c>
      <c r="AE61">
        <f>$P61*data!A50</f>
        <v>3.4701153936958551E-2</v>
      </c>
      <c r="AF61">
        <f>$P61*data!B50</f>
        <v>3.4701153936958551E-2</v>
      </c>
      <c r="AG61">
        <f>$P61*data!C50</f>
        <v>0</v>
      </c>
      <c r="AH61">
        <f>$P61*data!D50</f>
        <v>0</v>
      </c>
      <c r="AI61">
        <f>$P61*data!E50</f>
        <v>3.4701153936958551E-2</v>
      </c>
      <c r="AJ61">
        <f>$P61*data!F50</f>
        <v>0</v>
      </c>
      <c r="AK61">
        <f>$P61*data!G50</f>
        <v>0</v>
      </c>
      <c r="AL61">
        <f>$P61*data!H50</f>
        <v>3.4701153936958551E-2</v>
      </c>
      <c r="AM61">
        <f>$P61*data!I50</f>
        <v>0</v>
      </c>
      <c r="AN61">
        <f>$P61*data!J50</f>
        <v>0</v>
      </c>
      <c r="AO61">
        <f>$P61*data!K50</f>
        <v>3.4701153936958551E-2</v>
      </c>
      <c r="AP61">
        <f>$P61*data!L50</f>
        <v>0</v>
      </c>
      <c r="AQ61">
        <f t="shared" si="5"/>
        <v>3.4701153936958551E-2</v>
      </c>
      <c r="AR61">
        <f>$Q61*data!A50</f>
        <v>-3.6545368704195641E-2</v>
      </c>
      <c r="AS61">
        <f>$Q61*data!B50</f>
        <v>-3.6545368704195641E-2</v>
      </c>
      <c r="AT61">
        <f>$Q61*data!C50</f>
        <v>0</v>
      </c>
      <c r="AU61">
        <f>$Q61*data!D50</f>
        <v>0</v>
      </c>
      <c r="AV61">
        <f>$Q61*data!E50</f>
        <v>-3.6545368704195641E-2</v>
      </c>
      <c r="AW61">
        <f>$Q61*data!F50</f>
        <v>0</v>
      </c>
      <c r="AX61">
        <f>$Q61*data!G50</f>
        <v>0</v>
      </c>
      <c r="AY61">
        <f>$Q61*data!H50</f>
        <v>-3.6545368704195641E-2</v>
      </c>
      <c r="AZ61">
        <f>$Q61*data!I50</f>
        <v>0</v>
      </c>
      <c r="BA61">
        <f>$Q61*data!J50</f>
        <v>0</v>
      </c>
      <c r="BB61">
        <f>$Q61*data!K50</f>
        <v>-3.6545368704195641E-2</v>
      </c>
      <c r="BC61">
        <f>$Q61*data!L50</f>
        <v>0</v>
      </c>
      <c r="BD61">
        <f t="shared" si="6"/>
        <v>-3.6545368704195641E-2</v>
      </c>
      <c r="BE61">
        <f t="shared" si="7"/>
        <v>6.3877620384979322E-2</v>
      </c>
      <c r="BF61">
        <f t="shared" si="7"/>
        <v>0.10314756659410525</v>
      </c>
      <c r="BG61">
        <f t="shared" si="7"/>
        <v>9.2568298325137535E-2</v>
      </c>
      <c r="BH61">
        <f t="shared" si="8"/>
        <v>0.13369535644764408</v>
      </c>
      <c r="BI61">
        <f t="shared" si="9"/>
        <v>-4.8659428512543887E-2</v>
      </c>
      <c r="BJ61">
        <f t="shared" si="9"/>
        <v>-7.8573710364905111E-2</v>
      </c>
      <c r="BK61">
        <f t="shared" si="9"/>
        <v>-7.0514844913337538E-2</v>
      </c>
      <c r="BL61">
        <f t="shared" si="10"/>
        <v>-0.10184380069757534</v>
      </c>
    </row>
    <row r="62" spans="1:64">
      <c r="A62">
        <v>50</v>
      </c>
      <c r="B62">
        <f>SUMPRODUCT(data!$A51:$L51,$B$4:$M$4)+$N$4</f>
        <v>-4.966844784945871</v>
      </c>
      <c r="C62">
        <f>SUMPRODUCT(data!$A51:$L51,$B$5:$M$5)+$N$5</f>
        <v>0.56845326712853739</v>
      </c>
      <c r="D62">
        <f>SUMPRODUCT(data!$A51:$L51,$B$6:$M$6)+$N$6</f>
        <v>0.60880604854155629</v>
      </c>
      <c r="E62">
        <f t="shared" si="11"/>
        <v>6.9169128384096064E-3</v>
      </c>
      <c r="F62">
        <f t="shared" si="11"/>
        <v>0.63840619806413912</v>
      </c>
      <c r="G62">
        <f t="shared" si="11"/>
        <v>0.64766839752827121</v>
      </c>
      <c r="H62">
        <f t="shared" si="12"/>
        <v>-0.14099988129763197</v>
      </c>
      <c r="I62">
        <f t="shared" si="13"/>
        <v>0.17842443647246453</v>
      </c>
      <c r="J62">
        <f t="shared" si="14"/>
        <v>0.46480831409328321</v>
      </c>
      <c r="K62">
        <f t="shared" si="14"/>
        <v>0.54448814730922601</v>
      </c>
      <c r="L62">
        <f>SUMXMY2(data!M51:N51,J62:K62)/2</f>
        <v>0.21176890839601081</v>
      </c>
      <c r="M62">
        <f>(J62-data!M51)*J62*(1-J62)</f>
        <v>0.11562643445565879</v>
      </c>
      <c r="N62">
        <f>(K62-data!N51)*K62*(1-K62)</f>
        <v>-0.11297641627707034</v>
      </c>
      <c r="O62">
        <f t="shared" si="3"/>
        <v>2.2651952191118156E-5</v>
      </c>
      <c r="P62">
        <f t="shared" si="3"/>
        <v>4.1422597304190671E-2</v>
      </c>
      <c r="Q62">
        <f t="shared" si="3"/>
        <v>-4.3854326521076223E-2</v>
      </c>
      <c r="R62">
        <f>$O62*data!A51</f>
        <v>0</v>
      </c>
      <c r="S62">
        <f>$O62*data!B51</f>
        <v>2.2651952191118156E-5</v>
      </c>
      <c r="T62">
        <f>$O62*data!C51</f>
        <v>2.2651952191118156E-5</v>
      </c>
      <c r="U62">
        <f>$O62*data!D51</f>
        <v>0</v>
      </c>
      <c r="V62">
        <f>$O62*data!E51</f>
        <v>2.2651952191118156E-5</v>
      </c>
      <c r="W62">
        <f>$O62*data!F51</f>
        <v>2.2651952191118156E-5</v>
      </c>
      <c r="X62">
        <f>$O62*data!G51</f>
        <v>0</v>
      </c>
      <c r="Y62">
        <f>$O62*data!H51</f>
        <v>2.2651952191118156E-5</v>
      </c>
      <c r="Z62">
        <f>$O62*data!I51</f>
        <v>2.2651952191118156E-5</v>
      </c>
      <c r="AA62">
        <f>$O62*data!J51</f>
        <v>0</v>
      </c>
      <c r="AB62">
        <f>$O62*data!K51</f>
        <v>2.2651952191118156E-5</v>
      </c>
      <c r="AC62">
        <f>$O62*data!L51</f>
        <v>2.2651952191118156E-5</v>
      </c>
      <c r="AD62">
        <f t="shared" si="4"/>
        <v>2.2651952191118156E-5</v>
      </c>
      <c r="AE62">
        <f>$P62*data!A51</f>
        <v>0</v>
      </c>
      <c r="AF62">
        <f>$P62*data!B51</f>
        <v>4.1422597304190671E-2</v>
      </c>
      <c r="AG62">
        <f>$P62*data!C51</f>
        <v>4.1422597304190671E-2</v>
      </c>
      <c r="AH62">
        <f>$P62*data!D51</f>
        <v>0</v>
      </c>
      <c r="AI62">
        <f>$P62*data!E51</f>
        <v>4.1422597304190671E-2</v>
      </c>
      <c r="AJ62">
        <f>$P62*data!F51</f>
        <v>4.1422597304190671E-2</v>
      </c>
      <c r="AK62">
        <f>$P62*data!G51</f>
        <v>0</v>
      </c>
      <c r="AL62">
        <f>$P62*data!H51</f>
        <v>4.1422597304190671E-2</v>
      </c>
      <c r="AM62">
        <f>$P62*data!I51</f>
        <v>4.1422597304190671E-2</v>
      </c>
      <c r="AN62">
        <f>$P62*data!J51</f>
        <v>0</v>
      </c>
      <c r="AO62">
        <f>$P62*data!K51</f>
        <v>4.1422597304190671E-2</v>
      </c>
      <c r="AP62">
        <f>$P62*data!L51</f>
        <v>4.1422597304190671E-2</v>
      </c>
      <c r="AQ62">
        <f t="shared" si="5"/>
        <v>4.1422597304190671E-2</v>
      </c>
      <c r="AR62">
        <f>$Q62*data!A51</f>
        <v>0</v>
      </c>
      <c r="AS62">
        <f>$Q62*data!B51</f>
        <v>-4.3854326521076223E-2</v>
      </c>
      <c r="AT62">
        <f>$Q62*data!C51</f>
        <v>-4.3854326521076223E-2</v>
      </c>
      <c r="AU62">
        <f>$Q62*data!D51</f>
        <v>0</v>
      </c>
      <c r="AV62">
        <f>$Q62*data!E51</f>
        <v>-4.3854326521076223E-2</v>
      </c>
      <c r="AW62">
        <f>$Q62*data!F51</f>
        <v>-4.3854326521076223E-2</v>
      </c>
      <c r="AX62">
        <f>$Q62*data!G51</f>
        <v>0</v>
      </c>
      <c r="AY62">
        <f>$Q62*data!H51</f>
        <v>-4.3854326521076223E-2</v>
      </c>
      <c r="AZ62">
        <f>$Q62*data!I51</f>
        <v>-4.3854326521076223E-2</v>
      </c>
      <c r="BA62">
        <f>$Q62*data!J51</f>
        <v>0</v>
      </c>
      <c r="BB62">
        <f>$Q62*data!K51</f>
        <v>-4.3854326521076223E-2</v>
      </c>
      <c r="BC62">
        <f>$Q62*data!L51</f>
        <v>-4.3854326521076223E-2</v>
      </c>
      <c r="BD62">
        <f t="shared" si="6"/>
        <v>-4.3854326521076223E-2</v>
      </c>
      <c r="BE62">
        <f t="shared" si="7"/>
        <v>7.9977796894587319E-4</v>
      </c>
      <c r="BF62">
        <f t="shared" si="7"/>
        <v>7.381663241654951E-2</v>
      </c>
      <c r="BG62">
        <f t="shared" si="7"/>
        <v>7.488758751580421E-2</v>
      </c>
      <c r="BH62">
        <f t="shared" si="8"/>
        <v>0.11562643445565879</v>
      </c>
      <c r="BI62">
        <f t="shared" si="9"/>
        <v>-7.8144802418437587E-4</v>
      </c>
      <c r="BJ62">
        <f t="shared" si="9"/>
        <v>-7.2124844386355996E-2</v>
      </c>
      <c r="BK62">
        <f t="shared" si="9"/>
        <v>-7.3171254488657037E-2</v>
      </c>
      <c r="BL62">
        <f t="shared" si="10"/>
        <v>-0.11297641627707034</v>
      </c>
    </row>
    <row r="63" spans="1:64">
      <c r="A63">
        <v>51</v>
      </c>
      <c r="B63">
        <f>SUMPRODUCT(data!$A52:$L52,$B$4:$M$4)+$N$4</f>
        <v>0.75149842020930568</v>
      </c>
      <c r="C63">
        <f>SUMPRODUCT(data!$A52:$L52,$B$5:$M$5)+$N$5</f>
        <v>2.3850508773588741</v>
      </c>
      <c r="D63">
        <f>SUMPRODUCT(data!$A52:$L52,$B$6:$M$6)+$N$6</f>
        <v>0.86528763809406106</v>
      </c>
      <c r="E63">
        <f t="shared" si="11"/>
        <v>0.67950510974014389</v>
      </c>
      <c r="F63">
        <f t="shared" si="11"/>
        <v>0.91568023189967429</v>
      </c>
      <c r="G63">
        <f t="shared" si="11"/>
        <v>0.7037642083464869</v>
      </c>
      <c r="H63">
        <f t="shared" si="12"/>
        <v>0.38053397119722376</v>
      </c>
      <c r="I63">
        <f t="shared" si="13"/>
        <v>0.34758861676817454</v>
      </c>
      <c r="J63">
        <f t="shared" si="14"/>
        <v>0.59400188383584329</v>
      </c>
      <c r="K63">
        <f t="shared" si="14"/>
        <v>0.58603270288663079</v>
      </c>
      <c r="L63">
        <f>SUMXMY2(data!M52:N52,J63:K63)/2</f>
        <v>0.2621035805399396</v>
      </c>
      <c r="M63">
        <f>(J63-data!M52)*J63*(1-J63)</f>
        <v>0.14325165993889583</v>
      </c>
      <c r="N63">
        <f>(K63-data!N52)*K63*(1-K63)</f>
        <v>-0.10042779318296173</v>
      </c>
      <c r="O63">
        <f t="shared" si="3"/>
        <v>3.1032878558284768E-3</v>
      </c>
      <c r="P63">
        <f t="shared" si="3"/>
        <v>1.6037332118950826E-2</v>
      </c>
      <c r="Q63">
        <f t="shared" si="3"/>
        <v>-3.5140320512010659E-2</v>
      </c>
      <c r="R63">
        <f>$O63*data!A52</f>
        <v>3.1032878558284768E-3</v>
      </c>
      <c r="S63">
        <f>$O63*data!B52</f>
        <v>3.1032878558284768E-3</v>
      </c>
      <c r="T63">
        <f>$O63*data!C52</f>
        <v>0</v>
      </c>
      <c r="U63">
        <f>$O63*data!D52</f>
        <v>3.1032878558284768E-3</v>
      </c>
      <c r="V63">
        <f>$O63*data!E52</f>
        <v>3.1032878558284768E-3</v>
      </c>
      <c r="W63">
        <f>$O63*data!F52</f>
        <v>0</v>
      </c>
      <c r="X63">
        <f>$O63*data!G52</f>
        <v>0</v>
      </c>
      <c r="Y63">
        <f>$O63*data!H52</f>
        <v>3.1032878558284768E-3</v>
      </c>
      <c r="Z63">
        <f>$O63*data!I52</f>
        <v>0</v>
      </c>
      <c r="AA63">
        <f>$O63*data!J52</f>
        <v>0</v>
      </c>
      <c r="AB63">
        <f>$O63*data!K52</f>
        <v>3.1032878558284768E-3</v>
      </c>
      <c r="AC63">
        <f>$O63*data!L52</f>
        <v>0</v>
      </c>
      <c r="AD63">
        <f t="shared" si="4"/>
        <v>3.1032878558284768E-3</v>
      </c>
      <c r="AE63">
        <f>$P63*data!A52</f>
        <v>1.6037332118950826E-2</v>
      </c>
      <c r="AF63">
        <f>$P63*data!B52</f>
        <v>1.6037332118950826E-2</v>
      </c>
      <c r="AG63">
        <f>$P63*data!C52</f>
        <v>0</v>
      </c>
      <c r="AH63">
        <f>$P63*data!D52</f>
        <v>1.6037332118950826E-2</v>
      </c>
      <c r="AI63">
        <f>$P63*data!E52</f>
        <v>1.6037332118950826E-2</v>
      </c>
      <c r="AJ63">
        <f>$P63*data!F52</f>
        <v>0</v>
      </c>
      <c r="AK63">
        <f>$P63*data!G52</f>
        <v>0</v>
      </c>
      <c r="AL63">
        <f>$P63*data!H52</f>
        <v>1.6037332118950826E-2</v>
      </c>
      <c r="AM63">
        <f>$P63*data!I52</f>
        <v>0</v>
      </c>
      <c r="AN63">
        <f>$P63*data!J52</f>
        <v>0</v>
      </c>
      <c r="AO63">
        <f>$P63*data!K52</f>
        <v>1.6037332118950826E-2</v>
      </c>
      <c r="AP63">
        <f>$P63*data!L52</f>
        <v>0</v>
      </c>
      <c r="AQ63">
        <f t="shared" si="5"/>
        <v>1.6037332118950826E-2</v>
      </c>
      <c r="AR63">
        <f>$Q63*data!A52</f>
        <v>-3.5140320512010659E-2</v>
      </c>
      <c r="AS63">
        <f>$Q63*data!B52</f>
        <v>-3.5140320512010659E-2</v>
      </c>
      <c r="AT63">
        <f>$Q63*data!C52</f>
        <v>0</v>
      </c>
      <c r="AU63">
        <f>$Q63*data!D52</f>
        <v>-3.5140320512010659E-2</v>
      </c>
      <c r="AV63">
        <f>$Q63*data!E52</f>
        <v>-3.5140320512010659E-2</v>
      </c>
      <c r="AW63">
        <f>$Q63*data!F52</f>
        <v>0</v>
      </c>
      <c r="AX63">
        <f>$Q63*data!G52</f>
        <v>0</v>
      </c>
      <c r="AY63">
        <f>$Q63*data!H52</f>
        <v>-3.5140320512010659E-2</v>
      </c>
      <c r="AZ63">
        <f>$Q63*data!I52</f>
        <v>0</v>
      </c>
      <c r="BA63">
        <f>$Q63*data!J52</f>
        <v>0</v>
      </c>
      <c r="BB63">
        <f>$Q63*data!K52</f>
        <v>-3.5140320512010659E-2</v>
      </c>
      <c r="BC63">
        <f>$Q63*data!L52</f>
        <v>0</v>
      </c>
      <c r="BD63">
        <f t="shared" si="6"/>
        <v>-3.5140320512010659E-2</v>
      </c>
      <c r="BE63">
        <f t="shared" si="7"/>
        <v>9.7340234907237186E-2</v>
      </c>
      <c r="BF63">
        <f t="shared" si="7"/>
        <v>0.13117271319286142</v>
      </c>
      <c r="BG63">
        <f t="shared" si="7"/>
        <v>0.10081539105121717</v>
      </c>
      <c r="BH63">
        <f t="shared" si="8"/>
        <v>0.14325165993889583</v>
      </c>
      <c r="BI63">
        <f t="shared" si="9"/>
        <v>-6.8241198627748884E-2</v>
      </c>
      <c r="BJ63">
        <f t="shared" si="9"/>
        <v>-9.1959744950946928E-2</v>
      </c>
      <c r="BK63">
        <f t="shared" si="9"/>
        <v>-7.067748636539177E-2</v>
      </c>
      <c r="BL63">
        <f t="shared" si="10"/>
        <v>-0.10042779318296173</v>
      </c>
    </row>
    <row r="64" spans="1:64">
      <c r="A64">
        <v>52</v>
      </c>
      <c r="B64">
        <f>SUMPRODUCT(data!$A53:$L53,$B$4:$M$4)+$N$4</f>
        <v>-0.6217212759536711</v>
      </c>
      <c r="C64">
        <f>SUMPRODUCT(data!$A53:$L53,$B$5:$M$5)+$N$5</f>
        <v>0.87043004392021017</v>
      </c>
      <c r="D64">
        <f>SUMPRODUCT(data!$A53:$L53,$B$6:$M$6)+$N$6</f>
        <v>0.34718724340153484</v>
      </c>
      <c r="E64">
        <f t="shared" si="11"/>
        <v>0.34939007537743477</v>
      </c>
      <c r="F64">
        <f t="shared" si="11"/>
        <v>0.70483517331295975</v>
      </c>
      <c r="G64">
        <f t="shared" si="11"/>
        <v>0.58593532699930106</v>
      </c>
      <c r="H64">
        <f t="shared" si="12"/>
        <v>3.043170471766965E-2</v>
      </c>
      <c r="I64">
        <f t="shared" si="13"/>
        <v>0.13336001197391045</v>
      </c>
      <c r="J64">
        <f t="shared" si="14"/>
        <v>0.5076073390992778</v>
      </c>
      <c r="K64">
        <f t="shared" si="14"/>
        <v>0.53329067835005517</v>
      </c>
      <c r="L64">
        <f>SUMXMY2(data!M53:N53,J64:K64)/2</f>
        <v>0.23774140081120043</v>
      </c>
      <c r="M64">
        <f>(J64-data!M53)*J64*(1-J64)</f>
        <v>0.12687245872178615</v>
      </c>
      <c r="N64">
        <f>(K64-data!N53)*K64*(1-K64)</f>
        <v>-0.11616009081560938</v>
      </c>
      <c r="O64">
        <f t="shared" si="3"/>
        <v>1.2785750853159664E-3</v>
      </c>
      <c r="P64">
        <f t="shared" si="3"/>
        <v>4.0362486484938259E-2</v>
      </c>
      <c r="Q64">
        <f t="shared" si="3"/>
        <v>-4.7830535276728779E-2</v>
      </c>
      <c r="R64">
        <f>$O64*data!A53</f>
        <v>1.2785750853159664E-3</v>
      </c>
      <c r="S64">
        <f>$O64*data!B53</f>
        <v>1.2785750853159664E-3</v>
      </c>
      <c r="T64">
        <f>$O64*data!C53</f>
        <v>0</v>
      </c>
      <c r="U64">
        <f>$O64*data!D53</f>
        <v>0</v>
      </c>
      <c r="V64">
        <f>$O64*data!E53</f>
        <v>1.2785750853159664E-3</v>
      </c>
      <c r="W64">
        <f>$O64*data!F53</f>
        <v>0</v>
      </c>
      <c r="X64">
        <f>$O64*data!G53</f>
        <v>1.2785750853159664E-3</v>
      </c>
      <c r="Y64">
        <f>$O64*data!H53</f>
        <v>1.2785750853159664E-3</v>
      </c>
      <c r="Z64">
        <f>$O64*data!I53</f>
        <v>0</v>
      </c>
      <c r="AA64">
        <f>$O64*data!J53</f>
        <v>0</v>
      </c>
      <c r="AB64">
        <f>$O64*data!K53</f>
        <v>1.2785750853159664E-3</v>
      </c>
      <c r="AC64">
        <f>$O64*data!L53</f>
        <v>0</v>
      </c>
      <c r="AD64">
        <f t="shared" si="4"/>
        <v>1.2785750853159664E-3</v>
      </c>
      <c r="AE64">
        <f>$P64*data!A53</f>
        <v>4.0362486484938259E-2</v>
      </c>
      <c r="AF64">
        <f>$P64*data!B53</f>
        <v>4.0362486484938259E-2</v>
      </c>
      <c r="AG64">
        <f>$P64*data!C53</f>
        <v>0</v>
      </c>
      <c r="AH64">
        <f>$P64*data!D53</f>
        <v>0</v>
      </c>
      <c r="AI64">
        <f>$P64*data!E53</f>
        <v>4.0362486484938259E-2</v>
      </c>
      <c r="AJ64">
        <f>$P64*data!F53</f>
        <v>0</v>
      </c>
      <c r="AK64">
        <f>$P64*data!G53</f>
        <v>4.0362486484938259E-2</v>
      </c>
      <c r="AL64">
        <f>$P64*data!H53</f>
        <v>4.0362486484938259E-2</v>
      </c>
      <c r="AM64">
        <f>$P64*data!I53</f>
        <v>0</v>
      </c>
      <c r="AN64">
        <f>$P64*data!J53</f>
        <v>0</v>
      </c>
      <c r="AO64">
        <f>$P64*data!K53</f>
        <v>4.0362486484938259E-2</v>
      </c>
      <c r="AP64">
        <f>$P64*data!L53</f>
        <v>0</v>
      </c>
      <c r="AQ64">
        <f t="shared" si="5"/>
        <v>4.0362486484938259E-2</v>
      </c>
      <c r="AR64">
        <f>$Q64*data!A53</f>
        <v>-4.7830535276728779E-2</v>
      </c>
      <c r="AS64">
        <f>$Q64*data!B53</f>
        <v>-4.7830535276728779E-2</v>
      </c>
      <c r="AT64">
        <f>$Q64*data!C53</f>
        <v>0</v>
      </c>
      <c r="AU64">
        <f>$Q64*data!D53</f>
        <v>0</v>
      </c>
      <c r="AV64">
        <f>$Q64*data!E53</f>
        <v>-4.7830535276728779E-2</v>
      </c>
      <c r="AW64">
        <f>$Q64*data!F53</f>
        <v>0</v>
      </c>
      <c r="AX64">
        <f>$Q64*data!G53</f>
        <v>-4.7830535276728779E-2</v>
      </c>
      <c r="AY64">
        <f>$Q64*data!H53</f>
        <v>-4.7830535276728779E-2</v>
      </c>
      <c r="AZ64">
        <f>$Q64*data!I53</f>
        <v>0</v>
      </c>
      <c r="BA64">
        <f>$Q64*data!J53</f>
        <v>0</v>
      </c>
      <c r="BB64">
        <f>$Q64*data!K53</f>
        <v>-4.7830535276728779E-2</v>
      </c>
      <c r="BC64">
        <f>$Q64*data!L53</f>
        <v>0</v>
      </c>
      <c r="BD64">
        <f t="shared" si="6"/>
        <v>-4.7830535276728779E-2</v>
      </c>
      <c r="BE64">
        <f t="shared" si="7"/>
        <v>4.4327977916125347E-2</v>
      </c>
      <c r="BF64">
        <f t="shared" si="7"/>
        <v>8.9424171431811472E-2</v>
      </c>
      <c r="BG64">
        <f t="shared" si="7"/>
        <v>7.4339055588355102E-2</v>
      </c>
      <c r="BH64">
        <f t="shared" si="8"/>
        <v>0.12687245872178615</v>
      </c>
      <c r="BI64">
        <f t="shared" si="9"/>
        <v>-4.0585182885915429E-2</v>
      </c>
      <c r="BJ64">
        <f t="shared" si="9"/>
        <v>-8.1873717742069183E-2</v>
      </c>
      <c r="BK64">
        <f t="shared" si="9"/>
        <v>-6.8062300796312591E-2</v>
      </c>
      <c r="BL64">
        <f t="shared" si="10"/>
        <v>-0.11616009081560938</v>
      </c>
    </row>
    <row r="65" spans="1:64">
      <c r="A65">
        <v>53</v>
      </c>
      <c r="B65">
        <f>SUMPRODUCT(data!$A54:$L54,$B$4:$M$4)+$N$4</f>
        <v>-1.2369208235589038</v>
      </c>
      <c r="C65">
        <f>SUMPRODUCT(data!$A54:$L54,$B$5:$M$5)+$N$5</f>
        <v>1.6693470256510037</v>
      </c>
      <c r="D65">
        <f>SUMPRODUCT(data!$A54:$L54,$B$6:$M$6)+$N$6</f>
        <v>-0.87188594749269388</v>
      </c>
      <c r="E65">
        <f t="shared" si="11"/>
        <v>0.2249724157010955</v>
      </c>
      <c r="F65">
        <f t="shared" si="11"/>
        <v>0.84148874330538082</v>
      </c>
      <c r="G65">
        <f t="shared" si="11"/>
        <v>0.29486202714712761</v>
      </c>
      <c r="H65">
        <f t="shared" si="12"/>
        <v>0.14200812782805894</v>
      </c>
      <c r="I65">
        <f t="shared" si="13"/>
        <v>-0.46099504072923553</v>
      </c>
      <c r="J65">
        <f t="shared" si="14"/>
        <v>0.53544248995136245</v>
      </c>
      <c r="K65">
        <f t="shared" si="14"/>
        <v>0.38674979910287949</v>
      </c>
      <c r="L65">
        <f>SUMXMY2(data!M54:N54,J65:K65)/2</f>
        <v>0.3313872344728368</v>
      </c>
      <c r="M65">
        <f>(J65-data!M54)*J65*(1-J65)</f>
        <v>0.13318801564493227</v>
      </c>
      <c r="N65">
        <f>(K65-data!N54)*K65*(1-K65)</f>
        <v>-0.14544724353966665</v>
      </c>
      <c r="O65">
        <f t="shared" si="3"/>
        <v>-2.396822033814178E-5</v>
      </c>
      <c r="P65">
        <f t="shared" si="3"/>
        <v>2.8324090166058722E-2</v>
      </c>
      <c r="Q65">
        <f t="shared" si="3"/>
        <v>-5.1625622238737866E-2</v>
      </c>
      <c r="R65">
        <f>$O65*data!A54</f>
        <v>-2.396822033814178E-5</v>
      </c>
      <c r="S65">
        <f>$O65*data!B54</f>
        <v>-2.396822033814178E-5</v>
      </c>
      <c r="T65">
        <f>$O65*data!C54</f>
        <v>0</v>
      </c>
      <c r="U65">
        <f>$O65*data!D54</f>
        <v>-2.396822033814178E-5</v>
      </c>
      <c r="V65">
        <f>$O65*data!E54</f>
        <v>-2.396822033814178E-5</v>
      </c>
      <c r="W65">
        <f>$O65*data!F54</f>
        <v>0</v>
      </c>
      <c r="X65">
        <f>$O65*data!G54</f>
        <v>-2.396822033814178E-5</v>
      </c>
      <c r="Y65">
        <f>$O65*data!H54</f>
        <v>-2.396822033814178E-5</v>
      </c>
      <c r="Z65">
        <f>$O65*data!I54</f>
        <v>0</v>
      </c>
      <c r="AA65">
        <f>$O65*data!J54</f>
        <v>-2.396822033814178E-5</v>
      </c>
      <c r="AB65">
        <f>$O65*data!K54</f>
        <v>-2.396822033814178E-5</v>
      </c>
      <c r="AC65">
        <f>$O65*data!L54</f>
        <v>0</v>
      </c>
      <c r="AD65">
        <f t="shared" si="4"/>
        <v>-2.396822033814178E-5</v>
      </c>
      <c r="AE65">
        <f>$P65*data!A54</f>
        <v>2.8324090166058722E-2</v>
      </c>
      <c r="AF65">
        <f>$P65*data!B54</f>
        <v>2.8324090166058722E-2</v>
      </c>
      <c r="AG65">
        <f>$P65*data!C54</f>
        <v>0</v>
      </c>
      <c r="AH65">
        <f>$P65*data!D54</f>
        <v>2.8324090166058722E-2</v>
      </c>
      <c r="AI65">
        <f>$P65*data!E54</f>
        <v>2.8324090166058722E-2</v>
      </c>
      <c r="AJ65">
        <f>$P65*data!F54</f>
        <v>0</v>
      </c>
      <c r="AK65">
        <f>$P65*data!G54</f>
        <v>2.8324090166058722E-2</v>
      </c>
      <c r="AL65">
        <f>$P65*data!H54</f>
        <v>2.8324090166058722E-2</v>
      </c>
      <c r="AM65">
        <f>$P65*data!I54</f>
        <v>0</v>
      </c>
      <c r="AN65">
        <f>$P65*data!J54</f>
        <v>2.8324090166058722E-2</v>
      </c>
      <c r="AO65">
        <f>$P65*data!K54</f>
        <v>2.8324090166058722E-2</v>
      </c>
      <c r="AP65">
        <f>$P65*data!L54</f>
        <v>0</v>
      </c>
      <c r="AQ65">
        <f t="shared" si="5"/>
        <v>2.8324090166058722E-2</v>
      </c>
      <c r="AR65">
        <f>$Q65*data!A54</f>
        <v>-5.1625622238737866E-2</v>
      </c>
      <c r="AS65">
        <f>$Q65*data!B54</f>
        <v>-5.1625622238737866E-2</v>
      </c>
      <c r="AT65">
        <f>$Q65*data!C54</f>
        <v>0</v>
      </c>
      <c r="AU65">
        <f>$Q65*data!D54</f>
        <v>-5.1625622238737866E-2</v>
      </c>
      <c r="AV65">
        <f>$Q65*data!E54</f>
        <v>-5.1625622238737866E-2</v>
      </c>
      <c r="AW65">
        <f>$Q65*data!F54</f>
        <v>0</v>
      </c>
      <c r="AX65">
        <f>$Q65*data!G54</f>
        <v>-5.1625622238737866E-2</v>
      </c>
      <c r="AY65">
        <f>$Q65*data!H54</f>
        <v>-5.1625622238737866E-2</v>
      </c>
      <c r="AZ65">
        <f>$Q65*data!I54</f>
        <v>0</v>
      </c>
      <c r="BA65">
        <f>$Q65*data!J54</f>
        <v>-5.1625622238737866E-2</v>
      </c>
      <c r="BB65">
        <f>$Q65*data!K54</f>
        <v>-5.1625622238737866E-2</v>
      </c>
      <c r="BC65">
        <f>$Q65*data!L54</f>
        <v>0</v>
      </c>
      <c r="BD65">
        <f t="shared" si="6"/>
        <v>-5.1625622238737866E-2</v>
      </c>
      <c r="BE65">
        <f t="shared" si="7"/>
        <v>2.9963629622075712E-2</v>
      </c>
      <c r="BF65">
        <f t="shared" si="7"/>
        <v>0.11207621590839145</v>
      </c>
      <c r="BG65">
        <f t="shared" si="7"/>
        <v>3.9272088284768074E-2</v>
      </c>
      <c r="BH65">
        <f t="shared" si="8"/>
        <v>0.13318801564493227</v>
      </c>
      <c r="BI65">
        <f t="shared" si="9"/>
        <v>-3.2721617736184365E-2</v>
      </c>
      <c r="BJ65">
        <f t="shared" si="9"/>
        <v>-0.12239221818342576</v>
      </c>
      <c r="BK65">
        <f t="shared" si="9"/>
        <v>-4.2886869073068067E-2</v>
      </c>
      <c r="BL65">
        <f t="shared" si="10"/>
        <v>-0.14544724353966665</v>
      </c>
    </row>
    <row r="66" spans="1:64">
      <c r="A66">
        <v>54</v>
      </c>
      <c r="B66">
        <f>SUMPRODUCT(data!$A55:$L55,$B$4:$M$4)+$N$4</f>
        <v>-4.7484294890520112E-2</v>
      </c>
      <c r="C66">
        <f>SUMPRODUCT(data!$A55:$L55,$B$5:$M$5)+$N$5</f>
        <v>1.3598418752761448</v>
      </c>
      <c r="D66">
        <f>SUMPRODUCT(data!$A55:$L55,$B$6:$M$6)+$N$6</f>
        <v>0.29572890317215239</v>
      </c>
      <c r="E66">
        <f t="shared" si="11"/>
        <v>0.48813115630801546</v>
      </c>
      <c r="F66">
        <f t="shared" si="11"/>
        <v>0.79573399710333814</v>
      </c>
      <c r="G66">
        <f t="shared" si="11"/>
        <v>0.57339808120024138</v>
      </c>
      <c r="H66">
        <f t="shared" si="12"/>
        <v>0.1767990619302704</v>
      </c>
      <c r="I66">
        <f t="shared" si="13"/>
        <v>0.11341001126906813</v>
      </c>
      <c r="J66">
        <f t="shared" si="14"/>
        <v>0.54408499154385481</v>
      </c>
      <c r="K66">
        <f t="shared" si="14"/>
        <v>0.52832215309447639</v>
      </c>
      <c r="L66">
        <f>SUMXMY2(data!M55:N55,J66:K66)/2</f>
        <v>0.25925423464235359</v>
      </c>
      <c r="M66">
        <f>(J66-data!M55)*J66*(1-J66)</f>
        <v>0.13496382606124194</v>
      </c>
      <c r="N66">
        <f>(K66-data!N55)*K66*(1-K66)</f>
        <v>-0.1175411080036793</v>
      </c>
      <c r="O66">
        <f t="shared" si="3"/>
        <v>1.882110215065401E-3</v>
      </c>
      <c r="P66">
        <f t="shared" si="3"/>
        <v>3.3184176386462996E-2</v>
      </c>
      <c r="Q66">
        <f t="shared" si="3"/>
        <v>-4.8706995698979787E-2</v>
      </c>
      <c r="R66">
        <f>$O66*data!A55</f>
        <v>1.882110215065401E-3</v>
      </c>
      <c r="S66">
        <f>$O66*data!B55</f>
        <v>1.882110215065401E-3</v>
      </c>
      <c r="T66">
        <f>$O66*data!C55</f>
        <v>0</v>
      </c>
      <c r="U66">
        <f>$O66*data!D55</f>
        <v>0</v>
      </c>
      <c r="V66">
        <f>$O66*data!E55</f>
        <v>1.882110215065401E-3</v>
      </c>
      <c r="W66">
        <f>$O66*data!F55</f>
        <v>0</v>
      </c>
      <c r="X66">
        <f>$O66*data!G55</f>
        <v>0</v>
      </c>
      <c r="Y66">
        <f>$O66*data!H55</f>
        <v>0</v>
      </c>
      <c r="Z66">
        <f>$O66*data!I55</f>
        <v>0</v>
      </c>
      <c r="AA66">
        <f>$O66*data!J55</f>
        <v>0</v>
      </c>
      <c r="AB66">
        <f>$O66*data!K55</f>
        <v>1.882110215065401E-3</v>
      </c>
      <c r="AC66">
        <f>$O66*data!L55</f>
        <v>0</v>
      </c>
      <c r="AD66">
        <f t="shared" si="4"/>
        <v>1.882110215065401E-3</v>
      </c>
      <c r="AE66">
        <f>$P66*data!A55</f>
        <v>3.3184176386462996E-2</v>
      </c>
      <c r="AF66">
        <f>$P66*data!B55</f>
        <v>3.3184176386462996E-2</v>
      </c>
      <c r="AG66">
        <f>$P66*data!C55</f>
        <v>0</v>
      </c>
      <c r="AH66">
        <f>$P66*data!D55</f>
        <v>0</v>
      </c>
      <c r="AI66">
        <f>$P66*data!E55</f>
        <v>3.3184176386462996E-2</v>
      </c>
      <c r="AJ66">
        <f>$P66*data!F55</f>
        <v>0</v>
      </c>
      <c r="AK66">
        <f>$P66*data!G55</f>
        <v>0</v>
      </c>
      <c r="AL66">
        <f>$P66*data!H55</f>
        <v>0</v>
      </c>
      <c r="AM66">
        <f>$P66*data!I55</f>
        <v>0</v>
      </c>
      <c r="AN66">
        <f>$P66*data!J55</f>
        <v>0</v>
      </c>
      <c r="AO66">
        <f>$P66*data!K55</f>
        <v>3.3184176386462996E-2</v>
      </c>
      <c r="AP66">
        <f>$P66*data!L55</f>
        <v>0</v>
      </c>
      <c r="AQ66">
        <f t="shared" si="5"/>
        <v>3.3184176386462996E-2</v>
      </c>
      <c r="AR66">
        <f>$Q66*data!A55</f>
        <v>-4.8706995698979787E-2</v>
      </c>
      <c r="AS66">
        <f>$Q66*data!B55</f>
        <v>-4.8706995698979787E-2</v>
      </c>
      <c r="AT66">
        <f>$Q66*data!C55</f>
        <v>0</v>
      </c>
      <c r="AU66">
        <f>$Q66*data!D55</f>
        <v>0</v>
      </c>
      <c r="AV66">
        <f>$Q66*data!E55</f>
        <v>-4.8706995698979787E-2</v>
      </c>
      <c r="AW66">
        <f>$Q66*data!F55</f>
        <v>0</v>
      </c>
      <c r="AX66">
        <f>$Q66*data!G55</f>
        <v>0</v>
      </c>
      <c r="AY66">
        <f>$Q66*data!H55</f>
        <v>0</v>
      </c>
      <c r="AZ66">
        <f>$Q66*data!I55</f>
        <v>0</v>
      </c>
      <c r="BA66">
        <f>$Q66*data!J55</f>
        <v>0</v>
      </c>
      <c r="BB66">
        <f>$Q66*data!K55</f>
        <v>-4.8706995698979787E-2</v>
      </c>
      <c r="BC66">
        <f>$Q66*data!L55</f>
        <v>0</v>
      </c>
      <c r="BD66">
        <f t="shared" si="6"/>
        <v>-4.8706995698979787E-2</v>
      </c>
      <c r="BE66">
        <f t="shared" si="7"/>
        <v>6.5880048475027903E-2</v>
      </c>
      <c r="BF66">
        <f t="shared" si="7"/>
        <v>0.10739530477607172</v>
      </c>
      <c r="BG66">
        <f t="shared" si="7"/>
        <v>7.7387998894959259E-2</v>
      </c>
      <c r="BH66">
        <f t="shared" si="8"/>
        <v>0.13496382606124194</v>
      </c>
      <c r="BI66">
        <f t="shared" si="9"/>
        <v>-5.7375476963561309E-2</v>
      </c>
      <c r="BJ66">
        <f t="shared" si="9"/>
        <v>-9.3531455695722895E-2</v>
      </c>
      <c r="BK66">
        <f t="shared" si="9"/>
        <v>-6.7397845791460048E-2</v>
      </c>
      <c r="BL66">
        <f t="shared" si="10"/>
        <v>-0.1175411080036793</v>
      </c>
    </row>
    <row r="67" spans="1:64">
      <c r="A67">
        <v>55</v>
      </c>
      <c r="B67">
        <f>SUMPRODUCT(data!$A56:$L56,$B$4:$M$4)+$N$4</f>
        <v>-1.4549641998972571</v>
      </c>
      <c r="C67">
        <f>SUMPRODUCT(data!$A56:$L56,$B$5:$M$5)+$N$5</f>
        <v>-1.4368144182043738</v>
      </c>
      <c r="D67">
        <f>SUMPRODUCT(data!$A56:$L56,$B$6:$M$6)+$N$6</f>
        <v>-2.9608086618411922</v>
      </c>
      <c r="E67">
        <f t="shared" si="11"/>
        <v>0.18923874629661652</v>
      </c>
      <c r="F67">
        <f t="shared" si="11"/>
        <v>0.19203913893410712</v>
      </c>
      <c r="G67">
        <f t="shared" si="11"/>
        <v>4.9228143082619594E-2</v>
      </c>
      <c r="H67">
        <f t="shared" si="12"/>
        <v>-0.65537949012765928</v>
      </c>
      <c r="I67">
        <f t="shared" si="13"/>
        <v>-0.66236386693126525</v>
      </c>
      <c r="J67">
        <f t="shared" si="14"/>
        <v>0.34177830749003951</v>
      </c>
      <c r="K67">
        <f t="shared" si="14"/>
        <v>0.34020880171383056</v>
      </c>
      <c r="L67">
        <f>SUMXMY2(data!M56:N56,J67:K67)/2</f>
        <v>0.27606841840332774</v>
      </c>
      <c r="M67">
        <f>(J67-data!M56)*J67*(1-J67)</f>
        <v>7.6888463184450931E-2</v>
      </c>
      <c r="N67">
        <f>(K67-data!N56)*K67*(1-K67)</f>
        <v>-0.14810120110028824</v>
      </c>
      <c r="O67">
        <f t="shared" si="3"/>
        <v>-2.5416613120600035E-3</v>
      </c>
      <c r="P67">
        <f t="shared" si="3"/>
        <v>2.269516530184271E-2</v>
      </c>
      <c r="Q67">
        <f t="shared" si="3"/>
        <v>-1.1988372466544495E-2</v>
      </c>
      <c r="R67">
        <f>$O67*data!A56</f>
        <v>0</v>
      </c>
      <c r="S67">
        <f>$O67*data!B56</f>
        <v>-2.5416613120600035E-3</v>
      </c>
      <c r="T67">
        <f>$O67*data!C56</f>
        <v>0</v>
      </c>
      <c r="U67">
        <f>$O67*data!D56</f>
        <v>0</v>
      </c>
      <c r="V67">
        <f>$O67*data!E56</f>
        <v>-2.5416613120600035E-3</v>
      </c>
      <c r="W67">
        <f>$O67*data!F56</f>
        <v>0</v>
      </c>
      <c r="X67">
        <f>$O67*data!G56</f>
        <v>0</v>
      </c>
      <c r="Y67">
        <f>$O67*data!H56</f>
        <v>-2.5416613120600035E-3</v>
      </c>
      <c r="Z67">
        <f>$O67*data!I56</f>
        <v>0</v>
      </c>
      <c r="AA67">
        <f>$O67*data!J56</f>
        <v>-2.5416613120600035E-3</v>
      </c>
      <c r="AB67">
        <f>$O67*data!K56</f>
        <v>0</v>
      </c>
      <c r="AC67">
        <f>$O67*data!L56</f>
        <v>0</v>
      </c>
      <c r="AD67">
        <f t="shared" si="4"/>
        <v>-2.5416613120600035E-3</v>
      </c>
      <c r="AE67">
        <f>$P67*data!A56</f>
        <v>0</v>
      </c>
      <c r="AF67">
        <f>$P67*data!B56</f>
        <v>2.269516530184271E-2</v>
      </c>
      <c r="AG67">
        <f>$P67*data!C56</f>
        <v>0</v>
      </c>
      <c r="AH67">
        <f>$P67*data!D56</f>
        <v>0</v>
      </c>
      <c r="AI67">
        <f>$P67*data!E56</f>
        <v>2.269516530184271E-2</v>
      </c>
      <c r="AJ67">
        <f>$P67*data!F56</f>
        <v>0</v>
      </c>
      <c r="AK67">
        <f>$P67*data!G56</f>
        <v>0</v>
      </c>
      <c r="AL67">
        <f>$P67*data!H56</f>
        <v>2.269516530184271E-2</v>
      </c>
      <c r="AM67">
        <f>$P67*data!I56</f>
        <v>0</v>
      </c>
      <c r="AN67">
        <f>$P67*data!J56</f>
        <v>2.269516530184271E-2</v>
      </c>
      <c r="AO67">
        <f>$P67*data!K56</f>
        <v>0</v>
      </c>
      <c r="AP67">
        <f>$P67*data!L56</f>
        <v>0</v>
      </c>
      <c r="AQ67">
        <f t="shared" si="5"/>
        <v>2.269516530184271E-2</v>
      </c>
      <c r="AR67">
        <f>$Q67*data!A56</f>
        <v>0</v>
      </c>
      <c r="AS67">
        <f>$Q67*data!B56</f>
        <v>-1.1988372466544495E-2</v>
      </c>
      <c r="AT67">
        <f>$Q67*data!C56</f>
        <v>0</v>
      </c>
      <c r="AU67">
        <f>$Q67*data!D56</f>
        <v>0</v>
      </c>
      <c r="AV67">
        <f>$Q67*data!E56</f>
        <v>-1.1988372466544495E-2</v>
      </c>
      <c r="AW67">
        <f>$Q67*data!F56</f>
        <v>0</v>
      </c>
      <c r="AX67">
        <f>$Q67*data!G56</f>
        <v>0</v>
      </c>
      <c r="AY67">
        <f>$Q67*data!H56</f>
        <v>-1.1988372466544495E-2</v>
      </c>
      <c r="AZ67">
        <f>$Q67*data!I56</f>
        <v>0</v>
      </c>
      <c r="BA67">
        <f>$Q67*data!J56</f>
        <v>-1.1988372466544495E-2</v>
      </c>
      <c r="BB67">
        <f>$Q67*data!K56</f>
        <v>0</v>
      </c>
      <c r="BC67">
        <f>$Q67*data!L56</f>
        <v>0</v>
      </c>
      <c r="BD67">
        <f t="shared" si="6"/>
        <v>-1.1988372466544495E-2</v>
      </c>
      <c r="BE67">
        <f t="shared" si="7"/>
        <v>1.455027637769905E-2</v>
      </c>
      <c r="BF67">
        <f t="shared" si="7"/>
        <v>1.4765594263908752E-2</v>
      </c>
      <c r="BG67">
        <f t="shared" si="7"/>
        <v>3.7850762670468795E-3</v>
      </c>
      <c r="BH67">
        <f t="shared" si="8"/>
        <v>7.6888463184450931E-2</v>
      </c>
      <c r="BI67">
        <f t="shared" si="9"/>
        <v>-2.8026485621241628E-2</v>
      </c>
      <c r="BJ67">
        <f t="shared" si="9"/>
        <v>-2.8441227134406392E-2</v>
      </c>
      <c r="BK67">
        <f t="shared" si="9"/>
        <v>-7.2907471184728082E-3</v>
      </c>
      <c r="BL67">
        <f t="shared" si="10"/>
        <v>-0.14810120110028824</v>
      </c>
    </row>
    <row r="68" spans="1:64">
      <c r="A68">
        <v>56</v>
      </c>
      <c r="B68">
        <f>SUMPRODUCT(data!$A57:$L57,$B$4:$M$4)+$N$4</f>
        <v>-0.42376945478349726</v>
      </c>
      <c r="C68">
        <f>SUMPRODUCT(data!$A57:$L57,$B$5:$M$5)+$N$5</f>
        <v>1.7922904238693071</v>
      </c>
      <c r="D68">
        <f>SUMPRODUCT(data!$A57:$L57,$B$6:$M$6)+$N$6</f>
        <v>2.04108436903199</v>
      </c>
      <c r="E68">
        <f t="shared" si="11"/>
        <v>0.39561510548974405</v>
      </c>
      <c r="F68">
        <f t="shared" si="11"/>
        <v>0.85720785966914903</v>
      </c>
      <c r="G68">
        <f t="shared" si="11"/>
        <v>0.88504363924585361</v>
      </c>
      <c r="H68">
        <f t="shared" si="12"/>
        <v>0.24169740299656128</v>
      </c>
      <c r="I68">
        <f t="shared" si="13"/>
        <v>0.61502105822660424</v>
      </c>
      <c r="J68">
        <f t="shared" si="14"/>
        <v>0.56013190505862898</v>
      </c>
      <c r="K68">
        <f t="shared" si="14"/>
        <v>0.64908532076702286</v>
      </c>
      <c r="L68">
        <f>SUMXMY2(data!M57:N57,J68:K68)/2</f>
        <v>0.21844443158289609</v>
      </c>
      <c r="M68">
        <f>(J68-data!M57)*J68*(1-J68)</f>
        <v>0.13800762555292906</v>
      </c>
      <c r="N68">
        <f>(K68-data!N57)*K68*(1-K68)</f>
        <v>-7.9929088247804439E-2</v>
      </c>
      <c r="O68">
        <f t="shared" si="3"/>
        <v>4.3164077465321334E-3</v>
      </c>
      <c r="P68">
        <f t="shared" si="3"/>
        <v>2.3733269780695856E-2</v>
      </c>
      <c r="Q68">
        <f t="shared" si="3"/>
        <v>-1.3511148200748878E-2</v>
      </c>
      <c r="R68">
        <f>$O68*data!A57</f>
        <v>4.3164077465321334E-3</v>
      </c>
      <c r="S68">
        <f>$O68*data!B57</f>
        <v>0</v>
      </c>
      <c r="T68">
        <f>$O68*data!C57</f>
        <v>0</v>
      </c>
      <c r="U68">
        <f>$O68*data!D57</f>
        <v>0</v>
      </c>
      <c r="V68">
        <f>$O68*data!E57</f>
        <v>4.3164077465321334E-3</v>
      </c>
      <c r="W68">
        <f>$O68*data!F57</f>
        <v>0</v>
      </c>
      <c r="X68">
        <f>$O68*data!G57</f>
        <v>0</v>
      </c>
      <c r="Y68">
        <f>$O68*data!H57</f>
        <v>4.3164077465321334E-3</v>
      </c>
      <c r="Z68">
        <f>$O68*data!I57</f>
        <v>0</v>
      </c>
      <c r="AA68">
        <f>$O68*data!J57</f>
        <v>0</v>
      </c>
      <c r="AB68">
        <f>$O68*data!K57</f>
        <v>4.3164077465321334E-3</v>
      </c>
      <c r="AC68">
        <f>$O68*data!L57</f>
        <v>0</v>
      </c>
      <c r="AD68">
        <f t="shared" si="4"/>
        <v>4.3164077465321334E-3</v>
      </c>
      <c r="AE68">
        <f>$P68*data!A57</f>
        <v>2.3733269780695856E-2</v>
      </c>
      <c r="AF68">
        <f>$P68*data!B57</f>
        <v>0</v>
      </c>
      <c r="AG68">
        <f>$P68*data!C57</f>
        <v>0</v>
      </c>
      <c r="AH68">
        <f>$P68*data!D57</f>
        <v>0</v>
      </c>
      <c r="AI68">
        <f>$P68*data!E57</f>
        <v>2.3733269780695856E-2</v>
      </c>
      <c r="AJ68">
        <f>$P68*data!F57</f>
        <v>0</v>
      </c>
      <c r="AK68">
        <f>$P68*data!G57</f>
        <v>0</v>
      </c>
      <c r="AL68">
        <f>$P68*data!H57</f>
        <v>2.3733269780695856E-2</v>
      </c>
      <c r="AM68">
        <f>$P68*data!I57</f>
        <v>0</v>
      </c>
      <c r="AN68">
        <f>$P68*data!J57</f>
        <v>0</v>
      </c>
      <c r="AO68">
        <f>$P68*data!K57</f>
        <v>2.3733269780695856E-2</v>
      </c>
      <c r="AP68">
        <f>$P68*data!L57</f>
        <v>0</v>
      </c>
      <c r="AQ68">
        <f t="shared" si="5"/>
        <v>2.3733269780695856E-2</v>
      </c>
      <c r="AR68">
        <f>$Q68*data!A57</f>
        <v>-1.3511148200748878E-2</v>
      </c>
      <c r="AS68">
        <f>$Q68*data!B57</f>
        <v>0</v>
      </c>
      <c r="AT68">
        <f>$Q68*data!C57</f>
        <v>0</v>
      </c>
      <c r="AU68">
        <f>$Q68*data!D57</f>
        <v>0</v>
      </c>
      <c r="AV68">
        <f>$Q68*data!E57</f>
        <v>-1.3511148200748878E-2</v>
      </c>
      <c r="AW68">
        <f>$Q68*data!F57</f>
        <v>0</v>
      </c>
      <c r="AX68">
        <f>$Q68*data!G57</f>
        <v>0</v>
      </c>
      <c r="AY68">
        <f>$Q68*data!H57</f>
        <v>-1.3511148200748878E-2</v>
      </c>
      <c r="AZ68">
        <f>$Q68*data!I57</f>
        <v>0</v>
      </c>
      <c r="BA68">
        <f>$Q68*data!J57</f>
        <v>0</v>
      </c>
      <c r="BB68">
        <f>$Q68*data!K57</f>
        <v>-1.3511148200748878E-2</v>
      </c>
      <c r="BC68">
        <f>$Q68*data!L57</f>
        <v>0</v>
      </c>
      <c r="BD68">
        <f t="shared" si="6"/>
        <v>-1.3511148200748878E-2</v>
      </c>
      <c r="BE68">
        <f t="shared" si="7"/>
        <v>5.4597901341511122E-2</v>
      </c>
      <c r="BF68">
        <f t="shared" si="7"/>
        <v>0.11830122131824768</v>
      </c>
      <c r="BG68">
        <f t="shared" si="7"/>
        <v>0.1221427711630434</v>
      </c>
      <c r="BH68">
        <f t="shared" si="8"/>
        <v>0.13800762555292906</v>
      </c>
      <c r="BI68">
        <f t="shared" si="9"/>
        <v>-3.1621154678854214E-2</v>
      </c>
      <c r="BJ68">
        <f t="shared" si="9"/>
        <v>-6.8515842662206977E-2</v>
      </c>
      <c r="BK68">
        <f t="shared" si="9"/>
        <v>-7.0740731144439822E-2</v>
      </c>
      <c r="BL68">
        <f t="shared" si="10"/>
        <v>-7.9929088247804439E-2</v>
      </c>
    </row>
    <row r="69" spans="1:64">
      <c r="A69">
        <v>57</v>
      </c>
      <c r="B69">
        <f>SUMPRODUCT(data!$A58:$L58,$B$4:$M$4)+$N$4</f>
        <v>1.0027847709830646</v>
      </c>
      <c r="C69">
        <f>SUMPRODUCT(data!$A58:$L58,$B$5:$M$5)+$N$5</f>
        <v>-2.2719960847383791</v>
      </c>
      <c r="D69">
        <f>SUMPRODUCT(data!$A58:$L58,$B$6:$M$6)+$N$6</f>
        <v>-0.14334699875493251</v>
      </c>
      <c r="E69">
        <f t="shared" si="11"/>
        <v>0.73160574541116308</v>
      </c>
      <c r="F69">
        <f t="shared" si="11"/>
        <v>9.3468941688534882E-2</v>
      </c>
      <c r="G69">
        <f t="shared" si="11"/>
        <v>0.46422449001905675</v>
      </c>
      <c r="H69">
        <f t="shared" si="12"/>
        <v>-0.59772070345742567</v>
      </c>
      <c r="I69">
        <f t="shared" si="13"/>
        <v>0.24330971133935464</v>
      </c>
      <c r="J69">
        <f t="shared" si="14"/>
        <v>0.35486533385797159</v>
      </c>
      <c r="K69">
        <f t="shared" si="14"/>
        <v>0.56052911368975666</v>
      </c>
      <c r="L69">
        <f>SUMXMY2(data!M58:N58,J69:K69)/2</f>
        <v>0.15953203254422024</v>
      </c>
      <c r="M69">
        <f>(J69-data!M58)*J69*(1-J69)</f>
        <v>8.124142476447635E-2</v>
      </c>
      <c r="N69">
        <f>(K69-data!N58)*K69*(1-K69)</f>
        <v>-0.10825759974454122</v>
      </c>
      <c r="O69">
        <f t="shared" si="3"/>
        <v>-1.0026721845714074E-3</v>
      </c>
      <c r="P69">
        <f t="shared" si="3"/>
        <v>1.1586455456063835E-2</v>
      </c>
      <c r="Q69">
        <f t="shared" si="3"/>
        <v>-4.6216570243569191E-2</v>
      </c>
      <c r="R69">
        <f>$O69*data!A58</f>
        <v>-1.0026721845714074E-3</v>
      </c>
      <c r="S69">
        <f>$O69*data!B58</f>
        <v>0</v>
      </c>
      <c r="T69">
        <f>$O69*data!C58</f>
        <v>0</v>
      </c>
      <c r="U69">
        <f>$O69*data!D58</f>
        <v>0</v>
      </c>
      <c r="V69">
        <f>$O69*data!E58</f>
        <v>-1.0026721845714074E-3</v>
      </c>
      <c r="W69">
        <f>$O69*data!F58</f>
        <v>0</v>
      </c>
      <c r="X69">
        <f>$O69*data!G58</f>
        <v>0</v>
      </c>
      <c r="Y69">
        <f>$O69*data!H58</f>
        <v>-1.0026721845714074E-3</v>
      </c>
      <c r="Z69">
        <f>$O69*data!I58</f>
        <v>0</v>
      </c>
      <c r="AA69">
        <f>$O69*data!J58</f>
        <v>0</v>
      </c>
      <c r="AB69">
        <f>$O69*data!K58</f>
        <v>0</v>
      </c>
      <c r="AC69">
        <f>$O69*data!L58</f>
        <v>-1.0026721845714074E-3</v>
      </c>
      <c r="AD69">
        <f t="shared" si="4"/>
        <v>-1.0026721845714074E-3</v>
      </c>
      <c r="AE69">
        <f>$P69*data!A58</f>
        <v>1.1586455456063835E-2</v>
      </c>
      <c r="AF69">
        <f>$P69*data!B58</f>
        <v>0</v>
      </c>
      <c r="AG69">
        <f>$P69*data!C58</f>
        <v>0</v>
      </c>
      <c r="AH69">
        <f>$P69*data!D58</f>
        <v>0</v>
      </c>
      <c r="AI69">
        <f>$P69*data!E58</f>
        <v>1.1586455456063835E-2</v>
      </c>
      <c r="AJ69">
        <f>$P69*data!F58</f>
        <v>0</v>
      </c>
      <c r="AK69">
        <f>$P69*data!G58</f>
        <v>0</v>
      </c>
      <c r="AL69">
        <f>$P69*data!H58</f>
        <v>1.1586455456063835E-2</v>
      </c>
      <c r="AM69">
        <f>$P69*data!I58</f>
        <v>0</v>
      </c>
      <c r="AN69">
        <f>$P69*data!J58</f>
        <v>0</v>
      </c>
      <c r="AO69">
        <f>$P69*data!K58</f>
        <v>0</v>
      </c>
      <c r="AP69">
        <f>$P69*data!L58</f>
        <v>1.1586455456063835E-2</v>
      </c>
      <c r="AQ69">
        <f t="shared" si="5"/>
        <v>1.1586455456063835E-2</v>
      </c>
      <c r="AR69">
        <f>$Q69*data!A58</f>
        <v>-4.6216570243569191E-2</v>
      </c>
      <c r="AS69">
        <f>$Q69*data!B58</f>
        <v>0</v>
      </c>
      <c r="AT69">
        <f>$Q69*data!C58</f>
        <v>0</v>
      </c>
      <c r="AU69">
        <f>$Q69*data!D58</f>
        <v>0</v>
      </c>
      <c r="AV69">
        <f>$Q69*data!E58</f>
        <v>-4.6216570243569191E-2</v>
      </c>
      <c r="AW69">
        <f>$Q69*data!F58</f>
        <v>0</v>
      </c>
      <c r="AX69">
        <f>$Q69*data!G58</f>
        <v>0</v>
      </c>
      <c r="AY69">
        <f>$Q69*data!H58</f>
        <v>-4.6216570243569191E-2</v>
      </c>
      <c r="AZ69">
        <f>$Q69*data!I58</f>
        <v>0</v>
      </c>
      <c r="BA69">
        <f>$Q69*data!J58</f>
        <v>0</v>
      </c>
      <c r="BB69">
        <f>$Q69*data!K58</f>
        <v>0</v>
      </c>
      <c r="BC69">
        <f>$Q69*data!L58</f>
        <v>-4.6216570243569191E-2</v>
      </c>
      <c r="BD69">
        <f t="shared" si="6"/>
        <v>-4.6216570243569191E-2</v>
      </c>
      <c r="BE69">
        <f t="shared" si="7"/>
        <v>5.9436693123079642E-2</v>
      </c>
      <c r="BF69">
        <f t="shared" si="7"/>
        <v>7.5935499940043335E-3</v>
      </c>
      <c r="BG69">
        <f t="shared" si="7"/>
        <v>3.7714258979710598E-2</v>
      </c>
      <c r="BH69">
        <f t="shared" si="8"/>
        <v>8.124142476447635E-2</v>
      </c>
      <c r="BI69">
        <f t="shared" si="9"/>
        <v>-7.9201881957528419E-2</v>
      </c>
      <c r="BJ69">
        <f t="shared" si="9"/>
        <v>-1.0118723277863272E-2</v>
      </c>
      <c r="BK69">
        <f t="shared" si="9"/>
        <v>-5.0255829032096813E-2</v>
      </c>
      <c r="BL69">
        <f t="shared" si="10"/>
        <v>-0.10825759974454122</v>
      </c>
    </row>
    <row r="70" spans="1:64">
      <c r="A70">
        <v>58</v>
      </c>
      <c r="B70">
        <f>SUMPRODUCT(data!$A59:$L59,$B$4:$M$4)+$N$4</f>
        <v>-1.9355422750923461</v>
      </c>
      <c r="C70">
        <f>SUMPRODUCT(data!$A59:$L59,$B$5:$M$5)+$N$5</f>
        <v>1.2520700168294532</v>
      </c>
      <c r="D70">
        <f>SUMPRODUCT(data!$A59:$L59,$B$6:$M$6)+$N$6</f>
        <v>-1.2231246332459773</v>
      </c>
      <c r="E70">
        <f t="shared" si="11"/>
        <v>0.12613840207066004</v>
      </c>
      <c r="F70">
        <f t="shared" si="11"/>
        <v>0.77765798530038932</v>
      </c>
      <c r="G70">
        <f t="shared" si="11"/>
        <v>0.22738704066147672</v>
      </c>
      <c r="H70">
        <f t="shared" si="12"/>
        <v>3.4536573476743104E-2</v>
      </c>
      <c r="I70">
        <f t="shared" si="13"/>
        <v>-0.58149966549195409</v>
      </c>
      <c r="J70">
        <f t="shared" si="14"/>
        <v>0.5086332852557427</v>
      </c>
      <c r="K70">
        <f t="shared" si="14"/>
        <v>0.35858759370592785</v>
      </c>
      <c r="L70">
        <f>SUMXMY2(data!M59:N59,J70:K70)/2</f>
        <v>0.33505884690900078</v>
      </c>
      <c r="M70">
        <f>(J70-data!M59)*J70*(1-J70)</f>
        <v>0.12712041103682872</v>
      </c>
      <c r="N70">
        <f>(K70-data!N59)*K70*(1-K70)</f>
        <v>-0.14752647708444275</v>
      </c>
      <c r="O70">
        <f t="shared" si="3"/>
        <v>-2.6112577659409558E-4</v>
      </c>
      <c r="P70">
        <f t="shared" si="3"/>
        <v>3.5599339511046914E-2</v>
      </c>
      <c r="Q70">
        <f t="shared" si="3"/>
        <v>-4.4323909281293497E-2</v>
      </c>
      <c r="R70">
        <f>$O70*data!A59</f>
        <v>0</v>
      </c>
      <c r="S70">
        <f>$O70*data!B59</f>
        <v>-2.6112577659409558E-4</v>
      </c>
      <c r="T70">
        <f>$O70*data!C59</f>
        <v>0</v>
      </c>
      <c r="U70">
        <f>$O70*data!D59</f>
        <v>0</v>
      </c>
      <c r="V70">
        <f>$O70*data!E59</f>
        <v>0</v>
      </c>
      <c r="W70">
        <f>$O70*data!F59</f>
        <v>0</v>
      </c>
      <c r="X70">
        <f>$O70*data!G59</f>
        <v>0</v>
      </c>
      <c r="Y70">
        <f>$O70*data!H59</f>
        <v>-2.6112577659409558E-4</v>
      </c>
      <c r="Z70">
        <f>$O70*data!I59</f>
        <v>0</v>
      </c>
      <c r="AA70">
        <f>$O70*data!J59</f>
        <v>-2.6112577659409558E-4</v>
      </c>
      <c r="AB70">
        <f>$O70*data!K59</f>
        <v>-2.6112577659409558E-4</v>
      </c>
      <c r="AC70">
        <f>$O70*data!L59</f>
        <v>0</v>
      </c>
      <c r="AD70">
        <f t="shared" si="4"/>
        <v>-2.6112577659409558E-4</v>
      </c>
      <c r="AE70">
        <f>$P70*data!A59</f>
        <v>0</v>
      </c>
      <c r="AF70">
        <f>$P70*data!B59</f>
        <v>3.5599339511046914E-2</v>
      </c>
      <c r="AG70">
        <f>$P70*data!C59</f>
        <v>0</v>
      </c>
      <c r="AH70">
        <f>$P70*data!D59</f>
        <v>0</v>
      </c>
      <c r="AI70">
        <f>$P70*data!E59</f>
        <v>0</v>
      </c>
      <c r="AJ70">
        <f>$P70*data!F59</f>
        <v>0</v>
      </c>
      <c r="AK70">
        <f>$P70*data!G59</f>
        <v>0</v>
      </c>
      <c r="AL70">
        <f>$P70*data!H59</f>
        <v>3.5599339511046914E-2</v>
      </c>
      <c r="AM70">
        <f>$P70*data!I59</f>
        <v>0</v>
      </c>
      <c r="AN70">
        <f>$P70*data!J59</f>
        <v>3.5599339511046914E-2</v>
      </c>
      <c r="AO70">
        <f>$P70*data!K59</f>
        <v>3.5599339511046914E-2</v>
      </c>
      <c r="AP70">
        <f>$P70*data!L59</f>
        <v>0</v>
      </c>
      <c r="AQ70">
        <f t="shared" si="5"/>
        <v>3.5599339511046914E-2</v>
      </c>
      <c r="AR70">
        <f>$Q70*data!A59</f>
        <v>0</v>
      </c>
      <c r="AS70">
        <f>$Q70*data!B59</f>
        <v>-4.4323909281293497E-2</v>
      </c>
      <c r="AT70">
        <f>$Q70*data!C59</f>
        <v>0</v>
      </c>
      <c r="AU70">
        <f>$Q70*data!D59</f>
        <v>0</v>
      </c>
      <c r="AV70">
        <f>$Q70*data!E59</f>
        <v>0</v>
      </c>
      <c r="AW70">
        <f>$Q70*data!F59</f>
        <v>0</v>
      </c>
      <c r="AX70">
        <f>$Q70*data!G59</f>
        <v>0</v>
      </c>
      <c r="AY70">
        <f>$Q70*data!H59</f>
        <v>-4.4323909281293497E-2</v>
      </c>
      <c r="AZ70">
        <f>$Q70*data!I59</f>
        <v>0</v>
      </c>
      <c r="BA70">
        <f>$Q70*data!J59</f>
        <v>-4.4323909281293497E-2</v>
      </c>
      <c r="BB70">
        <f>$Q70*data!K59</f>
        <v>-4.4323909281293497E-2</v>
      </c>
      <c r="BC70">
        <f>$Q70*data!L59</f>
        <v>0</v>
      </c>
      <c r="BD70">
        <f t="shared" si="6"/>
        <v>-4.4323909281293497E-2</v>
      </c>
      <c r="BE70">
        <f t="shared" si="7"/>
        <v>1.6034765518751073E-2</v>
      </c>
      <c r="BF70">
        <f t="shared" si="7"/>
        <v>9.8856202737457599E-2</v>
      </c>
      <c r="BG70">
        <f t="shared" si="7"/>
        <v>2.8905534073335008E-2</v>
      </c>
      <c r="BH70">
        <f t="shared" si="8"/>
        <v>0.12712041103682872</v>
      </c>
      <c r="BI70">
        <f t="shared" si="9"/>
        <v>-1.8608754082545455E-2</v>
      </c>
      <c r="BJ70">
        <f t="shared" si="9"/>
        <v>-0.1147251429479518</v>
      </c>
      <c r="BK70">
        <f t="shared" si="9"/>
        <v>-3.3545609043444599E-2</v>
      </c>
      <c r="BL70">
        <f t="shared" si="10"/>
        <v>-0.14752647708444275</v>
      </c>
    </row>
    <row r="71" spans="1:64">
      <c r="A71">
        <v>59</v>
      </c>
      <c r="B71">
        <f>SUMPRODUCT(data!$A60:$L60,$B$4:$M$4)+$N$4</f>
        <v>-1.9854097741624841</v>
      </c>
      <c r="C71">
        <f>SUMPRODUCT(data!$A60:$L60,$B$5:$M$5)+$N$5</f>
        <v>0.54440985576871337</v>
      </c>
      <c r="D71">
        <f>SUMPRODUCT(data!$A60:$L60,$B$6:$M$6)+$N$6</f>
        <v>-1.7300214580241051</v>
      </c>
      <c r="E71">
        <f t="shared" si="11"/>
        <v>0.12074333321273313</v>
      </c>
      <c r="F71">
        <f t="shared" si="11"/>
        <v>0.63283766496904037</v>
      </c>
      <c r="G71">
        <f t="shared" si="11"/>
        <v>0.15058483504994769</v>
      </c>
      <c r="H71">
        <f t="shared" si="12"/>
        <v>-0.14379334121645082</v>
      </c>
      <c r="I71">
        <f t="shared" si="13"/>
        <v>-0.66448290773978447</v>
      </c>
      <c r="J71">
        <f t="shared" si="14"/>
        <v>0.46411347744614839</v>
      </c>
      <c r="K71">
        <f t="shared" si="14"/>
        <v>0.33973330864360807</v>
      </c>
      <c r="L71">
        <f>SUMXMY2(data!M60:N60,J71:K71)/2</f>
        <v>0.32567671183093672</v>
      </c>
      <c r="M71">
        <f>(J71-data!M60)*J71*(1-J71)</f>
        <v>0.11543066429999128</v>
      </c>
      <c r="N71">
        <f>(K71-data!N60)*K71*(1-K71)</f>
        <v>-0.14810745060514216</v>
      </c>
      <c r="O71">
        <f t="shared" si="3"/>
        <v>-6.1445544996821804E-4</v>
      </c>
      <c r="P71">
        <f t="shared" si="3"/>
        <v>4.4653641988241927E-2</v>
      </c>
      <c r="Q71">
        <f t="shared" si="3"/>
        <v>-3.2485845002127096E-2</v>
      </c>
      <c r="R71">
        <f>$O71*data!A60</f>
        <v>0</v>
      </c>
      <c r="S71">
        <f>$O71*data!B60</f>
        <v>-6.1445544996821804E-4</v>
      </c>
      <c r="T71">
        <f>$O71*data!C60</f>
        <v>0</v>
      </c>
      <c r="U71">
        <f>$O71*data!D60</f>
        <v>0</v>
      </c>
      <c r="V71">
        <f>$O71*data!E60</f>
        <v>-6.1445544996821804E-4</v>
      </c>
      <c r="W71">
        <f>$O71*data!F60</f>
        <v>0</v>
      </c>
      <c r="X71">
        <f>$O71*data!G60</f>
        <v>0</v>
      </c>
      <c r="Y71">
        <f>$O71*data!H60</f>
        <v>0</v>
      </c>
      <c r="Z71">
        <f>$O71*data!I60</f>
        <v>0</v>
      </c>
      <c r="AA71">
        <f>$O71*data!J60</f>
        <v>-6.1445544996821804E-4</v>
      </c>
      <c r="AB71">
        <f>$O71*data!K60</f>
        <v>-6.1445544996821804E-4</v>
      </c>
      <c r="AC71">
        <f>$O71*data!L60</f>
        <v>0</v>
      </c>
      <c r="AD71">
        <f t="shared" si="4"/>
        <v>-6.1445544996821804E-4</v>
      </c>
      <c r="AE71">
        <f>$P71*data!A60</f>
        <v>0</v>
      </c>
      <c r="AF71">
        <f>$P71*data!B60</f>
        <v>4.4653641988241927E-2</v>
      </c>
      <c r="AG71">
        <f>$P71*data!C60</f>
        <v>0</v>
      </c>
      <c r="AH71">
        <f>$P71*data!D60</f>
        <v>0</v>
      </c>
      <c r="AI71">
        <f>$P71*data!E60</f>
        <v>4.4653641988241927E-2</v>
      </c>
      <c r="AJ71">
        <f>$P71*data!F60</f>
        <v>0</v>
      </c>
      <c r="AK71">
        <f>$P71*data!G60</f>
        <v>0</v>
      </c>
      <c r="AL71">
        <f>$P71*data!H60</f>
        <v>0</v>
      </c>
      <c r="AM71">
        <f>$P71*data!I60</f>
        <v>0</v>
      </c>
      <c r="AN71">
        <f>$P71*data!J60</f>
        <v>4.4653641988241927E-2</v>
      </c>
      <c r="AO71">
        <f>$P71*data!K60</f>
        <v>4.4653641988241927E-2</v>
      </c>
      <c r="AP71">
        <f>$P71*data!L60</f>
        <v>0</v>
      </c>
      <c r="AQ71">
        <f t="shared" si="5"/>
        <v>4.4653641988241927E-2</v>
      </c>
      <c r="AR71">
        <f>$Q71*data!A60</f>
        <v>0</v>
      </c>
      <c r="AS71">
        <f>$Q71*data!B60</f>
        <v>-3.2485845002127096E-2</v>
      </c>
      <c r="AT71">
        <f>$Q71*data!C60</f>
        <v>0</v>
      </c>
      <c r="AU71">
        <f>$Q71*data!D60</f>
        <v>0</v>
      </c>
      <c r="AV71">
        <f>$Q71*data!E60</f>
        <v>-3.2485845002127096E-2</v>
      </c>
      <c r="AW71">
        <f>$Q71*data!F60</f>
        <v>0</v>
      </c>
      <c r="AX71">
        <f>$Q71*data!G60</f>
        <v>0</v>
      </c>
      <c r="AY71">
        <f>$Q71*data!H60</f>
        <v>0</v>
      </c>
      <c r="AZ71">
        <f>$Q71*data!I60</f>
        <v>0</v>
      </c>
      <c r="BA71">
        <f>$Q71*data!J60</f>
        <v>-3.2485845002127096E-2</v>
      </c>
      <c r="BB71">
        <f>$Q71*data!K60</f>
        <v>-3.2485845002127096E-2</v>
      </c>
      <c r="BC71">
        <f>$Q71*data!L60</f>
        <v>0</v>
      </c>
      <c r="BD71">
        <f t="shared" si="6"/>
        <v>-3.2485845002127096E-2</v>
      </c>
      <c r="BE71">
        <f t="shared" si="7"/>
        <v>1.3937483162540986E-2</v>
      </c>
      <c r="BF71">
        <f t="shared" si="7"/>
        <v>7.3048872061431652E-2</v>
      </c>
      <c r="BG71">
        <f t="shared" si="7"/>
        <v>1.7382107543320074E-2</v>
      </c>
      <c r="BH71">
        <f t="shared" si="8"/>
        <v>0.11543066429999128</v>
      </c>
      <c r="BI71">
        <f t="shared" si="9"/>
        <v>-1.7882987259705094E-2</v>
      </c>
      <c r="BJ71">
        <f t="shared" si="9"/>
        <v>-9.3727973205475656E-2</v>
      </c>
      <c r="BK71">
        <f t="shared" si="9"/>
        <v>-2.2302736019043607E-2</v>
      </c>
      <c r="BL71">
        <f t="shared" si="10"/>
        <v>-0.14810745060514216</v>
      </c>
    </row>
    <row r="72" spans="1:64">
      <c r="A72">
        <v>60</v>
      </c>
      <c r="B72">
        <f>SUMPRODUCT(data!$A61:$L61,$B$4:$M$4)+$N$4</f>
        <v>-2.3616949340554614</v>
      </c>
      <c r="C72">
        <f>SUMPRODUCT(data!$A61:$L61,$B$5:$M$5)+$N$5</f>
        <v>0.97685840436187532</v>
      </c>
      <c r="D72">
        <f>SUMPRODUCT(data!$A61:$L61,$B$6:$M$6)+$N$6</f>
        <v>1.5334007835732466E-2</v>
      </c>
      <c r="E72">
        <f t="shared" si="11"/>
        <v>8.6140674881801216E-2</v>
      </c>
      <c r="F72">
        <f t="shared" si="11"/>
        <v>0.72648441053604085</v>
      </c>
      <c r="G72">
        <f t="shared" si="11"/>
        <v>0.50383342684584909</v>
      </c>
      <c r="H72">
        <f t="shared" si="12"/>
        <v>-2.2033191021335385E-2</v>
      </c>
      <c r="I72">
        <f t="shared" si="13"/>
        <v>-8.669740673473203E-2</v>
      </c>
      <c r="J72">
        <f t="shared" si="14"/>
        <v>0.49449192507272594</v>
      </c>
      <c r="K72">
        <f t="shared" si="14"/>
        <v>0.47833921428389797</v>
      </c>
      <c r="L72">
        <f>SUMXMY2(data!M61:N61,J72:K72)/2</f>
        <v>0.25832611965803565</v>
      </c>
      <c r="M72">
        <f>(J72-data!M61)*J72*(1-J72)</f>
        <v>0.12360797893235528</v>
      </c>
      <c r="N72">
        <f>(K72-data!N61)*K72*(1-K72)</f>
        <v>-0.13017043859390059</v>
      </c>
      <c r="O72">
        <f t="shared" si="3"/>
        <v>8.7391480586829546E-5</v>
      </c>
      <c r="P72">
        <f t="shared" si="3"/>
        <v>3.880622270932739E-2</v>
      </c>
      <c r="Q72">
        <f t="shared" si="3"/>
        <v>-5.5489154321932847E-2</v>
      </c>
      <c r="R72">
        <f>$O72*data!A61</f>
        <v>0</v>
      </c>
      <c r="S72">
        <f>$O72*data!B61</f>
        <v>0</v>
      </c>
      <c r="T72">
        <f>$O72*data!C61</f>
        <v>0</v>
      </c>
      <c r="U72">
        <f>$O72*data!D61</f>
        <v>0</v>
      </c>
      <c r="V72">
        <f>$O72*data!E61</f>
        <v>8.7391480586829546E-5</v>
      </c>
      <c r="W72">
        <f>$O72*data!F61</f>
        <v>0</v>
      </c>
      <c r="X72">
        <f>$O72*data!G61</f>
        <v>0</v>
      </c>
      <c r="Y72">
        <f>$O72*data!H61</f>
        <v>8.7391480586829546E-5</v>
      </c>
      <c r="Z72">
        <f>$O72*data!I61</f>
        <v>0</v>
      </c>
      <c r="AA72">
        <f>$O72*data!J61</f>
        <v>8.7391480586829546E-5</v>
      </c>
      <c r="AB72">
        <f>$O72*data!K61</f>
        <v>8.7391480586829546E-5</v>
      </c>
      <c r="AC72">
        <f>$O72*data!L61</f>
        <v>0</v>
      </c>
      <c r="AD72">
        <f t="shared" si="4"/>
        <v>8.7391480586829546E-5</v>
      </c>
      <c r="AE72">
        <f>$P72*data!A61</f>
        <v>0</v>
      </c>
      <c r="AF72">
        <f>$P72*data!B61</f>
        <v>0</v>
      </c>
      <c r="AG72">
        <f>$P72*data!C61</f>
        <v>0</v>
      </c>
      <c r="AH72">
        <f>$P72*data!D61</f>
        <v>0</v>
      </c>
      <c r="AI72">
        <f>$P72*data!E61</f>
        <v>3.880622270932739E-2</v>
      </c>
      <c r="AJ72">
        <f>$P72*data!F61</f>
        <v>0</v>
      </c>
      <c r="AK72">
        <f>$P72*data!G61</f>
        <v>0</v>
      </c>
      <c r="AL72">
        <f>$P72*data!H61</f>
        <v>3.880622270932739E-2</v>
      </c>
      <c r="AM72">
        <f>$P72*data!I61</f>
        <v>0</v>
      </c>
      <c r="AN72">
        <f>$P72*data!J61</f>
        <v>3.880622270932739E-2</v>
      </c>
      <c r="AO72">
        <f>$P72*data!K61</f>
        <v>3.880622270932739E-2</v>
      </c>
      <c r="AP72">
        <f>$P72*data!L61</f>
        <v>0</v>
      </c>
      <c r="AQ72">
        <f t="shared" si="5"/>
        <v>3.880622270932739E-2</v>
      </c>
      <c r="AR72">
        <f>$Q72*data!A61</f>
        <v>0</v>
      </c>
      <c r="AS72">
        <f>$Q72*data!B61</f>
        <v>0</v>
      </c>
      <c r="AT72">
        <f>$Q72*data!C61</f>
        <v>0</v>
      </c>
      <c r="AU72">
        <f>$Q72*data!D61</f>
        <v>0</v>
      </c>
      <c r="AV72">
        <f>$Q72*data!E61</f>
        <v>-5.5489154321932847E-2</v>
      </c>
      <c r="AW72">
        <f>$Q72*data!F61</f>
        <v>0</v>
      </c>
      <c r="AX72">
        <f>$Q72*data!G61</f>
        <v>0</v>
      </c>
      <c r="AY72">
        <f>$Q72*data!H61</f>
        <v>-5.5489154321932847E-2</v>
      </c>
      <c r="AZ72">
        <f>$Q72*data!I61</f>
        <v>0</v>
      </c>
      <c r="BA72">
        <f>$Q72*data!J61</f>
        <v>-5.5489154321932847E-2</v>
      </c>
      <c r="BB72">
        <f>$Q72*data!K61</f>
        <v>-5.5489154321932847E-2</v>
      </c>
      <c r="BC72">
        <f>$Q72*data!L61</f>
        <v>0</v>
      </c>
      <c r="BD72">
        <f t="shared" si="6"/>
        <v>-5.5489154321932847E-2</v>
      </c>
      <c r="BE72">
        <f t="shared" si="7"/>
        <v>1.0647674726008551E-2</v>
      </c>
      <c r="BF72">
        <f t="shared" si="7"/>
        <v>8.979926971222349E-2</v>
      </c>
      <c r="BG72">
        <f t="shared" si="7"/>
        <v>6.2277831610978079E-2</v>
      </c>
      <c r="BH72">
        <f t="shared" si="8"/>
        <v>0.12360797893235528</v>
      </c>
      <c r="BI72">
        <f t="shared" si="9"/>
        <v>-1.1212969430138661E-2</v>
      </c>
      <c r="BJ72">
        <f t="shared" si="9"/>
        <v>-9.4566794351107777E-2</v>
      </c>
      <c r="BK72">
        <f t="shared" si="9"/>
        <v>-6.5584218150792101E-2</v>
      </c>
      <c r="BL72">
        <f t="shared" si="10"/>
        <v>-0.13017043859390059</v>
      </c>
    </row>
    <row r="73" spans="1:64">
      <c r="A73">
        <v>61</v>
      </c>
      <c r="B73">
        <f>SUMPRODUCT(data!$A62:$L62,$B$4:$M$4)+$N$4</f>
        <v>-0.9060779617531477</v>
      </c>
      <c r="C73">
        <f>SUMPRODUCT(data!$A62:$L62,$B$5:$M$5)+$N$5</f>
        <v>1.3461239894760557</v>
      </c>
      <c r="D73">
        <f>SUMPRODUCT(data!$A62:$L62,$B$6:$M$6)+$N$6</f>
        <v>1.2884143578531004</v>
      </c>
      <c r="E73">
        <f t="shared" si="11"/>
        <v>0.28780307757742202</v>
      </c>
      <c r="F73">
        <f t="shared" si="11"/>
        <v>0.79349522545741291</v>
      </c>
      <c r="G73">
        <f t="shared" si="11"/>
        <v>0.78387868187201692</v>
      </c>
      <c r="H73">
        <f t="shared" si="12"/>
        <v>0.1299580534471807</v>
      </c>
      <c r="I73">
        <f t="shared" si="13"/>
        <v>0.43291421933732077</v>
      </c>
      <c r="J73">
        <f t="shared" si="14"/>
        <v>0.53244386391644882</v>
      </c>
      <c r="K73">
        <f t="shared" si="14"/>
        <v>0.60656934196575685</v>
      </c>
      <c r="L73">
        <f>SUMXMY2(data!M62:N62,J73:K73)/2</f>
        <v>0.21914207545176773</v>
      </c>
      <c r="M73">
        <f>(J73-data!M62)*J73*(1-J73)</f>
        <v>0.13255051327534148</v>
      </c>
      <c r="N73">
        <f>(K73-data!N62)*K73*(1-K73)</f>
        <v>-9.3889462828374778E-2</v>
      </c>
      <c r="O73">
        <f t="shared" si="3"/>
        <v>2.6518409084049883E-3</v>
      </c>
      <c r="P73">
        <f t="shared" si="3"/>
        <v>3.1551389944467038E-2</v>
      </c>
      <c r="Q73">
        <f t="shared" si="3"/>
        <v>-2.6709376660375303E-2</v>
      </c>
      <c r="R73">
        <f>$O73*data!A62</f>
        <v>0</v>
      </c>
      <c r="S73">
        <f>$O73*data!B62</f>
        <v>0</v>
      </c>
      <c r="T73">
        <f>$O73*data!C62</f>
        <v>0</v>
      </c>
      <c r="U73">
        <f>$O73*data!D62</f>
        <v>0</v>
      </c>
      <c r="V73">
        <f>$O73*data!E62</f>
        <v>2.6518409084049883E-3</v>
      </c>
      <c r="W73">
        <f>$O73*data!F62</f>
        <v>0</v>
      </c>
      <c r="X73">
        <f>$O73*data!G62</f>
        <v>0</v>
      </c>
      <c r="Y73">
        <f>$O73*data!H62</f>
        <v>2.6518409084049883E-3</v>
      </c>
      <c r="Z73">
        <f>$O73*data!I62</f>
        <v>0</v>
      </c>
      <c r="AA73">
        <f>$O73*data!J62</f>
        <v>0</v>
      </c>
      <c r="AB73">
        <f>$O73*data!K62</f>
        <v>2.6518409084049883E-3</v>
      </c>
      <c r="AC73">
        <f>$O73*data!L62</f>
        <v>0</v>
      </c>
      <c r="AD73">
        <f t="shared" si="4"/>
        <v>2.6518409084049883E-3</v>
      </c>
      <c r="AE73">
        <f>$P73*data!A62</f>
        <v>0</v>
      </c>
      <c r="AF73">
        <f>$P73*data!B62</f>
        <v>0</v>
      </c>
      <c r="AG73">
        <f>$P73*data!C62</f>
        <v>0</v>
      </c>
      <c r="AH73">
        <f>$P73*data!D62</f>
        <v>0</v>
      </c>
      <c r="AI73">
        <f>$P73*data!E62</f>
        <v>3.1551389944467038E-2</v>
      </c>
      <c r="AJ73">
        <f>$P73*data!F62</f>
        <v>0</v>
      </c>
      <c r="AK73">
        <f>$P73*data!G62</f>
        <v>0</v>
      </c>
      <c r="AL73">
        <f>$P73*data!H62</f>
        <v>3.1551389944467038E-2</v>
      </c>
      <c r="AM73">
        <f>$P73*data!I62</f>
        <v>0</v>
      </c>
      <c r="AN73">
        <f>$P73*data!J62</f>
        <v>0</v>
      </c>
      <c r="AO73">
        <f>$P73*data!K62</f>
        <v>3.1551389944467038E-2</v>
      </c>
      <c r="AP73">
        <f>$P73*data!L62</f>
        <v>0</v>
      </c>
      <c r="AQ73">
        <f t="shared" si="5"/>
        <v>3.1551389944467038E-2</v>
      </c>
      <c r="AR73">
        <f>$Q73*data!A62</f>
        <v>0</v>
      </c>
      <c r="AS73">
        <f>$Q73*data!B62</f>
        <v>0</v>
      </c>
      <c r="AT73">
        <f>$Q73*data!C62</f>
        <v>0</v>
      </c>
      <c r="AU73">
        <f>$Q73*data!D62</f>
        <v>0</v>
      </c>
      <c r="AV73">
        <f>$Q73*data!E62</f>
        <v>-2.6709376660375303E-2</v>
      </c>
      <c r="AW73">
        <f>$Q73*data!F62</f>
        <v>0</v>
      </c>
      <c r="AX73">
        <f>$Q73*data!G62</f>
        <v>0</v>
      </c>
      <c r="AY73">
        <f>$Q73*data!H62</f>
        <v>-2.6709376660375303E-2</v>
      </c>
      <c r="AZ73">
        <f>$Q73*data!I62</f>
        <v>0</v>
      </c>
      <c r="BA73">
        <f>$Q73*data!J62</f>
        <v>0</v>
      </c>
      <c r="BB73">
        <f>$Q73*data!K62</f>
        <v>-2.6709376660375303E-2</v>
      </c>
      <c r="BC73">
        <f>$Q73*data!L62</f>
        <v>0</v>
      </c>
      <c r="BD73">
        <f t="shared" si="6"/>
        <v>-2.6709376660375303E-2</v>
      </c>
      <c r="BE73">
        <f t="shared" si="7"/>
        <v>3.8148445655110212E-2</v>
      </c>
      <c r="BF73">
        <f t="shared" si="7"/>
        <v>0.10517819941591289</v>
      </c>
      <c r="BG73">
        <f t="shared" si="7"/>
        <v>0.10390352162773396</v>
      </c>
      <c r="BH73">
        <f t="shared" si="8"/>
        <v>0.13255051327534148</v>
      </c>
      <c r="BI73">
        <f t="shared" si="9"/>
        <v>-2.7021676354097229E-2</v>
      </c>
      <c r="BJ73">
        <f t="shared" si="9"/>
        <v>-7.450084047507663E-2</v>
      </c>
      <c r="BK73">
        <f t="shared" si="9"/>
        <v>-7.359794836357815E-2</v>
      </c>
      <c r="BL73">
        <f t="shared" si="10"/>
        <v>-9.3889462828374778E-2</v>
      </c>
    </row>
    <row r="74" spans="1:64">
      <c r="A74">
        <v>62</v>
      </c>
      <c r="B74">
        <f>SUMPRODUCT(data!$A63:$L63,$B$4:$M$4)+$N$4</f>
        <v>6.5277240505662304E-4</v>
      </c>
      <c r="C74">
        <f>SUMPRODUCT(data!$A63:$L63,$B$5:$M$5)+$N$5</f>
        <v>-1.0675488330901934</v>
      </c>
      <c r="D74">
        <f>SUMPRODUCT(data!$A63:$L63,$B$6:$M$6)+$N$6</f>
        <v>-1.6877283118238244</v>
      </c>
      <c r="E74">
        <f t="shared" si="11"/>
        <v>0.50016319309546931</v>
      </c>
      <c r="F74">
        <f t="shared" si="11"/>
        <v>0.25586950775071343</v>
      </c>
      <c r="G74">
        <f t="shared" si="11"/>
        <v>0.15607482288430494</v>
      </c>
      <c r="H74">
        <f t="shared" si="12"/>
        <v>-0.4863721890282996</v>
      </c>
      <c r="I74">
        <f t="shared" si="13"/>
        <v>-0.41809646667158501</v>
      </c>
      <c r="J74">
        <f t="shared" si="14"/>
        <v>0.38074855881477615</v>
      </c>
      <c r="K74">
        <f t="shared" si="14"/>
        <v>0.39697233854800257</v>
      </c>
      <c r="L74">
        <f>SUMXMY2(data!M63:N63,J74:K74)/2</f>
        <v>0.25430591275789693</v>
      </c>
      <c r="M74">
        <f>(J74-data!M63)*J74*(1-J74)</f>
        <v>8.9772550153579309E-2</v>
      </c>
      <c r="N74">
        <f>(K74-data!N63)*K74*(1-K74)</f>
        <v>-0.14435595823337857</v>
      </c>
      <c r="O74">
        <f t="shared" si="3"/>
        <v>-2.9999102449541366E-3</v>
      </c>
      <c r="P74">
        <f t="shared" si="3"/>
        <v>3.0508335158474963E-2</v>
      </c>
      <c r="Q74">
        <f t="shared" si="3"/>
        <v>-3.2773901278099378E-2</v>
      </c>
      <c r="R74">
        <f>$O74*data!A63</f>
        <v>0</v>
      </c>
      <c r="S74">
        <f>$O74*data!B63</f>
        <v>-2.9999102449541366E-3</v>
      </c>
      <c r="T74">
        <f>$O74*data!C63</f>
        <v>0</v>
      </c>
      <c r="U74">
        <f>$O74*data!D63</f>
        <v>0</v>
      </c>
      <c r="V74">
        <f>$O74*data!E63</f>
        <v>-2.9999102449541366E-3</v>
      </c>
      <c r="W74">
        <f>$O74*data!F63</f>
        <v>0</v>
      </c>
      <c r="X74">
        <f>$O74*data!G63</f>
        <v>0</v>
      </c>
      <c r="Y74">
        <f>$O74*data!H63</f>
        <v>-2.9999102449541366E-3</v>
      </c>
      <c r="Z74">
        <f>$O74*data!I63</f>
        <v>0</v>
      </c>
      <c r="AA74">
        <f>$O74*data!J63</f>
        <v>0</v>
      </c>
      <c r="AB74">
        <f>$O74*data!K63</f>
        <v>0</v>
      </c>
      <c r="AC74">
        <f>$O74*data!L63</f>
        <v>0</v>
      </c>
      <c r="AD74">
        <f t="shared" si="4"/>
        <v>-2.9999102449541366E-3</v>
      </c>
      <c r="AE74">
        <f>$P74*data!A63</f>
        <v>0</v>
      </c>
      <c r="AF74">
        <f>$P74*data!B63</f>
        <v>3.0508335158474963E-2</v>
      </c>
      <c r="AG74">
        <f>$P74*data!C63</f>
        <v>0</v>
      </c>
      <c r="AH74">
        <f>$P74*data!D63</f>
        <v>0</v>
      </c>
      <c r="AI74">
        <f>$P74*data!E63</f>
        <v>3.0508335158474963E-2</v>
      </c>
      <c r="AJ74">
        <f>$P74*data!F63</f>
        <v>0</v>
      </c>
      <c r="AK74">
        <f>$P74*data!G63</f>
        <v>0</v>
      </c>
      <c r="AL74">
        <f>$P74*data!H63</f>
        <v>3.0508335158474963E-2</v>
      </c>
      <c r="AM74">
        <f>$P74*data!I63</f>
        <v>0</v>
      </c>
      <c r="AN74">
        <f>$P74*data!J63</f>
        <v>0</v>
      </c>
      <c r="AO74">
        <f>$P74*data!K63</f>
        <v>0</v>
      </c>
      <c r="AP74">
        <f>$P74*data!L63</f>
        <v>0</v>
      </c>
      <c r="AQ74">
        <f t="shared" si="5"/>
        <v>3.0508335158474963E-2</v>
      </c>
      <c r="AR74">
        <f>$Q74*data!A63</f>
        <v>0</v>
      </c>
      <c r="AS74">
        <f>$Q74*data!B63</f>
        <v>-3.2773901278099378E-2</v>
      </c>
      <c r="AT74">
        <f>$Q74*data!C63</f>
        <v>0</v>
      </c>
      <c r="AU74">
        <f>$Q74*data!D63</f>
        <v>0</v>
      </c>
      <c r="AV74">
        <f>$Q74*data!E63</f>
        <v>-3.2773901278099378E-2</v>
      </c>
      <c r="AW74">
        <f>$Q74*data!F63</f>
        <v>0</v>
      </c>
      <c r="AX74">
        <f>$Q74*data!G63</f>
        <v>0</v>
      </c>
      <c r="AY74">
        <f>$Q74*data!H63</f>
        <v>-3.2773901278099378E-2</v>
      </c>
      <c r="AZ74">
        <f>$Q74*data!I63</f>
        <v>0</v>
      </c>
      <c r="BA74">
        <f>$Q74*data!J63</f>
        <v>0</v>
      </c>
      <c r="BB74">
        <f>$Q74*data!K63</f>
        <v>0</v>
      </c>
      <c r="BC74">
        <f>$Q74*data!L63</f>
        <v>0</v>
      </c>
      <c r="BD74">
        <f t="shared" si="6"/>
        <v>-3.2773901278099378E-2</v>
      </c>
      <c r="BE74">
        <f t="shared" si="7"/>
        <v>4.4900925337137389E-2</v>
      </c>
      <c r="BF74">
        <f t="shared" si="7"/>
        <v>2.2970058217322571E-2</v>
      </c>
      <c r="BG74">
        <f t="shared" si="7"/>
        <v>1.4011234865092273E-2</v>
      </c>
      <c r="BH74">
        <f t="shared" si="8"/>
        <v>8.9772550153579309E-2</v>
      </c>
      <c r="BI74">
        <f t="shared" si="9"/>
        <v>-7.2201537012362829E-2</v>
      </c>
      <c r="BJ74">
        <f t="shared" si="9"/>
        <v>-3.6936287974057125E-2</v>
      </c>
      <c r="BK74">
        <f t="shared" si="9"/>
        <v>-2.2530330613568683E-2</v>
      </c>
      <c r="BL74">
        <f t="shared" si="10"/>
        <v>-0.14435595823337857</v>
      </c>
    </row>
    <row r="75" spans="1:64">
      <c r="A75">
        <v>63</v>
      </c>
      <c r="B75">
        <f>SUMPRODUCT(data!$A64:$L64,$B$4:$M$4)+$N$4</f>
        <v>-5.7658485887201456</v>
      </c>
      <c r="C75">
        <f>SUMPRODUCT(data!$A64:$L64,$B$5:$M$5)+$N$5</f>
        <v>2.7212490382156771</v>
      </c>
      <c r="D75">
        <f>SUMPRODUCT(data!$A64:$L64,$B$6:$M$6)+$N$6</f>
        <v>-0.71629832885863642</v>
      </c>
      <c r="E75">
        <f t="shared" si="11"/>
        <v>3.1229524461989519E-3</v>
      </c>
      <c r="F75">
        <f t="shared" si="11"/>
        <v>0.93826891808866109</v>
      </c>
      <c r="G75">
        <f t="shared" si="11"/>
        <v>0.32820863637198655</v>
      </c>
      <c r="H75">
        <f t="shared" si="12"/>
        <v>0.19711284745374469</v>
      </c>
      <c r="I75">
        <f t="shared" si="13"/>
        <v>-0.49511308320434561</v>
      </c>
      <c r="J75">
        <f t="shared" si="14"/>
        <v>0.54911927687300488</v>
      </c>
      <c r="K75">
        <f t="shared" si="14"/>
        <v>0.37868979779398709</v>
      </c>
      <c r="L75">
        <f>SUMXMY2(data!M64:N64,J75:K75)/2</f>
        <v>0.34377917379940415</v>
      </c>
      <c r="M75">
        <f>(J75-data!M64)*J75*(1-J75)</f>
        <v>0.1359549572936096</v>
      </c>
      <c r="N75">
        <f>(K75-data!N64)*K75*(1-K75)</f>
        <v>-0.14618424700070395</v>
      </c>
      <c r="O75">
        <f t="shared" si="3"/>
        <v>1.3914716530885938E-6</v>
      </c>
      <c r="P75">
        <f t="shared" si="3"/>
        <v>1.2505904833564499E-2</v>
      </c>
      <c r="Q75">
        <f t="shared" si="3"/>
        <v>-5.4997981435588275E-2</v>
      </c>
      <c r="R75">
        <f>$O75*data!A64</f>
        <v>0</v>
      </c>
      <c r="S75">
        <f>$O75*data!B64</f>
        <v>1.3914716530885938E-6</v>
      </c>
      <c r="T75">
        <f>$O75*data!C64</f>
        <v>0</v>
      </c>
      <c r="U75">
        <f>$O75*data!D64</f>
        <v>0</v>
      </c>
      <c r="V75">
        <f>$O75*data!E64</f>
        <v>0</v>
      </c>
      <c r="W75">
        <f>$O75*data!F64</f>
        <v>1.3914716530885938E-6</v>
      </c>
      <c r="X75">
        <f>$O75*data!G64</f>
        <v>0</v>
      </c>
      <c r="Y75">
        <f>$O75*data!H64</f>
        <v>0</v>
      </c>
      <c r="Z75">
        <f>$O75*data!I64</f>
        <v>1.3914716530885938E-6</v>
      </c>
      <c r="AA75">
        <f>$O75*data!J64</f>
        <v>0</v>
      </c>
      <c r="AB75">
        <f>$O75*data!K64</f>
        <v>1.3914716530885938E-6</v>
      </c>
      <c r="AC75">
        <f>$O75*data!L64</f>
        <v>0</v>
      </c>
      <c r="AD75">
        <f t="shared" si="4"/>
        <v>1.3914716530885938E-6</v>
      </c>
      <c r="AE75">
        <f>$P75*data!A64</f>
        <v>0</v>
      </c>
      <c r="AF75">
        <f>$P75*data!B64</f>
        <v>1.2505904833564499E-2</v>
      </c>
      <c r="AG75">
        <f>$P75*data!C64</f>
        <v>0</v>
      </c>
      <c r="AH75">
        <f>$P75*data!D64</f>
        <v>0</v>
      </c>
      <c r="AI75">
        <f>$P75*data!E64</f>
        <v>0</v>
      </c>
      <c r="AJ75">
        <f>$P75*data!F64</f>
        <v>1.2505904833564499E-2</v>
      </c>
      <c r="AK75">
        <f>$P75*data!G64</f>
        <v>0</v>
      </c>
      <c r="AL75">
        <f>$P75*data!H64</f>
        <v>0</v>
      </c>
      <c r="AM75">
        <f>$P75*data!I64</f>
        <v>1.2505904833564499E-2</v>
      </c>
      <c r="AN75">
        <f>$P75*data!J64</f>
        <v>0</v>
      </c>
      <c r="AO75">
        <f>$P75*data!K64</f>
        <v>1.2505904833564499E-2</v>
      </c>
      <c r="AP75">
        <f>$P75*data!L64</f>
        <v>0</v>
      </c>
      <c r="AQ75">
        <f t="shared" si="5"/>
        <v>1.2505904833564499E-2</v>
      </c>
      <c r="AR75">
        <f>$Q75*data!A64</f>
        <v>0</v>
      </c>
      <c r="AS75">
        <f>$Q75*data!B64</f>
        <v>-5.4997981435588275E-2</v>
      </c>
      <c r="AT75">
        <f>$Q75*data!C64</f>
        <v>0</v>
      </c>
      <c r="AU75">
        <f>$Q75*data!D64</f>
        <v>0</v>
      </c>
      <c r="AV75">
        <f>$Q75*data!E64</f>
        <v>0</v>
      </c>
      <c r="AW75">
        <f>$Q75*data!F64</f>
        <v>-5.4997981435588275E-2</v>
      </c>
      <c r="AX75">
        <f>$Q75*data!G64</f>
        <v>0</v>
      </c>
      <c r="AY75">
        <f>$Q75*data!H64</f>
        <v>0</v>
      </c>
      <c r="AZ75">
        <f>$Q75*data!I64</f>
        <v>-5.4997981435588275E-2</v>
      </c>
      <c r="BA75">
        <f>$Q75*data!J64</f>
        <v>0</v>
      </c>
      <c r="BB75">
        <f>$Q75*data!K64</f>
        <v>-5.4997981435588275E-2</v>
      </c>
      <c r="BC75">
        <f>$Q75*data!L64</f>
        <v>0</v>
      </c>
      <c r="BD75">
        <f t="shared" si="6"/>
        <v>-5.4997981435588275E-2</v>
      </c>
      <c r="BE75">
        <f t="shared" si="7"/>
        <v>4.2458086645295211E-4</v>
      </c>
      <c r="BF75">
        <f t="shared" si="7"/>
        <v>0.12756231068866519</v>
      </c>
      <c r="BG75">
        <f t="shared" si="7"/>
        <v>4.4621591141347269E-2</v>
      </c>
      <c r="BH75">
        <f t="shared" si="8"/>
        <v>0.1359549572936096</v>
      </c>
      <c r="BI75">
        <f t="shared" si="9"/>
        <v>-4.5652645176660022E-4</v>
      </c>
      <c r="BJ75">
        <f t="shared" si="9"/>
        <v>-0.1371601352749561</v>
      </c>
      <c r="BK75">
        <f t="shared" si="9"/>
        <v>-4.7978932367166709E-2</v>
      </c>
      <c r="BL75">
        <f t="shared" si="10"/>
        <v>-0.14618424700070395</v>
      </c>
    </row>
    <row r="76" spans="1:64">
      <c r="A76">
        <v>64</v>
      </c>
      <c r="B76">
        <f>SUMPRODUCT(data!$A65:$L65,$B$4:$M$4)+$N$4</f>
        <v>-0.13087543996159104</v>
      </c>
      <c r="C76">
        <f>SUMPRODUCT(data!$A65:$L65,$B$5:$M$5)+$N$5</f>
        <v>2.5860534669571611</v>
      </c>
      <c r="D76">
        <f>SUMPRODUCT(data!$A65:$L65,$B$6:$M$6)+$N$6</f>
        <v>-0.87568193547362672</v>
      </c>
      <c r="E76">
        <f t="shared" si="11"/>
        <v>0.46732776191318948</v>
      </c>
      <c r="F76">
        <f t="shared" si="11"/>
        <v>0.92995859307775275</v>
      </c>
      <c r="G76">
        <f t="shared" si="11"/>
        <v>0.29407338641634551</v>
      </c>
      <c r="H76">
        <f t="shared" si="12"/>
        <v>0.31512350107925213</v>
      </c>
      <c r="I76">
        <f t="shared" si="13"/>
        <v>-0.43275097073844293</v>
      </c>
      <c r="J76">
        <f t="shared" si="14"/>
        <v>0.57813535445416053</v>
      </c>
      <c r="K76">
        <f t="shared" si="14"/>
        <v>0.39346961684329301</v>
      </c>
      <c r="L76">
        <f>SUMXMY2(data!M65:N65,J76:K76)/2</f>
        <v>0.35105979688102984</v>
      </c>
      <c r="M76">
        <f>(J76-data!M65)*J76*(1-J76)</f>
        <v>0.14100424502665054</v>
      </c>
      <c r="N76">
        <f>(K76-data!N65)*K76*(1-K76)</f>
        <v>-0.14474925076137182</v>
      </c>
      <c r="O76">
        <f t="shared" si="3"/>
        <v>5.5463427225604348E-4</v>
      </c>
      <c r="P76">
        <f t="shared" si="3"/>
        <v>1.4421014514936511E-2</v>
      </c>
      <c r="Q76">
        <f t="shared" si="3"/>
        <v>-5.1198906111428452E-2</v>
      </c>
      <c r="R76">
        <f>$O76*data!A65</f>
        <v>0</v>
      </c>
      <c r="S76">
        <f>$O76*data!B65</f>
        <v>5.5463427225604348E-4</v>
      </c>
      <c r="T76">
        <f>$O76*data!C65</f>
        <v>0</v>
      </c>
      <c r="U76">
        <f>$O76*data!D65</f>
        <v>5.5463427225604348E-4</v>
      </c>
      <c r="V76">
        <f>$O76*data!E65</f>
        <v>0</v>
      </c>
      <c r="W76">
        <f>$O76*data!F65</f>
        <v>0</v>
      </c>
      <c r="X76">
        <f>$O76*data!G65</f>
        <v>5.5463427225604348E-4</v>
      </c>
      <c r="Y76">
        <f>$O76*data!H65</f>
        <v>0</v>
      </c>
      <c r="Z76">
        <f>$O76*data!I65</f>
        <v>0</v>
      </c>
      <c r="AA76">
        <f>$O76*data!J65</f>
        <v>0</v>
      </c>
      <c r="AB76">
        <f>$O76*data!K65</f>
        <v>5.5463427225604348E-4</v>
      </c>
      <c r="AC76">
        <f>$O76*data!L65</f>
        <v>0</v>
      </c>
      <c r="AD76">
        <f t="shared" si="4"/>
        <v>5.5463427225604348E-4</v>
      </c>
      <c r="AE76">
        <f>$P76*data!A65</f>
        <v>0</v>
      </c>
      <c r="AF76">
        <f>$P76*data!B65</f>
        <v>1.4421014514936511E-2</v>
      </c>
      <c r="AG76">
        <f>$P76*data!C65</f>
        <v>0</v>
      </c>
      <c r="AH76">
        <f>$P76*data!D65</f>
        <v>1.4421014514936511E-2</v>
      </c>
      <c r="AI76">
        <f>$P76*data!E65</f>
        <v>0</v>
      </c>
      <c r="AJ76">
        <f>$P76*data!F65</f>
        <v>0</v>
      </c>
      <c r="AK76">
        <f>$P76*data!G65</f>
        <v>1.4421014514936511E-2</v>
      </c>
      <c r="AL76">
        <f>$P76*data!H65</f>
        <v>0</v>
      </c>
      <c r="AM76">
        <f>$P76*data!I65</f>
        <v>0</v>
      </c>
      <c r="AN76">
        <f>$P76*data!J65</f>
        <v>0</v>
      </c>
      <c r="AO76">
        <f>$P76*data!K65</f>
        <v>1.4421014514936511E-2</v>
      </c>
      <c r="AP76">
        <f>$P76*data!L65</f>
        <v>0</v>
      </c>
      <c r="AQ76">
        <f t="shared" si="5"/>
        <v>1.4421014514936511E-2</v>
      </c>
      <c r="AR76">
        <f>$Q76*data!A65</f>
        <v>0</v>
      </c>
      <c r="AS76">
        <f>$Q76*data!B65</f>
        <v>-5.1198906111428452E-2</v>
      </c>
      <c r="AT76">
        <f>$Q76*data!C65</f>
        <v>0</v>
      </c>
      <c r="AU76">
        <f>$Q76*data!D65</f>
        <v>-5.1198906111428452E-2</v>
      </c>
      <c r="AV76">
        <f>$Q76*data!E65</f>
        <v>0</v>
      </c>
      <c r="AW76">
        <f>$Q76*data!F65</f>
        <v>0</v>
      </c>
      <c r="AX76">
        <f>$Q76*data!G65</f>
        <v>-5.1198906111428452E-2</v>
      </c>
      <c r="AY76">
        <f>$Q76*data!H65</f>
        <v>0</v>
      </c>
      <c r="AZ76">
        <f>$Q76*data!I65</f>
        <v>0</v>
      </c>
      <c r="BA76">
        <f>$Q76*data!J65</f>
        <v>0</v>
      </c>
      <c r="BB76">
        <f>$Q76*data!K65</f>
        <v>-5.1198906111428452E-2</v>
      </c>
      <c r="BC76">
        <f>$Q76*data!L65</f>
        <v>0</v>
      </c>
      <c r="BD76">
        <f t="shared" si="6"/>
        <v>-5.1198906111428452E-2</v>
      </c>
      <c r="BE76">
        <f t="shared" si="7"/>
        <v>6.5895198248563575E-2</v>
      </c>
      <c r="BF76">
        <f t="shared" si="7"/>
        <v>0.13112810932297467</v>
      </c>
      <c r="BG76">
        <f t="shared" si="7"/>
        <v>4.1465595834067268E-2</v>
      </c>
      <c r="BH76">
        <f t="shared" si="8"/>
        <v>0.14100424502665054</v>
      </c>
      <c r="BI76">
        <f t="shared" si="9"/>
        <v>-6.7645343396922936E-2</v>
      </c>
      <c r="BJ76">
        <f t="shared" si="9"/>
        <v>-0.13461080958710417</v>
      </c>
      <c r="BK76">
        <f t="shared" si="9"/>
        <v>-4.2566902352625391E-2</v>
      </c>
      <c r="BL76">
        <f t="shared" si="10"/>
        <v>-0.14474925076137182</v>
      </c>
    </row>
    <row r="77" spans="1:64">
      <c r="Q77" t="s">
        <v>119</v>
      </c>
      <c r="R77">
        <f>SUM(R13:R76)</f>
        <v>9.9617956895268079E-3</v>
      </c>
      <c r="S77">
        <f t="shared" ref="S77:BL77" si="15">SUM(S13:S76)</f>
        <v>-4.2373675591397767E-3</v>
      </c>
      <c r="T77">
        <f t="shared" si="15"/>
        <v>-2.9420289236191137E-3</v>
      </c>
      <c r="U77">
        <f t="shared" si="15"/>
        <v>-2.7117747547734808E-3</v>
      </c>
      <c r="V77">
        <f t="shared" si="15"/>
        <v>6.2808755570912065E-3</v>
      </c>
      <c r="W77">
        <f t="shared" si="15"/>
        <v>-2.5962862054157276E-3</v>
      </c>
      <c r="X77">
        <f t="shared" si="15"/>
        <v>-4.4237728063044462E-3</v>
      </c>
      <c r="Y77">
        <f t="shared" si="15"/>
        <v>4.7398009677176306E-3</v>
      </c>
      <c r="Z77">
        <f t="shared" si="15"/>
        <v>-3.3985087319111933E-3</v>
      </c>
      <c r="AA77">
        <f t="shared" si="15"/>
        <v>-1.5582514546289481E-2</v>
      </c>
      <c r="AB77">
        <f t="shared" si="15"/>
        <v>8.7804929572104368E-3</v>
      </c>
      <c r="AC77">
        <f t="shared" si="15"/>
        <v>-1.3547961229631034E-2</v>
      </c>
      <c r="AD77">
        <f t="shared" si="15"/>
        <v>9.7564818999027608E-4</v>
      </c>
      <c r="AE77">
        <f t="shared" si="15"/>
        <v>8.9545998396760168E-3</v>
      </c>
      <c r="AF77">
        <f t="shared" si="15"/>
        <v>0.32077614473957294</v>
      </c>
      <c r="AG77">
        <f t="shared" si="15"/>
        <v>-0.3168111039922597</v>
      </c>
      <c r="AH77">
        <f t="shared" si="15"/>
        <v>-0.55373317473614991</v>
      </c>
      <c r="AI77">
        <f t="shared" si="15"/>
        <v>0.75065700950193404</v>
      </c>
      <c r="AJ77">
        <f t="shared" si="15"/>
        <v>-0.4429637881285628</v>
      </c>
      <c r="AK77">
        <f t="shared" si="15"/>
        <v>-0.64507229713577807</v>
      </c>
      <c r="AL77">
        <f t="shared" si="15"/>
        <v>0.84718480327940882</v>
      </c>
      <c r="AM77">
        <f t="shared" si="15"/>
        <v>-0.49945857887620293</v>
      </c>
      <c r="AN77">
        <f t="shared" si="15"/>
        <v>-0.30777161817644877</v>
      </c>
      <c r="AO77">
        <f t="shared" si="15"/>
        <v>0.33971710070323929</v>
      </c>
      <c r="AP77">
        <f t="shared" si="15"/>
        <v>-0.53295414919319906</v>
      </c>
      <c r="AQ77">
        <f t="shared" si="15"/>
        <v>0.22204637086639686</v>
      </c>
      <c r="AR77">
        <f t="shared" si="15"/>
        <v>-7.3660842183181183E-2</v>
      </c>
      <c r="AS77">
        <f t="shared" si="15"/>
        <v>-0.62537051808454536</v>
      </c>
      <c r="AT77">
        <f t="shared" si="15"/>
        <v>0.56238611013583684</v>
      </c>
      <c r="AU77">
        <f t="shared" si="15"/>
        <v>0.61521040715660491</v>
      </c>
      <c r="AV77">
        <f t="shared" si="15"/>
        <v>-1.07823932928401</v>
      </c>
      <c r="AW77">
        <f t="shared" si="15"/>
        <v>0.40090874421268174</v>
      </c>
      <c r="AX77">
        <f t="shared" si="15"/>
        <v>0.54900280712801053</v>
      </c>
      <c r="AY77">
        <f t="shared" si="15"/>
        <v>-1.0185816832914594</v>
      </c>
      <c r="AZ77">
        <f t="shared" si="15"/>
        <v>0.48295625965288319</v>
      </c>
      <c r="BA77">
        <f t="shared" si="15"/>
        <v>0.11338781462440756</v>
      </c>
      <c r="BB77">
        <f t="shared" si="15"/>
        <v>-0.61961322615765935</v>
      </c>
      <c r="BC77">
        <f t="shared" si="15"/>
        <v>0.29077386356314133</v>
      </c>
      <c r="BD77">
        <f t="shared" si="15"/>
        <v>-0.53751345179869536</v>
      </c>
      <c r="BE77">
        <f t="shared" si="15"/>
        <v>0.92822716385856829</v>
      </c>
      <c r="BF77">
        <f t="shared" si="15"/>
        <v>-0.49369720181026189</v>
      </c>
      <c r="BG77">
        <f t="shared" si="15"/>
        <v>0.77307334652744042</v>
      </c>
      <c r="BH77">
        <f t="shared" si="15"/>
        <v>-0.13577671949945358</v>
      </c>
      <c r="BI77">
        <f t="shared" si="15"/>
        <v>-0.97106333278301715</v>
      </c>
      <c r="BJ77">
        <f t="shared" si="15"/>
        <v>-0.33608745503150039</v>
      </c>
      <c r="BK77">
        <f t="shared" si="15"/>
        <v>-0.88294674923989447</v>
      </c>
      <c r="BL77">
        <f t="shared" si="15"/>
        <v>-1.313643010988067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BE01-0AB9-6044-8C73-E2FBF839D087}">
  <dimension ref="A1:BL77"/>
  <sheetViews>
    <sheetView tabSelected="1" zoomScale="110" zoomScaleNormal="110" workbookViewId="0">
      <selection activeCell="J10" sqref="J10"/>
    </sheetView>
  </sheetViews>
  <sheetFormatPr baseColWidth="10" defaultRowHeight="20"/>
  <sheetData>
    <row r="1" spans="1:64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52</v>
      </c>
      <c r="P1" t="s">
        <v>120</v>
      </c>
    </row>
    <row r="2" spans="1:64">
      <c r="B2" t="s">
        <v>27</v>
      </c>
      <c r="C2" t="s">
        <v>28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53</v>
      </c>
      <c r="P2">
        <v>0.2</v>
      </c>
    </row>
    <row r="3" spans="1:64">
      <c r="B3" t="s">
        <v>40</v>
      </c>
      <c r="C3" t="s">
        <v>29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54</v>
      </c>
    </row>
    <row r="4" spans="1:64">
      <c r="B4">
        <f>'bp2'!B4-'bp2'!$P$2*'bp2'!R77</f>
        <v>0.48031614783174503</v>
      </c>
      <c r="C4">
        <f>'bp2'!C4-'bp2'!$P$2*'bp2'!S77</f>
        <v>0.33569792380754959</v>
      </c>
      <c r="D4">
        <f>'bp2'!D4-'bp2'!$P$2*'bp2'!T77</f>
        <v>7.7655185919568964E-2</v>
      </c>
      <c r="E4">
        <f>'bp2'!E4-'bp2'!$P$2*'bp2'!U77</f>
        <v>0.84095977964803592</v>
      </c>
      <c r="F4">
        <f>'bp2'!F4-'bp2'!$P$2*'bp2'!V77</f>
        <v>-9.2558383778811801E-2</v>
      </c>
      <c r="G4">
        <f>'bp2'!G4-'bp2'!$P$2*'bp2'!W77</f>
        <v>-3.613772822744445</v>
      </c>
      <c r="H4">
        <f>'bp2'!H4-'bp2'!$P$2*'bp2'!X77</f>
        <v>-0.53191751690463451</v>
      </c>
      <c r="I4">
        <f>'bp2'!I4-'bp2'!$P$2*'bp2'!Y77</f>
        <v>-4.2382669790799125E-2</v>
      </c>
      <c r="J4">
        <f>'bp2'!J4-'bp2'!$P$2*'bp2'!Z77</f>
        <v>-1.7123862137954575</v>
      </c>
      <c r="K4">
        <f>'bp2'!K4-'bp2'!$P$2*'bp2'!AA77</f>
        <v>-1.4525004693930559</v>
      </c>
      <c r="L4">
        <f>'bp2'!L4-'bp2'!$P$2*'bp2'!AB77</f>
        <v>-0.57363638245392479</v>
      </c>
      <c r="M4">
        <f>'bp2'!M4-'bp2'!$P$2*'bp2'!AC77</f>
        <v>0.85738353415000534</v>
      </c>
      <c r="N4">
        <f>'bp2'!N4-'bp2'!$P$2*'bp2'!AD77</f>
        <v>-0.20165588926401393</v>
      </c>
    </row>
    <row r="5" spans="1:64">
      <c r="B5">
        <f>'bp2'!B5-'bp2'!$P$2*'bp2'!AE77</f>
        <v>0.4443755144253162</v>
      </c>
      <c r="C5">
        <f>'bp2'!C5-'bp2'!$P$2*'bp2'!AF77</f>
        <v>-0.63957734230332131</v>
      </c>
      <c r="D5">
        <f>'bp2'!D5-'bp2'!$P$2*'bp2'!AG77</f>
        <v>1.1302095396933847</v>
      </c>
      <c r="E5">
        <f>'bp2'!E5-'bp2'!$P$2*'bp2'!AH77</f>
        <v>1.2789292017922036</v>
      </c>
      <c r="F5">
        <f>'bp2'!F5-'bp2'!$P$2*'bp2'!AI77</f>
        <v>-1.0007651277233713</v>
      </c>
      <c r="G5">
        <f>'bp2'!G5-'bp2'!$P$2*'bp2'!AJ77</f>
        <v>0.9904220192844555</v>
      </c>
      <c r="H5">
        <f>'bp2'!H5-'bp2'!$P$2*'bp2'!AK77</f>
        <v>-0.2174238071665347</v>
      </c>
      <c r="I5">
        <f>'bp2'!I5-'bp2'!$P$2*'bp2'!AL77</f>
        <v>-0.31241052541812619</v>
      </c>
      <c r="J5">
        <f>'bp2'!J5-'bp2'!$P$2*'bp2'!AM77</f>
        <v>0.15500232562629682</v>
      </c>
      <c r="K5">
        <f>'bp2'!K5-'bp2'!$P$2*'bp2'!AN77</f>
        <v>-0.3077112614788905</v>
      </c>
      <c r="L5">
        <f>'bp2'!L5-'bp2'!$P$2*'bp2'!AO77</f>
        <v>1.7703072890701947</v>
      </c>
      <c r="M5">
        <f>'bp2'!M5-'bp2'!$P$2*'bp2'!AP77</f>
        <v>-2.1194449695582036</v>
      </c>
      <c r="N5">
        <f>'bp2'!N5-'bp2'!$P$2*'bp2'!AQ77</f>
        <v>0.45707129667716256</v>
      </c>
    </row>
    <row r="6" spans="1:64">
      <c r="B6">
        <f>'bp2'!B6-'bp2'!$P$2*'bp2'!AR77</f>
        <v>0.76740217961552581</v>
      </c>
      <c r="C6">
        <f>'bp2'!C6-'bp2'!$P$2*'bp2'!AS77</f>
        <v>-1.104729786444159</v>
      </c>
      <c r="D6">
        <f>'bp2'!D6-'bp2'!$P$2*'bp2'!AT77</f>
        <v>1.1265134167246798</v>
      </c>
      <c r="E6">
        <f>'bp2'!E6-'bp2'!$P$2*'bp2'!AU77</f>
        <v>-6.9034922308181659E-2</v>
      </c>
      <c r="F6">
        <f>'bp2'!F6-'bp2'!$P$2*'bp2'!AV77</f>
        <v>0.22430261687744368</v>
      </c>
      <c r="G6">
        <f>'bp2'!G6-'bp2'!$P$2*'bp2'!AW77</f>
        <v>-0.80608132604055793</v>
      </c>
      <c r="H6">
        <f>'bp2'!H6-'bp2'!$P$2*'bp2'!AX77</f>
        <v>-0.57389379699498921</v>
      </c>
      <c r="I6">
        <f>'bp2'!I6-'bp2'!$P$2*'bp2'!AY77</f>
        <v>0.71926791245706123</v>
      </c>
      <c r="J6">
        <f>'bp2'!J6-'bp2'!$P$2*'bp2'!AZ77</f>
        <v>0.37860585543618747</v>
      </c>
      <c r="K6">
        <f>'bp2'!K6-'bp2'!$P$2*'bp2'!BA77</f>
        <v>-1.2957579129422494</v>
      </c>
      <c r="L6">
        <f>'bp2'!L6-'bp2'!$P$2*'bp2'!BB77</f>
        <v>1.8702614248473883</v>
      </c>
      <c r="M6">
        <f>'bp2'!M6-'bp2'!$P$2*'bp2'!BC77</f>
        <v>-0.4962473608836942</v>
      </c>
      <c r="N6">
        <f>'bp2'!N6-'bp2'!$P$2*'bp2'!BD77</f>
        <v>-0.87462805822242795</v>
      </c>
    </row>
    <row r="7" spans="1:64">
      <c r="A7" t="s">
        <v>51</v>
      </c>
      <c r="B7" t="s">
        <v>15</v>
      </c>
      <c r="C7" t="s">
        <v>16</v>
      </c>
      <c r="D7" t="s">
        <v>17</v>
      </c>
      <c r="E7" t="s">
        <v>52</v>
      </c>
    </row>
    <row r="8" spans="1:64">
      <c r="B8" t="s">
        <v>27</v>
      </c>
      <c r="C8" t="s">
        <v>28</v>
      </c>
      <c r="D8" t="s">
        <v>30</v>
      </c>
      <c r="E8" t="s">
        <v>53</v>
      </c>
    </row>
    <row r="9" spans="1:64">
      <c r="B9">
        <f>'bp2'!B9-'bp2'!$P2*'bp2'!BE77</f>
        <v>9.4040642647539169E-2</v>
      </c>
      <c r="C9">
        <f>'bp2'!C9-'bp2'!$P2*'bp2'!BF77</f>
        <v>1.2898387272282852</v>
      </c>
      <c r="D9">
        <f>'bp2'!D9-'bp2'!$P2*'bp2'!BG77</f>
        <v>-9.8293255709975824E-2</v>
      </c>
      <c r="E9">
        <f>'bp2'!E9-'bp2'!$P2*'bp2'!BH77</f>
        <v>-0.91266186853864462</v>
      </c>
      <c r="G9" t="s">
        <v>66</v>
      </c>
    </row>
    <row r="10" spans="1:64">
      <c r="B10">
        <f>'bp2'!B10-'bp2'!$P2*'bp2'!BI77</f>
        <v>0.45127011638458159</v>
      </c>
      <c r="C10">
        <f>'bp2'!C10-'bp2'!$P2*'bp2'!BJ77</f>
        <v>-0.30204040539264054</v>
      </c>
      <c r="D10">
        <f>'bp2'!D10-'bp2'!$P2*'bp2'!BK77</f>
        <v>1.9352946548771843</v>
      </c>
      <c r="E10">
        <f>'bp2'!E10-'bp2'!$P2*'bp2'!BL77</f>
        <v>-0.46394632219237142</v>
      </c>
      <c r="G10">
        <f>SUM(L13:L76)</f>
        <v>12.243389002657294</v>
      </c>
    </row>
    <row r="12" spans="1:64">
      <c r="B12" t="s">
        <v>55</v>
      </c>
      <c r="C12" t="s">
        <v>56</v>
      </c>
      <c r="D12" t="s">
        <v>57</v>
      </c>
      <c r="E12" t="s">
        <v>58</v>
      </c>
      <c r="F12" t="s">
        <v>59</v>
      </c>
      <c r="G12" t="s">
        <v>60</v>
      </c>
      <c r="H12" t="s">
        <v>61</v>
      </c>
      <c r="I12" t="s">
        <v>62</v>
      </c>
      <c r="J12" t="s">
        <v>63</v>
      </c>
      <c r="K12" t="s">
        <v>64</v>
      </c>
      <c r="L12" t="s">
        <v>65</v>
      </c>
      <c r="M12" t="s">
        <v>67</v>
      </c>
      <c r="N12" t="s">
        <v>68</v>
      </c>
      <c r="O12" t="s">
        <v>69</v>
      </c>
      <c r="P12" t="s">
        <v>70</v>
      </c>
      <c r="Q12" t="s">
        <v>71</v>
      </c>
      <c r="R12" t="s">
        <v>72</v>
      </c>
      <c r="S12" t="s">
        <v>73</v>
      </c>
      <c r="T12" t="s">
        <v>74</v>
      </c>
      <c r="U12" t="s">
        <v>75</v>
      </c>
      <c r="V12" t="s">
        <v>76</v>
      </c>
      <c r="W12" t="s">
        <v>77</v>
      </c>
      <c r="X12" t="s">
        <v>78</v>
      </c>
      <c r="Y12" t="s">
        <v>79</v>
      </c>
      <c r="Z12" t="s">
        <v>80</v>
      </c>
      <c r="AA12" t="s">
        <v>81</v>
      </c>
      <c r="AB12" t="s">
        <v>82</v>
      </c>
      <c r="AC12" t="s">
        <v>83</v>
      </c>
      <c r="AD12" t="s">
        <v>85</v>
      </c>
      <c r="AE12" t="s">
        <v>86</v>
      </c>
      <c r="AF12" t="s">
        <v>87</v>
      </c>
      <c r="AG12" t="s">
        <v>88</v>
      </c>
      <c r="AH12" t="s">
        <v>89</v>
      </c>
      <c r="AI12" t="s">
        <v>90</v>
      </c>
      <c r="AJ12" t="s">
        <v>91</v>
      </c>
      <c r="AK12" t="s">
        <v>92</v>
      </c>
      <c r="AL12" t="s">
        <v>93</v>
      </c>
      <c r="AM12" t="s">
        <v>94</v>
      </c>
      <c r="AN12" t="s">
        <v>95</v>
      </c>
      <c r="AO12" t="s">
        <v>96</v>
      </c>
      <c r="AP12" t="s">
        <v>97</v>
      </c>
      <c r="AQ12" t="s">
        <v>98</v>
      </c>
      <c r="AR12" t="s">
        <v>84</v>
      </c>
      <c r="AS12" t="s">
        <v>99</v>
      </c>
      <c r="AT12" t="s">
        <v>100</v>
      </c>
      <c r="AU12" t="s">
        <v>101</v>
      </c>
      <c r="AV12" t="s">
        <v>102</v>
      </c>
      <c r="AW12" t="s">
        <v>103</v>
      </c>
      <c r="AX12" t="s">
        <v>104</v>
      </c>
      <c r="AY12" t="s">
        <v>105</v>
      </c>
      <c r="AZ12" t="s">
        <v>106</v>
      </c>
      <c r="BA12" t="s">
        <v>107</v>
      </c>
      <c r="BB12" t="s">
        <v>108</v>
      </c>
      <c r="BC12" t="s">
        <v>109</v>
      </c>
      <c r="BD12" t="s">
        <v>110</v>
      </c>
      <c r="BE12" t="s">
        <v>111</v>
      </c>
      <c r="BF12" t="s">
        <v>112</v>
      </c>
      <c r="BG12" t="s">
        <v>113</v>
      </c>
      <c r="BH12" t="s">
        <v>114</v>
      </c>
      <c r="BI12" t="s">
        <v>115</v>
      </c>
      <c r="BJ12" t="s">
        <v>116</v>
      </c>
      <c r="BK12" t="s">
        <v>117</v>
      </c>
      <c r="BL12" t="s">
        <v>118</v>
      </c>
    </row>
    <row r="13" spans="1:64">
      <c r="A13">
        <v>1</v>
      </c>
      <c r="B13">
        <f>SUMPRODUCT(data!$A2:$L2,$B$4:$M$4)+$N$4</f>
        <v>-5.4938567231986264</v>
      </c>
      <c r="C13">
        <f>SUMPRODUCT(data!$A2:$L2,$B$5:$M$5)+$N$5</f>
        <v>2.9421598060620644</v>
      </c>
      <c r="D13">
        <f>SUMPRODUCT(data!$A2:$L2,$B$6:$M$6)+$N$6</f>
        <v>-1.0775902872124778</v>
      </c>
      <c r="E13">
        <f>1/(1+EXP(-B13))</f>
        <v>4.0951159498429871E-3</v>
      </c>
      <c r="F13">
        <f t="shared" ref="F13:G28" si="0">1/(1+EXP(-C13))</f>
        <v>0.94989162817528816</v>
      </c>
      <c r="G13">
        <f>1/(1+EXP(-D13))</f>
        <v>0.25396230324020508</v>
      </c>
      <c r="H13">
        <f>SUMPRODUCT(E13:G13,$B$9:$D$9)+$E$9</f>
        <v>0.28796746587432798</v>
      </c>
      <c r="I13">
        <f>SUMPRODUCT(E13:G13,$B$10:$D$10)+$E$10</f>
        <v>-0.25751208319314933</v>
      </c>
      <c r="J13">
        <f>1/(1+EXP(-H13))</f>
        <v>0.57149846227010137</v>
      </c>
      <c r="K13">
        <f>1/(1+EXP(-I13))</f>
        <v>0.43597539130398394</v>
      </c>
      <c r="L13">
        <f>SUMXMY2(data!M2:N2,J13:K13)/2</f>
        <v>0.18684405482977484</v>
      </c>
      <c r="M13">
        <f>(J13-data!M2)*J13*(1-J13)</f>
        <v>-0.10493487167070829</v>
      </c>
      <c r="N13">
        <f>(K13-data!N2)*K13*(1-K13)</f>
        <v>0.10720671907460144</v>
      </c>
      <c r="O13">
        <f>MMULT($M13:$N13,B$9:B$10)*E13*(1-E13)</f>
        <v>1.5706136874503522E-4</v>
      </c>
      <c r="P13">
        <f>MMULT($M13:$N13,C$9:C$10)*F13*(1-F13)</f>
        <v>-7.9835240531737819E-3</v>
      </c>
      <c r="Q13">
        <f>MMULT($M13:$N13,D$9:D$10)*G13*(1-G13)</f>
        <v>4.1263866525054795E-2</v>
      </c>
      <c r="R13">
        <f>$O13*data!A2</f>
        <v>1.5706136874503522E-4</v>
      </c>
      <c r="S13">
        <f>$O13*data!B2</f>
        <v>1.5706136874503522E-4</v>
      </c>
      <c r="T13">
        <f>$O13*data!C2</f>
        <v>1.5706136874503522E-4</v>
      </c>
      <c r="U13">
        <f>$O13*data!D2</f>
        <v>1.5706136874503522E-4</v>
      </c>
      <c r="V13">
        <f>$O13*data!E2</f>
        <v>0</v>
      </c>
      <c r="W13">
        <f>$O13*data!F2</f>
        <v>1.5706136874503522E-4</v>
      </c>
      <c r="X13">
        <f>$O13*data!G2</f>
        <v>1.5706136874503522E-4</v>
      </c>
      <c r="Y13">
        <f>$O13*data!H2</f>
        <v>0</v>
      </c>
      <c r="Z13">
        <f>$O13*data!I2</f>
        <v>1.5706136874503522E-4</v>
      </c>
      <c r="AA13">
        <f>$O13*data!J2</f>
        <v>1.5706136874503522E-4</v>
      </c>
      <c r="AB13">
        <f>$O13*data!K2</f>
        <v>1.5706136874503522E-4</v>
      </c>
      <c r="AC13">
        <f>$O13*data!L2</f>
        <v>1.5706136874503522E-4</v>
      </c>
      <c r="AD13">
        <f>$O13</f>
        <v>1.5706136874503522E-4</v>
      </c>
      <c r="AE13">
        <f>$P13*data!A2</f>
        <v>-7.9835240531737819E-3</v>
      </c>
      <c r="AF13">
        <f>$P13*data!B2</f>
        <v>-7.9835240531737819E-3</v>
      </c>
      <c r="AG13">
        <f>$P13*data!C2</f>
        <v>-7.9835240531737819E-3</v>
      </c>
      <c r="AH13">
        <f>$P13*data!D2</f>
        <v>-7.9835240531737819E-3</v>
      </c>
      <c r="AI13">
        <f>$P13*data!E2</f>
        <v>0</v>
      </c>
      <c r="AJ13">
        <f>$P13*data!F2</f>
        <v>-7.9835240531737819E-3</v>
      </c>
      <c r="AK13">
        <f>$P13*data!G2</f>
        <v>-7.9835240531737819E-3</v>
      </c>
      <c r="AL13">
        <f>$P13*data!H2</f>
        <v>0</v>
      </c>
      <c r="AM13">
        <f>$P13*data!I2</f>
        <v>-7.9835240531737819E-3</v>
      </c>
      <c r="AN13">
        <f>$P13*data!J2</f>
        <v>-7.9835240531737819E-3</v>
      </c>
      <c r="AO13">
        <f>$P13*data!K2</f>
        <v>-7.9835240531737819E-3</v>
      </c>
      <c r="AP13">
        <f>$P13*data!L2</f>
        <v>-7.9835240531737819E-3</v>
      </c>
      <c r="AQ13">
        <f>$P13</f>
        <v>-7.9835240531737819E-3</v>
      </c>
      <c r="AR13">
        <f>$Q13*data!A2</f>
        <v>4.1263866525054795E-2</v>
      </c>
      <c r="AS13">
        <f>$Q13*data!B2</f>
        <v>4.1263866525054795E-2</v>
      </c>
      <c r="AT13">
        <f>$Q13*data!C2</f>
        <v>4.1263866525054795E-2</v>
      </c>
      <c r="AU13">
        <f>$Q13*data!D2</f>
        <v>4.1263866525054795E-2</v>
      </c>
      <c r="AV13">
        <f>$Q13*data!E2</f>
        <v>0</v>
      </c>
      <c r="AW13">
        <f>$Q13*data!F2</f>
        <v>4.1263866525054795E-2</v>
      </c>
      <c r="AX13">
        <f>$Q13*data!G2</f>
        <v>4.1263866525054795E-2</v>
      </c>
      <c r="AY13">
        <f>$Q13*data!H2</f>
        <v>0</v>
      </c>
      <c r="AZ13">
        <f>$Q13*data!I2</f>
        <v>4.1263866525054795E-2</v>
      </c>
      <c r="BA13">
        <f>$Q13*data!J2</f>
        <v>4.1263866525054795E-2</v>
      </c>
      <c r="BB13">
        <f>$Q13*data!K2</f>
        <v>4.1263866525054795E-2</v>
      </c>
      <c r="BC13">
        <f>$Q13*data!L2</f>
        <v>4.1263866525054795E-2</v>
      </c>
      <c r="BD13">
        <f>$Q13</f>
        <v>4.1263866525054795E-2</v>
      </c>
      <c r="BE13">
        <f>$M13*E13</f>
        <v>-4.2972046667344454E-4</v>
      </c>
      <c r="BF13">
        <f t="shared" ref="BF13:BG28" si="1">$M13*F13</f>
        <v>-9.9676756103654021E-2</v>
      </c>
      <c r="BG13">
        <f t="shared" si="1"/>
        <v>-2.6649501699708426E-2</v>
      </c>
      <c r="BH13">
        <f>$M13</f>
        <v>-0.10493487167070829</v>
      </c>
      <c r="BI13">
        <f>$N13*E13</f>
        <v>4.3902394521273678E-4</v>
      </c>
      <c r="BJ13">
        <f t="shared" ref="BJ13:BK28" si="2">$N13*F13</f>
        <v>0.10183476493310388</v>
      </c>
      <c r="BK13">
        <f t="shared" si="2"/>
        <v>2.7226465299011408E-2</v>
      </c>
      <c r="BL13">
        <f>$N13</f>
        <v>0.10720671907460144</v>
      </c>
    </row>
    <row r="14" spans="1:64">
      <c r="A14">
        <v>2</v>
      </c>
      <c r="B14">
        <f>SUMPRODUCT(data!$A3:$L3,$B$4:$M$4)+$N$4</f>
        <v>-5.9741728710303716</v>
      </c>
      <c r="C14">
        <f>SUMPRODUCT(data!$A3:$L3,$B$5:$M$5)+$N$5</f>
        <v>2.4977842916367479</v>
      </c>
      <c r="D14">
        <f>SUMPRODUCT(data!$A3:$L3,$B$6:$M$6)+$N$6</f>
        <v>-1.8449924668280036</v>
      </c>
      <c r="E14">
        <f>1/(1+EXP(-B14))</f>
        <v>2.5371515946337377E-3</v>
      </c>
      <c r="F14">
        <f t="shared" si="0"/>
        <v>0.92398634453945416</v>
      </c>
      <c r="G14">
        <f>1/(1+EXP(-D14))</f>
        <v>0.13646191151970941</v>
      </c>
      <c r="H14">
        <f>SUMPRODUCT(E14:G14,$B$9:$D$9)+$E$9</f>
        <v>0.26595681188121556</v>
      </c>
      <c r="I14">
        <f>SUMPRODUCT(E14:G14,$B$10:$D$10)+$E$10</f>
        <v>-0.47778858362051968</v>
      </c>
      <c r="J14">
        <f>1/(1+EXP(-H14))</f>
        <v>0.5661000401957359</v>
      </c>
      <c r="K14">
        <f>1/(1+EXP(-I14))</f>
        <v>0.38277445480240407</v>
      </c>
      <c r="L14">
        <f>SUMXMY2(data!M3:N3,J14:K14)/2</f>
        <v>0.16739272918370984</v>
      </c>
      <c r="M14">
        <f>(J14-data!M3)*J14*(1-J14)</f>
        <v>-0.10657918760199822</v>
      </c>
      <c r="N14">
        <f>(K14-data!N3)*K14*(1-K14)</f>
        <v>9.0433592808860805E-2</v>
      </c>
      <c r="O14">
        <f t="shared" ref="O14:Q76" si="3">MMULT($M14:$N14,B$9:B$10)*E14*(1-E14)</f>
        <v>7.7913618836753743E-5</v>
      </c>
      <c r="P14">
        <f t="shared" si="3"/>
        <v>-1.1573739278941819E-2</v>
      </c>
      <c r="Q14">
        <f t="shared" si="3"/>
        <v>2.1858348500533618E-2</v>
      </c>
      <c r="R14">
        <f>$O14*data!A3</f>
        <v>0</v>
      </c>
      <c r="S14">
        <f>$O14*data!B3</f>
        <v>7.7913618836753743E-5</v>
      </c>
      <c r="T14">
        <f>$O14*data!C3</f>
        <v>7.7913618836753743E-5</v>
      </c>
      <c r="U14">
        <f>$O14*data!D3</f>
        <v>7.7913618836753743E-5</v>
      </c>
      <c r="V14">
        <f>$O14*data!E3</f>
        <v>0</v>
      </c>
      <c r="W14">
        <f>$O14*data!F3</f>
        <v>7.7913618836753743E-5</v>
      </c>
      <c r="X14">
        <f>$O14*data!G3</f>
        <v>7.7913618836753743E-5</v>
      </c>
      <c r="Y14">
        <f>$O14*data!H3</f>
        <v>0</v>
      </c>
      <c r="Z14">
        <f>$O14*data!I3</f>
        <v>7.7913618836753743E-5</v>
      </c>
      <c r="AA14">
        <f>$O14*data!J3</f>
        <v>7.7913618836753743E-5</v>
      </c>
      <c r="AB14">
        <f>$O14*data!K3</f>
        <v>7.7913618836753743E-5</v>
      </c>
      <c r="AC14">
        <f>$O14*data!L3</f>
        <v>7.7913618836753743E-5</v>
      </c>
      <c r="AD14">
        <f t="shared" ref="AD14:AD76" si="4">$O14</f>
        <v>7.7913618836753743E-5</v>
      </c>
      <c r="AE14">
        <f>$P14*data!A3</f>
        <v>0</v>
      </c>
      <c r="AF14">
        <f>$P14*data!B3</f>
        <v>-1.1573739278941819E-2</v>
      </c>
      <c r="AG14">
        <f>$P14*data!C3</f>
        <v>-1.1573739278941819E-2</v>
      </c>
      <c r="AH14">
        <f>$P14*data!D3</f>
        <v>-1.1573739278941819E-2</v>
      </c>
      <c r="AI14">
        <f>$P14*data!E3</f>
        <v>0</v>
      </c>
      <c r="AJ14">
        <f>$P14*data!F3</f>
        <v>-1.1573739278941819E-2</v>
      </c>
      <c r="AK14">
        <f>$P14*data!G3</f>
        <v>-1.1573739278941819E-2</v>
      </c>
      <c r="AL14">
        <f>$P14*data!H3</f>
        <v>0</v>
      </c>
      <c r="AM14">
        <f>$P14*data!I3</f>
        <v>-1.1573739278941819E-2</v>
      </c>
      <c r="AN14">
        <f>$P14*data!J3</f>
        <v>-1.1573739278941819E-2</v>
      </c>
      <c r="AO14">
        <f>$P14*data!K3</f>
        <v>-1.1573739278941819E-2</v>
      </c>
      <c r="AP14">
        <f>$P14*data!L3</f>
        <v>-1.1573739278941819E-2</v>
      </c>
      <c r="AQ14">
        <f t="shared" ref="AQ14:AQ76" si="5">$P14</f>
        <v>-1.1573739278941819E-2</v>
      </c>
      <c r="AR14">
        <f>$Q14*data!A3</f>
        <v>0</v>
      </c>
      <c r="AS14">
        <f>$Q14*data!B3</f>
        <v>2.1858348500533618E-2</v>
      </c>
      <c r="AT14">
        <f>$Q14*data!C3</f>
        <v>2.1858348500533618E-2</v>
      </c>
      <c r="AU14">
        <f>$Q14*data!D3</f>
        <v>2.1858348500533618E-2</v>
      </c>
      <c r="AV14">
        <f>$Q14*data!E3</f>
        <v>0</v>
      </c>
      <c r="AW14">
        <f>$Q14*data!F3</f>
        <v>2.1858348500533618E-2</v>
      </c>
      <c r="AX14">
        <f>$Q14*data!G3</f>
        <v>2.1858348500533618E-2</v>
      </c>
      <c r="AY14">
        <f>$Q14*data!H3</f>
        <v>0</v>
      </c>
      <c r="AZ14">
        <f>$Q14*data!I3</f>
        <v>2.1858348500533618E-2</v>
      </c>
      <c r="BA14">
        <f>$Q14*data!J3</f>
        <v>2.1858348500533618E-2</v>
      </c>
      <c r="BB14">
        <f>$Q14*data!K3</f>
        <v>2.1858348500533618E-2</v>
      </c>
      <c r="BC14">
        <f>$Q14*data!L3</f>
        <v>2.1858348500533618E-2</v>
      </c>
      <c r="BD14">
        <f t="shared" ref="BD14:BD76" si="6">$Q14</f>
        <v>2.1858348500533618E-2</v>
      </c>
      <c r="BE14">
        <f t="shared" ref="BE14:BG76" si="7">$M14*E14</f>
        <v>-2.7040755577917807E-4</v>
      </c>
      <c r="BF14">
        <f t="shared" si="1"/>
        <v>-9.8477713956355045E-2</v>
      </c>
      <c r="BG14">
        <f t="shared" si="1"/>
        <v>-1.4543999668386392E-2</v>
      </c>
      <c r="BH14">
        <f t="shared" ref="BH14:BH76" si="8">$M14</f>
        <v>-0.10657918760199822</v>
      </c>
      <c r="BI14">
        <f t="shared" ref="BI14:BK76" si="9">$N14*E14</f>
        <v>2.2944373420345931E-4</v>
      </c>
      <c r="BJ14">
        <f t="shared" si="2"/>
        <v>8.3559404843028762E-2</v>
      </c>
      <c r="BK14">
        <f t="shared" si="2"/>
        <v>1.2340740940292192E-2</v>
      </c>
      <c r="BL14">
        <f t="shared" ref="BL14:BL76" si="10">$N14</f>
        <v>9.0433592808860805E-2</v>
      </c>
    </row>
    <row r="15" spans="1:64">
      <c r="A15">
        <v>3</v>
      </c>
      <c r="B15">
        <f>SUMPRODUCT(data!$A4:$L4,$B$4:$M$4)+$N$4</f>
        <v>-5.5715119091181959</v>
      </c>
      <c r="C15">
        <f>SUMPRODUCT(data!$A4:$L4,$B$5:$M$5)+$N$5</f>
        <v>1.8119502663686793</v>
      </c>
      <c r="D15">
        <f>SUMPRODUCT(data!$A4:$L4,$B$6:$M$6)+$N$6</f>
        <v>-2.2041037039371574</v>
      </c>
      <c r="E15">
        <f t="shared" ref="E15:G76" si="11">1/(1+EXP(-B15))</f>
        <v>3.790302631221259E-3</v>
      </c>
      <c r="F15">
        <f t="shared" si="0"/>
        <v>0.85959741643869747</v>
      </c>
      <c r="G15">
        <f t="shared" si="0"/>
        <v>9.9382579964964052E-2</v>
      </c>
      <c r="H15">
        <f t="shared" ref="H15:H76" si="12">SUMPRODUCT(E15:G15,$B$9:$D$9)+$E$9</f>
        <v>0.18666797415902237</v>
      </c>
      <c r="I15">
        <f t="shared" ref="I15:I76" si="13">SUMPRODUCT(E15:G15,$B$10:$D$10)+$E$10</f>
        <v>-0.5295344482243588</v>
      </c>
      <c r="J15">
        <f t="shared" ref="J15:K76" si="14">1/(1+EXP(-H15))</f>
        <v>0.5465319550406964</v>
      </c>
      <c r="K15">
        <f t="shared" si="14"/>
        <v>0.37062547713694943</v>
      </c>
      <c r="L15">
        <f>SUMXMY2(data!M4:N4,J15:K15)/2</f>
        <v>0.17149825605110219</v>
      </c>
      <c r="M15">
        <f>(J15-data!M4)*J15*(1-J15)</f>
        <v>-0.11238515187171096</v>
      </c>
      <c r="N15">
        <f>(K15-data!N4)*K15*(1-K15)</f>
        <v>8.6452926342115877E-2</v>
      </c>
      <c r="O15">
        <f t="shared" si="3"/>
        <v>1.0740594073017223E-4</v>
      </c>
      <c r="P15">
        <f t="shared" si="3"/>
        <v>-2.0646507121114963E-2</v>
      </c>
      <c r="Q15">
        <f t="shared" si="3"/>
        <v>1.5964107260230169E-2</v>
      </c>
      <c r="R15">
        <f>$O15*data!A4</f>
        <v>1.0740594073017223E-4</v>
      </c>
      <c r="S15">
        <f>$O15*data!B4</f>
        <v>1.0740594073017223E-4</v>
      </c>
      <c r="T15">
        <f>$O15*data!C4</f>
        <v>0</v>
      </c>
      <c r="U15">
        <f>$O15*data!D4</f>
        <v>1.0740594073017223E-4</v>
      </c>
      <c r="V15">
        <f>$O15*data!E4</f>
        <v>0</v>
      </c>
      <c r="W15">
        <f>$O15*data!F4</f>
        <v>1.0740594073017223E-4</v>
      </c>
      <c r="X15">
        <f>$O15*data!G4</f>
        <v>1.0740594073017223E-4</v>
      </c>
      <c r="Y15">
        <f>$O15*data!H4</f>
        <v>0</v>
      </c>
      <c r="Z15">
        <f>$O15*data!I4</f>
        <v>1.0740594073017223E-4</v>
      </c>
      <c r="AA15">
        <f>$O15*data!J4</f>
        <v>1.0740594073017223E-4</v>
      </c>
      <c r="AB15">
        <f>$O15*data!K4</f>
        <v>1.0740594073017223E-4</v>
      </c>
      <c r="AC15">
        <f>$O15*data!L4</f>
        <v>1.0740594073017223E-4</v>
      </c>
      <c r="AD15">
        <f t="shared" si="4"/>
        <v>1.0740594073017223E-4</v>
      </c>
      <c r="AE15">
        <f>$P15*data!A4</f>
        <v>-2.0646507121114963E-2</v>
      </c>
      <c r="AF15">
        <f>$P15*data!B4</f>
        <v>-2.0646507121114963E-2</v>
      </c>
      <c r="AG15">
        <f>$P15*data!C4</f>
        <v>0</v>
      </c>
      <c r="AH15">
        <f>$P15*data!D4</f>
        <v>-2.0646507121114963E-2</v>
      </c>
      <c r="AI15">
        <f>$P15*data!E4</f>
        <v>0</v>
      </c>
      <c r="AJ15">
        <f>$P15*data!F4</f>
        <v>-2.0646507121114963E-2</v>
      </c>
      <c r="AK15">
        <f>$P15*data!G4</f>
        <v>-2.0646507121114963E-2</v>
      </c>
      <c r="AL15">
        <f>$P15*data!H4</f>
        <v>0</v>
      </c>
      <c r="AM15">
        <f>$P15*data!I4</f>
        <v>-2.0646507121114963E-2</v>
      </c>
      <c r="AN15">
        <f>$P15*data!J4</f>
        <v>-2.0646507121114963E-2</v>
      </c>
      <c r="AO15">
        <f>$P15*data!K4</f>
        <v>-2.0646507121114963E-2</v>
      </c>
      <c r="AP15">
        <f>$P15*data!L4</f>
        <v>-2.0646507121114963E-2</v>
      </c>
      <c r="AQ15">
        <f t="shared" si="5"/>
        <v>-2.0646507121114963E-2</v>
      </c>
      <c r="AR15">
        <f>$Q15*data!A4</f>
        <v>1.5964107260230169E-2</v>
      </c>
      <c r="AS15">
        <f>$Q15*data!B4</f>
        <v>1.5964107260230169E-2</v>
      </c>
      <c r="AT15">
        <f>$Q15*data!C4</f>
        <v>0</v>
      </c>
      <c r="AU15">
        <f>$Q15*data!D4</f>
        <v>1.5964107260230169E-2</v>
      </c>
      <c r="AV15">
        <f>$Q15*data!E4</f>
        <v>0</v>
      </c>
      <c r="AW15">
        <f>$Q15*data!F4</f>
        <v>1.5964107260230169E-2</v>
      </c>
      <c r="AX15">
        <f>$Q15*data!G4</f>
        <v>1.5964107260230169E-2</v>
      </c>
      <c r="AY15">
        <f>$Q15*data!H4</f>
        <v>0</v>
      </c>
      <c r="AZ15">
        <f>$Q15*data!I4</f>
        <v>1.5964107260230169E-2</v>
      </c>
      <c r="BA15">
        <f>$Q15*data!J4</f>
        <v>1.5964107260230169E-2</v>
      </c>
      <c r="BB15">
        <f>$Q15*data!K4</f>
        <v>1.5964107260230169E-2</v>
      </c>
      <c r="BC15">
        <f>$Q15*data!L4</f>
        <v>1.5964107260230169E-2</v>
      </c>
      <c r="BD15">
        <f t="shared" si="6"/>
        <v>1.5964107260230169E-2</v>
      </c>
      <c r="BE15">
        <f t="shared" si="7"/>
        <v>-4.2597373684954683E-4</v>
      </c>
      <c r="BF15">
        <f t="shared" si="1"/>
        <v>-9.6605986194993387E-2</v>
      </c>
      <c r="BG15">
        <f t="shared" si="1"/>
        <v>-1.1169126342764943E-2</v>
      </c>
      <c r="BH15">
        <f t="shared" si="8"/>
        <v>-0.11238515187171096</v>
      </c>
      <c r="BI15">
        <f t="shared" si="9"/>
        <v>3.2768275419129951E-4</v>
      </c>
      <c r="BJ15">
        <f t="shared" si="2"/>
        <v>7.4314712127247814E-2</v>
      </c>
      <c r="BK15">
        <f t="shared" si="2"/>
        <v>8.5919148654004778E-3</v>
      </c>
      <c r="BL15">
        <f t="shared" si="10"/>
        <v>8.6452926342115877E-2</v>
      </c>
    </row>
    <row r="16" spans="1:64">
      <c r="A16">
        <v>4</v>
      </c>
      <c r="B16">
        <f>SUMPRODUCT(data!$A5:$L5,$B$4:$M$4)+$N$4</f>
        <v>-6.351240257348632</v>
      </c>
      <c r="C16">
        <f>SUMPRODUCT(data!$A5:$L5,$B$5:$M$5)+$N$5</f>
        <v>5.0616047756202684</v>
      </c>
      <c r="D16">
        <f>SUMPRODUCT(data!$A5:$L5,$B$6:$M$6)+$N$6</f>
        <v>-0.5813429263287837</v>
      </c>
      <c r="E16">
        <f t="shared" si="11"/>
        <v>1.7415437971198791E-3</v>
      </c>
      <c r="F16">
        <f t="shared" si="0"/>
        <v>0.99370449993320664</v>
      </c>
      <c r="G16">
        <f t="shared" si="0"/>
        <v>0.35862364490921422</v>
      </c>
      <c r="H16">
        <f t="shared" si="12"/>
        <v>0.33397016916139732</v>
      </c>
      <c r="I16">
        <f t="shared" si="13"/>
        <v>-6.9256902415297528E-2</v>
      </c>
      <c r="J16">
        <f t="shared" si="14"/>
        <v>0.58272506542690283</v>
      </c>
      <c r="K16">
        <f t="shared" si="14"/>
        <v>0.48269269174527352</v>
      </c>
      <c r="L16">
        <f>SUMXMY2(data!M5:N5,J16:K16)/2</f>
        <v>0.2035553028436401</v>
      </c>
      <c r="M16">
        <f>(J16-data!M5)*J16*(1-J16)</f>
        <v>-0.10146313914639322</v>
      </c>
      <c r="N16">
        <f>(K16-data!N5)*K16*(1-K16)</f>
        <v>0.12052858575844139</v>
      </c>
      <c r="O16">
        <f t="shared" si="3"/>
        <v>7.7970976234097074E-5</v>
      </c>
      <c r="P16">
        <f t="shared" si="3"/>
        <v>-1.0464537956003928E-3</v>
      </c>
      <c r="Q16">
        <f t="shared" si="3"/>
        <v>5.5946333531179886E-2</v>
      </c>
      <c r="R16">
        <f>$O16*data!A5</f>
        <v>7.7970976234097074E-5</v>
      </c>
      <c r="S16">
        <f>$O16*data!B5</f>
        <v>7.7970976234097074E-5</v>
      </c>
      <c r="T16">
        <f>$O16*data!C5</f>
        <v>7.7970976234097074E-5</v>
      </c>
      <c r="U16">
        <f>$O16*data!D5</f>
        <v>7.7970976234097074E-5</v>
      </c>
      <c r="V16">
        <f>$O16*data!E5</f>
        <v>0</v>
      </c>
      <c r="W16">
        <f>$O16*data!F5</f>
        <v>7.7970976234097074E-5</v>
      </c>
      <c r="X16">
        <f>$O16*data!G5</f>
        <v>7.7970976234097074E-5</v>
      </c>
      <c r="Y16">
        <f>$O16*data!H5</f>
        <v>0</v>
      </c>
      <c r="Z16">
        <f>$O16*data!I5</f>
        <v>7.7970976234097074E-5</v>
      </c>
      <c r="AA16">
        <f>$O16*data!J5</f>
        <v>7.7970976234097074E-5</v>
      </c>
      <c r="AB16">
        <f>$O16*data!K5</f>
        <v>7.7970976234097074E-5</v>
      </c>
      <c r="AC16">
        <f>$O16*data!L5</f>
        <v>0</v>
      </c>
      <c r="AD16">
        <f t="shared" si="4"/>
        <v>7.7970976234097074E-5</v>
      </c>
      <c r="AE16">
        <f>$P16*data!A5</f>
        <v>-1.0464537956003928E-3</v>
      </c>
      <c r="AF16">
        <f>$P16*data!B5</f>
        <v>-1.0464537956003928E-3</v>
      </c>
      <c r="AG16">
        <f>$P16*data!C5</f>
        <v>-1.0464537956003928E-3</v>
      </c>
      <c r="AH16">
        <f>$P16*data!D5</f>
        <v>-1.0464537956003928E-3</v>
      </c>
      <c r="AI16">
        <f>$P16*data!E5</f>
        <v>0</v>
      </c>
      <c r="AJ16">
        <f>$P16*data!F5</f>
        <v>-1.0464537956003928E-3</v>
      </c>
      <c r="AK16">
        <f>$P16*data!G5</f>
        <v>-1.0464537956003928E-3</v>
      </c>
      <c r="AL16">
        <f>$P16*data!H5</f>
        <v>0</v>
      </c>
      <c r="AM16">
        <f>$P16*data!I5</f>
        <v>-1.0464537956003928E-3</v>
      </c>
      <c r="AN16">
        <f>$P16*data!J5</f>
        <v>-1.0464537956003928E-3</v>
      </c>
      <c r="AO16">
        <f>$P16*data!K5</f>
        <v>-1.0464537956003928E-3</v>
      </c>
      <c r="AP16">
        <f>$P16*data!L5</f>
        <v>0</v>
      </c>
      <c r="AQ16">
        <f t="shared" si="5"/>
        <v>-1.0464537956003928E-3</v>
      </c>
      <c r="AR16">
        <f>$Q16*data!A5</f>
        <v>5.5946333531179886E-2</v>
      </c>
      <c r="AS16">
        <f>$Q16*data!B5</f>
        <v>5.5946333531179886E-2</v>
      </c>
      <c r="AT16">
        <f>$Q16*data!C5</f>
        <v>5.5946333531179886E-2</v>
      </c>
      <c r="AU16">
        <f>$Q16*data!D5</f>
        <v>5.5946333531179886E-2</v>
      </c>
      <c r="AV16">
        <f>$Q16*data!E5</f>
        <v>0</v>
      </c>
      <c r="AW16">
        <f>$Q16*data!F5</f>
        <v>5.5946333531179886E-2</v>
      </c>
      <c r="AX16">
        <f>$Q16*data!G5</f>
        <v>5.5946333531179886E-2</v>
      </c>
      <c r="AY16">
        <f>$Q16*data!H5</f>
        <v>0</v>
      </c>
      <c r="AZ16">
        <f>$Q16*data!I5</f>
        <v>5.5946333531179886E-2</v>
      </c>
      <c r="BA16">
        <f>$Q16*data!J5</f>
        <v>5.5946333531179886E-2</v>
      </c>
      <c r="BB16">
        <f>$Q16*data!K5</f>
        <v>5.5946333531179886E-2</v>
      </c>
      <c r="BC16">
        <f>$Q16*data!L5</f>
        <v>0</v>
      </c>
      <c r="BD16">
        <f t="shared" si="6"/>
        <v>5.5946333531179886E-2</v>
      </c>
      <c r="BE16">
        <f t="shared" si="7"/>
        <v>-1.767025006167123E-4</v>
      </c>
      <c r="BF16">
        <f t="shared" si="1"/>
        <v>-0.10082437794712004</v>
      </c>
      <c r="BG16">
        <f t="shared" si="1"/>
        <v>-3.6387080784610316E-2</v>
      </c>
      <c r="BH16">
        <f t="shared" si="8"/>
        <v>-0.10146313914639322</v>
      </c>
      <c r="BI16">
        <f t="shared" si="9"/>
        <v>2.09905810903245E-4</v>
      </c>
      <c r="BJ16">
        <f t="shared" si="2"/>
        <v>0.11976979803874861</v>
      </c>
      <c r="BK16">
        <f t="shared" si="2"/>
        <v>4.3224400740445056E-2</v>
      </c>
      <c r="BL16">
        <f t="shared" si="10"/>
        <v>0.12052858575844139</v>
      </c>
    </row>
    <row r="17" spans="1:64">
      <c r="A17">
        <v>5</v>
      </c>
      <c r="B17">
        <f>SUMPRODUCT(data!$A6:$L6,$B$4:$M$4)+$N$4</f>
        <v>-4.0413562538055707</v>
      </c>
      <c r="C17">
        <f>SUMPRODUCT(data!$A6:$L6,$B$5:$M$5)+$N$5</f>
        <v>3.2498710675409539</v>
      </c>
      <c r="D17">
        <f>SUMPRODUCT(data!$A6:$L6,$B$6:$M$6)+$N$6</f>
        <v>0.21816762572977155</v>
      </c>
      <c r="E17">
        <f t="shared" si="11"/>
        <v>1.727012333539198E-2</v>
      </c>
      <c r="F17">
        <f t="shared" si="0"/>
        <v>0.96266847937325761</v>
      </c>
      <c r="G17">
        <f t="shared" si="0"/>
        <v>0.55432659475589285</v>
      </c>
      <c r="H17">
        <f t="shared" si="12"/>
        <v>0.27616274541082808</v>
      </c>
      <c r="I17">
        <f t="shared" si="13"/>
        <v>0.32586768649390196</v>
      </c>
      <c r="J17">
        <f t="shared" si="14"/>
        <v>0.56860521988609591</v>
      </c>
      <c r="K17">
        <f t="shared" si="14"/>
        <v>0.58075358292877577</v>
      </c>
      <c r="L17">
        <f>SUMXMY2(data!M6:N6,J17:K17)/2</f>
        <v>0.26168809019706707</v>
      </c>
      <c r="M17">
        <f>(J17-data!M6)*J17*(1-J17)</f>
        <v>-0.10581825948599938</v>
      </c>
      <c r="N17">
        <f>(K17-data!N6)*K17*(1-K17)</f>
        <v>0.14140121964115868</v>
      </c>
      <c r="O17">
        <f t="shared" si="3"/>
        <v>9.1408651358709434E-4</v>
      </c>
      <c r="P17">
        <f t="shared" si="3"/>
        <v>-6.4399732858806671E-3</v>
      </c>
      <c r="Q17">
        <f t="shared" si="3"/>
        <v>7.017520974388726E-2</v>
      </c>
      <c r="R17">
        <f>$O17*data!A6</f>
        <v>9.1408651358709434E-4</v>
      </c>
      <c r="S17">
        <f>$O17*data!B6</f>
        <v>9.1408651358709434E-4</v>
      </c>
      <c r="T17">
        <f>$O17*data!C6</f>
        <v>9.1408651358709434E-4</v>
      </c>
      <c r="U17">
        <f>$O17*data!D6</f>
        <v>9.1408651358709434E-4</v>
      </c>
      <c r="V17">
        <f>$O17*data!E6</f>
        <v>0</v>
      </c>
      <c r="W17">
        <f>$O17*data!F6</f>
        <v>9.1408651358709434E-4</v>
      </c>
      <c r="X17">
        <f>$O17*data!G6</f>
        <v>9.1408651358709434E-4</v>
      </c>
      <c r="Y17">
        <f>$O17*data!H6</f>
        <v>0</v>
      </c>
      <c r="Z17">
        <f>$O17*data!I6</f>
        <v>9.1408651358709434E-4</v>
      </c>
      <c r="AA17">
        <f>$O17*data!J6</f>
        <v>0</v>
      </c>
      <c r="AB17">
        <f>$O17*data!K6</f>
        <v>9.1408651358709434E-4</v>
      </c>
      <c r="AC17">
        <f>$O17*data!L6</f>
        <v>9.1408651358709434E-4</v>
      </c>
      <c r="AD17">
        <f t="shared" si="4"/>
        <v>9.1408651358709434E-4</v>
      </c>
      <c r="AE17">
        <f>$P17*data!A6</f>
        <v>-6.4399732858806671E-3</v>
      </c>
      <c r="AF17">
        <f>$P17*data!B6</f>
        <v>-6.4399732858806671E-3</v>
      </c>
      <c r="AG17">
        <f>$P17*data!C6</f>
        <v>-6.4399732858806671E-3</v>
      </c>
      <c r="AH17">
        <f>$P17*data!D6</f>
        <v>-6.4399732858806671E-3</v>
      </c>
      <c r="AI17">
        <f>$P17*data!E6</f>
        <v>0</v>
      </c>
      <c r="AJ17">
        <f>$P17*data!F6</f>
        <v>-6.4399732858806671E-3</v>
      </c>
      <c r="AK17">
        <f>$P17*data!G6</f>
        <v>-6.4399732858806671E-3</v>
      </c>
      <c r="AL17">
        <f>$P17*data!H6</f>
        <v>0</v>
      </c>
      <c r="AM17">
        <f>$P17*data!I6</f>
        <v>-6.4399732858806671E-3</v>
      </c>
      <c r="AN17">
        <f>$P17*data!J6</f>
        <v>0</v>
      </c>
      <c r="AO17">
        <f>$P17*data!K6</f>
        <v>-6.4399732858806671E-3</v>
      </c>
      <c r="AP17">
        <f>$P17*data!L6</f>
        <v>-6.4399732858806671E-3</v>
      </c>
      <c r="AQ17">
        <f t="shared" si="5"/>
        <v>-6.4399732858806671E-3</v>
      </c>
      <c r="AR17">
        <f>$Q17*data!A6</f>
        <v>7.017520974388726E-2</v>
      </c>
      <c r="AS17">
        <f>$Q17*data!B6</f>
        <v>7.017520974388726E-2</v>
      </c>
      <c r="AT17">
        <f>$Q17*data!C6</f>
        <v>7.017520974388726E-2</v>
      </c>
      <c r="AU17">
        <f>$Q17*data!D6</f>
        <v>7.017520974388726E-2</v>
      </c>
      <c r="AV17">
        <f>$Q17*data!E6</f>
        <v>0</v>
      </c>
      <c r="AW17">
        <f>$Q17*data!F6</f>
        <v>7.017520974388726E-2</v>
      </c>
      <c r="AX17">
        <f>$Q17*data!G6</f>
        <v>7.017520974388726E-2</v>
      </c>
      <c r="AY17">
        <f>$Q17*data!H6</f>
        <v>0</v>
      </c>
      <c r="AZ17">
        <f>$Q17*data!I6</f>
        <v>7.017520974388726E-2</v>
      </c>
      <c r="BA17">
        <f>$Q17*data!J6</f>
        <v>0</v>
      </c>
      <c r="BB17">
        <f>$Q17*data!K6</f>
        <v>7.017520974388726E-2</v>
      </c>
      <c r="BC17">
        <f>$Q17*data!L6</f>
        <v>7.017520974388726E-2</v>
      </c>
      <c r="BD17">
        <f t="shared" si="6"/>
        <v>7.017520974388726E-2</v>
      </c>
      <c r="BE17">
        <f t="shared" si="7"/>
        <v>-1.8274943924597217E-3</v>
      </c>
      <c r="BF17">
        <f t="shared" si="1"/>
        <v>-0.10186790294931182</v>
      </c>
      <c r="BG17">
        <f t="shared" si="1"/>
        <v>-5.8657875443869495E-2</v>
      </c>
      <c r="BH17">
        <f t="shared" si="8"/>
        <v>-0.10581825948599938</v>
      </c>
      <c r="BI17">
        <f t="shared" si="9"/>
        <v>2.4420165029776612E-3</v>
      </c>
      <c r="BJ17">
        <f t="shared" si="2"/>
        <v>0.13612249709347823</v>
      </c>
      <c r="BK17">
        <f t="shared" si="2"/>
        <v>7.8382456578013557E-2</v>
      </c>
      <c r="BL17">
        <f t="shared" si="10"/>
        <v>0.14140121964115868</v>
      </c>
    </row>
    <row r="18" spans="1:64">
      <c r="A18">
        <v>6</v>
      </c>
      <c r="B18">
        <f>SUMPRODUCT(data!$A7:$L7,$B$4:$M$4)+$N$4</f>
        <v>-6.4800843645363022</v>
      </c>
      <c r="C18">
        <f>SUMPRODUCT(data!$A7:$L7,$B$5:$M$5)+$N$5</f>
        <v>1.0063869665233132</v>
      </c>
      <c r="D18">
        <f>SUMPRODUCT(data!$A7:$L7,$B$6:$M$6)+$N$6</f>
        <v>-1.6424734802310808</v>
      </c>
      <c r="E18">
        <f t="shared" si="11"/>
        <v>1.5313327092378089E-3</v>
      </c>
      <c r="F18">
        <f t="shared" si="0"/>
        <v>0.73231247774471475</v>
      </c>
      <c r="G18">
        <f t="shared" si="0"/>
        <v>0.16212877664687156</v>
      </c>
      <c r="H18">
        <f t="shared" si="12"/>
        <v>1.6110967900177631E-2</v>
      </c>
      <c r="I18">
        <f t="shared" si="13"/>
        <v>-0.37067628030808547</v>
      </c>
      <c r="J18">
        <f t="shared" si="14"/>
        <v>0.50402765485614365</v>
      </c>
      <c r="K18">
        <f t="shared" si="14"/>
        <v>0.40837761851536364</v>
      </c>
      <c r="L18">
        <f>SUMXMY2(data!M7:N7,J18:K18)/2</f>
        <v>0.20638042322588823</v>
      </c>
      <c r="M18">
        <f>(J18-data!M7)*J18*(1-J18)</f>
        <v>-0.12398504062077573</v>
      </c>
      <c r="N18">
        <f>(K18-data!N7)*K18*(1-K18)</f>
        <v>9.8666213047619009E-2</v>
      </c>
      <c r="O18">
        <f t="shared" si="3"/>
        <v>5.0250916475594696E-5</v>
      </c>
      <c r="P18">
        <f t="shared" si="3"/>
        <v>-3.7191355248367072E-2</v>
      </c>
      <c r="Q18">
        <f t="shared" si="3"/>
        <v>2.7594487163439499E-2</v>
      </c>
      <c r="R18">
        <f>$O18*data!A7</f>
        <v>0</v>
      </c>
      <c r="S18">
        <f>$O18*data!B7</f>
        <v>0</v>
      </c>
      <c r="T18">
        <f>$O18*data!C7</f>
        <v>0</v>
      </c>
      <c r="U18">
        <f>$O18*data!D7</f>
        <v>5.0250916475594696E-5</v>
      </c>
      <c r="V18">
        <f>$O18*data!E7</f>
        <v>5.0250916475594696E-5</v>
      </c>
      <c r="W18">
        <f>$O18*data!F7</f>
        <v>5.0250916475594696E-5</v>
      </c>
      <c r="X18">
        <f>$O18*data!G7</f>
        <v>5.0250916475594696E-5</v>
      </c>
      <c r="Y18">
        <f>$O18*data!H7</f>
        <v>0</v>
      </c>
      <c r="Z18">
        <f>$O18*data!I7</f>
        <v>5.0250916475594696E-5</v>
      </c>
      <c r="AA18">
        <f>$O18*data!J7</f>
        <v>5.0250916475594696E-5</v>
      </c>
      <c r="AB18">
        <f>$O18*data!K7</f>
        <v>5.0250916475594696E-5</v>
      </c>
      <c r="AC18">
        <f>$O18*data!L7</f>
        <v>5.0250916475594696E-5</v>
      </c>
      <c r="AD18">
        <f t="shared" si="4"/>
        <v>5.0250916475594696E-5</v>
      </c>
      <c r="AE18">
        <f>$P18*data!A7</f>
        <v>0</v>
      </c>
      <c r="AF18">
        <f>$P18*data!B7</f>
        <v>0</v>
      </c>
      <c r="AG18">
        <f>$P18*data!C7</f>
        <v>0</v>
      </c>
      <c r="AH18">
        <f>$P18*data!D7</f>
        <v>-3.7191355248367072E-2</v>
      </c>
      <c r="AI18">
        <f>$P18*data!E7</f>
        <v>-3.7191355248367072E-2</v>
      </c>
      <c r="AJ18">
        <f>$P18*data!F7</f>
        <v>-3.7191355248367072E-2</v>
      </c>
      <c r="AK18">
        <f>$P18*data!G7</f>
        <v>-3.7191355248367072E-2</v>
      </c>
      <c r="AL18">
        <f>$P18*data!H7</f>
        <v>0</v>
      </c>
      <c r="AM18">
        <f>$P18*data!I7</f>
        <v>-3.7191355248367072E-2</v>
      </c>
      <c r="AN18">
        <f>$P18*data!J7</f>
        <v>-3.7191355248367072E-2</v>
      </c>
      <c r="AO18">
        <f>$P18*data!K7</f>
        <v>-3.7191355248367072E-2</v>
      </c>
      <c r="AP18">
        <f>$P18*data!L7</f>
        <v>-3.7191355248367072E-2</v>
      </c>
      <c r="AQ18">
        <f t="shared" si="5"/>
        <v>-3.7191355248367072E-2</v>
      </c>
      <c r="AR18">
        <f>$Q18*data!A7</f>
        <v>0</v>
      </c>
      <c r="AS18">
        <f>$Q18*data!B7</f>
        <v>0</v>
      </c>
      <c r="AT18">
        <f>$Q18*data!C7</f>
        <v>0</v>
      </c>
      <c r="AU18">
        <f>$Q18*data!D7</f>
        <v>2.7594487163439499E-2</v>
      </c>
      <c r="AV18">
        <f>$Q18*data!E7</f>
        <v>2.7594487163439499E-2</v>
      </c>
      <c r="AW18">
        <f>$Q18*data!F7</f>
        <v>2.7594487163439499E-2</v>
      </c>
      <c r="AX18">
        <f>$Q18*data!G7</f>
        <v>2.7594487163439499E-2</v>
      </c>
      <c r="AY18">
        <f>$Q18*data!H7</f>
        <v>0</v>
      </c>
      <c r="AZ18">
        <f>$Q18*data!I7</f>
        <v>2.7594487163439499E-2</v>
      </c>
      <c r="BA18">
        <f>$Q18*data!J7</f>
        <v>2.7594487163439499E-2</v>
      </c>
      <c r="BB18">
        <f>$Q18*data!K7</f>
        <v>2.7594487163439499E-2</v>
      </c>
      <c r="BC18">
        <f>$Q18*data!L7</f>
        <v>2.7594487163439499E-2</v>
      </c>
      <c r="BD18">
        <f t="shared" si="6"/>
        <v>2.7594487163439499E-2</v>
      </c>
      <c r="BE18">
        <f t="shared" si="7"/>
        <v>-1.898623481587723E-4</v>
      </c>
      <c r="BF18">
        <f t="shared" si="1"/>
        <v>-9.0795792300279385E-2</v>
      </c>
      <c r="BG18">
        <f t="shared" si="1"/>
        <v>-2.0101542958359045E-2</v>
      </c>
      <c r="BH18">
        <f t="shared" si="8"/>
        <v>-0.12398504062077573</v>
      </c>
      <c r="BI18">
        <f t="shared" si="9"/>
        <v>1.5109079933644528E-4</v>
      </c>
      <c r="BJ18">
        <f t="shared" si="2"/>
        <v>7.2254498946589779E-2</v>
      </c>
      <c r="BK18">
        <f t="shared" si="2"/>
        <v>1.5996632417790067E-2</v>
      </c>
      <c r="BL18">
        <f t="shared" si="10"/>
        <v>9.8666213047619009E-2</v>
      </c>
    </row>
    <row r="19" spans="1:64">
      <c r="A19">
        <v>7</v>
      </c>
      <c r="B19">
        <f>SUMPRODUCT(data!$A8:$L8,$B$4:$M$4)+$N$4</f>
        <v>-7.3210441441843379</v>
      </c>
      <c r="C19">
        <f>SUMPRODUCT(data!$A8:$L8,$B$5:$M$5)+$N$5</f>
        <v>-0.27254223526889049</v>
      </c>
      <c r="D19">
        <f>SUMPRODUCT(data!$A8:$L8,$B$6:$M$6)+$N$6</f>
        <v>-1.5734385579228991</v>
      </c>
      <c r="E19">
        <f t="shared" si="11"/>
        <v>6.6103392433221678E-4</v>
      </c>
      <c r="F19">
        <f t="shared" si="0"/>
        <v>0.43228308675299276</v>
      </c>
      <c r="G19">
        <f t="shared" si="0"/>
        <v>0.171726750474748</v>
      </c>
      <c r="H19">
        <f t="shared" si="12"/>
        <v>-0.37190381946045159</v>
      </c>
      <c r="I19">
        <f t="shared" si="13"/>
        <v>-0.26187311381045203</v>
      </c>
      <c r="J19">
        <f t="shared" si="14"/>
        <v>0.40808107189191573</v>
      </c>
      <c r="K19">
        <f t="shared" si="14"/>
        <v>0.43490331120869397</v>
      </c>
      <c r="L19">
        <f>SUMXMY2(data!M8:N8,J19:K19)/2</f>
        <v>0.26975445377645479</v>
      </c>
      <c r="M19">
        <f>(J19-data!M8)*J19*(1-J19)</f>
        <v>-0.14297855611871205</v>
      </c>
      <c r="N19">
        <f>(K19-data!N8)*K19*(1-K19)</f>
        <v>0.106882890710712</v>
      </c>
      <c r="O19">
        <f t="shared" si="3"/>
        <v>2.2980357640193011E-5</v>
      </c>
      <c r="P19">
        <f t="shared" si="3"/>
        <v>-5.3181852133543282E-2</v>
      </c>
      <c r="Q19">
        <f t="shared" si="3"/>
        <v>3.1420609598881176E-2</v>
      </c>
      <c r="R19">
        <f>$O19*data!A8</f>
        <v>0</v>
      </c>
      <c r="S19">
        <f>$O19*data!B8</f>
        <v>0</v>
      </c>
      <c r="T19">
        <f>$O19*data!C8</f>
        <v>0</v>
      </c>
      <c r="U19">
        <f>$O19*data!D8</f>
        <v>0</v>
      </c>
      <c r="V19">
        <f>$O19*data!E8</f>
        <v>2.2980357640193011E-5</v>
      </c>
      <c r="W19">
        <f>$O19*data!F8</f>
        <v>2.2980357640193011E-5</v>
      </c>
      <c r="X19">
        <f>$O19*data!G8</f>
        <v>2.2980357640193011E-5</v>
      </c>
      <c r="Y19">
        <f>$O19*data!H8</f>
        <v>0</v>
      </c>
      <c r="Z19">
        <f>$O19*data!I8</f>
        <v>2.2980357640193011E-5</v>
      </c>
      <c r="AA19">
        <f>$O19*data!J8</f>
        <v>2.2980357640193011E-5</v>
      </c>
      <c r="AB19">
        <f>$O19*data!K8</f>
        <v>2.2980357640193011E-5</v>
      </c>
      <c r="AC19">
        <f>$O19*data!L8</f>
        <v>2.2980357640193011E-5</v>
      </c>
      <c r="AD19">
        <f t="shared" si="4"/>
        <v>2.2980357640193011E-5</v>
      </c>
      <c r="AE19">
        <f>$P19*data!A8</f>
        <v>0</v>
      </c>
      <c r="AF19">
        <f>$P19*data!B8</f>
        <v>0</v>
      </c>
      <c r="AG19">
        <f>$P19*data!C8</f>
        <v>0</v>
      </c>
      <c r="AH19">
        <f>$P19*data!D8</f>
        <v>0</v>
      </c>
      <c r="AI19">
        <f>$P19*data!E8</f>
        <v>-5.3181852133543282E-2</v>
      </c>
      <c r="AJ19">
        <f>$P19*data!F8</f>
        <v>-5.3181852133543282E-2</v>
      </c>
      <c r="AK19">
        <f>$P19*data!G8</f>
        <v>-5.3181852133543282E-2</v>
      </c>
      <c r="AL19">
        <f>$P19*data!H8</f>
        <v>0</v>
      </c>
      <c r="AM19">
        <f>$P19*data!I8</f>
        <v>-5.3181852133543282E-2</v>
      </c>
      <c r="AN19">
        <f>$P19*data!J8</f>
        <v>-5.3181852133543282E-2</v>
      </c>
      <c r="AO19">
        <f>$P19*data!K8</f>
        <v>-5.3181852133543282E-2</v>
      </c>
      <c r="AP19">
        <f>$P19*data!L8</f>
        <v>-5.3181852133543282E-2</v>
      </c>
      <c r="AQ19">
        <f t="shared" si="5"/>
        <v>-5.3181852133543282E-2</v>
      </c>
      <c r="AR19">
        <f>$Q19*data!A8</f>
        <v>0</v>
      </c>
      <c r="AS19">
        <f>$Q19*data!B8</f>
        <v>0</v>
      </c>
      <c r="AT19">
        <f>$Q19*data!C8</f>
        <v>0</v>
      </c>
      <c r="AU19">
        <f>$Q19*data!D8</f>
        <v>0</v>
      </c>
      <c r="AV19">
        <f>$Q19*data!E8</f>
        <v>3.1420609598881176E-2</v>
      </c>
      <c r="AW19">
        <f>$Q19*data!F8</f>
        <v>3.1420609598881176E-2</v>
      </c>
      <c r="AX19">
        <f>$Q19*data!G8</f>
        <v>3.1420609598881176E-2</v>
      </c>
      <c r="AY19">
        <f>$Q19*data!H8</f>
        <v>0</v>
      </c>
      <c r="AZ19">
        <f>$Q19*data!I8</f>
        <v>3.1420609598881176E-2</v>
      </c>
      <c r="BA19">
        <f>$Q19*data!J8</f>
        <v>3.1420609598881176E-2</v>
      </c>
      <c r="BB19">
        <f>$Q19*data!K8</f>
        <v>3.1420609598881176E-2</v>
      </c>
      <c r="BC19">
        <f>$Q19*data!L8</f>
        <v>3.1420609598881176E-2</v>
      </c>
      <c r="BD19">
        <f t="shared" si="6"/>
        <v>3.1420609598881176E-2</v>
      </c>
      <c r="BE19">
        <f t="shared" si="7"/>
        <v>-9.4513676046506314E-5</v>
      </c>
      <c r="BF19">
        <f t="shared" si="1"/>
        <v>-6.1807211578482846E-2</v>
      </c>
      <c r="BG19">
        <f t="shared" si="1"/>
        <v>-2.4553242829837819E-2</v>
      </c>
      <c r="BH19">
        <f t="shared" si="8"/>
        <v>-0.14297855611871205</v>
      </c>
      <c r="BI19">
        <f t="shared" si="9"/>
        <v>7.0653216690473388E-5</v>
      </c>
      <c r="BJ19">
        <f t="shared" si="2"/>
        <v>4.6203665917509358E-2</v>
      </c>
      <c r="BK19">
        <f t="shared" si="2"/>
        <v>1.8354651503098202E-2</v>
      </c>
      <c r="BL19">
        <f t="shared" si="10"/>
        <v>0.106882890710712</v>
      </c>
    </row>
    <row r="20" spans="1:64">
      <c r="A20">
        <v>8</v>
      </c>
      <c r="B20">
        <f>SUMPRODUCT(data!$A9:$L9,$B$4:$M$4)+$N$4</f>
        <v>-2.8663115417918572</v>
      </c>
      <c r="C20">
        <f>SUMPRODUCT(data!$A9:$L9,$B$5:$M$5)+$N$5</f>
        <v>1.5964947238857607E-2</v>
      </c>
      <c r="D20">
        <f>SUMPRODUCT(data!$A9:$L9,$B$6:$M$6)+$N$6</f>
        <v>-0.83639215419052282</v>
      </c>
      <c r="E20">
        <f t="shared" si="11"/>
        <v>5.384425175690518E-2</v>
      </c>
      <c r="F20">
        <f t="shared" si="0"/>
        <v>0.50399115203815803</v>
      </c>
      <c r="G20">
        <f t="shared" si="0"/>
        <v>0.30229518166872765</v>
      </c>
      <c r="H20">
        <f t="shared" si="12"/>
        <v>-0.28724459201299224</v>
      </c>
      <c r="I20">
        <f t="shared" si="13"/>
        <v>-6.8434630326852375E-3</v>
      </c>
      <c r="J20">
        <f t="shared" si="14"/>
        <v>0.42867856998438131</v>
      </c>
      <c r="K20">
        <f t="shared" si="14"/>
        <v>0.49828914091887677</v>
      </c>
      <c r="L20">
        <f>SUMXMY2(data!M9:N9,J20:K20)/2</f>
        <v>0.28735012217638178</v>
      </c>
      <c r="M20">
        <f>(J20-data!M9)*J20*(1-J20)</f>
        <v>-0.13992419028825748</v>
      </c>
      <c r="N20">
        <f>(K20-data!N9)*K20*(1-K20)</f>
        <v>0.12457082671807236</v>
      </c>
      <c r="O20">
        <f t="shared" si="3"/>
        <v>2.1935170362792104E-3</v>
      </c>
      <c r="P20">
        <f t="shared" si="3"/>
        <v>-5.4522791368176643E-2</v>
      </c>
      <c r="Q20">
        <f t="shared" si="3"/>
        <v>5.3747934941581033E-2</v>
      </c>
      <c r="R20">
        <f>$O20*data!A9</f>
        <v>0</v>
      </c>
      <c r="S20">
        <f>$O20*data!B9</f>
        <v>0</v>
      </c>
      <c r="T20">
        <f>$O20*data!C9</f>
        <v>0</v>
      </c>
      <c r="U20">
        <f>$O20*data!D9</f>
        <v>2.1935170362792104E-3</v>
      </c>
      <c r="V20">
        <f>$O20*data!E9</f>
        <v>2.1935170362792104E-3</v>
      </c>
      <c r="W20">
        <f>$O20*data!F9</f>
        <v>0</v>
      </c>
      <c r="X20">
        <f>$O20*data!G9</f>
        <v>2.1935170362792104E-3</v>
      </c>
      <c r="Y20">
        <f>$O20*data!H9</f>
        <v>0</v>
      </c>
      <c r="Z20">
        <f>$O20*data!I9</f>
        <v>2.1935170362792104E-3</v>
      </c>
      <c r="AA20">
        <f>$O20*data!J9</f>
        <v>2.1935170362792104E-3</v>
      </c>
      <c r="AB20">
        <f>$O20*data!K9</f>
        <v>2.1935170362792104E-3</v>
      </c>
      <c r="AC20">
        <f>$O20*data!L9</f>
        <v>2.1935170362792104E-3</v>
      </c>
      <c r="AD20">
        <f t="shared" si="4"/>
        <v>2.1935170362792104E-3</v>
      </c>
      <c r="AE20">
        <f>$P20*data!A9</f>
        <v>0</v>
      </c>
      <c r="AF20">
        <f>$P20*data!B9</f>
        <v>0</v>
      </c>
      <c r="AG20">
        <f>$P20*data!C9</f>
        <v>0</v>
      </c>
      <c r="AH20">
        <f>$P20*data!D9</f>
        <v>-5.4522791368176643E-2</v>
      </c>
      <c r="AI20">
        <f>$P20*data!E9</f>
        <v>-5.4522791368176643E-2</v>
      </c>
      <c r="AJ20">
        <f>$P20*data!F9</f>
        <v>0</v>
      </c>
      <c r="AK20">
        <f>$P20*data!G9</f>
        <v>-5.4522791368176643E-2</v>
      </c>
      <c r="AL20">
        <f>$P20*data!H9</f>
        <v>0</v>
      </c>
      <c r="AM20">
        <f>$P20*data!I9</f>
        <v>-5.4522791368176643E-2</v>
      </c>
      <c r="AN20">
        <f>$P20*data!J9</f>
        <v>-5.4522791368176643E-2</v>
      </c>
      <c r="AO20">
        <f>$P20*data!K9</f>
        <v>-5.4522791368176643E-2</v>
      </c>
      <c r="AP20">
        <f>$P20*data!L9</f>
        <v>-5.4522791368176643E-2</v>
      </c>
      <c r="AQ20">
        <f t="shared" si="5"/>
        <v>-5.4522791368176643E-2</v>
      </c>
      <c r="AR20">
        <f>$Q20*data!A9</f>
        <v>0</v>
      </c>
      <c r="AS20">
        <f>$Q20*data!B9</f>
        <v>0</v>
      </c>
      <c r="AT20">
        <f>$Q20*data!C9</f>
        <v>0</v>
      </c>
      <c r="AU20">
        <f>$Q20*data!D9</f>
        <v>5.3747934941581033E-2</v>
      </c>
      <c r="AV20">
        <f>$Q20*data!E9</f>
        <v>5.3747934941581033E-2</v>
      </c>
      <c r="AW20">
        <f>$Q20*data!F9</f>
        <v>0</v>
      </c>
      <c r="AX20">
        <f>$Q20*data!G9</f>
        <v>5.3747934941581033E-2</v>
      </c>
      <c r="AY20">
        <f>$Q20*data!H9</f>
        <v>0</v>
      </c>
      <c r="AZ20">
        <f>$Q20*data!I9</f>
        <v>5.3747934941581033E-2</v>
      </c>
      <c r="BA20">
        <f>$Q20*data!J9</f>
        <v>5.3747934941581033E-2</v>
      </c>
      <c r="BB20">
        <f>$Q20*data!K9</f>
        <v>5.3747934941581033E-2</v>
      </c>
      <c r="BC20">
        <f>$Q20*data!L9</f>
        <v>5.3747934941581033E-2</v>
      </c>
      <c r="BD20">
        <f t="shared" si="6"/>
        <v>5.3747934941581033E-2</v>
      </c>
      <c r="BE20">
        <f t="shared" si="7"/>
        <v>-7.5341133287620422E-3</v>
      </c>
      <c r="BF20">
        <f t="shared" si="1"/>
        <v>-7.0520553861385324E-2</v>
      </c>
      <c r="BG20">
        <f t="shared" si="1"/>
        <v>-4.2298408523038414E-2</v>
      </c>
      <c r="BH20">
        <f t="shared" si="8"/>
        <v>-0.13992419028825748</v>
      </c>
      <c r="BI20">
        <f t="shared" si="9"/>
        <v>6.7074229553736988E-3</v>
      </c>
      <c r="BJ20">
        <f t="shared" si="2"/>
        <v>6.2782594467987049E-2</v>
      </c>
      <c r="BK20">
        <f t="shared" si="2"/>
        <v>3.7657160693363279E-2</v>
      </c>
      <c r="BL20">
        <f t="shared" si="10"/>
        <v>0.12457082671807236</v>
      </c>
    </row>
    <row r="21" spans="1:64">
      <c r="A21">
        <v>9</v>
      </c>
      <c r="B21">
        <f>SUMPRODUCT(data!$A10:$L10,$B$4:$M$4)+$N$4</f>
        <v>-7.3374678986863078</v>
      </c>
      <c r="C21">
        <f>SUMPRODUCT(data!$A10:$L10,$B$5:$M$5)+$N$5</f>
        <v>3.1258319360815165</v>
      </c>
      <c r="D21">
        <f>SUMPRODUCT(data!$A10:$L10,$B$6:$M$6)+$N$6</f>
        <v>-1.1462261193473866</v>
      </c>
      <c r="E21">
        <f t="shared" si="11"/>
        <v>6.5027293504384619E-4</v>
      </c>
      <c r="F21">
        <f t="shared" si="0"/>
        <v>0.95794579993702045</v>
      </c>
      <c r="G21">
        <f t="shared" si="0"/>
        <v>0.24117907269613192</v>
      </c>
      <c r="H21">
        <f t="shared" si="12"/>
        <v>0.29928859862609547</v>
      </c>
      <c r="I21">
        <f t="shared" si="13"/>
        <v>-0.2862386409493875</v>
      </c>
      <c r="J21">
        <f t="shared" si="14"/>
        <v>0.57426859962980004</v>
      </c>
      <c r="K21">
        <f t="shared" si="14"/>
        <v>0.42892495838892442</v>
      </c>
      <c r="L21">
        <f>SUMXMY2(data!M10:N10,J21:K21)/2</f>
        <v>0.18261192259505601</v>
      </c>
      <c r="M21">
        <f>(J21-data!M10)*J21*(1-J21)</f>
        <v>-0.10408459023751988</v>
      </c>
      <c r="N21">
        <f>(K21-data!N10)*K21*(1-K21)</f>
        <v>0.10506445588138476</v>
      </c>
      <c r="O21">
        <f t="shared" si="3"/>
        <v>2.4450133236197677E-5</v>
      </c>
      <c r="P21">
        <f t="shared" si="3"/>
        <v>-6.6868548210279981E-3</v>
      </c>
      <c r="Q21">
        <f t="shared" si="3"/>
        <v>3.9084257804055493E-2</v>
      </c>
      <c r="R21">
        <f>$O21*data!A10</f>
        <v>0</v>
      </c>
      <c r="S21">
        <f>$O21*data!B10</f>
        <v>0</v>
      </c>
      <c r="T21">
        <f>$O21*data!C10</f>
        <v>0</v>
      </c>
      <c r="U21">
        <f>$O21*data!D10</f>
        <v>2.4450133236197677E-5</v>
      </c>
      <c r="V21">
        <f>$O21*data!E10</f>
        <v>2.4450133236197677E-5</v>
      </c>
      <c r="W21">
        <f>$O21*data!F10</f>
        <v>2.4450133236197677E-5</v>
      </c>
      <c r="X21">
        <f>$O21*data!G10</f>
        <v>2.4450133236197677E-5</v>
      </c>
      <c r="Y21">
        <f>$O21*data!H10</f>
        <v>0</v>
      </c>
      <c r="Z21">
        <f>$O21*data!I10</f>
        <v>2.4450133236197677E-5</v>
      </c>
      <c r="AA21">
        <f>$O21*data!J10</f>
        <v>2.4450133236197677E-5</v>
      </c>
      <c r="AB21">
        <f>$O21*data!K10</f>
        <v>2.4450133236197677E-5</v>
      </c>
      <c r="AC21">
        <f>$O21*data!L10</f>
        <v>0</v>
      </c>
      <c r="AD21">
        <f t="shared" si="4"/>
        <v>2.4450133236197677E-5</v>
      </c>
      <c r="AE21">
        <f>$P21*data!A10</f>
        <v>0</v>
      </c>
      <c r="AF21">
        <f>$P21*data!B10</f>
        <v>0</v>
      </c>
      <c r="AG21">
        <f>$P21*data!C10</f>
        <v>0</v>
      </c>
      <c r="AH21">
        <f>$P21*data!D10</f>
        <v>-6.6868548210279981E-3</v>
      </c>
      <c r="AI21">
        <f>$P21*data!E10</f>
        <v>-6.6868548210279981E-3</v>
      </c>
      <c r="AJ21">
        <f>$P21*data!F10</f>
        <v>-6.6868548210279981E-3</v>
      </c>
      <c r="AK21">
        <f>$P21*data!G10</f>
        <v>-6.6868548210279981E-3</v>
      </c>
      <c r="AL21">
        <f>$P21*data!H10</f>
        <v>0</v>
      </c>
      <c r="AM21">
        <f>$P21*data!I10</f>
        <v>-6.6868548210279981E-3</v>
      </c>
      <c r="AN21">
        <f>$P21*data!J10</f>
        <v>-6.6868548210279981E-3</v>
      </c>
      <c r="AO21">
        <f>$P21*data!K10</f>
        <v>-6.6868548210279981E-3</v>
      </c>
      <c r="AP21">
        <f>$P21*data!L10</f>
        <v>0</v>
      </c>
      <c r="AQ21">
        <f t="shared" si="5"/>
        <v>-6.6868548210279981E-3</v>
      </c>
      <c r="AR21">
        <f>$Q21*data!A10</f>
        <v>0</v>
      </c>
      <c r="AS21">
        <f>$Q21*data!B10</f>
        <v>0</v>
      </c>
      <c r="AT21">
        <f>$Q21*data!C10</f>
        <v>0</v>
      </c>
      <c r="AU21">
        <f>$Q21*data!D10</f>
        <v>3.9084257804055493E-2</v>
      </c>
      <c r="AV21">
        <f>$Q21*data!E10</f>
        <v>3.9084257804055493E-2</v>
      </c>
      <c r="AW21">
        <f>$Q21*data!F10</f>
        <v>3.9084257804055493E-2</v>
      </c>
      <c r="AX21">
        <f>$Q21*data!G10</f>
        <v>3.9084257804055493E-2</v>
      </c>
      <c r="AY21">
        <f>$Q21*data!H10</f>
        <v>0</v>
      </c>
      <c r="AZ21">
        <f>$Q21*data!I10</f>
        <v>3.9084257804055493E-2</v>
      </c>
      <c r="BA21">
        <f>$Q21*data!J10</f>
        <v>3.9084257804055493E-2</v>
      </c>
      <c r="BB21">
        <f>$Q21*data!K10</f>
        <v>3.9084257804055493E-2</v>
      </c>
      <c r="BC21">
        <f>$Q21*data!L10</f>
        <v>0</v>
      </c>
      <c r="BD21">
        <f t="shared" si="6"/>
        <v>3.9084257804055493E-2</v>
      </c>
      <c r="BE21">
        <f t="shared" si="7"/>
        <v>-6.7683391986588109E-5</v>
      </c>
      <c r="BF21">
        <f t="shared" si="1"/>
        <v>-9.9707396056197981E-2</v>
      </c>
      <c r="BG21">
        <f t="shared" si="1"/>
        <v>-2.5103024955441911E-2</v>
      </c>
      <c r="BH21">
        <f t="shared" si="8"/>
        <v>-0.10408459023751988</v>
      </c>
      <c r="BI21">
        <f t="shared" si="9"/>
        <v>6.8320572094772756E-5</v>
      </c>
      <c r="BJ21">
        <f t="shared" si="2"/>
        <v>0.10064605423424092</v>
      </c>
      <c r="BK21">
        <f t="shared" si="2"/>
        <v>2.5339348042796039E-2</v>
      </c>
      <c r="BL21">
        <f t="shared" si="10"/>
        <v>0.10506445588138476</v>
      </c>
    </row>
    <row r="22" spans="1:64">
      <c r="A22">
        <v>10</v>
      </c>
      <c r="B22">
        <f>SUMPRODUCT(data!$A11:$L11,$B$4:$M$4)+$N$4</f>
        <v>-5.0275838951432466</v>
      </c>
      <c r="C22">
        <f>SUMPRODUCT(data!$A11:$L11,$B$5:$M$5)+$N$5</f>
        <v>1.3140982280022035</v>
      </c>
      <c r="D22">
        <f>SUMPRODUCT(data!$A11:$L11,$B$6:$M$6)+$N$6</f>
        <v>-0.34671556728883135</v>
      </c>
      <c r="E22">
        <f t="shared" si="11"/>
        <v>6.5119447470878607E-3</v>
      </c>
      <c r="F22">
        <f t="shared" si="0"/>
        <v>0.78819812965789893</v>
      </c>
      <c r="G22">
        <f t="shared" si="0"/>
        <v>0.41417911339374658</v>
      </c>
      <c r="H22">
        <f t="shared" si="12"/>
        <v>6.3887977789373607E-2</v>
      </c>
      <c r="I22">
        <f t="shared" si="13"/>
        <v>0.1024832655726331</v>
      </c>
      <c r="J22">
        <f t="shared" si="14"/>
        <v>0.51596656395806717</v>
      </c>
      <c r="K22">
        <f t="shared" si="14"/>
        <v>0.52559841568528054</v>
      </c>
      <c r="L22">
        <f>SUMXMY2(data!M11:N11,J22:K22)/2</f>
        <v>0.25527103088871839</v>
      </c>
      <c r="M22">
        <f>(J22-data!M11)*J22*(1-J22)</f>
        <v>-0.12088496380291461</v>
      </c>
      <c r="N22">
        <f>(K22-data!N11)*K22*(1-K22)</f>
        <v>0.13105519037721863</v>
      </c>
      <c r="O22">
        <f t="shared" si="3"/>
        <v>3.0907053989241029E-4</v>
      </c>
      <c r="P22">
        <f t="shared" si="3"/>
        <v>-3.2638142792027383E-2</v>
      </c>
      <c r="Q22">
        <f t="shared" si="3"/>
        <v>6.4422586697574641E-2</v>
      </c>
      <c r="R22">
        <f>$O22*data!A11</f>
        <v>0</v>
      </c>
      <c r="S22">
        <f>$O22*data!B11</f>
        <v>0</v>
      </c>
      <c r="T22">
        <f>$O22*data!C11</f>
        <v>0</v>
      </c>
      <c r="U22">
        <f>$O22*data!D11</f>
        <v>3.0907053989241029E-4</v>
      </c>
      <c r="V22">
        <f>$O22*data!E11</f>
        <v>3.0907053989241029E-4</v>
      </c>
      <c r="W22">
        <f>$O22*data!F11</f>
        <v>3.0907053989241029E-4</v>
      </c>
      <c r="X22">
        <f>$O22*data!G11</f>
        <v>3.0907053989241029E-4</v>
      </c>
      <c r="Y22">
        <f>$O22*data!H11</f>
        <v>0</v>
      </c>
      <c r="Z22">
        <f>$O22*data!I11</f>
        <v>3.0907053989241029E-4</v>
      </c>
      <c r="AA22">
        <f>$O22*data!J11</f>
        <v>0</v>
      </c>
      <c r="AB22">
        <f>$O22*data!K11</f>
        <v>3.0907053989241029E-4</v>
      </c>
      <c r="AC22">
        <f>$O22*data!L11</f>
        <v>3.0907053989241029E-4</v>
      </c>
      <c r="AD22">
        <f t="shared" si="4"/>
        <v>3.0907053989241029E-4</v>
      </c>
      <c r="AE22">
        <f>$P22*data!A11</f>
        <v>0</v>
      </c>
      <c r="AF22">
        <f>$P22*data!B11</f>
        <v>0</v>
      </c>
      <c r="AG22">
        <f>$P22*data!C11</f>
        <v>0</v>
      </c>
      <c r="AH22">
        <f>$P22*data!D11</f>
        <v>-3.2638142792027383E-2</v>
      </c>
      <c r="AI22">
        <f>$P22*data!E11</f>
        <v>-3.2638142792027383E-2</v>
      </c>
      <c r="AJ22">
        <f>$P22*data!F11</f>
        <v>-3.2638142792027383E-2</v>
      </c>
      <c r="AK22">
        <f>$P22*data!G11</f>
        <v>-3.2638142792027383E-2</v>
      </c>
      <c r="AL22">
        <f>$P22*data!H11</f>
        <v>0</v>
      </c>
      <c r="AM22">
        <f>$P22*data!I11</f>
        <v>-3.2638142792027383E-2</v>
      </c>
      <c r="AN22">
        <f>$P22*data!J11</f>
        <v>0</v>
      </c>
      <c r="AO22">
        <f>$P22*data!K11</f>
        <v>-3.2638142792027383E-2</v>
      </c>
      <c r="AP22">
        <f>$P22*data!L11</f>
        <v>-3.2638142792027383E-2</v>
      </c>
      <c r="AQ22">
        <f t="shared" si="5"/>
        <v>-3.2638142792027383E-2</v>
      </c>
      <c r="AR22">
        <f>$Q22*data!A11</f>
        <v>0</v>
      </c>
      <c r="AS22">
        <f>$Q22*data!B11</f>
        <v>0</v>
      </c>
      <c r="AT22">
        <f>$Q22*data!C11</f>
        <v>0</v>
      </c>
      <c r="AU22">
        <f>$Q22*data!D11</f>
        <v>6.4422586697574641E-2</v>
      </c>
      <c r="AV22">
        <f>$Q22*data!E11</f>
        <v>6.4422586697574641E-2</v>
      </c>
      <c r="AW22">
        <f>$Q22*data!F11</f>
        <v>6.4422586697574641E-2</v>
      </c>
      <c r="AX22">
        <f>$Q22*data!G11</f>
        <v>6.4422586697574641E-2</v>
      </c>
      <c r="AY22">
        <f>$Q22*data!H11</f>
        <v>0</v>
      </c>
      <c r="AZ22">
        <f>$Q22*data!I11</f>
        <v>6.4422586697574641E-2</v>
      </c>
      <c r="BA22">
        <f>$Q22*data!J11</f>
        <v>0</v>
      </c>
      <c r="BB22">
        <f>$Q22*data!K11</f>
        <v>6.4422586697574641E-2</v>
      </c>
      <c r="BC22">
        <f>$Q22*data!L11</f>
        <v>6.4422586697574641E-2</v>
      </c>
      <c r="BD22">
        <f t="shared" si="6"/>
        <v>6.4422586697574641E-2</v>
      </c>
      <c r="BE22">
        <f t="shared" si="7"/>
        <v>-7.8719620503829601E-4</v>
      </c>
      <c r="BF22">
        <f t="shared" si="1"/>
        <v>-9.5281302373220106E-2</v>
      </c>
      <c r="BG22">
        <f t="shared" si="1"/>
        <v>-5.006802713052632E-2</v>
      </c>
      <c r="BH22">
        <f t="shared" si="8"/>
        <v>-0.12088496380291461</v>
      </c>
      <c r="BI22">
        <f t="shared" si="9"/>
        <v>8.5342415855552839E-4</v>
      </c>
      <c r="BJ22">
        <f t="shared" si="2"/>
        <v>0.10329745593728359</v>
      </c>
      <c r="BK22">
        <f t="shared" si="2"/>
        <v>5.428032255608508E-2</v>
      </c>
      <c r="BL22">
        <f t="shared" si="10"/>
        <v>0.13105519037721863</v>
      </c>
    </row>
    <row r="23" spans="1:64">
      <c r="A23">
        <v>11</v>
      </c>
      <c r="B23">
        <f>SUMPRODUCT(data!$A12:$L12,$B$4:$M$4)+$N$4</f>
        <v>-4.3674860752924509</v>
      </c>
      <c r="C23">
        <f>SUMPRODUCT(data!$A12:$L12,$B$5:$M$5)+$N$5</f>
        <v>3.286598222610837</v>
      </c>
      <c r="D23">
        <f>SUMPRODUCT(data!$A12:$L12,$B$6:$M$6)+$N$6</f>
        <v>-0.43657852577686146</v>
      </c>
      <c r="E23">
        <f t="shared" si="11"/>
        <v>1.252423886045591E-2</v>
      </c>
      <c r="F23">
        <f t="shared" si="0"/>
        <v>0.9639661783848763</v>
      </c>
      <c r="G23">
        <f t="shared" si="0"/>
        <v>0.39255653936670465</v>
      </c>
      <c r="H23">
        <f t="shared" si="12"/>
        <v>0.29329116724693216</v>
      </c>
      <c r="I23">
        <f t="shared" si="13"/>
        <v>1.0261329605120773E-2</v>
      </c>
      <c r="J23">
        <f t="shared" si="14"/>
        <v>0.57280167356387501</v>
      </c>
      <c r="K23">
        <f t="shared" si="14"/>
        <v>0.5025653098918188</v>
      </c>
      <c r="L23">
        <f>SUMXMY2(data!M12:N12,J23:K23)/2</f>
        <v>0.21753515040824295</v>
      </c>
      <c r="M23">
        <f>(J23-data!M12)*J23*(1-J23)</f>
        <v>-0.10453539473365474</v>
      </c>
      <c r="N23">
        <f>(K23-data!N12)*K23*(1-K23)</f>
        <v>0.12563802018370476</v>
      </c>
      <c r="O23">
        <f t="shared" si="3"/>
        <v>5.7961107820799125E-4</v>
      </c>
      <c r="P23">
        <f t="shared" si="3"/>
        <v>-6.0016340286588362E-3</v>
      </c>
      <c r="Q23">
        <f t="shared" si="3"/>
        <v>6.042990340098929E-2</v>
      </c>
      <c r="R23">
        <f>$O23*data!A12</f>
        <v>5.7961107820799125E-4</v>
      </c>
      <c r="S23">
        <f>$O23*data!B12</f>
        <v>5.7961107820799125E-4</v>
      </c>
      <c r="T23">
        <f>$O23*data!C12</f>
        <v>5.7961107820799125E-4</v>
      </c>
      <c r="U23">
        <f>$O23*data!D12</f>
        <v>5.7961107820799125E-4</v>
      </c>
      <c r="V23">
        <f>$O23*data!E12</f>
        <v>0</v>
      </c>
      <c r="W23">
        <f>$O23*data!F12</f>
        <v>5.7961107820799125E-4</v>
      </c>
      <c r="X23">
        <f>$O23*data!G12</f>
        <v>5.7961107820799125E-4</v>
      </c>
      <c r="Y23">
        <f>$O23*data!H12</f>
        <v>5.7961107820799125E-4</v>
      </c>
      <c r="Z23">
        <f>$O23*data!I12</f>
        <v>5.7961107820799125E-4</v>
      </c>
      <c r="AA23">
        <f>$O23*data!J12</f>
        <v>0</v>
      </c>
      <c r="AB23">
        <f>$O23*data!K12</f>
        <v>0</v>
      </c>
      <c r="AC23">
        <f>$O23*data!L12</f>
        <v>0</v>
      </c>
      <c r="AD23">
        <f t="shared" si="4"/>
        <v>5.7961107820799125E-4</v>
      </c>
      <c r="AE23">
        <f>$P23*data!A12</f>
        <v>-6.0016340286588362E-3</v>
      </c>
      <c r="AF23">
        <f>$P23*data!B12</f>
        <v>-6.0016340286588362E-3</v>
      </c>
      <c r="AG23">
        <f>$P23*data!C12</f>
        <v>-6.0016340286588362E-3</v>
      </c>
      <c r="AH23">
        <f>$P23*data!D12</f>
        <v>-6.0016340286588362E-3</v>
      </c>
      <c r="AI23">
        <f>$P23*data!E12</f>
        <v>0</v>
      </c>
      <c r="AJ23">
        <f>$P23*data!F12</f>
        <v>-6.0016340286588362E-3</v>
      </c>
      <c r="AK23">
        <f>$P23*data!G12</f>
        <v>-6.0016340286588362E-3</v>
      </c>
      <c r="AL23">
        <f>$P23*data!H12</f>
        <v>-6.0016340286588362E-3</v>
      </c>
      <c r="AM23">
        <f>$P23*data!I12</f>
        <v>-6.0016340286588362E-3</v>
      </c>
      <c r="AN23">
        <f>$P23*data!J12</f>
        <v>0</v>
      </c>
      <c r="AO23">
        <f>$P23*data!K12</f>
        <v>0</v>
      </c>
      <c r="AP23">
        <f>$P23*data!L12</f>
        <v>0</v>
      </c>
      <c r="AQ23">
        <f t="shared" si="5"/>
        <v>-6.0016340286588362E-3</v>
      </c>
      <c r="AR23">
        <f>$Q23*data!A12</f>
        <v>6.042990340098929E-2</v>
      </c>
      <c r="AS23">
        <f>$Q23*data!B12</f>
        <v>6.042990340098929E-2</v>
      </c>
      <c r="AT23">
        <f>$Q23*data!C12</f>
        <v>6.042990340098929E-2</v>
      </c>
      <c r="AU23">
        <f>$Q23*data!D12</f>
        <v>6.042990340098929E-2</v>
      </c>
      <c r="AV23">
        <f>$Q23*data!E12</f>
        <v>0</v>
      </c>
      <c r="AW23">
        <f>$Q23*data!F12</f>
        <v>6.042990340098929E-2</v>
      </c>
      <c r="AX23">
        <f>$Q23*data!G12</f>
        <v>6.042990340098929E-2</v>
      </c>
      <c r="AY23">
        <f>$Q23*data!H12</f>
        <v>6.042990340098929E-2</v>
      </c>
      <c r="AZ23">
        <f>$Q23*data!I12</f>
        <v>6.042990340098929E-2</v>
      </c>
      <c r="BA23">
        <f>$Q23*data!J12</f>
        <v>0</v>
      </c>
      <c r="BB23">
        <f>$Q23*data!K12</f>
        <v>0</v>
      </c>
      <c r="BC23">
        <f>$Q23*data!L12</f>
        <v>0</v>
      </c>
      <c r="BD23">
        <f t="shared" si="6"/>
        <v>6.042990340098929E-2</v>
      </c>
      <c r="BE23">
        <f t="shared" si="7"/>
        <v>-1.3092262530163368E-3</v>
      </c>
      <c r="BF23">
        <f t="shared" si="1"/>
        <v>-0.10076858496735568</v>
      </c>
      <c r="BG23">
        <f t="shared" si="1"/>
        <v>-4.1036052797975946E-2</v>
      </c>
      <c r="BH23">
        <f t="shared" si="8"/>
        <v>-0.10453539473365474</v>
      </c>
      <c r="BI23">
        <f t="shared" si="9"/>
        <v>1.5735205747354991E-3</v>
      </c>
      <c r="BJ23">
        <f t="shared" si="2"/>
        <v>0.12111080217632783</v>
      </c>
      <c r="BK23">
        <f t="shared" si="2"/>
        <v>4.9320026416199335E-2</v>
      </c>
      <c r="BL23">
        <f t="shared" si="10"/>
        <v>0.12563802018370476</v>
      </c>
    </row>
    <row r="24" spans="1:64">
      <c r="A24">
        <v>12</v>
      </c>
      <c r="B24">
        <f>SUMPRODUCT(data!$A13:$L13,$B$4:$M$4)+$N$4</f>
        <v>-4.8478022231241962</v>
      </c>
      <c r="C24">
        <f>SUMPRODUCT(data!$A13:$L13,$B$5:$M$5)+$N$5</f>
        <v>2.8422227081855209</v>
      </c>
      <c r="D24">
        <f>SUMPRODUCT(data!$A13:$L13,$B$6:$M$6)+$N$6</f>
        <v>-1.2039807053923872</v>
      </c>
      <c r="E24">
        <f t="shared" si="11"/>
        <v>7.7845271984037859E-3</v>
      </c>
      <c r="F24">
        <f t="shared" si="0"/>
        <v>0.94491526954983884</v>
      </c>
      <c r="G24">
        <f t="shared" si="0"/>
        <v>0.2307678282160395</v>
      </c>
      <c r="H24">
        <f t="shared" si="12"/>
        <v>0.28417558086806183</v>
      </c>
      <c r="I24">
        <f t="shared" si="13"/>
        <v>-0.29923224430996082</v>
      </c>
      <c r="J24">
        <f t="shared" si="14"/>
        <v>0.57056962454091864</v>
      </c>
      <c r="K24">
        <f t="shared" si="14"/>
        <v>0.42574517816635532</v>
      </c>
      <c r="L24">
        <f>SUMXMY2(data!M13:N13,J24:K24)/2</f>
        <v>0.1828347020494146</v>
      </c>
      <c r="M24">
        <f>(J24-data!M13)*J24*(1-J24)</f>
        <v>-0.10521899971557072</v>
      </c>
      <c r="N24">
        <f>(K24-data!N13)*K24*(1-K24)</f>
        <v>0.10408882990383049</v>
      </c>
      <c r="O24">
        <f t="shared" si="3"/>
        <v>2.8638253188236526E-4</v>
      </c>
      <c r="P24">
        <f t="shared" si="3"/>
        <v>-8.7004628776332568E-3</v>
      </c>
      <c r="Q24">
        <f t="shared" si="3"/>
        <v>3.7594788136255962E-2</v>
      </c>
      <c r="R24">
        <f>$O24*data!A13</f>
        <v>0</v>
      </c>
      <c r="S24">
        <f>$O24*data!B13</f>
        <v>2.8638253188236526E-4</v>
      </c>
      <c r="T24">
        <f>$O24*data!C13</f>
        <v>2.8638253188236526E-4</v>
      </c>
      <c r="U24">
        <f>$O24*data!D13</f>
        <v>2.8638253188236526E-4</v>
      </c>
      <c r="V24">
        <f>$O24*data!E13</f>
        <v>0</v>
      </c>
      <c r="W24">
        <f>$O24*data!F13</f>
        <v>2.8638253188236526E-4</v>
      </c>
      <c r="X24">
        <f>$O24*data!G13</f>
        <v>2.8638253188236526E-4</v>
      </c>
      <c r="Y24">
        <f>$O24*data!H13</f>
        <v>2.8638253188236526E-4</v>
      </c>
      <c r="Z24">
        <f>$O24*data!I13</f>
        <v>2.8638253188236526E-4</v>
      </c>
      <c r="AA24">
        <f>$O24*data!J13</f>
        <v>0</v>
      </c>
      <c r="AB24">
        <f>$O24*data!K13</f>
        <v>0</v>
      </c>
      <c r="AC24">
        <f>$O24*data!L13</f>
        <v>0</v>
      </c>
      <c r="AD24">
        <f t="shared" si="4"/>
        <v>2.8638253188236526E-4</v>
      </c>
      <c r="AE24">
        <f>$P24*data!A13</f>
        <v>0</v>
      </c>
      <c r="AF24">
        <f>$P24*data!B13</f>
        <v>-8.7004628776332568E-3</v>
      </c>
      <c r="AG24">
        <f>$P24*data!C13</f>
        <v>-8.7004628776332568E-3</v>
      </c>
      <c r="AH24">
        <f>$P24*data!D13</f>
        <v>-8.7004628776332568E-3</v>
      </c>
      <c r="AI24">
        <f>$P24*data!E13</f>
        <v>0</v>
      </c>
      <c r="AJ24">
        <f>$P24*data!F13</f>
        <v>-8.7004628776332568E-3</v>
      </c>
      <c r="AK24">
        <f>$P24*data!G13</f>
        <v>-8.7004628776332568E-3</v>
      </c>
      <c r="AL24">
        <f>$P24*data!H13</f>
        <v>-8.7004628776332568E-3</v>
      </c>
      <c r="AM24">
        <f>$P24*data!I13</f>
        <v>-8.7004628776332568E-3</v>
      </c>
      <c r="AN24">
        <f>$P24*data!J13</f>
        <v>0</v>
      </c>
      <c r="AO24">
        <f>$P24*data!K13</f>
        <v>0</v>
      </c>
      <c r="AP24">
        <f>$P24*data!L13</f>
        <v>0</v>
      </c>
      <c r="AQ24">
        <f t="shared" si="5"/>
        <v>-8.7004628776332568E-3</v>
      </c>
      <c r="AR24">
        <f>$Q24*data!A13</f>
        <v>0</v>
      </c>
      <c r="AS24">
        <f>$Q24*data!B13</f>
        <v>3.7594788136255962E-2</v>
      </c>
      <c r="AT24">
        <f>$Q24*data!C13</f>
        <v>3.7594788136255962E-2</v>
      </c>
      <c r="AU24">
        <f>$Q24*data!D13</f>
        <v>3.7594788136255962E-2</v>
      </c>
      <c r="AV24">
        <f>$Q24*data!E13</f>
        <v>0</v>
      </c>
      <c r="AW24">
        <f>$Q24*data!F13</f>
        <v>3.7594788136255962E-2</v>
      </c>
      <c r="AX24">
        <f>$Q24*data!G13</f>
        <v>3.7594788136255962E-2</v>
      </c>
      <c r="AY24">
        <f>$Q24*data!H13</f>
        <v>3.7594788136255962E-2</v>
      </c>
      <c r="AZ24">
        <f>$Q24*data!I13</f>
        <v>3.7594788136255962E-2</v>
      </c>
      <c r="BA24">
        <f>$Q24*data!J13</f>
        <v>0</v>
      </c>
      <c r="BB24">
        <f>$Q24*data!K13</f>
        <v>0</v>
      </c>
      <c r="BC24">
        <f>$Q24*data!L13</f>
        <v>0</v>
      </c>
      <c r="BD24">
        <f t="shared" si="6"/>
        <v>3.7594788136255962E-2</v>
      </c>
      <c r="BE24">
        <f t="shared" si="7"/>
        <v>-8.1908016507470046E-4</v>
      </c>
      <c r="BF24">
        <f t="shared" si="1"/>
        <v>-9.942303947800292E-2</v>
      </c>
      <c r="BG24">
        <f t="shared" si="1"/>
        <v>-2.4281160051426331E-2</v>
      </c>
      <c r="BH24">
        <f t="shared" si="8"/>
        <v>-0.10521899971557072</v>
      </c>
      <c r="BI24">
        <f t="shared" si="9"/>
        <v>8.1028232743639381E-4</v>
      </c>
      <c r="BJ24">
        <f t="shared" si="2"/>
        <v>9.8355124765705321E-2</v>
      </c>
      <c r="BK24">
        <f t="shared" si="2"/>
        <v>2.402035321845571E-2</v>
      </c>
      <c r="BL24">
        <f t="shared" si="10"/>
        <v>0.10408882990383049</v>
      </c>
    </row>
    <row r="25" spans="1:64">
      <c r="A25">
        <v>13</v>
      </c>
      <c r="B25">
        <f>SUMPRODUCT(data!$A14:$L14,$B$4:$M$4)+$N$4</f>
        <v>-4.4451412612120196</v>
      </c>
      <c r="C25">
        <f>SUMPRODUCT(data!$A14:$L14,$B$5:$M$5)+$N$5</f>
        <v>2.1563886829174526</v>
      </c>
      <c r="D25">
        <f>SUMPRODUCT(data!$A14:$L14,$B$6:$M$6)+$N$6</f>
        <v>-1.563091942501541</v>
      </c>
      <c r="E25">
        <f t="shared" si="11"/>
        <v>1.1599324874575682E-2</v>
      </c>
      <c r="F25">
        <f t="shared" si="0"/>
        <v>0.89626426783517166</v>
      </c>
      <c r="G25">
        <f t="shared" si="0"/>
        <v>0.17320342099900446</v>
      </c>
      <c r="H25">
        <f t="shared" si="12"/>
        <v>0.22744057376144922</v>
      </c>
      <c r="I25">
        <f t="shared" si="13"/>
        <v>-0.39422026143629652</v>
      </c>
      <c r="J25">
        <f t="shared" si="14"/>
        <v>0.5566162938971102</v>
      </c>
      <c r="K25">
        <f t="shared" si="14"/>
        <v>0.40270177283427416</v>
      </c>
      <c r="L25">
        <f>SUMXMY2(data!M14:N14,J25:K25)/2</f>
        <v>0.17937891434070055</v>
      </c>
      <c r="M25">
        <f>(J25-data!M14)*J25*(1-J25)</f>
        <v>-0.10942470229491626</v>
      </c>
      <c r="N25">
        <f>(K25-data!N14)*K25*(1-K25)</f>
        <v>9.686308766988079E-2</v>
      </c>
      <c r="O25">
        <f t="shared" si="3"/>
        <v>3.8316497514392841E-4</v>
      </c>
      <c r="P25">
        <f t="shared" si="3"/>
        <v>-1.5842578045139218E-2</v>
      </c>
      <c r="Q25">
        <f t="shared" si="3"/>
        <v>2.8385083547842686E-2</v>
      </c>
      <c r="R25">
        <f>$O25*data!A14</f>
        <v>3.8316497514392841E-4</v>
      </c>
      <c r="S25">
        <f>$O25*data!B14</f>
        <v>3.8316497514392841E-4</v>
      </c>
      <c r="T25">
        <f>$O25*data!C14</f>
        <v>0</v>
      </c>
      <c r="U25">
        <f>$O25*data!D14</f>
        <v>3.8316497514392841E-4</v>
      </c>
      <c r="V25">
        <f>$O25*data!E14</f>
        <v>0</v>
      </c>
      <c r="W25">
        <f>$O25*data!F14</f>
        <v>3.8316497514392841E-4</v>
      </c>
      <c r="X25">
        <f>$O25*data!G14</f>
        <v>3.8316497514392841E-4</v>
      </c>
      <c r="Y25">
        <f>$O25*data!H14</f>
        <v>3.8316497514392841E-4</v>
      </c>
      <c r="Z25">
        <f>$O25*data!I14</f>
        <v>3.8316497514392841E-4</v>
      </c>
      <c r="AA25">
        <f>$O25*data!J14</f>
        <v>0</v>
      </c>
      <c r="AB25">
        <f>$O25*data!K14</f>
        <v>0</v>
      </c>
      <c r="AC25">
        <f>$O25*data!L14</f>
        <v>0</v>
      </c>
      <c r="AD25">
        <f t="shared" si="4"/>
        <v>3.8316497514392841E-4</v>
      </c>
      <c r="AE25">
        <f>$P25*data!A14</f>
        <v>-1.5842578045139218E-2</v>
      </c>
      <c r="AF25">
        <f>$P25*data!B14</f>
        <v>-1.5842578045139218E-2</v>
      </c>
      <c r="AG25">
        <f>$P25*data!C14</f>
        <v>0</v>
      </c>
      <c r="AH25">
        <f>$P25*data!D14</f>
        <v>-1.5842578045139218E-2</v>
      </c>
      <c r="AI25">
        <f>$P25*data!E14</f>
        <v>0</v>
      </c>
      <c r="AJ25">
        <f>$P25*data!F14</f>
        <v>-1.5842578045139218E-2</v>
      </c>
      <c r="AK25">
        <f>$P25*data!G14</f>
        <v>-1.5842578045139218E-2</v>
      </c>
      <c r="AL25">
        <f>$P25*data!H14</f>
        <v>-1.5842578045139218E-2</v>
      </c>
      <c r="AM25">
        <f>$P25*data!I14</f>
        <v>-1.5842578045139218E-2</v>
      </c>
      <c r="AN25">
        <f>$P25*data!J14</f>
        <v>0</v>
      </c>
      <c r="AO25">
        <f>$P25*data!K14</f>
        <v>0</v>
      </c>
      <c r="AP25">
        <f>$P25*data!L14</f>
        <v>0</v>
      </c>
      <c r="AQ25">
        <f t="shared" si="5"/>
        <v>-1.5842578045139218E-2</v>
      </c>
      <c r="AR25">
        <f>$Q25*data!A14</f>
        <v>2.8385083547842686E-2</v>
      </c>
      <c r="AS25">
        <f>$Q25*data!B14</f>
        <v>2.8385083547842686E-2</v>
      </c>
      <c r="AT25">
        <f>$Q25*data!C14</f>
        <v>0</v>
      </c>
      <c r="AU25">
        <f>$Q25*data!D14</f>
        <v>2.8385083547842686E-2</v>
      </c>
      <c r="AV25">
        <f>$Q25*data!E14</f>
        <v>0</v>
      </c>
      <c r="AW25">
        <f>$Q25*data!F14</f>
        <v>2.8385083547842686E-2</v>
      </c>
      <c r="AX25">
        <f>$Q25*data!G14</f>
        <v>2.8385083547842686E-2</v>
      </c>
      <c r="AY25">
        <f>$Q25*data!H14</f>
        <v>2.8385083547842686E-2</v>
      </c>
      <c r="AZ25">
        <f>$Q25*data!I14</f>
        <v>2.8385083547842686E-2</v>
      </c>
      <c r="BA25">
        <f>$Q25*data!J14</f>
        <v>0</v>
      </c>
      <c r="BB25">
        <f>$Q25*data!K14</f>
        <v>0</v>
      </c>
      <c r="BC25">
        <f>$Q25*data!L14</f>
        <v>0</v>
      </c>
      <c r="BD25">
        <f t="shared" si="6"/>
        <v>2.8385083547842686E-2</v>
      </c>
      <c r="BE25">
        <f t="shared" si="7"/>
        <v>-1.2692526712224609E-3</v>
      </c>
      <c r="BF25">
        <f t="shared" si="1"/>
        <v>-9.8073450685434743E-2</v>
      </c>
      <c r="BG25">
        <f t="shared" si="1"/>
        <v>-1.8952732779277112E-2</v>
      </c>
      <c r="BH25">
        <f t="shared" si="8"/>
        <v>-0.10942470229491626</v>
      </c>
      <c r="BI25">
        <f t="shared" si="9"/>
        <v>1.1235464222374533E-3</v>
      </c>
      <c r="BJ25">
        <f t="shared" si="2"/>
        <v>8.6814924350699749E-2</v>
      </c>
      <c r="BK25">
        <f t="shared" si="2"/>
        <v>1.6777018152949841E-2</v>
      </c>
      <c r="BL25">
        <f t="shared" si="10"/>
        <v>9.686308766988079E-2</v>
      </c>
    </row>
    <row r="26" spans="1:64">
      <c r="A26">
        <v>14</v>
      </c>
      <c r="B26">
        <f>SUMPRODUCT(data!$A15:$L15,$B$4:$M$4)+$N$4</f>
        <v>-2.6550998614969932</v>
      </c>
      <c r="C26">
        <f>SUMPRODUCT(data!$A15:$L15,$B$5:$M$5)+$N$5</f>
        <v>3.1315958969845403</v>
      </c>
      <c r="D26">
        <f>SUMPRODUCT(data!$A15:$L15,$B$6:$M$6)+$N$6</f>
        <v>-0.81518438121304893</v>
      </c>
      <c r="E26">
        <f t="shared" si="11"/>
        <v>6.5675377153480943E-2</v>
      </c>
      <c r="F26">
        <f t="shared" si="0"/>
        <v>0.95817739286619108</v>
      </c>
      <c r="G26">
        <f t="shared" si="0"/>
        <v>0.30678683716914873</v>
      </c>
      <c r="H26">
        <f t="shared" si="12"/>
        <v>0.29925351797411082</v>
      </c>
      <c r="I26">
        <f t="shared" si="13"/>
        <v>-0.12999434911995589</v>
      </c>
      <c r="J26">
        <f t="shared" si="14"/>
        <v>0.57426002294319256</v>
      </c>
      <c r="K26">
        <f t="shared" si="14"/>
        <v>0.46754710038097996</v>
      </c>
      <c r="L26">
        <f>SUMXMY2(data!M15:N15,J26:K26)/2</f>
        <v>0.19992740956949656</v>
      </c>
      <c r="M26">
        <f>(J26-data!M15)*J26*(1-J26)</f>
        <v>-0.10408722944478022</v>
      </c>
      <c r="N26">
        <f>(K26-data!N15)*K26*(1-K26)</f>
        <v>0.11639435884026567</v>
      </c>
      <c r="O26">
        <f t="shared" si="3"/>
        <v>2.6224247795274065E-3</v>
      </c>
      <c r="P26">
        <f t="shared" si="3"/>
        <v>-6.7889093502083971E-3</v>
      </c>
      <c r="Q26">
        <f t="shared" si="3"/>
        <v>5.0081017011844614E-2</v>
      </c>
      <c r="R26">
        <f>$O26*data!A15</f>
        <v>2.6224247795274065E-3</v>
      </c>
      <c r="S26">
        <f>$O26*data!B15</f>
        <v>2.6224247795274065E-3</v>
      </c>
      <c r="T26">
        <f>$O26*data!C15</f>
        <v>2.6224247795274065E-3</v>
      </c>
      <c r="U26">
        <f>$O26*data!D15</f>
        <v>2.6224247795274065E-3</v>
      </c>
      <c r="V26">
        <f>$O26*data!E15</f>
        <v>0</v>
      </c>
      <c r="W26">
        <f>$O26*data!F15</f>
        <v>2.6224247795274065E-3</v>
      </c>
      <c r="X26">
        <f>$O26*data!G15</f>
        <v>2.6224247795274065E-3</v>
      </c>
      <c r="Y26">
        <f>$O26*data!H15</f>
        <v>2.6224247795274065E-3</v>
      </c>
      <c r="Z26">
        <f>$O26*data!I15</f>
        <v>0</v>
      </c>
      <c r="AA26">
        <f>$O26*data!J15</f>
        <v>0</v>
      </c>
      <c r="AB26">
        <f>$O26*data!K15</f>
        <v>0</v>
      </c>
      <c r="AC26">
        <f>$O26*data!L15</f>
        <v>0</v>
      </c>
      <c r="AD26">
        <f t="shared" si="4"/>
        <v>2.6224247795274065E-3</v>
      </c>
      <c r="AE26">
        <f>$P26*data!A15</f>
        <v>-6.7889093502083971E-3</v>
      </c>
      <c r="AF26">
        <f>$P26*data!B15</f>
        <v>-6.7889093502083971E-3</v>
      </c>
      <c r="AG26">
        <f>$P26*data!C15</f>
        <v>-6.7889093502083971E-3</v>
      </c>
      <c r="AH26">
        <f>$P26*data!D15</f>
        <v>-6.7889093502083971E-3</v>
      </c>
      <c r="AI26">
        <f>$P26*data!E15</f>
        <v>0</v>
      </c>
      <c r="AJ26">
        <f>$P26*data!F15</f>
        <v>-6.7889093502083971E-3</v>
      </c>
      <c r="AK26">
        <f>$P26*data!G15</f>
        <v>-6.7889093502083971E-3</v>
      </c>
      <c r="AL26">
        <f>$P26*data!H15</f>
        <v>-6.7889093502083971E-3</v>
      </c>
      <c r="AM26">
        <f>$P26*data!I15</f>
        <v>0</v>
      </c>
      <c r="AN26">
        <f>$P26*data!J15</f>
        <v>0</v>
      </c>
      <c r="AO26">
        <f>$P26*data!K15</f>
        <v>0</v>
      </c>
      <c r="AP26">
        <f>$P26*data!L15</f>
        <v>0</v>
      </c>
      <c r="AQ26">
        <f t="shared" si="5"/>
        <v>-6.7889093502083971E-3</v>
      </c>
      <c r="AR26">
        <f>$Q26*data!A15</f>
        <v>5.0081017011844614E-2</v>
      </c>
      <c r="AS26">
        <f>$Q26*data!B15</f>
        <v>5.0081017011844614E-2</v>
      </c>
      <c r="AT26">
        <f>$Q26*data!C15</f>
        <v>5.0081017011844614E-2</v>
      </c>
      <c r="AU26">
        <f>$Q26*data!D15</f>
        <v>5.0081017011844614E-2</v>
      </c>
      <c r="AV26">
        <f>$Q26*data!E15</f>
        <v>0</v>
      </c>
      <c r="AW26">
        <f>$Q26*data!F15</f>
        <v>5.0081017011844614E-2</v>
      </c>
      <c r="AX26">
        <f>$Q26*data!G15</f>
        <v>5.0081017011844614E-2</v>
      </c>
      <c r="AY26">
        <f>$Q26*data!H15</f>
        <v>5.0081017011844614E-2</v>
      </c>
      <c r="AZ26">
        <f>$Q26*data!I15</f>
        <v>0</v>
      </c>
      <c r="BA26">
        <f>$Q26*data!J15</f>
        <v>0</v>
      </c>
      <c r="BB26">
        <f>$Q26*data!K15</f>
        <v>0</v>
      </c>
      <c r="BC26">
        <f>$Q26*data!L15</f>
        <v>0</v>
      </c>
      <c r="BD26">
        <f t="shared" si="6"/>
        <v>5.0081017011844614E-2</v>
      </c>
      <c r="BE26">
        <f t="shared" si="7"/>
        <v>-6.8359680506468474E-3</v>
      </c>
      <c r="BF26">
        <f t="shared" si="1"/>
        <v>-9.9734030140064545E-2</v>
      </c>
      <c r="BG26">
        <f t="shared" si="1"/>
        <v>-3.193259191106361E-2</v>
      </c>
      <c r="BH26">
        <f t="shared" si="8"/>
        <v>-0.10408722944478022</v>
      </c>
      <c r="BI26">
        <f t="shared" si="9"/>
        <v>7.644243415372046E-3</v>
      </c>
      <c r="BJ26">
        <f t="shared" si="2"/>
        <v>0.11152644329789765</v>
      </c>
      <c r="BK26">
        <f t="shared" si="2"/>
        <v>3.5708257212936051E-2</v>
      </c>
      <c r="BL26">
        <f t="shared" si="10"/>
        <v>0.11639435884026567</v>
      </c>
    </row>
    <row r="27" spans="1:64">
      <c r="A27">
        <v>15</v>
      </c>
      <c r="B27">
        <f>SUMPRODUCT(data!$A16:$L16,$B$4:$M$4)+$N$4</f>
        <v>-3.8355685583878163</v>
      </c>
      <c r="C27">
        <f>SUMPRODUCT(data!$A16:$L16,$B$5:$M$5)+$N$5</f>
        <v>3.5040220297773716</v>
      </c>
      <c r="D27">
        <f>SUMPRODUCT(data!$A16:$L16,$B$6:$M$6)+$N$6</f>
        <v>0.13731527121812781</v>
      </c>
      <c r="E27">
        <f t="shared" si="11"/>
        <v>2.1132822557428224E-2</v>
      </c>
      <c r="F27">
        <f t="shared" si="0"/>
        <v>0.97080199176700599</v>
      </c>
      <c r="G27">
        <f t="shared" si="0"/>
        <v>0.53427497877959895</v>
      </c>
      <c r="H27">
        <f t="shared" si="12"/>
        <v>0.28898785401842642</v>
      </c>
      <c r="I27">
        <f t="shared" si="13"/>
        <v>0.28634837262014345</v>
      </c>
      <c r="J27">
        <f t="shared" si="14"/>
        <v>0.57174832480051641</v>
      </c>
      <c r="K27">
        <f t="shared" si="14"/>
        <v>0.57110191999184734</v>
      </c>
      <c r="L27">
        <f>SUMXMY2(data!M16:N16,J27:K27)/2</f>
        <v>0.25477845016476919</v>
      </c>
      <c r="M27">
        <f>(J27-data!M16)*J27*(1-J27)</f>
        <v>-0.10485835535691482</v>
      </c>
      <c r="N27">
        <f>(K27-data!N16)*K27*(1-K27)</f>
        <v>0.13988828393502606</v>
      </c>
      <c r="O27">
        <f t="shared" si="3"/>
        <v>1.1018819469426934E-3</v>
      </c>
      <c r="P27">
        <f t="shared" si="3"/>
        <v>-5.0313881804298199E-3</v>
      </c>
      <c r="Q27">
        <f t="shared" si="3"/>
        <v>6.9927830291451332E-2</v>
      </c>
      <c r="R27">
        <f>$O27*data!A16</f>
        <v>1.1018819469426934E-3</v>
      </c>
      <c r="S27">
        <f>$O27*data!B16</f>
        <v>1.1018819469426934E-3</v>
      </c>
      <c r="T27">
        <f>$O27*data!C16</f>
        <v>1.1018819469426934E-3</v>
      </c>
      <c r="U27">
        <f>$O27*data!D16</f>
        <v>1.1018819469426934E-3</v>
      </c>
      <c r="V27">
        <f>$O27*data!E16</f>
        <v>0</v>
      </c>
      <c r="W27">
        <f>$O27*data!F16</f>
        <v>1.1018819469426934E-3</v>
      </c>
      <c r="X27">
        <f>$O27*data!G16</f>
        <v>0</v>
      </c>
      <c r="Y27">
        <f>$O27*data!H16</f>
        <v>1.1018819469426934E-3</v>
      </c>
      <c r="Z27">
        <f>$O27*data!I16</f>
        <v>1.1018819469426934E-3</v>
      </c>
      <c r="AA27">
        <f>$O27*data!J16</f>
        <v>0</v>
      </c>
      <c r="AB27">
        <f>$O27*data!K16</f>
        <v>0</v>
      </c>
      <c r="AC27">
        <f>$O27*data!L16</f>
        <v>0</v>
      </c>
      <c r="AD27">
        <f t="shared" si="4"/>
        <v>1.1018819469426934E-3</v>
      </c>
      <c r="AE27">
        <f>$P27*data!A16</f>
        <v>-5.0313881804298199E-3</v>
      </c>
      <c r="AF27">
        <f>$P27*data!B16</f>
        <v>-5.0313881804298199E-3</v>
      </c>
      <c r="AG27">
        <f>$P27*data!C16</f>
        <v>-5.0313881804298199E-3</v>
      </c>
      <c r="AH27">
        <f>$P27*data!D16</f>
        <v>-5.0313881804298199E-3</v>
      </c>
      <c r="AI27">
        <f>$P27*data!E16</f>
        <v>0</v>
      </c>
      <c r="AJ27">
        <f>$P27*data!F16</f>
        <v>-5.0313881804298199E-3</v>
      </c>
      <c r="AK27">
        <f>$P27*data!G16</f>
        <v>0</v>
      </c>
      <c r="AL27">
        <f>$P27*data!H16</f>
        <v>-5.0313881804298199E-3</v>
      </c>
      <c r="AM27">
        <f>$P27*data!I16</f>
        <v>-5.0313881804298199E-3</v>
      </c>
      <c r="AN27">
        <f>$P27*data!J16</f>
        <v>0</v>
      </c>
      <c r="AO27">
        <f>$P27*data!K16</f>
        <v>0</v>
      </c>
      <c r="AP27">
        <f>$P27*data!L16</f>
        <v>0</v>
      </c>
      <c r="AQ27">
        <f t="shared" si="5"/>
        <v>-5.0313881804298199E-3</v>
      </c>
      <c r="AR27">
        <f>$Q27*data!A16</f>
        <v>6.9927830291451332E-2</v>
      </c>
      <c r="AS27">
        <f>$Q27*data!B16</f>
        <v>6.9927830291451332E-2</v>
      </c>
      <c r="AT27">
        <f>$Q27*data!C16</f>
        <v>6.9927830291451332E-2</v>
      </c>
      <c r="AU27">
        <f>$Q27*data!D16</f>
        <v>6.9927830291451332E-2</v>
      </c>
      <c r="AV27">
        <f>$Q27*data!E16</f>
        <v>0</v>
      </c>
      <c r="AW27">
        <f>$Q27*data!F16</f>
        <v>6.9927830291451332E-2</v>
      </c>
      <c r="AX27">
        <f>$Q27*data!G16</f>
        <v>0</v>
      </c>
      <c r="AY27">
        <f>$Q27*data!H16</f>
        <v>6.9927830291451332E-2</v>
      </c>
      <c r="AZ27">
        <f>$Q27*data!I16</f>
        <v>6.9927830291451332E-2</v>
      </c>
      <c r="BA27">
        <f>$Q27*data!J16</f>
        <v>0</v>
      </c>
      <c r="BB27">
        <f>$Q27*data!K16</f>
        <v>0</v>
      </c>
      <c r="BC27">
        <f>$Q27*data!L16</f>
        <v>0</v>
      </c>
      <c r="BD27">
        <f t="shared" si="6"/>
        <v>6.9927830291451332E-2</v>
      </c>
      <c r="BE27">
        <f t="shared" si="7"/>
        <v>-2.2159530174214342E-3</v>
      </c>
      <c r="BF27">
        <f t="shared" si="1"/>
        <v>-0.10179670023390541</v>
      </c>
      <c r="BG27">
        <f t="shared" si="1"/>
        <v>-5.6023195583179308E-2</v>
      </c>
      <c r="BH27">
        <f t="shared" si="8"/>
        <v>-0.10485835535691482</v>
      </c>
      <c r="BI27">
        <f t="shared" si="9"/>
        <v>2.956234282262043E-3</v>
      </c>
      <c r="BJ27">
        <f t="shared" si="2"/>
        <v>0.13580382466899177</v>
      </c>
      <c r="BK27">
        <f t="shared" si="2"/>
        <v>7.4738809930900554E-2</v>
      </c>
      <c r="BL27">
        <f t="shared" si="10"/>
        <v>0.13988828393502606</v>
      </c>
    </row>
    <row r="28" spans="1:64">
      <c r="A28">
        <v>16</v>
      </c>
      <c r="B28">
        <f>SUMPRODUCT(data!$A17:$L17,$B$4:$M$4)+$N$4</f>
        <v>-5.8295546470061765</v>
      </c>
      <c r="C28">
        <f>SUMPRODUCT(data!$A17:$L17,$B$5:$M$5)+$N$5</f>
        <v>3.5817371483653853</v>
      </c>
      <c r="D28">
        <f>SUMPRODUCT(data!$A17:$L17,$B$6:$M$6)+$N$6</f>
        <v>2.7139499231680908E-2</v>
      </c>
      <c r="E28">
        <f t="shared" si="11"/>
        <v>2.9307710862378519E-3</v>
      </c>
      <c r="F28">
        <f t="shared" si="0"/>
        <v>0.97292607850339163</v>
      </c>
      <c r="G28">
        <f t="shared" si="0"/>
        <v>0.5067844583872626</v>
      </c>
      <c r="H28">
        <f t="shared" si="12"/>
        <v>0.2927179834836785</v>
      </c>
      <c r="I28">
        <f t="shared" si="13"/>
        <v>0.22429051354027352</v>
      </c>
      <c r="J28">
        <f t="shared" si="14"/>
        <v>0.57266140969577339</v>
      </c>
      <c r="K28">
        <f t="shared" si="14"/>
        <v>0.55583873802973427</v>
      </c>
      <c r="L28">
        <f>SUMXMY2(data!M17:N17,J28:K28)/2</f>
        <v>0.24578748672884559</v>
      </c>
      <c r="M28">
        <f>(J28-data!M17)*J28*(1-J28)</f>
        <v>-0.10457843637146064</v>
      </c>
      <c r="N28">
        <f>(K28-data!N17)*K28*(1-K28)</f>
        <v>0.13722659896295578</v>
      </c>
      <c r="O28">
        <f t="shared" si="3"/>
        <v>1.5222123518700121E-4</v>
      </c>
      <c r="P28">
        <f t="shared" si="3"/>
        <v>-4.6448873297709557E-3</v>
      </c>
      <c r="Q28">
        <f t="shared" si="3"/>
        <v>6.8950617401677947E-2</v>
      </c>
      <c r="R28">
        <f>$O28*data!A17</f>
        <v>1.5222123518700121E-4</v>
      </c>
      <c r="S28">
        <f>$O28*data!B17</f>
        <v>0</v>
      </c>
      <c r="T28">
        <f>$O28*data!C17</f>
        <v>1.5222123518700121E-4</v>
      </c>
      <c r="U28">
        <f>$O28*data!D17</f>
        <v>1.5222123518700121E-4</v>
      </c>
      <c r="V28">
        <f>$O28*data!E17</f>
        <v>0</v>
      </c>
      <c r="W28">
        <f>$O28*data!F17</f>
        <v>1.5222123518700121E-4</v>
      </c>
      <c r="X28">
        <f>$O28*data!G17</f>
        <v>1.5222123518700121E-4</v>
      </c>
      <c r="Y28">
        <f>$O28*data!H17</f>
        <v>0</v>
      </c>
      <c r="Z28">
        <f>$O28*data!I17</f>
        <v>1.5222123518700121E-4</v>
      </c>
      <c r="AA28">
        <f>$O28*data!J17</f>
        <v>1.5222123518700121E-4</v>
      </c>
      <c r="AB28">
        <f>$O28*data!K17</f>
        <v>1.5222123518700121E-4</v>
      </c>
      <c r="AC28">
        <f>$O28*data!L17</f>
        <v>1.5222123518700121E-4</v>
      </c>
      <c r="AD28">
        <f t="shared" si="4"/>
        <v>1.5222123518700121E-4</v>
      </c>
      <c r="AE28">
        <f>$P28*data!A17</f>
        <v>-4.6448873297709557E-3</v>
      </c>
      <c r="AF28">
        <f>$P28*data!B17</f>
        <v>0</v>
      </c>
      <c r="AG28">
        <f>$P28*data!C17</f>
        <v>-4.6448873297709557E-3</v>
      </c>
      <c r="AH28">
        <f>$P28*data!D17</f>
        <v>-4.6448873297709557E-3</v>
      </c>
      <c r="AI28">
        <f>$P28*data!E17</f>
        <v>0</v>
      </c>
      <c r="AJ28">
        <f>$P28*data!F17</f>
        <v>-4.6448873297709557E-3</v>
      </c>
      <c r="AK28">
        <f>$P28*data!G17</f>
        <v>-4.6448873297709557E-3</v>
      </c>
      <c r="AL28">
        <f>$P28*data!H17</f>
        <v>0</v>
      </c>
      <c r="AM28">
        <f>$P28*data!I17</f>
        <v>-4.6448873297709557E-3</v>
      </c>
      <c r="AN28">
        <f>$P28*data!J17</f>
        <v>-4.6448873297709557E-3</v>
      </c>
      <c r="AO28">
        <f>$P28*data!K17</f>
        <v>-4.6448873297709557E-3</v>
      </c>
      <c r="AP28">
        <f>$P28*data!L17</f>
        <v>-4.6448873297709557E-3</v>
      </c>
      <c r="AQ28">
        <f t="shared" si="5"/>
        <v>-4.6448873297709557E-3</v>
      </c>
      <c r="AR28">
        <f>$Q28*data!A17</f>
        <v>6.8950617401677947E-2</v>
      </c>
      <c r="AS28">
        <f>$Q28*data!B17</f>
        <v>0</v>
      </c>
      <c r="AT28">
        <f>$Q28*data!C17</f>
        <v>6.8950617401677947E-2</v>
      </c>
      <c r="AU28">
        <f>$Q28*data!D17</f>
        <v>6.8950617401677947E-2</v>
      </c>
      <c r="AV28">
        <f>$Q28*data!E17</f>
        <v>0</v>
      </c>
      <c r="AW28">
        <f>$Q28*data!F17</f>
        <v>6.8950617401677947E-2</v>
      </c>
      <c r="AX28">
        <f>$Q28*data!G17</f>
        <v>6.8950617401677947E-2</v>
      </c>
      <c r="AY28">
        <f>$Q28*data!H17</f>
        <v>0</v>
      </c>
      <c r="AZ28">
        <f>$Q28*data!I17</f>
        <v>6.8950617401677947E-2</v>
      </c>
      <c r="BA28">
        <f>$Q28*data!J17</f>
        <v>6.8950617401677947E-2</v>
      </c>
      <c r="BB28">
        <f>$Q28*data!K17</f>
        <v>6.8950617401677947E-2</v>
      </c>
      <c r="BC28">
        <f>$Q28*data!L17</f>
        <v>6.8950617401677947E-2</v>
      </c>
      <c r="BD28">
        <f t="shared" si="6"/>
        <v>6.8950617401677947E-2</v>
      </c>
      <c r="BE28">
        <f t="shared" si="7"/>
        <v>-3.0649545756144175E-4</v>
      </c>
      <c r="BF28">
        <f t="shared" si="1"/>
        <v>-0.10174708799490166</v>
      </c>
      <c r="BG28">
        <f t="shared" si="1"/>
        <v>-5.2998726235497486E-2</v>
      </c>
      <c r="BH28">
        <f t="shared" si="8"/>
        <v>-0.10457843637146064</v>
      </c>
      <c r="BI28">
        <f t="shared" si="9"/>
        <v>4.0217974850338797E-4</v>
      </c>
      <c r="BJ28">
        <f t="shared" si="2"/>
        <v>0.13351133679538615</v>
      </c>
      <c r="BK28">
        <f t="shared" si="2"/>
        <v>6.9544307631767638E-2</v>
      </c>
      <c r="BL28">
        <f t="shared" si="10"/>
        <v>0.13722659896295578</v>
      </c>
    </row>
    <row r="29" spans="1:64">
      <c r="A29">
        <v>17</v>
      </c>
      <c r="B29">
        <f>SUMPRODUCT(data!$A18:$L18,$B$4:$M$4)+$N$4</f>
        <v>-1.8800839004541814</v>
      </c>
      <c r="C29">
        <f>SUMPRODUCT(data!$A18:$L18,$B$5:$M$5)+$N$5</f>
        <v>1.9517377867776087</v>
      </c>
      <c r="D29">
        <f>SUMPRODUCT(data!$A18:$L18,$B$6:$M$6)+$N$6</f>
        <v>-0.27150896117191992</v>
      </c>
      <c r="E29">
        <f t="shared" si="11"/>
        <v>0.1323792368603153</v>
      </c>
      <c r="F29">
        <f t="shared" si="11"/>
        <v>0.87563600617082527</v>
      </c>
      <c r="G29">
        <f t="shared" si="11"/>
        <v>0.4325366848375794</v>
      </c>
      <c r="H29">
        <f t="shared" si="12"/>
        <v>0.18670095271684095</v>
      </c>
      <c r="I29">
        <f t="shared" si="13"/>
        <v>0.16840095135672106</v>
      </c>
      <c r="J29">
        <f t="shared" si="14"/>
        <v>0.54654012826168141</v>
      </c>
      <c r="K29">
        <f t="shared" si="14"/>
        <v>0.54200102621520563</v>
      </c>
      <c r="L29">
        <f>SUMXMY2(data!M18:N18,J29:K29)/2</f>
        <v>0.24969548384763418</v>
      </c>
      <c r="M29">
        <f>(J29-data!M18)*J29*(1-J29)</f>
        <v>-0.11238278131697255</v>
      </c>
      <c r="N29">
        <f>(K29-data!N18)*K29*(1-K29)</f>
        <v>0.13454412002137264</v>
      </c>
      <c r="O29">
        <f t="shared" si="3"/>
        <v>5.7596544270618836E-3</v>
      </c>
      <c r="P29">
        <f t="shared" si="3"/>
        <v>-2.0210676773139057E-2</v>
      </c>
      <c r="Q29">
        <f t="shared" si="3"/>
        <v>6.6621892003530012E-2</v>
      </c>
      <c r="R29">
        <f>$O29*data!A18</f>
        <v>5.7596544270618836E-3</v>
      </c>
      <c r="S29">
        <f>$O29*data!B18</f>
        <v>5.7596544270618836E-3</v>
      </c>
      <c r="T29">
        <f>$O29*data!C18</f>
        <v>5.7596544270618836E-3</v>
      </c>
      <c r="U29">
        <f>$O29*data!D18</f>
        <v>5.7596544270618836E-3</v>
      </c>
      <c r="V29">
        <f>$O29*data!E18</f>
        <v>0</v>
      </c>
      <c r="W29">
        <f>$O29*data!F18</f>
        <v>0</v>
      </c>
      <c r="X29">
        <f>$O29*data!G18</f>
        <v>5.7596544270618836E-3</v>
      </c>
      <c r="Y29">
        <f>$O29*data!H18</f>
        <v>0</v>
      </c>
      <c r="Z29">
        <f>$O29*data!I18</f>
        <v>5.7596544270618836E-3</v>
      </c>
      <c r="AA29">
        <f>$O29*data!J18</f>
        <v>5.7596544270618836E-3</v>
      </c>
      <c r="AB29">
        <f>$O29*data!K18</f>
        <v>5.7596544270618836E-3</v>
      </c>
      <c r="AC29">
        <f>$O29*data!L18</f>
        <v>5.7596544270618836E-3</v>
      </c>
      <c r="AD29">
        <f t="shared" si="4"/>
        <v>5.7596544270618836E-3</v>
      </c>
      <c r="AE29">
        <f>$P29*data!A18</f>
        <v>-2.0210676773139057E-2</v>
      </c>
      <c r="AF29">
        <f>$P29*data!B18</f>
        <v>-2.0210676773139057E-2</v>
      </c>
      <c r="AG29">
        <f>$P29*data!C18</f>
        <v>-2.0210676773139057E-2</v>
      </c>
      <c r="AH29">
        <f>$P29*data!D18</f>
        <v>-2.0210676773139057E-2</v>
      </c>
      <c r="AI29">
        <f>$P29*data!E18</f>
        <v>0</v>
      </c>
      <c r="AJ29">
        <f>$P29*data!F18</f>
        <v>0</v>
      </c>
      <c r="AK29">
        <f>$P29*data!G18</f>
        <v>-2.0210676773139057E-2</v>
      </c>
      <c r="AL29">
        <f>$P29*data!H18</f>
        <v>0</v>
      </c>
      <c r="AM29">
        <f>$P29*data!I18</f>
        <v>-2.0210676773139057E-2</v>
      </c>
      <c r="AN29">
        <f>$P29*data!J18</f>
        <v>-2.0210676773139057E-2</v>
      </c>
      <c r="AO29">
        <f>$P29*data!K18</f>
        <v>-2.0210676773139057E-2</v>
      </c>
      <c r="AP29">
        <f>$P29*data!L18</f>
        <v>-2.0210676773139057E-2</v>
      </c>
      <c r="AQ29">
        <f t="shared" si="5"/>
        <v>-2.0210676773139057E-2</v>
      </c>
      <c r="AR29">
        <f>$Q29*data!A18</f>
        <v>6.6621892003530012E-2</v>
      </c>
      <c r="AS29">
        <f>$Q29*data!B18</f>
        <v>6.6621892003530012E-2</v>
      </c>
      <c r="AT29">
        <f>$Q29*data!C18</f>
        <v>6.6621892003530012E-2</v>
      </c>
      <c r="AU29">
        <f>$Q29*data!D18</f>
        <v>6.6621892003530012E-2</v>
      </c>
      <c r="AV29">
        <f>$Q29*data!E18</f>
        <v>0</v>
      </c>
      <c r="AW29">
        <f>$Q29*data!F18</f>
        <v>0</v>
      </c>
      <c r="AX29">
        <f>$Q29*data!G18</f>
        <v>6.6621892003530012E-2</v>
      </c>
      <c r="AY29">
        <f>$Q29*data!H18</f>
        <v>0</v>
      </c>
      <c r="AZ29">
        <f>$Q29*data!I18</f>
        <v>6.6621892003530012E-2</v>
      </c>
      <c r="BA29">
        <f>$Q29*data!J18</f>
        <v>6.6621892003530012E-2</v>
      </c>
      <c r="BB29">
        <f>$Q29*data!K18</f>
        <v>6.6621892003530012E-2</v>
      </c>
      <c r="BC29">
        <f>$Q29*data!L18</f>
        <v>6.6621892003530012E-2</v>
      </c>
      <c r="BD29">
        <f t="shared" si="6"/>
        <v>6.6621892003530012E-2</v>
      </c>
      <c r="BE29">
        <f t="shared" si="7"/>
        <v>-1.4877146826980527E-2</v>
      </c>
      <c r="BF29">
        <f t="shared" si="7"/>
        <v>-9.8406409794763075E-2</v>
      </c>
      <c r="BG29">
        <f t="shared" si="7"/>
        <v>-4.8609675663669957E-2</v>
      </c>
      <c r="BH29">
        <f t="shared" si="8"/>
        <v>-0.11238278131697255</v>
      </c>
      <c r="BI29">
        <f t="shared" si="9"/>
        <v>1.7810847932471979E-2</v>
      </c>
      <c r="BJ29">
        <f t="shared" si="9"/>
        <v>0.11781167590928292</v>
      </c>
      <c r="BK29">
        <f t="shared" si="9"/>
        <v>5.8195267638433919E-2</v>
      </c>
      <c r="BL29">
        <f t="shared" si="10"/>
        <v>0.13454412002137264</v>
      </c>
    </row>
    <row r="30" spans="1:64">
      <c r="A30">
        <v>18</v>
      </c>
      <c r="B30">
        <f>SUMPRODUCT(data!$A19:$L19,$B$4:$M$4)+$N$4</f>
        <v>-3.7814705094031691</v>
      </c>
      <c r="C30">
        <f>SUMPRODUCT(data!$A19:$L19,$B$5:$M$5)+$N$5</f>
        <v>2.7871574804357673</v>
      </c>
      <c r="D30">
        <f>SUMPRODUCT(data!$A19:$L19,$B$6:$M$6)+$N$6</f>
        <v>-1.4561961426486654</v>
      </c>
      <c r="E30">
        <f t="shared" si="11"/>
        <v>2.2281381253159985E-2</v>
      </c>
      <c r="F30">
        <f t="shared" si="11"/>
        <v>0.94197788028631646</v>
      </c>
      <c r="G30">
        <f t="shared" si="11"/>
        <v>0.189049804828365</v>
      </c>
      <c r="H30">
        <f t="shared" si="12"/>
        <v>0.28585071625126235</v>
      </c>
      <c r="I30">
        <f t="shared" si="13"/>
        <v>-0.37253970472371822</v>
      </c>
      <c r="J30">
        <f t="shared" si="14"/>
        <v>0.57098001748203109</v>
      </c>
      <c r="K30">
        <f t="shared" si="14"/>
        <v>0.40792748220997688</v>
      </c>
      <c r="L30">
        <f>SUMXMY2(data!M19:N19,J30:K30)/2</f>
        <v>0.17523148807094469</v>
      </c>
      <c r="M30">
        <f>(J30-data!M19)*J30*(1-J30)</f>
        <v>-0.1050935230780414</v>
      </c>
      <c r="N30">
        <f>(K30-data!N19)*K30*(1-K30)</f>
        <v>9.8523727109939827E-2</v>
      </c>
      <c r="O30">
        <f t="shared" si="3"/>
        <v>7.5327359200698634E-4</v>
      </c>
      <c r="P30">
        <f t="shared" si="3"/>
        <v>-9.0352102264096741E-3</v>
      </c>
      <c r="Q30">
        <f t="shared" si="3"/>
        <v>3.081567728272467E-2</v>
      </c>
      <c r="R30">
        <f>$O30*data!A19</f>
        <v>7.5327359200698634E-4</v>
      </c>
      <c r="S30">
        <f>$O30*data!B19</f>
        <v>7.5327359200698634E-4</v>
      </c>
      <c r="T30">
        <f>$O30*data!C19</f>
        <v>7.5327359200698634E-4</v>
      </c>
      <c r="U30">
        <f>$O30*data!D19</f>
        <v>7.5327359200698634E-4</v>
      </c>
      <c r="V30">
        <f>$O30*data!E19</f>
        <v>0</v>
      </c>
      <c r="W30">
        <f>$O30*data!F19</f>
        <v>7.5327359200698634E-4</v>
      </c>
      <c r="X30">
        <f>$O30*data!G19</f>
        <v>7.5327359200698634E-4</v>
      </c>
      <c r="Y30">
        <f>$O30*data!H19</f>
        <v>0</v>
      </c>
      <c r="Z30">
        <f>$O30*data!I19</f>
        <v>0</v>
      </c>
      <c r="AA30">
        <f>$O30*data!J19</f>
        <v>7.5327359200698634E-4</v>
      </c>
      <c r="AB30">
        <f>$O30*data!K19</f>
        <v>7.5327359200698634E-4</v>
      </c>
      <c r="AC30">
        <f>$O30*data!L19</f>
        <v>7.5327359200698634E-4</v>
      </c>
      <c r="AD30">
        <f t="shared" si="4"/>
        <v>7.5327359200698634E-4</v>
      </c>
      <c r="AE30">
        <f>$P30*data!A19</f>
        <v>-9.0352102264096741E-3</v>
      </c>
      <c r="AF30">
        <f>$P30*data!B19</f>
        <v>-9.0352102264096741E-3</v>
      </c>
      <c r="AG30">
        <f>$P30*data!C19</f>
        <v>-9.0352102264096741E-3</v>
      </c>
      <c r="AH30">
        <f>$P30*data!D19</f>
        <v>-9.0352102264096741E-3</v>
      </c>
      <c r="AI30">
        <f>$P30*data!E19</f>
        <v>0</v>
      </c>
      <c r="AJ30">
        <f>$P30*data!F19</f>
        <v>-9.0352102264096741E-3</v>
      </c>
      <c r="AK30">
        <f>$P30*data!G19</f>
        <v>-9.0352102264096741E-3</v>
      </c>
      <c r="AL30">
        <f>$P30*data!H19</f>
        <v>0</v>
      </c>
      <c r="AM30">
        <f>$P30*data!I19</f>
        <v>0</v>
      </c>
      <c r="AN30">
        <f>$P30*data!J19</f>
        <v>-9.0352102264096741E-3</v>
      </c>
      <c r="AO30">
        <f>$P30*data!K19</f>
        <v>-9.0352102264096741E-3</v>
      </c>
      <c r="AP30">
        <f>$P30*data!L19</f>
        <v>-9.0352102264096741E-3</v>
      </c>
      <c r="AQ30">
        <f t="shared" si="5"/>
        <v>-9.0352102264096741E-3</v>
      </c>
      <c r="AR30">
        <f>$Q30*data!A19</f>
        <v>3.081567728272467E-2</v>
      </c>
      <c r="AS30">
        <f>$Q30*data!B19</f>
        <v>3.081567728272467E-2</v>
      </c>
      <c r="AT30">
        <f>$Q30*data!C19</f>
        <v>3.081567728272467E-2</v>
      </c>
      <c r="AU30">
        <f>$Q30*data!D19</f>
        <v>3.081567728272467E-2</v>
      </c>
      <c r="AV30">
        <f>$Q30*data!E19</f>
        <v>0</v>
      </c>
      <c r="AW30">
        <f>$Q30*data!F19</f>
        <v>3.081567728272467E-2</v>
      </c>
      <c r="AX30">
        <f>$Q30*data!G19</f>
        <v>3.081567728272467E-2</v>
      </c>
      <c r="AY30">
        <f>$Q30*data!H19</f>
        <v>0</v>
      </c>
      <c r="AZ30">
        <f>$Q30*data!I19</f>
        <v>0</v>
      </c>
      <c r="BA30">
        <f>$Q30*data!J19</f>
        <v>3.081567728272467E-2</v>
      </c>
      <c r="BB30">
        <f>$Q30*data!K19</f>
        <v>3.081567728272467E-2</v>
      </c>
      <c r="BC30">
        <f>$Q30*data!L19</f>
        <v>3.081567728272467E-2</v>
      </c>
      <c r="BD30">
        <f t="shared" si="6"/>
        <v>3.081567728272467E-2</v>
      </c>
      <c r="BE30">
        <f t="shared" si="7"/>
        <v>-2.3416288549396079E-3</v>
      </c>
      <c r="BF30">
        <f t="shared" si="7"/>
        <v>-9.8995774100874526E-2</v>
      </c>
      <c r="BG30">
        <f t="shared" si="7"/>
        <v>-1.9867910026629E-2</v>
      </c>
      <c r="BH30">
        <f t="shared" si="8"/>
        <v>-0.1050935230780414</v>
      </c>
      <c r="BI30">
        <f t="shared" si="9"/>
        <v>2.1952447262188635E-3</v>
      </c>
      <c r="BJ30">
        <f t="shared" si="9"/>
        <v>9.2807171620928608E-2</v>
      </c>
      <c r="BK30">
        <f t="shared" si="9"/>
        <v>1.8625891381097218E-2</v>
      </c>
      <c r="BL30">
        <f t="shared" si="10"/>
        <v>9.8523727109939827E-2</v>
      </c>
    </row>
    <row r="31" spans="1:64">
      <c r="A31">
        <v>19</v>
      </c>
      <c r="B31">
        <f>SUMPRODUCT(data!$A20:$L20,$B$4:$M$4)+$N$4</f>
        <v>-4.9202203407447014</v>
      </c>
      <c r="C31">
        <f>SUMPRODUCT(data!$A20:$L20,$B$5:$M$5)+$N$5</f>
        <v>1.1718525169918694</v>
      </c>
      <c r="D31">
        <f>SUMPRODUCT(data!$A20:$L20,$B$6:$M$6)+$N$6</f>
        <v>-2.9478517120598662</v>
      </c>
      <c r="E31">
        <f t="shared" si="11"/>
        <v>7.2446546957367665E-3</v>
      </c>
      <c r="F31">
        <f t="shared" si="11"/>
        <v>0.76347970363167827</v>
      </c>
      <c r="G31">
        <f t="shared" si="11"/>
        <v>4.9838143911871823E-2</v>
      </c>
      <c r="H31">
        <f t="shared" si="12"/>
        <v>6.7886359217974035E-2</v>
      </c>
      <c r="I31">
        <f t="shared" si="13"/>
        <v>-0.59482725169697992</v>
      </c>
      <c r="J31">
        <f t="shared" si="14"/>
        <v>0.51696507492756016</v>
      </c>
      <c r="K31">
        <f t="shared" si="14"/>
        <v>0.35552802675286616</v>
      </c>
      <c r="L31">
        <f>SUMXMY2(data!M20:N20,J31:K31)/2</f>
        <v>0.17986145832326214</v>
      </c>
      <c r="M31">
        <f>(J31-data!M20)*J31*(1-J31)</f>
        <v>-0.12061970716658849</v>
      </c>
      <c r="N31">
        <f>(K31-data!N20)*K31*(1-K31)</f>
        <v>8.1461372009928409E-2</v>
      </c>
      <c r="O31">
        <f t="shared" si="3"/>
        <v>1.8281005129808624E-4</v>
      </c>
      <c r="P31">
        <f t="shared" si="3"/>
        <v>-3.2537454189077837E-2</v>
      </c>
      <c r="Q31">
        <f t="shared" si="3"/>
        <v>8.026926691519486E-3</v>
      </c>
      <c r="R31">
        <f>$O31*data!A20</f>
        <v>1.8281005129808624E-4</v>
      </c>
      <c r="S31">
        <f>$O31*data!B20</f>
        <v>1.8281005129808624E-4</v>
      </c>
      <c r="T31">
        <f>$O31*data!C20</f>
        <v>1.8281005129808624E-4</v>
      </c>
      <c r="U31">
        <f>$O31*data!D20</f>
        <v>1.8281005129808624E-4</v>
      </c>
      <c r="V31">
        <f>$O31*data!E20</f>
        <v>0</v>
      </c>
      <c r="W31">
        <f>$O31*data!F20</f>
        <v>1.8281005129808624E-4</v>
      </c>
      <c r="X31">
        <f>$O31*data!G20</f>
        <v>1.8281005129808624E-4</v>
      </c>
      <c r="Y31">
        <f>$O31*data!H20</f>
        <v>0</v>
      </c>
      <c r="Z31">
        <f>$O31*data!I20</f>
        <v>1.8281005129808624E-4</v>
      </c>
      <c r="AA31">
        <f>$O31*data!J20</f>
        <v>1.8281005129808624E-4</v>
      </c>
      <c r="AB31">
        <f>$O31*data!K20</f>
        <v>0</v>
      </c>
      <c r="AC31">
        <f>$O31*data!L20</f>
        <v>1.8281005129808624E-4</v>
      </c>
      <c r="AD31">
        <f t="shared" si="4"/>
        <v>1.8281005129808624E-4</v>
      </c>
      <c r="AE31">
        <f>$P31*data!A20</f>
        <v>-3.2537454189077837E-2</v>
      </c>
      <c r="AF31">
        <f>$P31*data!B20</f>
        <v>-3.2537454189077837E-2</v>
      </c>
      <c r="AG31">
        <f>$P31*data!C20</f>
        <v>-3.2537454189077837E-2</v>
      </c>
      <c r="AH31">
        <f>$P31*data!D20</f>
        <v>-3.2537454189077837E-2</v>
      </c>
      <c r="AI31">
        <f>$P31*data!E20</f>
        <v>0</v>
      </c>
      <c r="AJ31">
        <f>$P31*data!F20</f>
        <v>-3.2537454189077837E-2</v>
      </c>
      <c r="AK31">
        <f>$P31*data!G20</f>
        <v>-3.2537454189077837E-2</v>
      </c>
      <c r="AL31">
        <f>$P31*data!H20</f>
        <v>0</v>
      </c>
      <c r="AM31">
        <f>$P31*data!I20</f>
        <v>-3.2537454189077837E-2</v>
      </c>
      <c r="AN31">
        <f>$P31*data!J20</f>
        <v>-3.2537454189077837E-2</v>
      </c>
      <c r="AO31">
        <f>$P31*data!K20</f>
        <v>0</v>
      </c>
      <c r="AP31">
        <f>$P31*data!L20</f>
        <v>-3.2537454189077837E-2</v>
      </c>
      <c r="AQ31">
        <f t="shared" si="5"/>
        <v>-3.2537454189077837E-2</v>
      </c>
      <c r="AR31">
        <f>$Q31*data!A20</f>
        <v>8.026926691519486E-3</v>
      </c>
      <c r="AS31">
        <f>$Q31*data!B20</f>
        <v>8.026926691519486E-3</v>
      </c>
      <c r="AT31">
        <f>$Q31*data!C20</f>
        <v>8.026926691519486E-3</v>
      </c>
      <c r="AU31">
        <f>$Q31*data!D20</f>
        <v>8.026926691519486E-3</v>
      </c>
      <c r="AV31">
        <f>$Q31*data!E20</f>
        <v>0</v>
      </c>
      <c r="AW31">
        <f>$Q31*data!F20</f>
        <v>8.026926691519486E-3</v>
      </c>
      <c r="AX31">
        <f>$Q31*data!G20</f>
        <v>8.026926691519486E-3</v>
      </c>
      <c r="AY31">
        <f>$Q31*data!H20</f>
        <v>0</v>
      </c>
      <c r="AZ31">
        <f>$Q31*data!I20</f>
        <v>8.026926691519486E-3</v>
      </c>
      <c r="BA31">
        <f>$Q31*data!J20</f>
        <v>8.026926691519486E-3</v>
      </c>
      <c r="BB31">
        <f>$Q31*data!K20</f>
        <v>0</v>
      </c>
      <c r="BC31">
        <f>$Q31*data!L20</f>
        <v>8.026926691519486E-3</v>
      </c>
      <c r="BD31">
        <f t="shared" si="6"/>
        <v>8.026926691519486E-3</v>
      </c>
      <c r="BE31">
        <f t="shared" si="7"/>
        <v>-8.7384812792281902E-4</v>
      </c>
      <c r="BF31">
        <f t="shared" si="7"/>
        <v>-9.20906982796868E-2</v>
      </c>
      <c r="BG31">
        <f t="shared" si="7"/>
        <v>-6.0114623243762736E-3</v>
      </c>
      <c r="BH31">
        <f t="shared" si="8"/>
        <v>-0.12061970716658849</v>
      </c>
      <c r="BI31">
        <f t="shared" si="9"/>
        <v>5.901595112528874E-4</v>
      </c>
      <c r="BJ31">
        <f t="shared" si="9"/>
        <v>6.2194104159570031E-2</v>
      </c>
      <c r="BK31">
        <f t="shared" si="9"/>
        <v>4.0598835814893396E-3</v>
      </c>
      <c r="BL31">
        <f t="shared" si="10"/>
        <v>8.1461372009928409E-2</v>
      </c>
    </row>
    <row r="32" spans="1:64">
      <c r="A32">
        <v>20</v>
      </c>
      <c r="B32">
        <f>SUMPRODUCT(data!$A21:$L21,$B$4:$M$4)+$N$4</f>
        <v>-4.9619392062939927</v>
      </c>
      <c r="C32">
        <f>SUMPRODUCT(data!$A21:$L21,$B$5:$M$5)+$N$5</f>
        <v>3.159583613228599</v>
      </c>
      <c r="D32">
        <f>SUMPRODUCT(data!$A21:$L21,$B$6:$M$6)+$N$6</f>
        <v>-0.50369649021748875</v>
      </c>
      <c r="E32">
        <f t="shared" si="11"/>
        <v>6.9506912348165648E-3</v>
      </c>
      <c r="F32">
        <f t="shared" si="11"/>
        <v>0.95928468648003418</v>
      </c>
      <c r="G32">
        <f t="shared" si="11"/>
        <v>0.37667237391442154</v>
      </c>
      <c r="H32">
        <f t="shared" si="12"/>
        <v>0.28828996402286011</v>
      </c>
      <c r="I32">
        <f t="shared" si="13"/>
        <v>-2.1580386664783846E-2</v>
      </c>
      <c r="J32">
        <f t="shared" si="14"/>
        <v>0.57157743636531089</v>
      </c>
      <c r="K32">
        <f t="shared" si="14"/>
        <v>0.49460511270464769</v>
      </c>
      <c r="L32">
        <f>SUMXMY2(data!M21:N21,J32:K32)/2</f>
        <v>0.21409005527244823</v>
      </c>
      <c r="M32">
        <f>(J32-data!M21)*J32*(1-J32)</f>
        <v>-0.10491069099422304</v>
      </c>
      <c r="N32">
        <f>(K32-data!N21)*K32*(1-K32)</f>
        <v>0.12363688278886108</v>
      </c>
      <c r="O32">
        <f t="shared" si="3"/>
        <v>3.1701082355862077E-4</v>
      </c>
      <c r="P32">
        <f t="shared" si="3"/>
        <v>-6.7437283210940212E-3</v>
      </c>
      <c r="Q32">
        <f t="shared" si="3"/>
        <v>5.8600326786820721E-2</v>
      </c>
      <c r="R32">
        <f>$O32*data!A21</f>
        <v>3.1701082355862077E-4</v>
      </c>
      <c r="S32">
        <f>$O32*data!B21</f>
        <v>3.1701082355862077E-4</v>
      </c>
      <c r="T32">
        <f>$O32*data!C21</f>
        <v>3.1701082355862077E-4</v>
      </c>
      <c r="U32">
        <f>$O32*data!D21</f>
        <v>3.1701082355862077E-4</v>
      </c>
      <c r="V32">
        <f>$O32*data!E21</f>
        <v>0</v>
      </c>
      <c r="W32">
        <f>$O32*data!F21</f>
        <v>3.1701082355862077E-4</v>
      </c>
      <c r="X32">
        <f>$O32*data!G21</f>
        <v>0</v>
      </c>
      <c r="Y32">
        <f>$O32*data!H21</f>
        <v>0</v>
      </c>
      <c r="Z32">
        <f>$O32*data!I21</f>
        <v>3.1701082355862077E-4</v>
      </c>
      <c r="AA32">
        <f>$O32*data!J21</f>
        <v>3.1701082355862077E-4</v>
      </c>
      <c r="AB32">
        <f>$O32*data!K21</f>
        <v>3.1701082355862077E-4</v>
      </c>
      <c r="AC32">
        <f>$O32*data!L21</f>
        <v>3.1701082355862077E-4</v>
      </c>
      <c r="AD32">
        <f t="shared" si="4"/>
        <v>3.1701082355862077E-4</v>
      </c>
      <c r="AE32">
        <f>$P32*data!A21</f>
        <v>-6.7437283210940212E-3</v>
      </c>
      <c r="AF32">
        <f>$P32*data!B21</f>
        <v>-6.7437283210940212E-3</v>
      </c>
      <c r="AG32">
        <f>$P32*data!C21</f>
        <v>-6.7437283210940212E-3</v>
      </c>
      <c r="AH32">
        <f>$P32*data!D21</f>
        <v>-6.7437283210940212E-3</v>
      </c>
      <c r="AI32">
        <f>$P32*data!E21</f>
        <v>0</v>
      </c>
      <c r="AJ32">
        <f>$P32*data!F21</f>
        <v>-6.7437283210940212E-3</v>
      </c>
      <c r="AK32">
        <f>$P32*data!G21</f>
        <v>0</v>
      </c>
      <c r="AL32">
        <f>$P32*data!H21</f>
        <v>0</v>
      </c>
      <c r="AM32">
        <f>$P32*data!I21</f>
        <v>-6.7437283210940212E-3</v>
      </c>
      <c r="AN32">
        <f>$P32*data!J21</f>
        <v>-6.7437283210940212E-3</v>
      </c>
      <c r="AO32">
        <f>$P32*data!K21</f>
        <v>-6.7437283210940212E-3</v>
      </c>
      <c r="AP32">
        <f>$P32*data!L21</f>
        <v>-6.7437283210940212E-3</v>
      </c>
      <c r="AQ32">
        <f t="shared" si="5"/>
        <v>-6.7437283210940212E-3</v>
      </c>
      <c r="AR32">
        <f>$Q32*data!A21</f>
        <v>5.8600326786820721E-2</v>
      </c>
      <c r="AS32">
        <f>$Q32*data!B21</f>
        <v>5.8600326786820721E-2</v>
      </c>
      <c r="AT32">
        <f>$Q32*data!C21</f>
        <v>5.8600326786820721E-2</v>
      </c>
      <c r="AU32">
        <f>$Q32*data!D21</f>
        <v>5.8600326786820721E-2</v>
      </c>
      <c r="AV32">
        <f>$Q32*data!E21</f>
        <v>0</v>
      </c>
      <c r="AW32">
        <f>$Q32*data!F21</f>
        <v>5.8600326786820721E-2</v>
      </c>
      <c r="AX32">
        <f>$Q32*data!G21</f>
        <v>0</v>
      </c>
      <c r="AY32">
        <f>$Q32*data!H21</f>
        <v>0</v>
      </c>
      <c r="AZ32">
        <f>$Q32*data!I21</f>
        <v>5.8600326786820721E-2</v>
      </c>
      <c r="BA32">
        <f>$Q32*data!J21</f>
        <v>5.8600326786820721E-2</v>
      </c>
      <c r="BB32">
        <f>$Q32*data!K21</f>
        <v>5.8600326786820721E-2</v>
      </c>
      <c r="BC32">
        <f>$Q32*data!L21</f>
        <v>5.8600326786820721E-2</v>
      </c>
      <c r="BD32">
        <f t="shared" si="6"/>
        <v>5.8600326786820721E-2</v>
      </c>
      <c r="BE32">
        <f t="shared" si="7"/>
        <v>-7.2920182033209518E-4</v>
      </c>
      <c r="BF32">
        <f t="shared" si="7"/>
        <v>-0.10063921931879699</v>
      </c>
      <c r="BG32">
        <f t="shared" si="7"/>
        <v>-3.9516959025796314E-2</v>
      </c>
      <c r="BH32">
        <f t="shared" si="8"/>
        <v>-0.10491069099422304</v>
      </c>
      <c r="BI32">
        <f t="shared" si="9"/>
        <v>8.5936179750057968E-4</v>
      </c>
      <c r="BJ32">
        <f t="shared" si="9"/>
        <v>0.11860296834348133</v>
      </c>
      <c r="BK32">
        <f t="shared" si="9"/>
        <v>4.6570598143459388E-2</v>
      </c>
      <c r="BL32">
        <f t="shared" si="10"/>
        <v>0.12363688278886108</v>
      </c>
    </row>
    <row r="33" spans="1:64">
      <c r="A33">
        <v>21</v>
      </c>
      <c r="B33">
        <f>SUMPRODUCT(data!$A22:$L22,$B$4:$M$4)+$N$4</f>
        <v>-6.334816502846663</v>
      </c>
      <c r="C33">
        <f>SUMPRODUCT(data!$A22:$L22,$B$5:$M$5)+$N$5</f>
        <v>1.6632306042698606</v>
      </c>
      <c r="D33">
        <f>SUMPRODUCT(data!$A22:$L22,$B$6:$M$6)+$N$6</f>
        <v>-1.0085553649042962</v>
      </c>
      <c r="E33">
        <f t="shared" si="11"/>
        <v>1.7703316034900138E-3</v>
      </c>
      <c r="F33">
        <f t="shared" si="11"/>
        <v>0.84067119670738111</v>
      </c>
      <c r="G33">
        <f t="shared" si="11"/>
        <v>0.26726266332905557</v>
      </c>
      <c r="H33">
        <f t="shared" si="12"/>
        <v>0.14556476365324278</v>
      </c>
      <c r="I33">
        <f t="shared" si="13"/>
        <v>-0.1998320897100771</v>
      </c>
      <c r="J33">
        <f t="shared" si="14"/>
        <v>0.53632706872914315</v>
      </c>
      <c r="K33">
        <f t="shared" si="14"/>
        <v>0.45020756361467612</v>
      </c>
      <c r="L33">
        <f>SUMXMY2(data!M22:N22,J33:K33)/2</f>
        <v>0.20883971876458568</v>
      </c>
      <c r="M33">
        <f>(J33-data!M22)*J33*(1-J33)</f>
        <v>-0.115306344087882</v>
      </c>
      <c r="N33">
        <f>(K33-data!N22)*K33*(1-K33)</f>
        <v>0.11143569726942143</v>
      </c>
      <c r="O33">
        <f t="shared" si="3"/>
        <v>6.9705546781745651E-5</v>
      </c>
      <c r="P33">
        <f t="shared" si="3"/>
        <v>-2.4429174780800131E-2</v>
      </c>
      <c r="Q33">
        <f t="shared" si="3"/>
        <v>4.4453137336359708E-2</v>
      </c>
      <c r="R33">
        <f>$O33*data!A22</f>
        <v>6.9705546781745651E-5</v>
      </c>
      <c r="S33">
        <f>$O33*data!B22</f>
        <v>6.9705546781745651E-5</v>
      </c>
      <c r="T33">
        <f>$O33*data!C22</f>
        <v>6.9705546781745651E-5</v>
      </c>
      <c r="U33">
        <f>$O33*data!D22</f>
        <v>0</v>
      </c>
      <c r="V33">
        <f>$O33*data!E22</f>
        <v>0</v>
      </c>
      <c r="W33">
        <f>$O33*data!F22</f>
        <v>6.9705546781745651E-5</v>
      </c>
      <c r="X33">
        <f>$O33*data!G22</f>
        <v>6.9705546781745651E-5</v>
      </c>
      <c r="Y33">
        <f>$O33*data!H22</f>
        <v>0</v>
      </c>
      <c r="Z33">
        <f>$O33*data!I22</f>
        <v>6.9705546781745651E-5</v>
      </c>
      <c r="AA33">
        <f>$O33*data!J22</f>
        <v>6.9705546781745651E-5</v>
      </c>
      <c r="AB33">
        <f>$O33*data!K22</f>
        <v>6.9705546781745651E-5</v>
      </c>
      <c r="AC33">
        <f>$O33*data!L22</f>
        <v>6.9705546781745651E-5</v>
      </c>
      <c r="AD33">
        <f t="shared" si="4"/>
        <v>6.9705546781745651E-5</v>
      </c>
      <c r="AE33">
        <f>$P33*data!A22</f>
        <v>-2.4429174780800131E-2</v>
      </c>
      <c r="AF33">
        <f>$P33*data!B22</f>
        <v>-2.4429174780800131E-2</v>
      </c>
      <c r="AG33">
        <f>$P33*data!C22</f>
        <v>-2.4429174780800131E-2</v>
      </c>
      <c r="AH33">
        <f>$P33*data!D22</f>
        <v>0</v>
      </c>
      <c r="AI33">
        <f>$P33*data!E22</f>
        <v>0</v>
      </c>
      <c r="AJ33">
        <f>$P33*data!F22</f>
        <v>-2.4429174780800131E-2</v>
      </c>
      <c r="AK33">
        <f>$P33*data!G22</f>
        <v>-2.4429174780800131E-2</v>
      </c>
      <c r="AL33">
        <f>$P33*data!H22</f>
        <v>0</v>
      </c>
      <c r="AM33">
        <f>$P33*data!I22</f>
        <v>-2.4429174780800131E-2</v>
      </c>
      <c r="AN33">
        <f>$P33*data!J22</f>
        <v>-2.4429174780800131E-2</v>
      </c>
      <c r="AO33">
        <f>$P33*data!K22</f>
        <v>-2.4429174780800131E-2</v>
      </c>
      <c r="AP33">
        <f>$P33*data!L22</f>
        <v>-2.4429174780800131E-2</v>
      </c>
      <c r="AQ33">
        <f t="shared" si="5"/>
        <v>-2.4429174780800131E-2</v>
      </c>
      <c r="AR33">
        <f>$Q33*data!A22</f>
        <v>4.4453137336359708E-2</v>
      </c>
      <c r="AS33">
        <f>$Q33*data!B22</f>
        <v>4.4453137336359708E-2</v>
      </c>
      <c r="AT33">
        <f>$Q33*data!C22</f>
        <v>4.4453137336359708E-2</v>
      </c>
      <c r="AU33">
        <f>$Q33*data!D22</f>
        <v>0</v>
      </c>
      <c r="AV33">
        <f>$Q33*data!E22</f>
        <v>0</v>
      </c>
      <c r="AW33">
        <f>$Q33*data!F22</f>
        <v>4.4453137336359708E-2</v>
      </c>
      <c r="AX33">
        <f>$Q33*data!G22</f>
        <v>4.4453137336359708E-2</v>
      </c>
      <c r="AY33">
        <f>$Q33*data!H22</f>
        <v>0</v>
      </c>
      <c r="AZ33">
        <f>$Q33*data!I22</f>
        <v>4.4453137336359708E-2</v>
      </c>
      <c r="BA33">
        <f>$Q33*data!J22</f>
        <v>4.4453137336359708E-2</v>
      </c>
      <c r="BB33">
        <f>$Q33*data!K22</f>
        <v>4.4453137336359708E-2</v>
      </c>
      <c r="BC33">
        <f>$Q33*data!L22</f>
        <v>4.4453137336359708E-2</v>
      </c>
      <c r="BD33">
        <f t="shared" si="6"/>
        <v>4.4453137336359708E-2</v>
      </c>
      <c r="BE33">
        <f t="shared" si="7"/>
        <v>-2.0413046502167141E-4</v>
      </c>
      <c r="BF33">
        <f t="shared" si="7"/>
        <v>-9.6934722272312812E-2</v>
      </c>
      <c r="BG33">
        <f t="shared" si="7"/>
        <v>-3.0817080619663845E-2</v>
      </c>
      <c r="BH33">
        <f t="shared" si="8"/>
        <v>-0.115306344087882</v>
      </c>
      <c r="BI33">
        <f t="shared" si="9"/>
        <v>1.972781366330026E-4</v>
      </c>
      <c r="BJ33">
        <f t="shared" si="9"/>
        <v>9.368078097940595E-2</v>
      </c>
      <c r="BK33">
        <f t="shared" si="9"/>
        <v>2.9782601242155936E-2</v>
      </c>
      <c r="BL33">
        <f t="shared" si="10"/>
        <v>0.11143569726942143</v>
      </c>
    </row>
    <row r="34" spans="1:64">
      <c r="A34">
        <v>22</v>
      </c>
      <c r="B34">
        <f>SUMPRODUCT(data!$A23:$L23,$B$4:$M$4)+$N$4</f>
        <v>-6.3098707948379218</v>
      </c>
      <c r="C34">
        <f>SUMPRODUCT(data!$A23:$L23,$B$5:$M$5)+$N$5</f>
        <v>3.1373616339400687</v>
      </c>
      <c r="D34">
        <f>SUMPRODUCT(data!$A23:$L23,$B$6:$M$6)+$N$6</f>
        <v>-0.7402626803838448</v>
      </c>
      <c r="E34">
        <f t="shared" si="11"/>
        <v>1.8149680550509422E-3</v>
      </c>
      <c r="F34">
        <f t="shared" si="11"/>
        <v>0.95840783658298734</v>
      </c>
      <c r="G34">
        <f t="shared" si="11"/>
        <v>0.32294670546477061</v>
      </c>
      <c r="H34">
        <f t="shared" si="12"/>
        <v>0.29195687322650887</v>
      </c>
      <c r="I34">
        <f t="shared" si="13"/>
        <v>-0.1276081399437764</v>
      </c>
      <c r="J34">
        <f t="shared" si="14"/>
        <v>0.57247514025810198</v>
      </c>
      <c r="K34">
        <f t="shared" si="14"/>
        <v>0.46814118526541554</v>
      </c>
      <c r="L34">
        <f>SUMXMY2(data!M23:N23,J34:K34)/2</f>
        <v>0.20096683751951885</v>
      </c>
      <c r="M34">
        <f>(J34-data!M23)*J34*(1-J34)</f>
        <v>-0.10463557821010477</v>
      </c>
      <c r="N34">
        <f>(K34-data!N23)*K34*(1-K34)</f>
        <v>0.11656014046785275</v>
      </c>
      <c r="O34">
        <f t="shared" si="3"/>
        <v>7.7467379273688406E-5</v>
      </c>
      <c r="P34">
        <f t="shared" si="3"/>
        <v>-6.7833158709964128E-3</v>
      </c>
      <c r="Q34">
        <f t="shared" si="3"/>
        <v>5.1571988757276171E-2</v>
      </c>
      <c r="R34">
        <f>$O34*data!A23</f>
        <v>0</v>
      </c>
      <c r="S34">
        <f>$O34*data!B23</f>
        <v>0</v>
      </c>
      <c r="T34">
        <f>$O34*data!C23</f>
        <v>7.7467379273688406E-5</v>
      </c>
      <c r="U34">
        <f>$O34*data!D23</f>
        <v>7.7467379273688406E-5</v>
      </c>
      <c r="V34">
        <f>$O34*data!E23</f>
        <v>0</v>
      </c>
      <c r="W34">
        <f>$O34*data!F23</f>
        <v>7.7467379273688406E-5</v>
      </c>
      <c r="X34">
        <f>$O34*data!G23</f>
        <v>7.7467379273688406E-5</v>
      </c>
      <c r="Y34">
        <f>$O34*data!H23</f>
        <v>0</v>
      </c>
      <c r="Z34">
        <f>$O34*data!I23</f>
        <v>7.7467379273688406E-5</v>
      </c>
      <c r="AA34">
        <f>$O34*data!J23</f>
        <v>7.7467379273688406E-5</v>
      </c>
      <c r="AB34">
        <f>$O34*data!K23</f>
        <v>7.7467379273688406E-5</v>
      </c>
      <c r="AC34">
        <f>$O34*data!L23</f>
        <v>7.7467379273688406E-5</v>
      </c>
      <c r="AD34">
        <f t="shared" si="4"/>
        <v>7.7467379273688406E-5</v>
      </c>
      <c r="AE34">
        <f>$P34*data!A23</f>
        <v>0</v>
      </c>
      <c r="AF34">
        <f>$P34*data!B23</f>
        <v>0</v>
      </c>
      <c r="AG34">
        <f>$P34*data!C23</f>
        <v>-6.7833158709964128E-3</v>
      </c>
      <c r="AH34">
        <f>$P34*data!D23</f>
        <v>-6.7833158709964128E-3</v>
      </c>
      <c r="AI34">
        <f>$P34*data!E23</f>
        <v>0</v>
      </c>
      <c r="AJ34">
        <f>$P34*data!F23</f>
        <v>-6.7833158709964128E-3</v>
      </c>
      <c r="AK34">
        <f>$P34*data!G23</f>
        <v>-6.7833158709964128E-3</v>
      </c>
      <c r="AL34">
        <f>$P34*data!H23</f>
        <v>0</v>
      </c>
      <c r="AM34">
        <f>$P34*data!I23</f>
        <v>-6.7833158709964128E-3</v>
      </c>
      <c r="AN34">
        <f>$P34*data!J23</f>
        <v>-6.7833158709964128E-3</v>
      </c>
      <c r="AO34">
        <f>$P34*data!K23</f>
        <v>-6.7833158709964128E-3</v>
      </c>
      <c r="AP34">
        <f>$P34*data!L23</f>
        <v>-6.7833158709964128E-3</v>
      </c>
      <c r="AQ34">
        <f t="shared" si="5"/>
        <v>-6.7833158709964128E-3</v>
      </c>
      <c r="AR34">
        <f>$Q34*data!A23</f>
        <v>0</v>
      </c>
      <c r="AS34">
        <f>$Q34*data!B23</f>
        <v>0</v>
      </c>
      <c r="AT34">
        <f>$Q34*data!C23</f>
        <v>5.1571988757276171E-2</v>
      </c>
      <c r="AU34">
        <f>$Q34*data!D23</f>
        <v>5.1571988757276171E-2</v>
      </c>
      <c r="AV34">
        <f>$Q34*data!E23</f>
        <v>0</v>
      </c>
      <c r="AW34">
        <f>$Q34*data!F23</f>
        <v>5.1571988757276171E-2</v>
      </c>
      <c r="AX34">
        <f>$Q34*data!G23</f>
        <v>5.1571988757276171E-2</v>
      </c>
      <c r="AY34">
        <f>$Q34*data!H23</f>
        <v>0</v>
      </c>
      <c r="AZ34">
        <f>$Q34*data!I23</f>
        <v>5.1571988757276171E-2</v>
      </c>
      <c r="BA34">
        <f>$Q34*data!J23</f>
        <v>5.1571988757276171E-2</v>
      </c>
      <c r="BB34">
        <f>$Q34*data!K23</f>
        <v>5.1571988757276171E-2</v>
      </c>
      <c r="BC34">
        <f>$Q34*data!L23</f>
        <v>5.1571988757276171E-2</v>
      </c>
      <c r="BD34">
        <f t="shared" si="6"/>
        <v>5.1571988757276171E-2</v>
      </c>
      <c r="BE34">
        <f t="shared" si="7"/>
        <v>-1.8991023187312463E-4</v>
      </c>
      <c r="BF34">
        <f t="shared" si="7"/>
        <v>-0.10028355814195648</v>
      </c>
      <c r="BG34">
        <f t="shared" si="7"/>
        <v>-3.3791715257354679E-2</v>
      </c>
      <c r="BH34">
        <f t="shared" si="8"/>
        <v>-0.10463557821010477</v>
      </c>
      <c r="BI34">
        <f t="shared" si="9"/>
        <v>2.1155293144140333E-4</v>
      </c>
      <c r="BJ34">
        <f t="shared" si="9"/>
        <v>0.11171215205760386</v>
      </c>
      <c r="BK34">
        <f t="shared" si="9"/>
        <v>3.7642713352603933E-2</v>
      </c>
      <c r="BL34">
        <f t="shared" si="10"/>
        <v>0.11656014046785275</v>
      </c>
    </row>
    <row r="35" spans="1:64">
      <c r="A35">
        <v>23</v>
      </c>
      <c r="B35">
        <f>SUMPRODUCT(data!$A24:$L24,$B$4:$M$4)+$N$4</f>
        <v>-2.3604000482859266</v>
      </c>
      <c r="C35">
        <f>SUMPRODUCT(data!$A24:$L24,$B$5:$M$5)+$N$5</f>
        <v>1.5073622723522926</v>
      </c>
      <c r="D35">
        <f>SUMPRODUCT(data!$A24:$L24,$B$6:$M$6)+$N$6</f>
        <v>-1.0389111407874458</v>
      </c>
      <c r="E35">
        <f t="shared" si="11"/>
        <v>8.6242663525467708E-2</v>
      </c>
      <c r="F35">
        <f t="shared" si="11"/>
        <v>0.81866996671264058</v>
      </c>
      <c r="G35">
        <f t="shared" si="11"/>
        <v>0.26136014466934088</v>
      </c>
      <c r="H35">
        <f t="shared" si="12"/>
        <v>0.12571073531520105</v>
      </c>
      <c r="I35">
        <f t="shared" si="13"/>
        <v>-0.16649010303807976</v>
      </c>
      <c r="J35">
        <f t="shared" si="14"/>
        <v>0.53138636099528114</v>
      </c>
      <c r="K35">
        <f t="shared" si="14"/>
        <v>0.45847335289148011</v>
      </c>
      <c r="L35">
        <f>SUMXMY2(data!M24:N24,J35:K35)/2</f>
        <v>0.21489827898640029</v>
      </c>
      <c r="M35">
        <f>(J35-data!M24)*J35*(1-J35)</f>
        <v>-0.11669177674189816</v>
      </c>
      <c r="N35">
        <f>(K35-data!N24)*K35*(1-K35)</f>
        <v>0.11382771815520262</v>
      </c>
      <c r="O35">
        <f t="shared" si="3"/>
        <v>3.1831868763564784E-3</v>
      </c>
      <c r="P35">
        <f t="shared" si="3"/>
        <v>-2.7447434253875497E-2</v>
      </c>
      <c r="Q35">
        <f t="shared" si="3"/>
        <v>4.4741540787287259E-2</v>
      </c>
      <c r="R35">
        <f>$O35*data!A24</f>
        <v>0</v>
      </c>
      <c r="S35">
        <f>$O35*data!B24</f>
        <v>3.1831868763564784E-3</v>
      </c>
      <c r="T35">
        <f>$O35*data!C24</f>
        <v>3.1831868763564784E-3</v>
      </c>
      <c r="U35">
        <f>$O35*data!D24</f>
        <v>3.1831868763564784E-3</v>
      </c>
      <c r="V35">
        <f>$O35*data!E24</f>
        <v>0</v>
      </c>
      <c r="W35">
        <f>$O35*data!F24</f>
        <v>0</v>
      </c>
      <c r="X35">
        <f>$O35*data!G24</f>
        <v>3.1831868763564784E-3</v>
      </c>
      <c r="Y35">
        <f>$O35*data!H24</f>
        <v>0</v>
      </c>
      <c r="Z35">
        <f>$O35*data!I24</f>
        <v>3.1831868763564784E-3</v>
      </c>
      <c r="AA35">
        <f>$O35*data!J24</f>
        <v>3.1831868763564784E-3</v>
      </c>
      <c r="AB35">
        <f>$O35*data!K24</f>
        <v>3.1831868763564784E-3</v>
      </c>
      <c r="AC35">
        <f>$O35*data!L24</f>
        <v>3.1831868763564784E-3</v>
      </c>
      <c r="AD35">
        <f t="shared" si="4"/>
        <v>3.1831868763564784E-3</v>
      </c>
      <c r="AE35">
        <f>$P35*data!A24</f>
        <v>0</v>
      </c>
      <c r="AF35">
        <f>$P35*data!B24</f>
        <v>-2.7447434253875497E-2</v>
      </c>
      <c r="AG35">
        <f>$P35*data!C24</f>
        <v>-2.7447434253875497E-2</v>
      </c>
      <c r="AH35">
        <f>$P35*data!D24</f>
        <v>-2.7447434253875497E-2</v>
      </c>
      <c r="AI35">
        <f>$P35*data!E24</f>
        <v>0</v>
      </c>
      <c r="AJ35">
        <f>$P35*data!F24</f>
        <v>0</v>
      </c>
      <c r="AK35">
        <f>$P35*data!G24</f>
        <v>-2.7447434253875497E-2</v>
      </c>
      <c r="AL35">
        <f>$P35*data!H24</f>
        <v>0</v>
      </c>
      <c r="AM35">
        <f>$P35*data!I24</f>
        <v>-2.7447434253875497E-2</v>
      </c>
      <c r="AN35">
        <f>$P35*data!J24</f>
        <v>-2.7447434253875497E-2</v>
      </c>
      <c r="AO35">
        <f>$P35*data!K24</f>
        <v>-2.7447434253875497E-2</v>
      </c>
      <c r="AP35">
        <f>$P35*data!L24</f>
        <v>-2.7447434253875497E-2</v>
      </c>
      <c r="AQ35">
        <f t="shared" si="5"/>
        <v>-2.7447434253875497E-2</v>
      </c>
      <c r="AR35">
        <f>$Q35*data!A24</f>
        <v>0</v>
      </c>
      <c r="AS35">
        <f>$Q35*data!B24</f>
        <v>4.4741540787287259E-2</v>
      </c>
      <c r="AT35">
        <f>$Q35*data!C24</f>
        <v>4.4741540787287259E-2</v>
      </c>
      <c r="AU35">
        <f>$Q35*data!D24</f>
        <v>4.4741540787287259E-2</v>
      </c>
      <c r="AV35">
        <f>$Q35*data!E24</f>
        <v>0</v>
      </c>
      <c r="AW35">
        <f>$Q35*data!F24</f>
        <v>0</v>
      </c>
      <c r="AX35">
        <f>$Q35*data!G24</f>
        <v>4.4741540787287259E-2</v>
      </c>
      <c r="AY35">
        <f>$Q35*data!H24</f>
        <v>0</v>
      </c>
      <c r="AZ35">
        <f>$Q35*data!I24</f>
        <v>4.4741540787287259E-2</v>
      </c>
      <c r="BA35">
        <f>$Q35*data!J24</f>
        <v>4.4741540787287259E-2</v>
      </c>
      <c r="BB35">
        <f>$Q35*data!K24</f>
        <v>4.4741540787287259E-2</v>
      </c>
      <c r="BC35">
        <f>$Q35*data!L24</f>
        <v>4.4741540787287259E-2</v>
      </c>
      <c r="BD35">
        <f t="shared" si="6"/>
        <v>4.4741540787287259E-2</v>
      </c>
      <c r="BE35">
        <f t="shared" si="7"/>
        <v>-1.0063809637740522E-2</v>
      </c>
      <c r="BF35">
        <f t="shared" si="7"/>
        <v>-9.5532052980928664E-2</v>
      </c>
      <c r="BG35">
        <f t="shared" si="7"/>
        <v>-3.0498579650984931E-2</v>
      </c>
      <c r="BH35">
        <f t="shared" si="8"/>
        <v>-0.11669177674189816</v>
      </c>
      <c r="BI35">
        <f t="shared" si="9"/>
        <v>9.8168055967309108E-3</v>
      </c>
      <c r="BJ35">
        <f t="shared" si="9"/>
        <v>9.3187334233095567E-2</v>
      </c>
      <c r="BK35">
        <f t="shared" si="9"/>
        <v>2.9750028884424715E-2</v>
      </c>
      <c r="BL35">
        <f t="shared" si="10"/>
        <v>0.11382771815520262</v>
      </c>
    </row>
    <row r="36" spans="1:64">
      <c r="A36">
        <v>24</v>
      </c>
      <c r="B36">
        <f>SUMPRODUCT(data!$A25:$L25,$B$4:$M$4)+$N$4</f>
        <v>-4.2617866572349143</v>
      </c>
      <c r="C36">
        <f>SUMPRODUCT(data!$A25:$L25,$B$5:$M$5)+$N$5</f>
        <v>2.3427819660104516</v>
      </c>
      <c r="D36">
        <f>SUMPRODUCT(data!$A25:$L25,$B$6:$M$6)+$N$6</f>
        <v>-2.2235983222641913</v>
      </c>
      <c r="E36">
        <f t="shared" si="11"/>
        <v>1.3901127729670743E-2</v>
      </c>
      <c r="F36">
        <f t="shared" si="11"/>
        <v>0.91235878714756868</v>
      </c>
      <c r="G36">
        <f t="shared" si="11"/>
        <v>9.7651276946630602E-2</v>
      </c>
      <c r="H36">
        <f t="shared" si="12"/>
        <v>0.25584263730122025</v>
      </c>
      <c r="I36">
        <f t="shared" si="13"/>
        <v>-0.54425838228076973</v>
      </c>
      <c r="J36">
        <f t="shared" si="14"/>
        <v>0.56361404674521365</v>
      </c>
      <c r="K36">
        <f t="shared" si="14"/>
        <v>0.36719753123334919</v>
      </c>
      <c r="L36">
        <f>SUMXMY2(data!M25:N25,J36:K36)/2</f>
        <v>0.16263336357097752</v>
      </c>
      <c r="M36">
        <f>(J36-data!M25)*J36*(1-J36)</f>
        <v>-0.10733054479126275</v>
      </c>
      <c r="N36">
        <f>(K36-data!N25)*K36*(1-K36)</f>
        <v>8.5323305123827797E-2</v>
      </c>
      <c r="O36">
        <f t="shared" si="3"/>
        <v>3.8944686996398274E-4</v>
      </c>
      <c r="P36">
        <f t="shared" si="3"/>
        <v>-1.3130283786346387E-2</v>
      </c>
      <c r="Q36">
        <f t="shared" si="3"/>
        <v>1.5479744663227603E-2</v>
      </c>
      <c r="R36">
        <f>$O36*data!A25</f>
        <v>0</v>
      </c>
      <c r="S36">
        <f>$O36*data!B25</f>
        <v>3.8944686996398274E-4</v>
      </c>
      <c r="T36">
        <f>$O36*data!C25</f>
        <v>3.8944686996398274E-4</v>
      </c>
      <c r="U36">
        <f>$O36*data!D25</f>
        <v>3.8944686996398274E-4</v>
      </c>
      <c r="V36">
        <f>$O36*data!E25</f>
        <v>0</v>
      </c>
      <c r="W36">
        <f>$O36*data!F25</f>
        <v>3.8944686996398274E-4</v>
      </c>
      <c r="X36">
        <f>$O36*data!G25</f>
        <v>3.8944686996398274E-4</v>
      </c>
      <c r="Y36">
        <f>$O36*data!H25</f>
        <v>0</v>
      </c>
      <c r="Z36">
        <f>$O36*data!I25</f>
        <v>0</v>
      </c>
      <c r="AA36">
        <f>$O36*data!J25</f>
        <v>3.8944686996398274E-4</v>
      </c>
      <c r="AB36">
        <f>$O36*data!K25</f>
        <v>3.8944686996398274E-4</v>
      </c>
      <c r="AC36">
        <f>$O36*data!L25</f>
        <v>3.8944686996398274E-4</v>
      </c>
      <c r="AD36">
        <f t="shared" si="4"/>
        <v>3.8944686996398274E-4</v>
      </c>
      <c r="AE36">
        <f>$P36*data!A25</f>
        <v>0</v>
      </c>
      <c r="AF36">
        <f>$P36*data!B25</f>
        <v>-1.3130283786346387E-2</v>
      </c>
      <c r="AG36">
        <f>$P36*data!C25</f>
        <v>-1.3130283786346387E-2</v>
      </c>
      <c r="AH36">
        <f>$P36*data!D25</f>
        <v>-1.3130283786346387E-2</v>
      </c>
      <c r="AI36">
        <f>$P36*data!E25</f>
        <v>0</v>
      </c>
      <c r="AJ36">
        <f>$P36*data!F25</f>
        <v>-1.3130283786346387E-2</v>
      </c>
      <c r="AK36">
        <f>$P36*data!G25</f>
        <v>-1.3130283786346387E-2</v>
      </c>
      <c r="AL36">
        <f>$P36*data!H25</f>
        <v>0</v>
      </c>
      <c r="AM36">
        <f>$P36*data!I25</f>
        <v>0</v>
      </c>
      <c r="AN36">
        <f>$P36*data!J25</f>
        <v>-1.3130283786346387E-2</v>
      </c>
      <c r="AO36">
        <f>$P36*data!K25</f>
        <v>-1.3130283786346387E-2</v>
      </c>
      <c r="AP36">
        <f>$P36*data!L25</f>
        <v>-1.3130283786346387E-2</v>
      </c>
      <c r="AQ36">
        <f t="shared" si="5"/>
        <v>-1.3130283786346387E-2</v>
      </c>
      <c r="AR36">
        <f>$Q36*data!A25</f>
        <v>0</v>
      </c>
      <c r="AS36">
        <f>$Q36*data!B25</f>
        <v>1.5479744663227603E-2</v>
      </c>
      <c r="AT36">
        <f>$Q36*data!C25</f>
        <v>1.5479744663227603E-2</v>
      </c>
      <c r="AU36">
        <f>$Q36*data!D25</f>
        <v>1.5479744663227603E-2</v>
      </c>
      <c r="AV36">
        <f>$Q36*data!E25</f>
        <v>0</v>
      </c>
      <c r="AW36">
        <f>$Q36*data!F25</f>
        <v>1.5479744663227603E-2</v>
      </c>
      <c r="AX36">
        <f>$Q36*data!G25</f>
        <v>1.5479744663227603E-2</v>
      </c>
      <c r="AY36">
        <f>$Q36*data!H25</f>
        <v>0</v>
      </c>
      <c r="AZ36">
        <f>$Q36*data!I25</f>
        <v>0</v>
      </c>
      <c r="BA36">
        <f>$Q36*data!J25</f>
        <v>1.5479744663227603E-2</v>
      </c>
      <c r="BB36">
        <f>$Q36*data!K25</f>
        <v>1.5479744663227603E-2</v>
      </c>
      <c r="BC36">
        <f>$Q36*data!L25</f>
        <v>1.5479744663227603E-2</v>
      </c>
      <c r="BD36">
        <f t="shared" si="6"/>
        <v>1.5479744663227603E-2</v>
      </c>
      <c r="BE36">
        <f t="shared" si="7"/>
        <v>-1.4920156124384903E-3</v>
      </c>
      <c r="BF36">
        <f t="shared" si="7"/>
        <v>-9.7923965669644272E-2</v>
      </c>
      <c r="BG36">
        <f t="shared" si="7"/>
        <v>-1.0480964754244339E-2</v>
      </c>
      <c r="BH36">
        <f t="shared" si="8"/>
        <v>-0.10733054479126275</v>
      </c>
      <c r="BI36">
        <f t="shared" si="9"/>
        <v>1.1860901628440003E-3</v>
      </c>
      <c r="BJ36">
        <f t="shared" si="9"/>
        <v>7.7845467178197458E-2</v>
      </c>
      <c r="BK36">
        <f t="shared" si="9"/>
        <v>8.3319296986487743E-3</v>
      </c>
      <c r="BL36">
        <f t="shared" si="10"/>
        <v>8.5323305123827797E-2</v>
      </c>
    </row>
    <row r="37" spans="1:64">
      <c r="A37">
        <v>25</v>
      </c>
      <c r="B37">
        <f>SUMPRODUCT(data!$A26:$L26,$B$4:$M$4)+$N$4</f>
        <v>-5.4005364885764466</v>
      </c>
      <c r="C37">
        <f>SUMPRODUCT(data!$A26:$L26,$B$5:$M$5)+$N$5</f>
        <v>0.72747700256655334</v>
      </c>
      <c r="D37">
        <f>SUMPRODUCT(data!$A26:$L26,$B$6:$M$6)+$N$6</f>
        <v>-3.7152538916753919</v>
      </c>
      <c r="E37">
        <f t="shared" si="11"/>
        <v>4.4938724459048915E-3</v>
      </c>
      <c r="F37">
        <f t="shared" si="11"/>
        <v>0.67425137416834968</v>
      </c>
      <c r="G37">
        <f t="shared" si="11"/>
        <v>2.37704650634946E-2</v>
      </c>
      <c r="H37">
        <f t="shared" si="12"/>
        <v>-4.4900203997460419E-2</v>
      </c>
      <c r="I37">
        <f t="shared" si="13"/>
        <v>-0.61956667625971784</v>
      </c>
      <c r="J37">
        <f t="shared" si="14"/>
        <v>0.48877683445558084</v>
      </c>
      <c r="K37">
        <f t="shared" si="14"/>
        <v>0.34988001055969786</v>
      </c>
      <c r="L37">
        <f>SUMXMY2(data!M26:N26,J37:K37)/2</f>
        <v>0.19188257338925546</v>
      </c>
      <c r="M37">
        <f>(J37-data!M26)*J37*(1-J37)</f>
        <v>-0.1277413979999848</v>
      </c>
      <c r="N37">
        <f>(K37-data!N26)*K37*(1-K37)</f>
        <v>7.9585102792953791E-2</v>
      </c>
      <c r="O37">
        <f t="shared" si="3"/>
        <v>1.0692758370961299E-4</v>
      </c>
      <c r="P37">
        <f t="shared" si="3"/>
        <v>-4.14681801945029E-2</v>
      </c>
      <c r="Q37">
        <f t="shared" si="3"/>
        <v>3.8654849337713777E-3</v>
      </c>
      <c r="R37">
        <f>$O37*data!A26</f>
        <v>0</v>
      </c>
      <c r="S37">
        <f>$O37*data!B26</f>
        <v>1.0692758370961299E-4</v>
      </c>
      <c r="T37">
        <f>$O37*data!C26</f>
        <v>1.0692758370961299E-4</v>
      </c>
      <c r="U37">
        <f>$O37*data!D26</f>
        <v>1.0692758370961299E-4</v>
      </c>
      <c r="V37">
        <f>$O37*data!E26</f>
        <v>0</v>
      </c>
      <c r="W37">
        <f>$O37*data!F26</f>
        <v>1.0692758370961299E-4</v>
      </c>
      <c r="X37">
        <f>$O37*data!G26</f>
        <v>1.0692758370961299E-4</v>
      </c>
      <c r="Y37">
        <f>$O37*data!H26</f>
        <v>0</v>
      </c>
      <c r="Z37">
        <f>$O37*data!I26</f>
        <v>1.0692758370961299E-4</v>
      </c>
      <c r="AA37">
        <f>$O37*data!J26</f>
        <v>1.0692758370961299E-4</v>
      </c>
      <c r="AB37">
        <f>$O37*data!K26</f>
        <v>0</v>
      </c>
      <c r="AC37">
        <f>$O37*data!L26</f>
        <v>1.0692758370961299E-4</v>
      </c>
      <c r="AD37">
        <f t="shared" si="4"/>
        <v>1.0692758370961299E-4</v>
      </c>
      <c r="AE37">
        <f>$P37*data!A26</f>
        <v>0</v>
      </c>
      <c r="AF37">
        <f>$P37*data!B26</f>
        <v>-4.14681801945029E-2</v>
      </c>
      <c r="AG37">
        <f>$P37*data!C26</f>
        <v>-4.14681801945029E-2</v>
      </c>
      <c r="AH37">
        <f>$P37*data!D26</f>
        <v>-4.14681801945029E-2</v>
      </c>
      <c r="AI37">
        <f>$P37*data!E26</f>
        <v>0</v>
      </c>
      <c r="AJ37">
        <f>$P37*data!F26</f>
        <v>-4.14681801945029E-2</v>
      </c>
      <c r="AK37">
        <f>$P37*data!G26</f>
        <v>-4.14681801945029E-2</v>
      </c>
      <c r="AL37">
        <f>$P37*data!H26</f>
        <v>0</v>
      </c>
      <c r="AM37">
        <f>$P37*data!I26</f>
        <v>-4.14681801945029E-2</v>
      </c>
      <c r="AN37">
        <f>$P37*data!J26</f>
        <v>-4.14681801945029E-2</v>
      </c>
      <c r="AO37">
        <f>$P37*data!K26</f>
        <v>0</v>
      </c>
      <c r="AP37">
        <f>$P37*data!L26</f>
        <v>-4.14681801945029E-2</v>
      </c>
      <c r="AQ37">
        <f t="shared" si="5"/>
        <v>-4.14681801945029E-2</v>
      </c>
      <c r="AR37">
        <f>$Q37*data!A26</f>
        <v>0</v>
      </c>
      <c r="AS37">
        <f>$Q37*data!B26</f>
        <v>3.8654849337713777E-3</v>
      </c>
      <c r="AT37">
        <f>$Q37*data!C26</f>
        <v>3.8654849337713777E-3</v>
      </c>
      <c r="AU37">
        <f>$Q37*data!D26</f>
        <v>3.8654849337713777E-3</v>
      </c>
      <c r="AV37">
        <f>$Q37*data!E26</f>
        <v>0</v>
      </c>
      <c r="AW37">
        <f>$Q37*data!F26</f>
        <v>3.8654849337713777E-3</v>
      </c>
      <c r="AX37">
        <f>$Q37*data!G26</f>
        <v>3.8654849337713777E-3</v>
      </c>
      <c r="AY37">
        <f>$Q37*data!H26</f>
        <v>0</v>
      </c>
      <c r="AZ37">
        <f>$Q37*data!I26</f>
        <v>3.8654849337713777E-3</v>
      </c>
      <c r="BA37">
        <f>$Q37*data!J26</f>
        <v>3.8654849337713777E-3</v>
      </c>
      <c r="BB37">
        <f>$Q37*data!K26</f>
        <v>0</v>
      </c>
      <c r="BC37">
        <f>$Q37*data!L26</f>
        <v>3.8654849337713777E-3</v>
      </c>
      <c r="BD37">
        <f t="shared" si="6"/>
        <v>3.8654849337713777E-3</v>
      </c>
      <c r="BE37">
        <f t="shared" si="7"/>
        <v>-5.7405354867350186E-4</v>
      </c>
      <c r="BF37">
        <f t="shared" si="7"/>
        <v>-8.6129813139675826E-2</v>
      </c>
      <c r="BG37">
        <f t="shared" si="7"/>
        <v>-3.0364724383205974E-3</v>
      </c>
      <c r="BH37">
        <f t="shared" si="8"/>
        <v>-0.1277413979999848</v>
      </c>
      <c r="BI37">
        <f t="shared" si="9"/>
        <v>3.5764530054576348E-4</v>
      </c>
      <c r="BJ37">
        <f t="shared" si="9"/>
        <v>5.3660364921478458E-2</v>
      </c>
      <c r="BK37">
        <f t="shared" si="9"/>
        <v>1.8917749055145346E-3</v>
      </c>
      <c r="BL37">
        <f t="shared" si="10"/>
        <v>7.9585102792953791E-2</v>
      </c>
    </row>
    <row r="38" spans="1:64">
      <c r="A38">
        <v>26</v>
      </c>
      <c r="B38">
        <f>SUMPRODUCT(data!$A27:$L27,$B$4:$M$4)+$N$4</f>
        <v>-5.442255354125737</v>
      </c>
      <c r="C38">
        <f>SUMPRODUCT(data!$A27:$L27,$B$5:$M$5)+$N$5</f>
        <v>2.7152080988032825</v>
      </c>
      <c r="D38">
        <f>SUMPRODUCT(data!$A27:$L27,$B$6:$M$6)+$N$6</f>
        <v>-1.2710986698330144</v>
      </c>
      <c r="E38">
        <f t="shared" si="11"/>
        <v>4.3110416792868853E-3</v>
      </c>
      <c r="F38">
        <f t="shared" si="11"/>
        <v>0.9379180969790667</v>
      </c>
      <c r="G38">
        <f t="shared" si="11"/>
        <v>0.21906923594136757</v>
      </c>
      <c r="H38">
        <f t="shared" si="12"/>
        <v>0.27597360061663678</v>
      </c>
      <c r="I38">
        <f t="shared" si="13"/>
        <v>-0.32132651878331464</v>
      </c>
      <c r="J38">
        <f t="shared" si="14"/>
        <v>0.56855882332893026</v>
      </c>
      <c r="K38">
        <f t="shared" si="14"/>
        <v>0.4203524991198993</v>
      </c>
      <c r="L38">
        <f>SUMXMY2(data!M27:N27,J38:K38)/2</f>
        <v>0.18141885622183107</v>
      </c>
      <c r="M38">
        <f>(J38-data!M27)*J38*(1-J38)</f>
        <v>-0.10583238591721057</v>
      </c>
      <c r="N38">
        <f>(K38-data!N27)*K38*(1-K38)</f>
        <v>0.10242152437620104</v>
      </c>
      <c r="O38">
        <f t="shared" si="3"/>
        <v>1.556755006121923E-4</v>
      </c>
      <c r="P38">
        <f t="shared" si="3"/>
        <v>-9.749777955859542E-3</v>
      </c>
      <c r="Q38">
        <f t="shared" si="3"/>
        <v>3.5690005560884613E-2</v>
      </c>
      <c r="R38">
        <f>$O38*data!A27</f>
        <v>0</v>
      </c>
      <c r="S38">
        <f>$O38*data!B27</f>
        <v>1.556755006121923E-4</v>
      </c>
      <c r="T38">
        <f>$O38*data!C27</f>
        <v>1.556755006121923E-4</v>
      </c>
      <c r="U38">
        <f>$O38*data!D27</f>
        <v>1.556755006121923E-4</v>
      </c>
      <c r="V38">
        <f>$O38*data!E27</f>
        <v>0</v>
      </c>
      <c r="W38">
        <f>$O38*data!F27</f>
        <v>1.556755006121923E-4</v>
      </c>
      <c r="X38">
        <f>$O38*data!G27</f>
        <v>0</v>
      </c>
      <c r="Y38">
        <f>$O38*data!H27</f>
        <v>0</v>
      </c>
      <c r="Z38">
        <f>$O38*data!I27</f>
        <v>1.556755006121923E-4</v>
      </c>
      <c r="AA38">
        <f>$O38*data!J27</f>
        <v>1.556755006121923E-4</v>
      </c>
      <c r="AB38">
        <f>$O38*data!K27</f>
        <v>1.556755006121923E-4</v>
      </c>
      <c r="AC38">
        <f>$O38*data!L27</f>
        <v>1.556755006121923E-4</v>
      </c>
      <c r="AD38">
        <f t="shared" si="4"/>
        <v>1.556755006121923E-4</v>
      </c>
      <c r="AE38">
        <f>$P38*data!A27</f>
        <v>0</v>
      </c>
      <c r="AF38">
        <f>$P38*data!B27</f>
        <v>-9.749777955859542E-3</v>
      </c>
      <c r="AG38">
        <f>$P38*data!C27</f>
        <v>-9.749777955859542E-3</v>
      </c>
      <c r="AH38">
        <f>$P38*data!D27</f>
        <v>-9.749777955859542E-3</v>
      </c>
      <c r="AI38">
        <f>$P38*data!E27</f>
        <v>0</v>
      </c>
      <c r="AJ38">
        <f>$P38*data!F27</f>
        <v>-9.749777955859542E-3</v>
      </c>
      <c r="AK38">
        <f>$P38*data!G27</f>
        <v>0</v>
      </c>
      <c r="AL38">
        <f>$P38*data!H27</f>
        <v>0</v>
      </c>
      <c r="AM38">
        <f>$P38*data!I27</f>
        <v>-9.749777955859542E-3</v>
      </c>
      <c r="AN38">
        <f>$P38*data!J27</f>
        <v>-9.749777955859542E-3</v>
      </c>
      <c r="AO38">
        <f>$P38*data!K27</f>
        <v>-9.749777955859542E-3</v>
      </c>
      <c r="AP38">
        <f>$P38*data!L27</f>
        <v>-9.749777955859542E-3</v>
      </c>
      <c r="AQ38">
        <f t="shared" si="5"/>
        <v>-9.749777955859542E-3</v>
      </c>
      <c r="AR38">
        <f>$Q38*data!A27</f>
        <v>0</v>
      </c>
      <c r="AS38">
        <f>$Q38*data!B27</f>
        <v>3.5690005560884613E-2</v>
      </c>
      <c r="AT38">
        <f>$Q38*data!C27</f>
        <v>3.5690005560884613E-2</v>
      </c>
      <c r="AU38">
        <f>$Q38*data!D27</f>
        <v>3.5690005560884613E-2</v>
      </c>
      <c r="AV38">
        <f>$Q38*data!E27</f>
        <v>0</v>
      </c>
      <c r="AW38">
        <f>$Q38*data!F27</f>
        <v>3.5690005560884613E-2</v>
      </c>
      <c r="AX38">
        <f>$Q38*data!G27</f>
        <v>0</v>
      </c>
      <c r="AY38">
        <f>$Q38*data!H27</f>
        <v>0</v>
      </c>
      <c r="AZ38">
        <f>$Q38*data!I27</f>
        <v>3.5690005560884613E-2</v>
      </c>
      <c r="BA38">
        <f>$Q38*data!J27</f>
        <v>3.5690005560884613E-2</v>
      </c>
      <c r="BB38">
        <f>$Q38*data!K27</f>
        <v>3.5690005560884613E-2</v>
      </c>
      <c r="BC38">
        <f>$Q38*data!L27</f>
        <v>3.5690005560884613E-2</v>
      </c>
      <c r="BD38">
        <f t="shared" si="6"/>
        <v>3.5690005560884613E-2</v>
      </c>
      <c r="BE38">
        <f t="shared" si="7"/>
        <v>-4.5624782670746915E-4</v>
      </c>
      <c r="BF38">
        <f t="shared" si="7"/>
        <v>-9.9262109998224324E-2</v>
      </c>
      <c r="BG38">
        <f t="shared" si="7"/>
        <v>-2.3184619920735269E-2</v>
      </c>
      <c r="BH38">
        <f t="shared" si="8"/>
        <v>-0.10583238591721057</v>
      </c>
      <c r="BI38">
        <f t="shared" si="9"/>
        <v>4.415434604419004E-4</v>
      </c>
      <c r="BJ38">
        <f t="shared" si="9"/>
        <v>9.606300123262157E-2</v>
      </c>
      <c r="BK38">
        <f t="shared" si="9"/>
        <v>2.2437405089044515E-2</v>
      </c>
      <c r="BL38">
        <f t="shared" si="10"/>
        <v>0.10242152437620104</v>
      </c>
    </row>
    <row r="39" spans="1:64">
      <c r="A39">
        <v>27</v>
      </c>
      <c r="B39">
        <f>SUMPRODUCT(data!$A28:$L28,$B$4:$M$4)+$N$4</f>
        <v>-6.8151326506784073</v>
      </c>
      <c r="C39">
        <f>SUMPRODUCT(data!$A28:$L28,$B$5:$M$5)+$N$5</f>
        <v>1.2188550898445445</v>
      </c>
      <c r="D39">
        <f>SUMPRODUCT(data!$A28:$L28,$B$6:$M$6)+$N$6</f>
        <v>-1.7759575445198219</v>
      </c>
      <c r="E39">
        <f t="shared" si="11"/>
        <v>1.0958454676973596E-3</v>
      </c>
      <c r="F39">
        <f t="shared" si="11"/>
        <v>0.77186200374893688</v>
      </c>
      <c r="G39">
        <f t="shared" si="11"/>
        <v>0.14480301353077535</v>
      </c>
      <c r="H39">
        <f t="shared" si="12"/>
        <v>6.8785530348227097E-2</v>
      </c>
      <c r="I39">
        <f t="shared" si="13"/>
        <v>-0.41634881430391069</v>
      </c>
      <c r="J39">
        <f t="shared" si="14"/>
        <v>0.51718960547606252</v>
      </c>
      <c r="K39">
        <f t="shared" si="14"/>
        <v>0.39739077607194812</v>
      </c>
      <c r="L39">
        <f>SUMXMY2(data!M28:N28,J39:K39)/2</f>
        <v>0.19551265298371268</v>
      </c>
      <c r="M39">
        <f>(J39-data!M28)*J39*(1-J39)</f>
        <v>-0.1205599365909992</v>
      </c>
      <c r="N39">
        <f>(K39-data!N28)*K39*(1-K39)</f>
        <v>9.5163704496847717E-2</v>
      </c>
      <c r="O39">
        <f t="shared" si="3"/>
        <v>3.459843385609347E-5</v>
      </c>
      <c r="P39">
        <f t="shared" si="3"/>
        <v>-3.2444099775026866E-2</v>
      </c>
      <c r="Q39">
        <f t="shared" si="3"/>
        <v>2.4274161081805041E-2</v>
      </c>
      <c r="R39">
        <f>$O39*data!A28</f>
        <v>0</v>
      </c>
      <c r="S39">
        <f>$O39*data!B28</f>
        <v>3.459843385609347E-5</v>
      </c>
      <c r="T39">
        <f>$O39*data!C28</f>
        <v>3.459843385609347E-5</v>
      </c>
      <c r="U39">
        <f>$O39*data!D28</f>
        <v>0</v>
      </c>
      <c r="V39">
        <f>$O39*data!E28</f>
        <v>0</v>
      </c>
      <c r="W39">
        <f>$O39*data!F28</f>
        <v>3.459843385609347E-5</v>
      </c>
      <c r="X39">
        <f>$O39*data!G28</f>
        <v>3.459843385609347E-5</v>
      </c>
      <c r="Y39">
        <f>$O39*data!H28</f>
        <v>0</v>
      </c>
      <c r="Z39">
        <f>$O39*data!I28</f>
        <v>3.459843385609347E-5</v>
      </c>
      <c r="AA39">
        <f>$O39*data!J28</f>
        <v>3.459843385609347E-5</v>
      </c>
      <c r="AB39">
        <f>$O39*data!K28</f>
        <v>3.459843385609347E-5</v>
      </c>
      <c r="AC39">
        <f>$O39*data!L28</f>
        <v>3.459843385609347E-5</v>
      </c>
      <c r="AD39">
        <f t="shared" si="4"/>
        <v>3.459843385609347E-5</v>
      </c>
      <c r="AE39">
        <f>$P39*data!A28</f>
        <v>0</v>
      </c>
      <c r="AF39">
        <f>$P39*data!B28</f>
        <v>-3.2444099775026866E-2</v>
      </c>
      <c r="AG39">
        <f>$P39*data!C28</f>
        <v>-3.2444099775026866E-2</v>
      </c>
      <c r="AH39">
        <f>$P39*data!D28</f>
        <v>0</v>
      </c>
      <c r="AI39">
        <f>$P39*data!E28</f>
        <v>0</v>
      </c>
      <c r="AJ39">
        <f>$P39*data!F28</f>
        <v>-3.2444099775026866E-2</v>
      </c>
      <c r="AK39">
        <f>$P39*data!G28</f>
        <v>-3.2444099775026866E-2</v>
      </c>
      <c r="AL39">
        <f>$P39*data!H28</f>
        <v>0</v>
      </c>
      <c r="AM39">
        <f>$P39*data!I28</f>
        <v>-3.2444099775026866E-2</v>
      </c>
      <c r="AN39">
        <f>$P39*data!J28</f>
        <v>-3.2444099775026866E-2</v>
      </c>
      <c r="AO39">
        <f>$P39*data!K28</f>
        <v>-3.2444099775026866E-2</v>
      </c>
      <c r="AP39">
        <f>$P39*data!L28</f>
        <v>-3.2444099775026866E-2</v>
      </c>
      <c r="AQ39">
        <f t="shared" si="5"/>
        <v>-3.2444099775026866E-2</v>
      </c>
      <c r="AR39">
        <f>$Q39*data!A28</f>
        <v>0</v>
      </c>
      <c r="AS39">
        <f>$Q39*data!B28</f>
        <v>2.4274161081805041E-2</v>
      </c>
      <c r="AT39">
        <f>$Q39*data!C28</f>
        <v>2.4274161081805041E-2</v>
      </c>
      <c r="AU39">
        <f>$Q39*data!D28</f>
        <v>0</v>
      </c>
      <c r="AV39">
        <f>$Q39*data!E28</f>
        <v>0</v>
      </c>
      <c r="AW39">
        <f>$Q39*data!F28</f>
        <v>2.4274161081805041E-2</v>
      </c>
      <c r="AX39">
        <f>$Q39*data!G28</f>
        <v>2.4274161081805041E-2</v>
      </c>
      <c r="AY39">
        <f>$Q39*data!H28</f>
        <v>0</v>
      </c>
      <c r="AZ39">
        <f>$Q39*data!I28</f>
        <v>2.4274161081805041E-2</v>
      </c>
      <c r="BA39">
        <f>$Q39*data!J28</f>
        <v>2.4274161081805041E-2</v>
      </c>
      <c r="BB39">
        <f>$Q39*data!K28</f>
        <v>2.4274161081805041E-2</v>
      </c>
      <c r="BC39">
        <f>$Q39*data!L28</f>
        <v>2.4274161081805041E-2</v>
      </c>
      <c r="BD39">
        <f t="shared" si="6"/>
        <v>2.4274161081805041E-2</v>
      </c>
      <c r="BE39">
        <f t="shared" si="7"/>
        <v>-1.3211506009912753E-4</v>
      </c>
      <c r="BF39">
        <f t="shared" si="7"/>
        <v>-9.3055634228973422E-2</v>
      </c>
      <c r="BG39">
        <f t="shared" si="7"/>
        <v>-1.7457442129455877E-2</v>
      </c>
      <c r="BH39">
        <f t="shared" si="8"/>
        <v>-0.1205599365909992</v>
      </c>
      <c r="BI39">
        <f t="shared" si="9"/>
        <v>1.0428471426216141E-4</v>
      </c>
      <c r="BJ39">
        <f t="shared" si="9"/>
        <v>7.3453247637108587E-2</v>
      </c>
      <c r="BK39">
        <f t="shared" si="9"/>
        <v>1.3779991189895747E-2</v>
      </c>
      <c r="BL39">
        <f t="shared" si="10"/>
        <v>9.5163704496847717E-2</v>
      </c>
    </row>
    <row r="40" spans="1:64">
      <c r="A40">
        <v>28</v>
      </c>
      <c r="B40">
        <f>SUMPRODUCT(data!$A29:$L29,$B$4:$M$4)+$N$4</f>
        <v>-1.9577390863737509</v>
      </c>
      <c r="C40">
        <f>SUMPRODUCT(data!$A29:$L29,$B$5:$M$5)+$N$5</f>
        <v>0.82152824708422378</v>
      </c>
      <c r="D40">
        <f>SUMPRODUCT(data!$A29:$L29,$B$6:$M$6)+$N$6</f>
        <v>-1.3980223778965997</v>
      </c>
      <c r="E40">
        <f t="shared" si="11"/>
        <v>0.1237119386488291</v>
      </c>
      <c r="F40">
        <f t="shared" si="11"/>
        <v>0.69456064821516106</v>
      </c>
      <c r="G40">
        <f t="shared" si="11"/>
        <v>0.1981301177517516</v>
      </c>
      <c r="H40">
        <f t="shared" si="12"/>
        <v>-2.4631550176260286E-2</v>
      </c>
      <c r="I40">
        <f t="shared" si="13"/>
        <v>-0.23446404314168251</v>
      </c>
      <c r="J40">
        <f t="shared" si="14"/>
        <v>0.49384242377638438</v>
      </c>
      <c r="K40">
        <f t="shared" si="14"/>
        <v>0.44165104792143511</v>
      </c>
      <c r="L40">
        <f>SUMXMY2(data!M29:N29,J40:K40)/2</f>
        <v>0.22562557004933356</v>
      </c>
      <c r="M40">
        <f>(J40-data!M29)*J40*(1-J40)</f>
        <v>-0.12652020271433953</v>
      </c>
      <c r="N40">
        <f>(K40-data!N29)*K40*(1-K40)</f>
        <v>0.10890911673044763</v>
      </c>
      <c r="O40">
        <f t="shared" si="3"/>
        <v>4.0381054554378213E-3</v>
      </c>
      <c r="P40">
        <f t="shared" si="3"/>
        <v>-4.1598808262220864E-2</v>
      </c>
      <c r="Q40">
        <f t="shared" si="3"/>
        <v>3.5461966986228007E-2</v>
      </c>
      <c r="R40">
        <f>$O40*data!A29</f>
        <v>4.0381054554378213E-3</v>
      </c>
      <c r="S40">
        <f>$O40*data!B29</f>
        <v>4.0381054554378213E-3</v>
      </c>
      <c r="T40">
        <f>$O40*data!C29</f>
        <v>0</v>
      </c>
      <c r="U40">
        <f>$O40*data!D29</f>
        <v>4.0381054554378213E-3</v>
      </c>
      <c r="V40">
        <f>$O40*data!E29</f>
        <v>0</v>
      </c>
      <c r="W40">
        <f>$O40*data!F29</f>
        <v>0</v>
      </c>
      <c r="X40">
        <f>$O40*data!G29</f>
        <v>4.0381054554378213E-3</v>
      </c>
      <c r="Y40">
        <f>$O40*data!H29</f>
        <v>0</v>
      </c>
      <c r="Z40">
        <f>$O40*data!I29</f>
        <v>4.0381054554378213E-3</v>
      </c>
      <c r="AA40">
        <f>$O40*data!J29</f>
        <v>4.0381054554378213E-3</v>
      </c>
      <c r="AB40">
        <f>$O40*data!K29</f>
        <v>4.0381054554378213E-3</v>
      </c>
      <c r="AC40">
        <f>$O40*data!L29</f>
        <v>4.0381054554378213E-3</v>
      </c>
      <c r="AD40">
        <f t="shared" si="4"/>
        <v>4.0381054554378213E-3</v>
      </c>
      <c r="AE40">
        <f>$P40*data!A29</f>
        <v>-4.1598808262220864E-2</v>
      </c>
      <c r="AF40">
        <f>$P40*data!B29</f>
        <v>-4.1598808262220864E-2</v>
      </c>
      <c r="AG40">
        <f>$P40*data!C29</f>
        <v>0</v>
      </c>
      <c r="AH40">
        <f>$P40*data!D29</f>
        <v>-4.1598808262220864E-2</v>
      </c>
      <c r="AI40">
        <f>$P40*data!E29</f>
        <v>0</v>
      </c>
      <c r="AJ40">
        <f>$P40*data!F29</f>
        <v>0</v>
      </c>
      <c r="AK40">
        <f>$P40*data!G29</f>
        <v>-4.1598808262220864E-2</v>
      </c>
      <c r="AL40">
        <f>$P40*data!H29</f>
        <v>0</v>
      </c>
      <c r="AM40">
        <f>$P40*data!I29</f>
        <v>-4.1598808262220864E-2</v>
      </c>
      <c r="AN40">
        <f>$P40*data!J29</f>
        <v>-4.1598808262220864E-2</v>
      </c>
      <c r="AO40">
        <f>$P40*data!K29</f>
        <v>-4.1598808262220864E-2</v>
      </c>
      <c r="AP40">
        <f>$P40*data!L29</f>
        <v>-4.1598808262220864E-2</v>
      </c>
      <c r="AQ40">
        <f t="shared" si="5"/>
        <v>-4.1598808262220864E-2</v>
      </c>
      <c r="AR40">
        <f>$Q40*data!A29</f>
        <v>3.5461966986228007E-2</v>
      </c>
      <c r="AS40">
        <f>$Q40*data!B29</f>
        <v>3.5461966986228007E-2</v>
      </c>
      <c r="AT40">
        <f>$Q40*data!C29</f>
        <v>0</v>
      </c>
      <c r="AU40">
        <f>$Q40*data!D29</f>
        <v>3.5461966986228007E-2</v>
      </c>
      <c r="AV40">
        <f>$Q40*data!E29</f>
        <v>0</v>
      </c>
      <c r="AW40">
        <f>$Q40*data!F29</f>
        <v>0</v>
      </c>
      <c r="AX40">
        <f>$Q40*data!G29</f>
        <v>3.5461966986228007E-2</v>
      </c>
      <c r="AY40">
        <f>$Q40*data!H29</f>
        <v>0</v>
      </c>
      <c r="AZ40">
        <f>$Q40*data!I29</f>
        <v>3.5461966986228007E-2</v>
      </c>
      <c r="BA40">
        <f>$Q40*data!J29</f>
        <v>3.5461966986228007E-2</v>
      </c>
      <c r="BB40">
        <f>$Q40*data!K29</f>
        <v>3.5461966986228007E-2</v>
      </c>
      <c r="BC40">
        <f>$Q40*data!L29</f>
        <v>3.5461966986228007E-2</v>
      </c>
      <c r="BD40">
        <f t="shared" si="6"/>
        <v>3.5461966986228007E-2</v>
      </c>
      <c r="BE40">
        <f t="shared" si="7"/>
        <v>-1.5652059556033791E-2</v>
      </c>
      <c r="BF40">
        <f t="shared" si="7"/>
        <v>-8.7875954009585241E-2</v>
      </c>
      <c r="BG40">
        <f t="shared" si="7"/>
        <v>-2.5067462661767573E-2</v>
      </c>
      <c r="BH40">
        <f t="shared" si="8"/>
        <v>-0.12652020271433953</v>
      </c>
      <c r="BI40">
        <f t="shared" si="9"/>
        <v>1.3473357967255304E-2</v>
      </c>
      <c r="BJ40">
        <f t="shared" si="9"/>
        <v>7.5643986712840353E-2</v>
      </c>
      <c r="BK40">
        <f t="shared" si="9"/>
        <v>2.1578176122042849E-2</v>
      </c>
      <c r="BL40">
        <f t="shared" si="10"/>
        <v>0.10890911673044763</v>
      </c>
    </row>
    <row r="41" spans="1:64">
      <c r="A41">
        <v>29</v>
      </c>
      <c r="B41">
        <f>SUMPRODUCT(data!$A30:$L30,$B$4:$M$4)+$N$4</f>
        <v>-3.8591256953227386</v>
      </c>
      <c r="C41">
        <f>SUMPRODUCT(data!$A30:$L30,$B$5:$M$5)+$N$5</f>
        <v>1.6569479407423826</v>
      </c>
      <c r="D41">
        <f>SUMPRODUCT(data!$A30:$L30,$B$6:$M$6)+$N$6</f>
        <v>-2.5827095593733453</v>
      </c>
      <c r="E41">
        <f t="shared" si="11"/>
        <v>2.0650972201543452E-2</v>
      </c>
      <c r="F41">
        <f t="shared" si="11"/>
        <v>0.83982787484694965</v>
      </c>
      <c r="G41">
        <f t="shared" si="11"/>
        <v>7.0259527774832894E-2</v>
      </c>
      <c r="H41">
        <f t="shared" si="12"/>
        <v>0.16561664161227629</v>
      </c>
      <c r="I41">
        <f t="shared" si="13"/>
        <v>-0.57231621878550942</v>
      </c>
      <c r="J41">
        <f t="shared" si="14"/>
        <v>0.54130978015107922</v>
      </c>
      <c r="K41">
        <f t="shared" si="14"/>
        <v>0.36070254141492963</v>
      </c>
      <c r="L41">
        <f>SUMXMY2(data!M30:N30,J41:K41)/2</f>
        <v>0.17025152058412016</v>
      </c>
      <c r="M41">
        <f>(J41-data!M30)*J41*(1-J41)</f>
        <v>-0.11388980104873477</v>
      </c>
      <c r="N41">
        <f>(K41-data!N30)*K41*(1-K41)</f>
        <v>8.3176641884720057E-2</v>
      </c>
      <c r="O41">
        <f t="shared" si="3"/>
        <v>5.4251969347993958E-4</v>
      </c>
      <c r="P41">
        <f t="shared" si="3"/>
        <v>-2.3139910607672762E-2</v>
      </c>
      <c r="Q41">
        <f t="shared" si="3"/>
        <v>1.1246415509484225E-2</v>
      </c>
      <c r="R41">
        <f>$O41*data!A30</f>
        <v>5.4251969347993958E-4</v>
      </c>
      <c r="S41">
        <f>$O41*data!B30</f>
        <v>5.4251969347993958E-4</v>
      </c>
      <c r="T41">
        <f>$O41*data!C30</f>
        <v>0</v>
      </c>
      <c r="U41">
        <f>$O41*data!D30</f>
        <v>5.4251969347993958E-4</v>
      </c>
      <c r="V41">
        <f>$O41*data!E30</f>
        <v>0</v>
      </c>
      <c r="W41">
        <f>$O41*data!F30</f>
        <v>5.4251969347993958E-4</v>
      </c>
      <c r="X41">
        <f>$O41*data!G30</f>
        <v>5.4251969347993958E-4</v>
      </c>
      <c r="Y41">
        <f>$O41*data!H30</f>
        <v>0</v>
      </c>
      <c r="Z41">
        <f>$O41*data!I30</f>
        <v>0</v>
      </c>
      <c r="AA41">
        <f>$O41*data!J30</f>
        <v>5.4251969347993958E-4</v>
      </c>
      <c r="AB41">
        <f>$O41*data!K30</f>
        <v>5.4251969347993958E-4</v>
      </c>
      <c r="AC41">
        <f>$O41*data!L30</f>
        <v>5.4251969347993958E-4</v>
      </c>
      <c r="AD41">
        <f t="shared" si="4"/>
        <v>5.4251969347993958E-4</v>
      </c>
      <c r="AE41">
        <f>$P41*data!A30</f>
        <v>-2.3139910607672762E-2</v>
      </c>
      <c r="AF41">
        <f>$P41*data!B30</f>
        <v>-2.3139910607672762E-2</v>
      </c>
      <c r="AG41">
        <f>$P41*data!C30</f>
        <v>0</v>
      </c>
      <c r="AH41">
        <f>$P41*data!D30</f>
        <v>-2.3139910607672762E-2</v>
      </c>
      <c r="AI41">
        <f>$P41*data!E30</f>
        <v>0</v>
      </c>
      <c r="AJ41">
        <f>$P41*data!F30</f>
        <v>-2.3139910607672762E-2</v>
      </c>
      <c r="AK41">
        <f>$P41*data!G30</f>
        <v>-2.3139910607672762E-2</v>
      </c>
      <c r="AL41">
        <f>$P41*data!H30</f>
        <v>0</v>
      </c>
      <c r="AM41">
        <f>$P41*data!I30</f>
        <v>0</v>
      </c>
      <c r="AN41">
        <f>$P41*data!J30</f>
        <v>-2.3139910607672762E-2</v>
      </c>
      <c r="AO41">
        <f>$P41*data!K30</f>
        <v>-2.3139910607672762E-2</v>
      </c>
      <c r="AP41">
        <f>$P41*data!L30</f>
        <v>-2.3139910607672762E-2</v>
      </c>
      <c r="AQ41">
        <f t="shared" si="5"/>
        <v>-2.3139910607672762E-2</v>
      </c>
      <c r="AR41">
        <f>$Q41*data!A30</f>
        <v>1.1246415509484225E-2</v>
      </c>
      <c r="AS41">
        <f>$Q41*data!B30</f>
        <v>1.1246415509484225E-2</v>
      </c>
      <c r="AT41">
        <f>$Q41*data!C30</f>
        <v>0</v>
      </c>
      <c r="AU41">
        <f>$Q41*data!D30</f>
        <v>1.1246415509484225E-2</v>
      </c>
      <c r="AV41">
        <f>$Q41*data!E30</f>
        <v>0</v>
      </c>
      <c r="AW41">
        <f>$Q41*data!F30</f>
        <v>1.1246415509484225E-2</v>
      </c>
      <c r="AX41">
        <f>$Q41*data!G30</f>
        <v>1.1246415509484225E-2</v>
      </c>
      <c r="AY41">
        <f>$Q41*data!H30</f>
        <v>0</v>
      </c>
      <c r="AZ41">
        <f>$Q41*data!I30</f>
        <v>0</v>
      </c>
      <c r="BA41">
        <f>$Q41*data!J30</f>
        <v>1.1246415509484225E-2</v>
      </c>
      <c r="BB41">
        <f>$Q41*data!K30</f>
        <v>1.1246415509484225E-2</v>
      </c>
      <c r="BC41">
        <f>$Q41*data!L30</f>
        <v>1.1246415509484225E-2</v>
      </c>
      <c r="BD41">
        <f t="shared" si="6"/>
        <v>1.1246415509484225E-2</v>
      </c>
      <c r="BE41">
        <f t="shared" si="7"/>
        <v>-2.3519351154967357E-3</v>
      </c>
      <c r="BF41">
        <f t="shared" si="7"/>
        <v>-9.5647829581500809E-2</v>
      </c>
      <c r="BG41">
        <f t="shared" si="7"/>
        <v>-8.0018436400537719E-3</v>
      </c>
      <c r="BH41">
        <f t="shared" si="8"/>
        <v>-0.11388980104873477</v>
      </c>
      <c r="BI41">
        <f t="shared" si="9"/>
        <v>1.7176785193790886E-3</v>
      </c>
      <c r="BJ41">
        <f t="shared" si="9"/>
        <v>6.9854062390950225E-2</v>
      </c>
      <c r="BK41">
        <f t="shared" si="9"/>
        <v>5.8439515807168175E-3</v>
      </c>
      <c r="BL41">
        <f t="shared" si="10"/>
        <v>8.3176641884720057E-2</v>
      </c>
    </row>
    <row r="42" spans="1:64">
      <c r="A42">
        <v>30</v>
      </c>
      <c r="B42">
        <f>SUMPRODUCT(data!$A31:$L31,$B$4:$M$4)+$N$4</f>
        <v>-4.9978755266642709</v>
      </c>
      <c r="C42">
        <f>SUMPRODUCT(data!$A31:$L31,$B$5:$M$5)+$N$5</f>
        <v>4.1642977298484485E-2</v>
      </c>
      <c r="D42">
        <f>SUMPRODUCT(data!$A31:$L31,$B$6:$M$6)+$N$6</f>
        <v>-4.0743651287845459</v>
      </c>
      <c r="E42">
        <f t="shared" si="11"/>
        <v>6.7069893554273776E-3</v>
      </c>
      <c r="F42">
        <f t="shared" si="11"/>
        <v>0.51040924011357625</v>
      </c>
      <c r="G42">
        <f t="shared" si="11"/>
        <v>1.6718737182013679E-2</v>
      </c>
      <c r="H42">
        <f t="shared" si="12"/>
        <v>-0.25532887342475807</v>
      </c>
      <c r="I42">
        <f t="shared" si="13"/>
        <v>-0.58272818942076421</v>
      </c>
      <c r="J42">
        <f t="shared" si="14"/>
        <v>0.43651231927869577</v>
      </c>
      <c r="K42">
        <f t="shared" si="14"/>
        <v>0.35830507920884164</v>
      </c>
      <c r="L42">
        <f>SUMXMY2(data!M31:N31,J42:K42)/2</f>
        <v>0.22295044805576442</v>
      </c>
      <c r="M42">
        <f>(J42-data!M31)*J42*(1-J42)</f>
        <v>-0.13860067849796623</v>
      </c>
      <c r="N42">
        <f>(K42-data!N31)*K42*(1-K42)</f>
        <v>8.2382417282543988E-2</v>
      </c>
      <c r="O42">
        <f t="shared" si="3"/>
        <v>1.6083831185013524E-4</v>
      </c>
      <c r="P42">
        <f t="shared" si="3"/>
        <v>-5.0891768844480843E-2</v>
      </c>
      <c r="Q42">
        <f t="shared" si="3"/>
        <v>2.8449348257163784E-3</v>
      </c>
      <c r="R42">
        <f>$O42*data!A31</f>
        <v>1.6083831185013524E-4</v>
      </c>
      <c r="S42">
        <f>$O42*data!B31</f>
        <v>1.6083831185013524E-4</v>
      </c>
      <c r="T42">
        <f>$O42*data!C31</f>
        <v>0</v>
      </c>
      <c r="U42">
        <f>$O42*data!D31</f>
        <v>1.6083831185013524E-4</v>
      </c>
      <c r="V42">
        <f>$O42*data!E31</f>
        <v>0</v>
      </c>
      <c r="W42">
        <f>$O42*data!F31</f>
        <v>1.6083831185013524E-4</v>
      </c>
      <c r="X42">
        <f>$O42*data!G31</f>
        <v>1.6083831185013524E-4</v>
      </c>
      <c r="Y42">
        <f>$O42*data!H31</f>
        <v>0</v>
      </c>
      <c r="Z42">
        <f>$O42*data!I31</f>
        <v>1.6083831185013524E-4</v>
      </c>
      <c r="AA42">
        <f>$O42*data!J31</f>
        <v>1.6083831185013524E-4</v>
      </c>
      <c r="AB42">
        <f>$O42*data!K31</f>
        <v>0</v>
      </c>
      <c r="AC42">
        <f>$O42*data!L31</f>
        <v>1.6083831185013524E-4</v>
      </c>
      <c r="AD42">
        <f t="shared" si="4"/>
        <v>1.6083831185013524E-4</v>
      </c>
      <c r="AE42">
        <f>$P42*data!A31</f>
        <v>-5.0891768844480843E-2</v>
      </c>
      <c r="AF42">
        <f>$P42*data!B31</f>
        <v>-5.0891768844480843E-2</v>
      </c>
      <c r="AG42">
        <f>$P42*data!C31</f>
        <v>0</v>
      </c>
      <c r="AH42">
        <f>$P42*data!D31</f>
        <v>-5.0891768844480843E-2</v>
      </c>
      <c r="AI42">
        <f>$P42*data!E31</f>
        <v>0</v>
      </c>
      <c r="AJ42">
        <f>$P42*data!F31</f>
        <v>-5.0891768844480843E-2</v>
      </c>
      <c r="AK42">
        <f>$P42*data!G31</f>
        <v>-5.0891768844480843E-2</v>
      </c>
      <c r="AL42">
        <f>$P42*data!H31</f>
        <v>0</v>
      </c>
      <c r="AM42">
        <f>$P42*data!I31</f>
        <v>-5.0891768844480843E-2</v>
      </c>
      <c r="AN42">
        <f>$P42*data!J31</f>
        <v>-5.0891768844480843E-2</v>
      </c>
      <c r="AO42">
        <f>$P42*data!K31</f>
        <v>0</v>
      </c>
      <c r="AP42">
        <f>$P42*data!L31</f>
        <v>-5.0891768844480843E-2</v>
      </c>
      <c r="AQ42">
        <f t="shared" si="5"/>
        <v>-5.0891768844480843E-2</v>
      </c>
      <c r="AR42">
        <f>$Q42*data!A31</f>
        <v>2.8449348257163784E-3</v>
      </c>
      <c r="AS42">
        <f>$Q42*data!B31</f>
        <v>2.8449348257163784E-3</v>
      </c>
      <c r="AT42">
        <f>$Q42*data!C31</f>
        <v>0</v>
      </c>
      <c r="AU42">
        <f>$Q42*data!D31</f>
        <v>2.8449348257163784E-3</v>
      </c>
      <c r="AV42">
        <f>$Q42*data!E31</f>
        <v>0</v>
      </c>
      <c r="AW42">
        <f>$Q42*data!F31</f>
        <v>2.8449348257163784E-3</v>
      </c>
      <c r="AX42">
        <f>$Q42*data!G31</f>
        <v>2.8449348257163784E-3</v>
      </c>
      <c r="AY42">
        <f>$Q42*data!H31</f>
        <v>0</v>
      </c>
      <c r="AZ42">
        <f>$Q42*data!I31</f>
        <v>2.8449348257163784E-3</v>
      </c>
      <c r="BA42">
        <f>$Q42*data!J31</f>
        <v>2.8449348257163784E-3</v>
      </c>
      <c r="BB42">
        <f>$Q42*data!K31</f>
        <v>0</v>
      </c>
      <c r="BC42">
        <f>$Q42*data!L31</f>
        <v>2.8449348257163784E-3</v>
      </c>
      <c r="BD42">
        <f t="shared" si="6"/>
        <v>2.8449348257163784E-3</v>
      </c>
      <c r="BE42">
        <f t="shared" si="7"/>
        <v>-9.2959327534087167E-4</v>
      </c>
      <c r="BF42">
        <f t="shared" si="7"/>
        <v>-7.0743066991373033E-2</v>
      </c>
      <c r="BG42">
        <f t="shared" si="7"/>
        <v>-2.317228317056272E-3</v>
      </c>
      <c r="BH42">
        <f t="shared" si="8"/>
        <v>-0.13860067849796623</v>
      </c>
      <c r="BI42">
        <f t="shared" si="9"/>
        <v>5.5253799578839898E-4</v>
      </c>
      <c r="BJ42">
        <f t="shared" si="9"/>
        <v>4.2048747003902827E-2</v>
      </c>
      <c r="BK42">
        <f t="shared" si="9"/>
        <v>1.3773299829658344E-3</v>
      </c>
      <c r="BL42">
        <f t="shared" si="10"/>
        <v>8.2382417282543988E-2</v>
      </c>
    </row>
    <row r="43" spans="1:64">
      <c r="A43">
        <v>31</v>
      </c>
      <c r="B43">
        <f>SUMPRODUCT(data!$A32:$L32,$B$4:$M$4)+$N$4</f>
        <v>-5.0395943922135613</v>
      </c>
      <c r="C43">
        <f>SUMPRODUCT(data!$A32:$L32,$B$5:$M$5)+$N$5</f>
        <v>2.0293740735352137</v>
      </c>
      <c r="D43">
        <f>SUMPRODUCT(data!$A32:$L32,$B$6:$M$6)+$N$6</f>
        <v>-1.6302099069421685</v>
      </c>
      <c r="E43">
        <f t="shared" si="11"/>
        <v>6.4347011183831185E-3</v>
      </c>
      <c r="F43">
        <f t="shared" si="11"/>
        <v>0.88384683475114068</v>
      </c>
      <c r="G43">
        <f t="shared" si="11"/>
        <v>0.16380160810586658</v>
      </c>
      <c r="H43">
        <f t="shared" si="12"/>
        <v>0.21186253793867771</v>
      </c>
      <c r="I43">
        <f t="shared" si="13"/>
        <v>-0.4109956135154445</v>
      </c>
      <c r="J43">
        <f t="shared" si="14"/>
        <v>0.55276840293962148</v>
      </c>
      <c r="K43">
        <f t="shared" si="14"/>
        <v>0.39867341575168319</v>
      </c>
      <c r="L43">
        <f>SUMXMY2(data!M32:N32,J43:K43)/2</f>
        <v>0.1794782969181456</v>
      </c>
      <c r="M43">
        <f>(J43-data!M32)*J43*(1-J43)</f>
        <v>-0.11056258093816002</v>
      </c>
      <c r="N43">
        <f>(K43-data!N32)*K43*(1-K43)</f>
        <v>9.5575143409942206E-2</v>
      </c>
      <c r="O43">
        <f t="shared" si="3"/>
        <v>2.0927066212002272E-4</v>
      </c>
      <c r="P43">
        <f t="shared" si="3"/>
        <v>-1.7603945719156831E-2</v>
      </c>
      <c r="Q43">
        <f t="shared" si="3"/>
        <v>2.6823456547311865E-2</v>
      </c>
      <c r="R43">
        <f>$O43*data!A32</f>
        <v>2.0927066212002272E-4</v>
      </c>
      <c r="S43">
        <f>$O43*data!B32</f>
        <v>2.0927066212002272E-4</v>
      </c>
      <c r="T43">
        <f>$O43*data!C32</f>
        <v>0</v>
      </c>
      <c r="U43">
        <f>$O43*data!D32</f>
        <v>2.0927066212002272E-4</v>
      </c>
      <c r="V43">
        <f>$O43*data!E32</f>
        <v>0</v>
      </c>
      <c r="W43">
        <f>$O43*data!F32</f>
        <v>2.0927066212002272E-4</v>
      </c>
      <c r="X43">
        <f>$O43*data!G32</f>
        <v>0</v>
      </c>
      <c r="Y43">
        <f>$O43*data!H32</f>
        <v>0</v>
      </c>
      <c r="Z43">
        <f>$O43*data!I32</f>
        <v>2.0927066212002272E-4</v>
      </c>
      <c r="AA43">
        <f>$O43*data!J32</f>
        <v>2.0927066212002272E-4</v>
      </c>
      <c r="AB43">
        <f>$O43*data!K32</f>
        <v>2.0927066212002272E-4</v>
      </c>
      <c r="AC43">
        <f>$O43*data!L32</f>
        <v>2.0927066212002272E-4</v>
      </c>
      <c r="AD43">
        <f t="shared" si="4"/>
        <v>2.0927066212002272E-4</v>
      </c>
      <c r="AE43">
        <f>$P43*data!A32</f>
        <v>-1.7603945719156831E-2</v>
      </c>
      <c r="AF43">
        <f>$P43*data!B32</f>
        <v>-1.7603945719156831E-2</v>
      </c>
      <c r="AG43">
        <f>$P43*data!C32</f>
        <v>0</v>
      </c>
      <c r="AH43">
        <f>$P43*data!D32</f>
        <v>-1.7603945719156831E-2</v>
      </c>
      <c r="AI43">
        <f>$P43*data!E32</f>
        <v>0</v>
      </c>
      <c r="AJ43">
        <f>$P43*data!F32</f>
        <v>-1.7603945719156831E-2</v>
      </c>
      <c r="AK43">
        <f>$P43*data!G32</f>
        <v>0</v>
      </c>
      <c r="AL43">
        <f>$P43*data!H32</f>
        <v>0</v>
      </c>
      <c r="AM43">
        <f>$P43*data!I32</f>
        <v>-1.7603945719156831E-2</v>
      </c>
      <c r="AN43">
        <f>$P43*data!J32</f>
        <v>-1.7603945719156831E-2</v>
      </c>
      <c r="AO43">
        <f>$P43*data!K32</f>
        <v>-1.7603945719156831E-2</v>
      </c>
      <c r="AP43">
        <f>$P43*data!L32</f>
        <v>-1.7603945719156831E-2</v>
      </c>
      <c r="AQ43">
        <f t="shared" si="5"/>
        <v>-1.7603945719156831E-2</v>
      </c>
      <c r="AR43">
        <f>$Q43*data!A32</f>
        <v>2.6823456547311865E-2</v>
      </c>
      <c r="AS43">
        <f>$Q43*data!B32</f>
        <v>2.6823456547311865E-2</v>
      </c>
      <c r="AT43">
        <f>$Q43*data!C32</f>
        <v>0</v>
      </c>
      <c r="AU43">
        <f>$Q43*data!D32</f>
        <v>2.6823456547311865E-2</v>
      </c>
      <c r="AV43">
        <f>$Q43*data!E32</f>
        <v>0</v>
      </c>
      <c r="AW43">
        <f>$Q43*data!F32</f>
        <v>2.6823456547311865E-2</v>
      </c>
      <c r="AX43">
        <f>$Q43*data!G32</f>
        <v>0</v>
      </c>
      <c r="AY43">
        <f>$Q43*data!H32</f>
        <v>0</v>
      </c>
      <c r="AZ43">
        <f>$Q43*data!I32</f>
        <v>2.6823456547311865E-2</v>
      </c>
      <c r="BA43">
        <f>$Q43*data!J32</f>
        <v>2.6823456547311865E-2</v>
      </c>
      <c r="BB43">
        <f>$Q43*data!K32</f>
        <v>2.6823456547311865E-2</v>
      </c>
      <c r="BC43">
        <f>$Q43*data!L32</f>
        <v>2.6823456547311865E-2</v>
      </c>
      <c r="BD43">
        <f t="shared" si="6"/>
        <v>2.6823456547311865E-2</v>
      </c>
      <c r="BE43">
        <f t="shared" si="7"/>
        <v>-7.1143716321410227E-4</v>
      </c>
      <c r="BF43">
        <f t="shared" si="7"/>
        <v>-9.7720387204109527E-2</v>
      </c>
      <c r="BG43">
        <f t="shared" si="7"/>
        <v>-1.8110328554005642E-2</v>
      </c>
      <c r="BH43">
        <f t="shared" si="8"/>
        <v>-0.11056258093816002</v>
      </c>
      <c r="BI43">
        <f t="shared" si="9"/>
        <v>6.1499748218958204E-4</v>
      </c>
      <c r="BJ43">
        <f t="shared" si="9"/>
        <v>8.447378798376376E-2</v>
      </c>
      <c r="BK43">
        <f t="shared" si="9"/>
        <v>1.5655362185497349E-2</v>
      </c>
      <c r="BL43">
        <f t="shared" si="10"/>
        <v>9.5575143409942206E-2</v>
      </c>
    </row>
    <row r="44" spans="1:64">
      <c r="A44">
        <v>32</v>
      </c>
      <c r="B44">
        <f>SUMPRODUCT(data!$A33:$L33,$B$4:$M$4)+$N$4</f>
        <v>-6.4124716887662316</v>
      </c>
      <c r="C44">
        <f>SUMPRODUCT(data!$A33:$L33,$B$5:$M$5)+$N$5</f>
        <v>0.53302106457647569</v>
      </c>
      <c r="D44">
        <f>SUMPRODUCT(data!$A33:$L33,$B$6:$M$6)+$N$6</f>
        <v>-2.1350687816289762</v>
      </c>
      <c r="E44">
        <f t="shared" si="11"/>
        <v>1.6382751844435306E-3</v>
      </c>
      <c r="F44">
        <f t="shared" si="11"/>
        <v>0.63018745125965692</v>
      </c>
      <c r="G44">
        <f t="shared" si="11"/>
        <v>0.10573475475345152</v>
      </c>
      <c r="H44">
        <f t="shared" si="12"/>
        <v>-0.11006063732588578</v>
      </c>
      <c r="I44">
        <f t="shared" si="13"/>
        <v>-0.44892118510193457</v>
      </c>
      <c r="J44">
        <f t="shared" si="14"/>
        <v>0.47251258211377412</v>
      </c>
      <c r="K44">
        <f t="shared" si="14"/>
        <v>0.38961729455304944</v>
      </c>
      <c r="L44">
        <f>SUMXMY2(data!M33:N33,J44:K44)/2</f>
        <v>0.21502230612155782</v>
      </c>
      <c r="M44">
        <f>(J44-data!M33)*J44*(1-J44)</f>
        <v>-0.13147330705814256</v>
      </c>
      <c r="N44">
        <f>(K44-data!N33)*K44*(1-K44)</f>
        <v>9.2657093404086427E-2</v>
      </c>
      <c r="O44">
        <f t="shared" si="3"/>
        <v>4.8167414580791851E-5</v>
      </c>
      <c r="P44">
        <f t="shared" si="3"/>
        <v>-4.6042893735036727E-2</v>
      </c>
      <c r="Q44">
        <f t="shared" si="3"/>
        <v>1.8177399476892769E-2</v>
      </c>
      <c r="R44">
        <f>$O44*data!A33</f>
        <v>4.8167414580791851E-5</v>
      </c>
      <c r="S44">
        <f>$O44*data!B33</f>
        <v>4.8167414580791851E-5</v>
      </c>
      <c r="T44">
        <f>$O44*data!C33</f>
        <v>0</v>
      </c>
      <c r="U44">
        <f>$O44*data!D33</f>
        <v>0</v>
      </c>
      <c r="V44">
        <f>$O44*data!E33</f>
        <v>0</v>
      </c>
      <c r="W44">
        <f>$O44*data!F33</f>
        <v>4.8167414580791851E-5</v>
      </c>
      <c r="X44">
        <f>$O44*data!G33</f>
        <v>4.8167414580791851E-5</v>
      </c>
      <c r="Y44">
        <f>$O44*data!H33</f>
        <v>0</v>
      </c>
      <c r="Z44">
        <f>$O44*data!I33</f>
        <v>4.8167414580791851E-5</v>
      </c>
      <c r="AA44">
        <f>$O44*data!J33</f>
        <v>4.8167414580791851E-5</v>
      </c>
      <c r="AB44">
        <f>$O44*data!K33</f>
        <v>4.8167414580791851E-5</v>
      </c>
      <c r="AC44">
        <f>$O44*data!L33</f>
        <v>4.8167414580791851E-5</v>
      </c>
      <c r="AD44">
        <f t="shared" si="4"/>
        <v>4.8167414580791851E-5</v>
      </c>
      <c r="AE44">
        <f>$P44*data!A33</f>
        <v>-4.6042893735036727E-2</v>
      </c>
      <c r="AF44">
        <f>$P44*data!B33</f>
        <v>-4.6042893735036727E-2</v>
      </c>
      <c r="AG44">
        <f>$P44*data!C33</f>
        <v>0</v>
      </c>
      <c r="AH44">
        <f>$P44*data!D33</f>
        <v>0</v>
      </c>
      <c r="AI44">
        <f>$P44*data!E33</f>
        <v>0</v>
      </c>
      <c r="AJ44">
        <f>$P44*data!F33</f>
        <v>-4.6042893735036727E-2</v>
      </c>
      <c r="AK44">
        <f>$P44*data!G33</f>
        <v>-4.6042893735036727E-2</v>
      </c>
      <c r="AL44">
        <f>$P44*data!H33</f>
        <v>0</v>
      </c>
      <c r="AM44">
        <f>$P44*data!I33</f>
        <v>-4.6042893735036727E-2</v>
      </c>
      <c r="AN44">
        <f>$P44*data!J33</f>
        <v>-4.6042893735036727E-2</v>
      </c>
      <c r="AO44">
        <f>$P44*data!K33</f>
        <v>-4.6042893735036727E-2</v>
      </c>
      <c r="AP44">
        <f>$P44*data!L33</f>
        <v>-4.6042893735036727E-2</v>
      </c>
      <c r="AQ44">
        <f t="shared" si="5"/>
        <v>-4.6042893735036727E-2</v>
      </c>
      <c r="AR44">
        <f>$Q44*data!A33</f>
        <v>1.8177399476892769E-2</v>
      </c>
      <c r="AS44">
        <f>$Q44*data!B33</f>
        <v>1.8177399476892769E-2</v>
      </c>
      <c r="AT44">
        <f>$Q44*data!C33</f>
        <v>0</v>
      </c>
      <c r="AU44">
        <f>$Q44*data!D33</f>
        <v>0</v>
      </c>
      <c r="AV44">
        <f>$Q44*data!E33</f>
        <v>0</v>
      </c>
      <c r="AW44">
        <f>$Q44*data!F33</f>
        <v>1.8177399476892769E-2</v>
      </c>
      <c r="AX44">
        <f>$Q44*data!G33</f>
        <v>1.8177399476892769E-2</v>
      </c>
      <c r="AY44">
        <f>$Q44*data!H33</f>
        <v>0</v>
      </c>
      <c r="AZ44">
        <f>$Q44*data!I33</f>
        <v>1.8177399476892769E-2</v>
      </c>
      <c r="BA44">
        <f>$Q44*data!J33</f>
        <v>1.8177399476892769E-2</v>
      </c>
      <c r="BB44">
        <f>$Q44*data!K33</f>
        <v>1.8177399476892769E-2</v>
      </c>
      <c r="BC44">
        <f>$Q44*data!L33</f>
        <v>1.8177399476892769E-2</v>
      </c>
      <c r="BD44">
        <f t="shared" si="6"/>
        <v>1.8177399476892769E-2</v>
      </c>
      <c r="BE44">
        <f t="shared" si="7"/>
        <v>-2.1538945637007942E-4</v>
      </c>
      <c r="BF44">
        <f t="shared" si="7"/>
        <v>-8.2852828283649121E-2</v>
      </c>
      <c r="BG44">
        <f t="shared" si="7"/>
        <v>-1.390129787841793E-2</v>
      </c>
      <c r="BH44">
        <f t="shared" si="8"/>
        <v>-0.13147330705814256</v>
      </c>
      <c r="BI44">
        <f t="shared" si="9"/>
        <v>1.5179781678658114E-4</v>
      </c>
      <c r="BJ44">
        <f t="shared" si="9"/>
        <v>5.8391337533449196E-2</v>
      </c>
      <c r="BK44">
        <f t="shared" si="9"/>
        <v>9.7970750472487298E-3</v>
      </c>
      <c r="BL44">
        <f t="shared" si="10"/>
        <v>9.2657093404086427E-2</v>
      </c>
    </row>
    <row r="45" spans="1:64">
      <c r="A45">
        <v>33</v>
      </c>
      <c r="B45">
        <f>SUMPRODUCT(data!$A34:$L34,$B$4:$M$4)+$N$4</f>
        <v>-0.57453540148000004</v>
      </c>
      <c r="C45">
        <f>SUMPRODUCT(data!$A34:$L34,$B$5:$M$5)+$N$5</f>
        <v>0.27462559030253847</v>
      </c>
      <c r="D45">
        <f>SUMPRODUCT(data!$A34:$L34,$B$6:$M$6)+$N$6</f>
        <v>0.83447410951530632</v>
      </c>
      <c r="E45">
        <f t="shared" si="11"/>
        <v>0.36019096463035427</v>
      </c>
      <c r="F45">
        <f t="shared" si="11"/>
        <v>0.56822812630752562</v>
      </c>
      <c r="G45">
        <f t="shared" si="11"/>
        <v>0.69730012481065906</v>
      </c>
      <c r="H45">
        <f t="shared" si="12"/>
        <v>-0.21440653501176909</v>
      </c>
      <c r="I45">
        <f t="shared" si="13"/>
        <v>0.87645044710287978</v>
      </c>
      <c r="J45">
        <f t="shared" si="14"/>
        <v>0.44660276631807738</v>
      </c>
      <c r="K45">
        <f t="shared" si="14"/>
        <v>0.70608612691148431</v>
      </c>
      <c r="L45">
        <f>SUMXMY2(data!M34:N34,J45:K45)/2</f>
        <v>0.14291969783842567</v>
      </c>
      <c r="M45">
        <f>(J45-data!M34)*J45*(1-J45)</f>
        <v>0.11037730893733841</v>
      </c>
      <c r="N45">
        <f>(K45-data!N34)*K45*(1-K45)</f>
        <v>-6.099550764915497E-2</v>
      </c>
      <c r="O45">
        <f t="shared" si="3"/>
        <v>-3.9512386018288343E-3</v>
      </c>
      <c r="P45">
        <f t="shared" si="3"/>
        <v>3.9449509541352942E-2</v>
      </c>
      <c r="Q45">
        <f t="shared" si="3"/>
        <v>-2.7205920377545281E-2</v>
      </c>
      <c r="R45">
        <f>$O45*data!A34</f>
        <v>0</v>
      </c>
      <c r="S45">
        <f>$O45*data!B34</f>
        <v>-3.9512386018288343E-3</v>
      </c>
      <c r="T45">
        <f>$O45*data!C34</f>
        <v>0</v>
      </c>
      <c r="U45">
        <f>$O45*data!D34</f>
        <v>0</v>
      </c>
      <c r="V45">
        <f>$O45*data!E34</f>
        <v>-3.9512386018288343E-3</v>
      </c>
      <c r="W45">
        <f>$O45*data!F34</f>
        <v>0</v>
      </c>
      <c r="X45">
        <f>$O45*data!G34</f>
        <v>0</v>
      </c>
      <c r="Y45">
        <f>$O45*data!H34</f>
        <v>-3.9512386018288343E-3</v>
      </c>
      <c r="Z45">
        <f>$O45*data!I34</f>
        <v>0</v>
      </c>
      <c r="AA45">
        <f>$O45*data!J34</f>
        <v>0</v>
      </c>
      <c r="AB45">
        <f>$O45*data!K34</f>
        <v>-3.9512386018288343E-3</v>
      </c>
      <c r="AC45">
        <f>$O45*data!L34</f>
        <v>0</v>
      </c>
      <c r="AD45">
        <f t="shared" si="4"/>
        <v>-3.9512386018288343E-3</v>
      </c>
      <c r="AE45">
        <f>$P45*data!A34</f>
        <v>0</v>
      </c>
      <c r="AF45">
        <f>$P45*data!B34</f>
        <v>3.9449509541352942E-2</v>
      </c>
      <c r="AG45">
        <f>$P45*data!C34</f>
        <v>0</v>
      </c>
      <c r="AH45">
        <f>$P45*data!D34</f>
        <v>0</v>
      </c>
      <c r="AI45">
        <f>$P45*data!E34</f>
        <v>3.9449509541352942E-2</v>
      </c>
      <c r="AJ45">
        <f>$P45*data!F34</f>
        <v>0</v>
      </c>
      <c r="AK45">
        <f>$P45*data!G34</f>
        <v>0</v>
      </c>
      <c r="AL45">
        <f>$P45*data!H34</f>
        <v>3.9449509541352942E-2</v>
      </c>
      <c r="AM45">
        <f>$P45*data!I34</f>
        <v>0</v>
      </c>
      <c r="AN45">
        <f>$P45*data!J34</f>
        <v>0</v>
      </c>
      <c r="AO45">
        <f>$P45*data!K34</f>
        <v>3.9449509541352942E-2</v>
      </c>
      <c r="AP45">
        <f>$P45*data!L34</f>
        <v>0</v>
      </c>
      <c r="AQ45">
        <f t="shared" si="5"/>
        <v>3.9449509541352942E-2</v>
      </c>
      <c r="AR45">
        <f>$Q45*data!A34</f>
        <v>0</v>
      </c>
      <c r="AS45">
        <f>$Q45*data!B34</f>
        <v>-2.7205920377545281E-2</v>
      </c>
      <c r="AT45">
        <f>$Q45*data!C34</f>
        <v>0</v>
      </c>
      <c r="AU45">
        <f>$Q45*data!D34</f>
        <v>0</v>
      </c>
      <c r="AV45">
        <f>$Q45*data!E34</f>
        <v>-2.7205920377545281E-2</v>
      </c>
      <c r="AW45">
        <f>$Q45*data!F34</f>
        <v>0</v>
      </c>
      <c r="AX45">
        <f>$Q45*data!G34</f>
        <v>0</v>
      </c>
      <c r="AY45">
        <f>$Q45*data!H34</f>
        <v>-2.7205920377545281E-2</v>
      </c>
      <c r="AZ45">
        <f>$Q45*data!I34</f>
        <v>0</v>
      </c>
      <c r="BA45">
        <f>$Q45*data!J34</f>
        <v>0</v>
      </c>
      <c r="BB45">
        <f>$Q45*data!K34</f>
        <v>-2.7205920377545281E-2</v>
      </c>
      <c r="BC45">
        <f>$Q45*data!L34</f>
        <v>0</v>
      </c>
      <c r="BD45">
        <f t="shared" si="6"/>
        <v>-2.7205920377545281E-2</v>
      </c>
      <c r="BE45">
        <f t="shared" si="7"/>
        <v>3.9756909379442547E-2</v>
      </c>
      <c r="BF45">
        <f t="shared" si="7"/>
        <v>6.2719491444330699E-2</v>
      </c>
      <c r="BG45">
        <f t="shared" si="7"/>
        <v>7.6966111298270745E-2</v>
      </c>
      <c r="BH45">
        <f t="shared" si="8"/>
        <v>0.11037730893733841</v>
      </c>
      <c r="BI45">
        <f t="shared" si="9"/>
        <v>-2.1970030738267282E-2</v>
      </c>
      <c r="BJ45">
        <f t="shared" si="9"/>
        <v>-3.4659363024655672E-2</v>
      </c>
      <c r="BK45">
        <f t="shared" si="9"/>
        <v>-4.2532175096645274E-2</v>
      </c>
      <c r="BL45">
        <f t="shared" si="10"/>
        <v>-6.099550764915497E-2</v>
      </c>
    </row>
    <row r="46" spans="1:64">
      <c r="A46">
        <v>34</v>
      </c>
      <c r="B46">
        <f>SUMPRODUCT(data!$A35:$L35,$B$4:$M$4)+$N$4</f>
        <v>-9.4219253648254925E-2</v>
      </c>
      <c r="C46">
        <f>SUMPRODUCT(data!$A35:$L35,$B$5:$M$5)+$N$5</f>
        <v>0.71900110472785461</v>
      </c>
      <c r="D46">
        <f>SUMPRODUCT(data!$A35:$L35,$B$6:$M$6)+$N$6</f>
        <v>1.6018762891308322</v>
      </c>
      <c r="E46">
        <f t="shared" si="11"/>
        <v>0.47646259633180793</v>
      </c>
      <c r="F46">
        <f t="shared" si="11"/>
        <v>0.67238701560515424</v>
      </c>
      <c r="G46">
        <f t="shared" si="11"/>
        <v>0.83228045907849091</v>
      </c>
      <c r="H46">
        <f t="shared" si="12"/>
        <v>-8.2391763355727177E-2</v>
      </c>
      <c r="I46">
        <f t="shared" si="13"/>
        <v>1.1586868861463875</v>
      </c>
      <c r="J46">
        <f t="shared" si="14"/>
        <v>0.47941370351618862</v>
      </c>
      <c r="K46">
        <f t="shared" si="14"/>
        <v>0.76109403334000381</v>
      </c>
      <c r="L46">
        <f>SUMXMY2(data!M35:N35,J46:K46)/2</f>
        <v>0.14345678001242762</v>
      </c>
      <c r="M46">
        <f>(J46-data!M35)*J46*(1-J46)</f>
        <v>0.1196502524595177</v>
      </c>
      <c r="N46">
        <f>(K46-data!N35)*K46*(1-K46)</f>
        <v>-4.3440249401914856E-2</v>
      </c>
      <c r="O46">
        <f t="shared" si="3"/>
        <v>-2.0831982439501991E-3</v>
      </c>
      <c r="P46">
        <f t="shared" si="3"/>
        <v>3.6886393779097831E-2</v>
      </c>
      <c r="Q46">
        <f t="shared" si="3"/>
        <v>-1.3376949760630681E-2</v>
      </c>
      <c r="R46">
        <f>$O46*data!A35</f>
        <v>-2.0831982439501991E-3</v>
      </c>
      <c r="S46">
        <f>$O46*data!B35</f>
        <v>-2.0831982439501991E-3</v>
      </c>
      <c r="T46">
        <f>$O46*data!C35</f>
        <v>0</v>
      </c>
      <c r="U46">
        <f>$O46*data!D35</f>
        <v>0</v>
      </c>
      <c r="V46">
        <f>$O46*data!E35</f>
        <v>-2.0831982439501991E-3</v>
      </c>
      <c r="W46">
        <f>$O46*data!F35</f>
        <v>0</v>
      </c>
      <c r="X46">
        <f>$O46*data!G35</f>
        <v>0</v>
      </c>
      <c r="Y46">
        <f>$O46*data!H35</f>
        <v>-2.0831982439501991E-3</v>
      </c>
      <c r="Z46">
        <f>$O46*data!I35</f>
        <v>0</v>
      </c>
      <c r="AA46">
        <f>$O46*data!J35</f>
        <v>0</v>
      </c>
      <c r="AB46">
        <f>$O46*data!K35</f>
        <v>-2.0831982439501991E-3</v>
      </c>
      <c r="AC46">
        <f>$O46*data!L35</f>
        <v>0</v>
      </c>
      <c r="AD46">
        <f t="shared" si="4"/>
        <v>-2.0831982439501991E-3</v>
      </c>
      <c r="AE46">
        <f>$P46*data!A35</f>
        <v>3.6886393779097831E-2</v>
      </c>
      <c r="AF46">
        <f>$P46*data!B35</f>
        <v>3.6886393779097831E-2</v>
      </c>
      <c r="AG46">
        <f>$P46*data!C35</f>
        <v>0</v>
      </c>
      <c r="AH46">
        <f>$P46*data!D35</f>
        <v>0</v>
      </c>
      <c r="AI46">
        <f>$P46*data!E35</f>
        <v>3.6886393779097831E-2</v>
      </c>
      <c r="AJ46">
        <f>$P46*data!F35</f>
        <v>0</v>
      </c>
      <c r="AK46">
        <f>$P46*data!G35</f>
        <v>0</v>
      </c>
      <c r="AL46">
        <f>$P46*data!H35</f>
        <v>3.6886393779097831E-2</v>
      </c>
      <c r="AM46">
        <f>$P46*data!I35</f>
        <v>0</v>
      </c>
      <c r="AN46">
        <f>$P46*data!J35</f>
        <v>0</v>
      </c>
      <c r="AO46">
        <f>$P46*data!K35</f>
        <v>3.6886393779097831E-2</v>
      </c>
      <c r="AP46">
        <f>$P46*data!L35</f>
        <v>0</v>
      </c>
      <c r="AQ46">
        <f t="shared" si="5"/>
        <v>3.6886393779097831E-2</v>
      </c>
      <c r="AR46">
        <f>$Q46*data!A35</f>
        <v>-1.3376949760630681E-2</v>
      </c>
      <c r="AS46">
        <f>$Q46*data!B35</f>
        <v>-1.3376949760630681E-2</v>
      </c>
      <c r="AT46">
        <f>$Q46*data!C35</f>
        <v>0</v>
      </c>
      <c r="AU46">
        <f>$Q46*data!D35</f>
        <v>0</v>
      </c>
      <c r="AV46">
        <f>$Q46*data!E35</f>
        <v>-1.3376949760630681E-2</v>
      </c>
      <c r="AW46">
        <f>$Q46*data!F35</f>
        <v>0</v>
      </c>
      <c r="AX46">
        <f>$Q46*data!G35</f>
        <v>0</v>
      </c>
      <c r="AY46">
        <f>$Q46*data!H35</f>
        <v>-1.3376949760630681E-2</v>
      </c>
      <c r="AZ46">
        <f>$Q46*data!I35</f>
        <v>0</v>
      </c>
      <c r="BA46">
        <f>$Q46*data!J35</f>
        <v>0</v>
      </c>
      <c r="BB46">
        <f>$Q46*data!K35</f>
        <v>-1.3376949760630681E-2</v>
      </c>
      <c r="BC46">
        <f>$Q46*data!L35</f>
        <v>0</v>
      </c>
      <c r="BD46">
        <f t="shared" si="6"/>
        <v>-1.3376949760630681E-2</v>
      </c>
      <c r="BE46">
        <f t="shared" si="7"/>
        <v>5.700886993861809E-2</v>
      </c>
      <c r="BF46">
        <f t="shared" si="7"/>
        <v>8.0451276167658375E-2</v>
      </c>
      <c r="BG46">
        <f t="shared" si="7"/>
        <v>9.9582567045864726E-2</v>
      </c>
      <c r="BH46">
        <f t="shared" si="8"/>
        <v>0.1196502524595177</v>
      </c>
      <c r="BI46">
        <f t="shared" si="9"/>
        <v>-2.0697654015337619E-2</v>
      </c>
      <c r="BJ46">
        <f t="shared" si="9"/>
        <v>-2.9208659652497117E-2</v>
      </c>
      <c r="BK46">
        <f t="shared" si="9"/>
        <v>-3.6154470714709834E-2</v>
      </c>
      <c r="BL46">
        <f t="shared" si="10"/>
        <v>-4.3440249401914856E-2</v>
      </c>
    </row>
    <row r="47" spans="1:64">
      <c r="A47">
        <v>35</v>
      </c>
      <c r="B47">
        <f>SUMPRODUCT(data!$A36:$L36,$B$4:$M$4)+$N$4</f>
        <v>-0.57453540148000004</v>
      </c>
      <c r="C47">
        <f>SUMPRODUCT(data!$A36:$L36,$B$5:$M$5)+$N$5</f>
        <v>0.27462559030253847</v>
      </c>
      <c r="D47">
        <f>SUMPRODUCT(data!$A36:$L36,$B$6:$M$6)+$N$6</f>
        <v>0.83447410951530632</v>
      </c>
      <c r="E47">
        <f t="shared" si="11"/>
        <v>0.36019096463035427</v>
      </c>
      <c r="F47">
        <f t="shared" si="11"/>
        <v>0.56822812630752562</v>
      </c>
      <c r="G47">
        <f t="shared" si="11"/>
        <v>0.69730012481065906</v>
      </c>
      <c r="H47">
        <f t="shared" si="12"/>
        <v>-0.21440653501176909</v>
      </c>
      <c r="I47">
        <f t="shared" si="13"/>
        <v>0.87645044710287978</v>
      </c>
      <c r="J47">
        <f t="shared" si="14"/>
        <v>0.44660276631807738</v>
      </c>
      <c r="K47">
        <f t="shared" si="14"/>
        <v>0.70608612691148431</v>
      </c>
      <c r="L47">
        <f>SUMXMY2(data!M36:N36,J47:K47)/2</f>
        <v>0.14291969783842567</v>
      </c>
      <c r="M47">
        <f>(J47-data!M36)*J47*(1-J47)</f>
        <v>0.11037730893733841</v>
      </c>
      <c r="N47">
        <f>(K47-data!N36)*K47*(1-K47)</f>
        <v>-6.099550764915497E-2</v>
      </c>
      <c r="O47">
        <f t="shared" si="3"/>
        <v>-3.9512386018288343E-3</v>
      </c>
      <c r="P47">
        <f t="shared" si="3"/>
        <v>3.9449509541352942E-2</v>
      </c>
      <c r="Q47">
        <f t="shared" si="3"/>
        <v>-2.7205920377545281E-2</v>
      </c>
      <c r="R47">
        <f>$O47*data!A36</f>
        <v>0</v>
      </c>
      <c r="S47">
        <f>$O47*data!B36</f>
        <v>-3.9512386018288343E-3</v>
      </c>
      <c r="T47">
        <f>$O47*data!C36</f>
        <v>0</v>
      </c>
      <c r="U47">
        <f>$O47*data!D36</f>
        <v>0</v>
      </c>
      <c r="V47">
        <f>$O47*data!E36</f>
        <v>-3.9512386018288343E-3</v>
      </c>
      <c r="W47">
        <f>$O47*data!F36</f>
        <v>0</v>
      </c>
      <c r="X47">
        <f>$O47*data!G36</f>
        <v>0</v>
      </c>
      <c r="Y47">
        <f>$O47*data!H36</f>
        <v>-3.9512386018288343E-3</v>
      </c>
      <c r="Z47">
        <f>$O47*data!I36</f>
        <v>0</v>
      </c>
      <c r="AA47">
        <f>$O47*data!J36</f>
        <v>0</v>
      </c>
      <c r="AB47">
        <f>$O47*data!K36</f>
        <v>-3.9512386018288343E-3</v>
      </c>
      <c r="AC47">
        <f>$O47*data!L36</f>
        <v>0</v>
      </c>
      <c r="AD47">
        <f t="shared" si="4"/>
        <v>-3.9512386018288343E-3</v>
      </c>
      <c r="AE47">
        <f>$P47*data!A36</f>
        <v>0</v>
      </c>
      <c r="AF47">
        <f>$P47*data!B36</f>
        <v>3.9449509541352942E-2</v>
      </c>
      <c r="AG47">
        <f>$P47*data!C36</f>
        <v>0</v>
      </c>
      <c r="AH47">
        <f>$P47*data!D36</f>
        <v>0</v>
      </c>
      <c r="AI47">
        <f>$P47*data!E36</f>
        <v>3.9449509541352942E-2</v>
      </c>
      <c r="AJ47">
        <f>$P47*data!F36</f>
        <v>0</v>
      </c>
      <c r="AK47">
        <f>$P47*data!G36</f>
        <v>0</v>
      </c>
      <c r="AL47">
        <f>$P47*data!H36</f>
        <v>3.9449509541352942E-2</v>
      </c>
      <c r="AM47">
        <f>$P47*data!I36</f>
        <v>0</v>
      </c>
      <c r="AN47">
        <f>$P47*data!J36</f>
        <v>0</v>
      </c>
      <c r="AO47">
        <f>$P47*data!K36</f>
        <v>3.9449509541352942E-2</v>
      </c>
      <c r="AP47">
        <f>$P47*data!L36</f>
        <v>0</v>
      </c>
      <c r="AQ47">
        <f t="shared" si="5"/>
        <v>3.9449509541352942E-2</v>
      </c>
      <c r="AR47">
        <f>$Q47*data!A36</f>
        <v>0</v>
      </c>
      <c r="AS47">
        <f>$Q47*data!B36</f>
        <v>-2.7205920377545281E-2</v>
      </c>
      <c r="AT47">
        <f>$Q47*data!C36</f>
        <v>0</v>
      </c>
      <c r="AU47">
        <f>$Q47*data!D36</f>
        <v>0</v>
      </c>
      <c r="AV47">
        <f>$Q47*data!E36</f>
        <v>-2.7205920377545281E-2</v>
      </c>
      <c r="AW47">
        <f>$Q47*data!F36</f>
        <v>0</v>
      </c>
      <c r="AX47">
        <f>$Q47*data!G36</f>
        <v>0</v>
      </c>
      <c r="AY47">
        <f>$Q47*data!H36</f>
        <v>-2.7205920377545281E-2</v>
      </c>
      <c r="AZ47">
        <f>$Q47*data!I36</f>
        <v>0</v>
      </c>
      <c r="BA47">
        <f>$Q47*data!J36</f>
        <v>0</v>
      </c>
      <c r="BB47">
        <f>$Q47*data!K36</f>
        <v>-2.7205920377545281E-2</v>
      </c>
      <c r="BC47">
        <f>$Q47*data!L36</f>
        <v>0</v>
      </c>
      <c r="BD47">
        <f t="shared" si="6"/>
        <v>-2.7205920377545281E-2</v>
      </c>
      <c r="BE47">
        <f t="shared" si="7"/>
        <v>3.9756909379442547E-2</v>
      </c>
      <c r="BF47">
        <f t="shared" si="7"/>
        <v>6.2719491444330699E-2</v>
      </c>
      <c r="BG47">
        <f t="shared" si="7"/>
        <v>7.6966111298270745E-2</v>
      </c>
      <c r="BH47">
        <f t="shared" si="8"/>
        <v>0.11037730893733841</v>
      </c>
      <c r="BI47">
        <f t="shared" si="9"/>
        <v>-2.1970030738267282E-2</v>
      </c>
      <c r="BJ47">
        <f t="shared" si="9"/>
        <v>-3.4659363024655672E-2</v>
      </c>
      <c r="BK47">
        <f t="shared" si="9"/>
        <v>-4.2532175096645274E-2</v>
      </c>
      <c r="BL47">
        <f t="shared" si="10"/>
        <v>-6.099550764915497E-2</v>
      </c>
    </row>
    <row r="48" spans="1:64">
      <c r="A48">
        <v>36</v>
      </c>
      <c r="B48">
        <f>SUMPRODUCT(data!$A37:$L37,$B$4:$M$4)+$N$4</f>
        <v>-2.027035870873056</v>
      </c>
      <c r="C48">
        <f>SUMPRODUCT(data!$A37:$L37,$B$5:$M$5)+$N$5</f>
        <v>-3.3085671176351916E-2</v>
      </c>
      <c r="D48">
        <f>SUMPRODUCT(data!$A37:$L37,$B$6:$M$6)+$N$6</f>
        <v>-0.46128380342694308</v>
      </c>
      <c r="E48">
        <f t="shared" si="11"/>
        <v>0.11639342441865572</v>
      </c>
      <c r="F48">
        <f t="shared" si="11"/>
        <v>0.49172933665697066</v>
      </c>
      <c r="G48">
        <f t="shared" si="11"/>
        <v>0.38668131422571744</v>
      </c>
      <c r="H48">
        <f t="shared" si="12"/>
        <v>-0.30547277966938846</v>
      </c>
      <c r="I48">
        <f t="shared" si="13"/>
        <v>0.18839870436602557</v>
      </c>
      <c r="J48">
        <f t="shared" si="14"/>
        <v>0.42422016488147368</v>
      </c>
      <c r="K48">
        <f t="shared" si="14"/>
        <v>0.54696085552762819</v>
      </c>
      <c r="L48">
        <f>SUMXMY2(data!M37:N37,J48:K48)/2</f>
        <v>0.19260360735816165</v>
      </c>
      <c r="M48">
        <f>(J48-data!M37)*J48*(1-J48)</f>
        <v>0.10361892153908188</v>
      </c>
      <c r="N48">
        <f>(K48-data!N37)*K48*(1-K48)</f>
        <v>-0.11226068894772402</v>
      </c>
      <c r="O48">
        <f t="shared" si="3"/>
        <v>-4.2079957468348422E-3</v>
      </c>
      <c r="P48">
        <f t="shared" si="3"/>
        <v>4.1878278786738249E-2</v>
      </c>
      <c r="Q48">
        <f t="shared" si="3"/>
        <v>-5.3940019963492576E-2</v>
      </c>
      <c r="R48">
        <f>$O48*data!A37</f>
        <v>0</v>
      </c>
      <c r="S48">
        <f>$O48*data!B37</f>
        <v>-4.2079957468348422E-3</v>
      </c>
      <c r="T48">
        <f>$O48*data!C37</f>
        <v>0</v>
      </c>
      <c r="U48">
        <f>$O48*data!D37</f>
        <v>0</v>
      </c>
      <c r="V48">
        <f>$O48*data!E37</f>
        <v>-4.2079957468348422E-3</v>
      </c>
      <c r="W48">
        <f>$O48*data!F37</f>
        <v>0</v>
      </c>
      <c r="X48">
        <f>$O48*data!G37</f>
        <v>0</v>
      </c>
      <c r="Y48">
        <f>$O48*data!H37</f>
        <v>-4.2079957468348422E-3</v>
      </c>
      <c r="Z48">
        <f>$O48*data!I37</f>
        <v>0</v>
      </c>
      <c r="AA48">
        <f>$O48*data!J37</f>
        <v>-4.2079957468348422E-3</v>
      </c>
      <c r="AB48">
        <f>$O48*data!K37</f>
        <v>-4.2079957468348422E-3</v>
      </c>
      <c r="AC48">
        <f>$O48*data!L37</f>
        <v>0</v>
      </c>
      <c r="AD48">
        <f t="shared" si="4"/>
        <v>-4.2079957468348422E-3</v>
      </c>
      <c r="AE48">
        <f>$P48*data!A37</f>
        <v>0</v>
      </c>
      <c r="AF48">
        <f>$P48*data!B37</f>
        <v>4.1878278786738249E-2</v>
      </c>
      <c r="AG48">
        <f>$P48*data!C37</f>
        <v>0</v>
      </c>
      <c r="AH48">
        <f>$P48*data!D37</f>
        <v>0</v>
      </c>
      <c r="AI48">
        <f>$P48*data!E37</f>
        <v>4.1878278786738249E-2</v>
      </c>
      <c r="AJ48">
        <f>$P48*data!F37</f>
        <v>0</v>
      </c>
      <c r="AK48">
        <f>$P48*data!G37</f>
        <v>0</v>
      </c>
      <c r="AL48">
        <f>$P48*data!H37</f>
        <v>4.1878278786738249E-2</v>
      </c>
      <c r="AM48">
        <f>$P48*data!I37</f>
        <v>0</v>
      </c>
      <c r="AN48">
        <f>$P48*data!J37</f>
        <v>4.1878278786738249E-2</v>
      </c>
      <c r="AO48">
        <f>$P48*data!K37</f>
        <v>4.1878278786738249E-2</v>
      </c>
      <c r="AP48">
        <f>$P48*data!L37</f>
        <v>0</v>
      </c>
      <c r="AQ48">
        <f t="shared" si="5"/>
        <v>4.1878278786738249E-2</v>
      </c>
      <c r="AR48">
        <f>$Q48*data!A37</f>
        <v>0</v>
      </c>
      <c r="AS48">
        <f>$Q48*data!B37</f>
        <v>-5.3940019963492576E-2</v>
      </c>
      <c r="AT48">
        <f>$Q48*data!C37</f>
        <v>0</v>
      </c>
      <c r="AU48">
        <f>$Q48*data!D37</f>
        <v>0</v>
      </c>
      <c r="AV48">
        <f>$Q48*data!E37</f>
        <v>-5.3940019963492576E-2</v>
      </c>
      <c r="AW48">
        <f>$Q48*data!F37</f>
        <v>0</v>
      </c>
      <c r="AX48">
        <f>$Q48*data!G37</f>
        <v>0</v>
      </c>
      <c r="AY48">
        <f>$Q48*data!H37</f>
        <v>-5.3940019963492576E-2</v>
      </c>
      <c r="AZ48">
        <f>$Q48*data!I37</f>
        <v>0</v>
      </c>
      <c r="BA48">
        <f>$Q48*data!J37</f>
        <v>-5.3940019963492576E-2</v>
      </c>
      <c r="BB48">
        <f>$Q48*data!K37</f>
        <v>-5.3940019963492576E-2</v>
      </c>
      <c r="BC48">
        <f>$Q48*data!L37</f>
        <v>0</v>
      </c>
      <c r="BD48">
        <f t="shared" si="6"/>
        <v>-5.3940019963492576E-2</v>
      </c>
      <c r="BE48">
        <f t="shared" si="7"/>
        <v>1.2060561112501743E-2</v>
      </c>
      <c r="BF48">
        <f t="shared" si="7"/>
        <v>5.0952463553523425E-2</v>
      </c>
      <c r="BG48">
        <f t="shared" si="7"/>
        <v>4.006750075938368E-2</v>
      </c>
      <c r="BH48">
        <f t="shared" si="8"/>
        <v>0.10361892153908188</v>
      </c>
      <c r="BI48">
        <f t="shared" si="9"/>
        <v>-1.3066406014223136E-2</v>
      </c>
      <c r="BJ48">
        <f t="shared" si="9"/>
        <v>-5.5201874108918851E-2</v>
      </c>
      <c r="BK48">
        <f t="shared" si="9"/>
        <v>-4.3409110738190398E-2</v>
      </c>
      <c r="BL48">
        <f t="shared" si="10"/>
        <v>-0.11226068894772402</v>
      </c>
    </row>
    <row r="49" spans="1:64">
      <c r="A49">
        <v>37</v>
      </c>
      <c r="B49">
        <f>SUMPRODUCT(data!$A38:$L38,$B$4:$M$4)+$N$4</f>
        <v>0.2828481326700053</v>
      </c>
      <c r="C49">
        <f>SUMPRODUCT(data!$A38:$L38,$B$5:$M$5)+$N$5</f>
        <v>-1.8448193792556651</v>
      </c>
      <c r="D49">
        <f>SUMPRODUCT(data!$A38:$L38,$B$6:$M$6)+$N$6</f>
        <v>0.33822674863161217</v>
      </c>
      <c r="E49">
        <f t="shared" si="11"/>
        <v>0.57024434285506831</v>
      </c>
      <c r="F49">
        <f t="shared" si="11"/>
        <v>0.13648230945277876</v>
      </c>
      <c r="G49">
        <f t="shared" si="11"/>
        <v>0.58375971477442523</v>
      </c>
      <c r="H49">
        <f t="shared" si="12"/>
        <v>-0.74037519867418633</v>
      </c>
      <c r="I49">
        <f t="shared" si="13"/>
        <v>0.88191179243501816</v>
      </c>
      <c r="J49">
        <f t="shared" si="14"/>
        <v>0.32292210359096085</v>
      </c>
      <c r="K49">
        <f t="shared" si="14"/>
        <v>0.70721823475179124</v>
      </c>
      <c r="L49">
        <f>SUMXMY2(data!M38:N38,J49:K49)/2</f>
        <v>9.4999923524734242E-2</v>
      </c>
      <c r="M49">
        <f>(J49-data!M38)*J49*(1-J49)</f>
        <v>7.0604792671712671E-2</v>
      </c>
      <c r="N49">
        <f>(K49-data!N38)*K49*(1-K49)</f>
        <v>-6.062356891425888E-2</v>
      </c>
      <c r="O49">
        <f t="shared" si="3"/>
        <v>-5.0772436402338802E-3</v>
      </c>
      <c r="P49">
        <f t="shared" si="3"/>
        <v>1.2890916248081712E-2</v>
      </c>
      <c r="Q49">
        <f t="shared" si="3"/>
        <v>-3.0194310161561926E-2</v>
      </c>
      <c r="R49">
        <f>$O49*data!A38</f>
        <v>0</v>
      </c>
      <c r="S49">
        <f>$O49*data!B38</f>
        <v>-5.0772436402338802E-3</v>
      </c>
      <c r="T49">
        <f>$O49*data!C38</f>
        <v>0</v>
      </c>
      <c r="U49">
        <f>$O49*data!D38</f>
        <v>0</v>
      </c>
      <c r="V49">
        <f>$O49*data!E38</f>
        <v>-5.0772436402338802E-3</v>
      </c>
      <c r="W49">
        <f>$O49*data!F38</f>
        <v>0</v>
      </c>
      <c r="X49">
        <f>$O49*data!G38</f>
        <v>0</v>
      </c>
      <c r="Y49">
        <f>$O49*data!H38</f>
        <v>-5.0772436402338802E-3</v>
      </c>
      <c r="Z49">
        <f>$O49*data!I38</f>
        <v>0</v>
      </c>
      <c r="AA49">
        <f>$O49*data!J38</f>
        <v>0</v>
      </c>
      <c r="AB49">
        <f>$O49*data!K38</f>
        <v>-5.0772436402338802E-3</v>
      </c>
      <c r="AC49">
        <f>$O49*data!L38</f>
        <v>-5.0772436402338802E-3</v>
      </c>
      <c r="AD49">
        <f t="shared" si="4"/>
        <v>-5.0772436402338802E-3</v>
      </c>
      <c r="AE49">
        <f>$P49*data!A38</f>
        <v>0</v>
      </c>
      <c r="AF49">
        <f>$P49*data!B38</f>
        <v>1.2890916248081712E-2</v>
      </c>
      <c r="AG49">
        <f>$P49*data!C38</f>
        <v>0</v>
      </c>
      <c r="AH49">
        <f>$P49*data!D38</f>
        <v>0</v>
      </c>
      <c r="AI49">
        <f>$P49*data!E38</f>
        <v>1.2890916248081712E-2</v>
      </c>
      <c r="AJ49">
        <f>$P49*data!F38</f>
        <v>0</v>
      </c>
      <c r="AK49">
        <f>$P49*data!G38</f>
        <v>0</v>
      </c>
      <c r="AL49">
        <f>$P49*data!H38</f>
        <v>1.2890916248081712E-2</v>
      </c>
      <c r="AM49">
        <f>$P49*data!I38</f>
        <v>0</v>
      </c>
      <c r="AN49">
        <f>$P49*data!J38</f>
        <v>0</v>
      </c>
      <c r="AO49">
        <f>$P49*data!K38</f>
        <v>1.2890916248081712E-2</v>
      </c>
      <c r="AP49">
        <f>$P49*data!L38</f>
        <v>1.2890916248081712E-2</v>
      </c>
      <c r="AQ49">
        <f t="shared" si="5"/>
        <v>1.2890916248081712E-2</v>
      </c>
      <c r="AR49">
        <f>$Q49*data!A38</f>
        <v>0</v>
      </c>
      <c r="AS49">
        <f>$Q49*data!B38</f>
        <v>-3.0194310161561926E-2</v>
      </c>
      <c r="AT49">
        <f>$Q49*data!C38</f>
        <v>0</v>
      </c>
      <c r="AU49">
        <f>$Q49*data!D38</f>
        <v>0</v>
      </c>
      <c r="AV49">
        <f>$Q49*data!E38</f>
        <v>-3.0194310161561926E-2</v>
      </c>
      <c r="AW49">
        <f>$Q49*data!F38</f>
        <v>0</v>
      </c>
      <c r="AX49">
        <f>$Q49*data!G38</f>
        <v>0</v>
      </c>
      <c r="AY49">
        <f>$Q49*data!H38</f>
        <v>-3.0194310161561926E-2</v>
      </c>
      <c r="AZ49">
        <f>$Q49*data!I38</f>
        <v>0</v>
      </c>
      <c r="BA49">
        <f>$Q49*data!J38</f>
        <v>0</v>
      </c>
      <c r="BB49">
        <f>$Q49*data!K38</f>
        <v>-3.0194310161561926E-2</v>
      </c>
      <c r="BC49">
        <f>$Q49*data!L38</f>
        <v>-3.0194310161561926E-2</v>
      </c>
      <c r="BD49">
        <f t="shared" si="6"/>
        <v>-3.0194310161561926E-2</v>
      </c>
      <c r="BE49">
        <f t="shared" si="7"/>
        <v>4.0261983599499132E-2</v>
      </c>
      <c r="BF49">
        <f t="shared" si="7"/>
        <v>9.6363051622699748E-3</v>
      </c>
      <c r="BG49">
        <f t="shared" si="7"/>
        <v>4.1216233631746417E-2</v>
      </c>
      <c r="BH49">
        <f t="shared" si="8"/>
        <v>7.0604792671712671E-2</v>
      </c>
      <c r="BI49">
        <f t="shared" si="9"/>
        <v>-3.4570247217040502E-2</v>
      </c>
      <c r="BJ49">
        <f t="shared" si="9"/>
        <v>-8.2740446926877383E-3</v>
      </c>
      <c r="BK49">
        <f t="shared" si="9"/>
        <v>-3.5389597297995477E-2</v>
      </c>
      <c r="BL49">
        <f t="shared" si="10"/>
        <v>-6.062356891425888E-2</v>
      </c>
    </row>
    <row r="50" spans="1:64">
      <c r="A50">
        <v>38</v>
      </c>
      <c r="B50">
        <f>SUMPRODUCT(data!$A39:$L39,$B$4:$M$4)+$N$4</f>
        <v>-1.5467197230413108</v>
      </c>
      <c r="C50">
        <f>SUMPRODUCT(data!$A39:$L39,$B$5:$M$5)+$N$5</f>
        <v>0.41128984324896417</v>
      </c>
      <c r="D50">
        <f>SUMPRODUCT(data!$A39:$L39,$B$6:$M$6)+$N$6</f>
        <v>0.30611837618858284</v>
      </c>
      <c r="E50">
        <f t="shared" si="11"/>
        <v>0.17556054712937</v>
      </c>
      <c r="F50">
        <f t="shared" si="11"/>
        <v>0.60139711869908918</v>
      </c>
      <c r="G50">
        <f t="shared" si="11"/>
        <v>0.57593751913658053</v>
      </c>
      <c r="H50">
        <f t="shared" si="12"/>
        <v>-0.17705752156291488</v>
      </c>
      <c r="I50">
        <f t="shared" si="13"/>
        <v>0.54824147913765175</v>
      </c>
      <c r="J50">
        <f t="shared" si="14"/>
        <v>0.4558508965916454</v>
      </c>
      <c r="K50">
        <f t="shared" si="14"/>
        <v>0.63372750457560623</v>
      </c>
      <c r="L50">
        <f>SUMXMY2(data!M39:N39,J50:K50)/2</f>
        <v>0.17097779041390976</v>
      </c>
      <c r="M50">
        <f>(J50-data!M39)*J50*(1-J50)</f>
        <v>0.11307420541254219</v>
      </c>
      <c r="N50">
        <f>(K50-data!N39)*K50*(1-K50)</f>
        <v>-8.5018056162344036E-2</v>
      </c>
      <c r="O50">
        <f t="shared" si="3"/>
        <v>-4.0139808440329602E-3</v>
      </c>
      <c r="P50">
        <f t="shared" si="3"/>
        <v>4.1118067210607623E-2</v>
      </c>
      <c r="Q50">
        <f t="shared" si="3"/>
        <v>-4.2899471776062507E-2</v>
      </c>
      <c r="R50">
        <f>$O50*data!A39</f>
        <v>-4.0139808440329602E-3</v>
      </c>
      <c r="S50">
        <f>$O50*data!B39</f>
        <v>-4.0139808440329602E-3</v>
      </c>
      <c r="T50">
        <f>$O50*data!C39</f>
        <v>0</v>
      </c>
      <c r="U50">
        <f>$O50*data!D39</f>
        <v>0</v>
      </c>
      <c r="V50">
        <f>$O50*data!E39</f>
        <v>-4.0139808440329602E-3</v>
      </c>
      <c r="W50">
        <f>$O50*data!F39</f>
        <v>0</v>
      </c>
      <c r="X50">
        <f>$O50*data!G39</f>
        <v>0</v>
      </c>
      <c r="Y50">
        <f>$O50*data!H39</f>
        <v>-4.0139808440329602E-3</v>
      </c>
      <c r="Z50">
        <f>$O50*data!I39</f>
        <v>0</v>
      </c>
      <c r="AA50">
        <f>$O50*data!J39</f>
        <v>-4.0139808440329602E-3</v>
      </c>
      <c r="AB50">
        <f>$O50*data!K39</f>
        <v>-4.0139808440329602E-3</v>
      </c>
      <c r="AC50">
        <f>$O50*data!L39</f>
        <v>0</v>
      </c>
      <c r="AD50">
        <f t="shared" si="4"/>
        <v>-4.0139808440329602E-3</v>
      </c>
      <c r="AE50">
        <f>$P50*data!A39</f>
        <v>4.1118067210607623E-2</v>
      </c>
      <c r="AF50">
        <f>$P50*data!B39</f>
        <v>4.1118067210607623E-2</v>
      </c>
      <c r="AG50">
        <f>$P50*data!C39</f>
        <v>0</v>
      </c>
      <c r="AH50">
        <f>$P50*data!D39</f>
        <v>0</v>
      </c>
      <c r="AI50">
        <f>$P50*data!E39</f>
        <v>4.1118067210607623E-2</v>
      </c>
      <c r="AJ50">
        <f>$P50*data!F39</f>
        <v>0</v>
      </c>
      <c r="AK50">
        <f>$P50*data!G39</f>
        <v>0</v>
      </c>
      <c r="AL50">
        <f>$P50*data!H39</f>
        <v>4.1118067210607623E-2</v>
      </c>
      <c r="AM50">
        <f>$P50*data!I39</f>
        <v>0</v>
      </c>
      <c r="AN50">
        <f>$P50*data!J39</f>
        <v>4.1118067210607623E-2</v>
      </c>
      <c r="AO50">
        <f>$P50*data!K39</f>
        <v>4.1118067210607623E-2</v>
      </c>
      <c r="AP50">
        <f>$P50*data!L39</f>
        <v>0</v>
      </c>
      <c r="AQ50">
        <f t="shared" si="5"/>
        <v>4.1118067210607623E-2</v>
      </c>
      <c r="AR50">
        <f>$Q50*data!A39</f>
        <v>-4.2899471776062507E-2</v>
      </c>
      <c r="AS50">
        <f>$Q50*data!B39</f>
        <v>-4.2899471776062507E-2</v>
      </c>
      <c r="AT50">
        <f>$Q50*data!C39</f>
        <v>0</v>
      </c>
      <c r="AU50">
        <f>$Q50*data!D39</f>
        <v>0</v>
      </c>
      <c r="AV50">
        <f>$Q50*data!E39</f>
        <v>-4.2899471776062507E-2</v>
      </c>
      <c r="AW50">
        <f>$Q50*data!F39</f>
        <v>0</v>
      </c>
      <c r="AX50">
        <f>$Q50*data!G39</f>
        <v>0</v>
      </c>
      <c r="AY50">
        <f>$Q50*data!H39</f>
        <v>-4.2899471776062507E-2</v>
      </c>
      <c r="AZ50">
        <f>$Q50*data!I39</f>
        <v>0</v>
      </c>
      <c r="BA50">
        <f>$Q50*data!J39</f>
        <v>-4.2899471776062507E-2</v>
      </c>
      <c r="BB50">
        <f>$Q50*data!K39</f>
        <v>-4.2899471776062507E-2</v>
      </c>
      <c r="BC50">
        <f>$Q50*data!L39</f>
        <v>0</v>
      </c>
      <c r="BD50">
        <f t="shared" si="6"/>
        <v>-4.2899471776062507E-2</v>
      </c>
      <c r="BE50">
        <f t="shared" si="7"/>
        <v>1.9851369368444678E-2</v>
      </c>
      <c r="BF50">
        <f t="shared" si="7"/>
        <v>6.8002501334291823E-2</v>
      </c>
      <c r="BG50">
        <f t="shared" si="7"/>
        <v>6.5123677343639663E-2</v>
      </c>
      <c r="BH50">
        <f t="shared" si="8"/>
        <v>0.11307420541254219</v>
      </c>
      <c r="BI50">
        <f t="shared" si="9"/>
        <v>-1.4925816455736625E-2</v>
      </c>
      <c r="BJ50">
        <f t="shared" si="9"/>
        <v>-5.1129614013431045E-2</v>
      </c>
      <c r="BK50">
        <f t="shared" si="9"/>
        <v>-4.8965088347954898E-2</v>
      </c>
      <c r="BL50">
        <f t="shared" si="10"/>
        <v>-8.5018056162344036E-2</v>
      </c>
    </row>
    <row r="51" spans="1:64">
      <c r="A51">
        <v>39</v>
      </c>
      <c r="B51">
        <f>SUMPRODUCT(data!$A40:$L40,$B$4:$M$4)+$N$4</f>
        <v>0.76316428050175045</v>
      </c>
      <c r="C51">
        <f>SUMPRODUCT(data!$A40:$L40,$B$5:$M$5)+$N$5</f>
        <v>-1.400443864830349</v>
      </c>
      <c r="D51">
        <f>SUMPRODUCT(data!$A40:$L40,$B$6:$M$6)+$N$6</f>
        <v>1.1056289282471381</v>
      </c>
      <c r="E51">
        <f t="shared" si="11"/>
        <v>0.68204033874976899</v>
      </c>
      <c r="F51">
        <f t="shared" si="11"/>
        <v>0.19774568624351596</v>
      </c>
      <c r="G51">
        <f t="shared" si="11"/>
        <v>0.75131331077576891</v>
      </c>
      <c r="H51">
        <f t="shared" si="12"/>
        <v>-0.66731134388624169</v>
      </c>
      <c r="I51">
        <f t="shared" si="13"/>
        <v>1.2381235480990052</v>
      </c>
      <c r="J51">
        <f t="shared" si="14"/>
        <v>0.33909913705111316</v>
      </c>
      <c r="K51">
        <f t="shared" si="14"/>
        <v>0.77523722177303445</v>
      </c>
      <c r="L51">
        <f>SUMXMY2(data!M40:N40,J51:K51)/2</f>
        <v>8.2753265612556859E-2</v>
      </c>
      <c r="M51">
        <f>(J51-data!M40)*J51*(1-J51)</f>
        <v>7.5995816965448826E-2</v>
      </c>
      <c r="N51">
        <f>(K51-data!N40)*K51*(1-K51)</f>
        <v>-3.9163671561368685E-2</v>
      </c>
      <c r="O51">
        <f t="shared" si="3"/>
        <v>-2.2828338226389745E-3</v>
      </c>
      <c r="P51">
        <f t="shared" si="3"/>
        <v>1.7427075535393764E-2</v>
      </c>
      <c r="Q51">
        <f t="shared" si="3"/>
        <v>-1.5557016307550648E-2</v>
      </c>
      <c r="R51">
        <f>$O51*data!A40</f>
        <v>-2.2828338226389745E-3</v>
      </c>
      <c r="S51">
        <f>$O51*data!B40</f>
        <v>-2.2828338226389745E-3</v>
      </c>
      <c r="T51">
        <f>$O51*data!C40</f>
        <v>0</v>
      </c>
      <c r="U51">
        <f>$O51*data!D40</f>
        <v>0</v>
      </c>
      <c r="V51">
        <f>$O51*data!E40</f>
        <v>-2.2828338226389745E-3</v>
      </c>
      <c r="W51">
        <f>$O51*data!F40</f>
        <v>0</v>
      </c>
      <c r="X51">
        <f>$O51*data!G40</f>
        <v>0</v>
      </c>
      <c r="Y51">
        <f>$O51*data!H40</f>
        <v>-2.2828338226389745E-3</v>
      </c>
      <c r="Z51">
        <f>$O51*data!I40</f>
        <v>0</v>
      </c>
      <c r="AA51">
        <f>$O51*data!J40</f>
        <v>0</v>
      </c>
      <c r="AB51">
        <f>$O51*data!K40</f>
        <v>-2.2828338226389745E-3</v>
      </c>
      <c r="AC51">
        <f>$O51*data!L40</f>
        <v>-2.2828338226389745E-3</v>
      </c>
      <c r="AD51">
        <f t="shared" si="4"/>
        <v>-2.2828338226389745E-3</v>
      </c>
      <c r="AE51">
        <f>$P51*data!A40</f>
        <v>1.7427075535393764E-2</v>
      </c>
      <c r="AF51">
        <f>$P51*data!B40</f>
        <v>1.7427075535393764E-2</v>
      </c>
      <c r="AG51">
        <f>$P51*data!C40</f>
        <v>0</v>
      </c>
      <c r="AH51">
        <f>$P51*data!D40</f>
        <v>0</v>
      </c>
      <c r="AI51">
        <f>$P51*data!E40</f>
        <v>1.7427075535393764E-2</v>
      </c>
      <c r="AJ51">
        <f>$P51*data!F40</f>
        <v>0</v>
      </c>
      <c r="AK51">
        <f>$P51*data!G40</f>
        <v>0</v>
      </c>
      <c r="AL51">
        <f>$P51*data!H40</f>
        <v>1.7427075535393764E-2</v>
      </c>
      <c r="AM51">
        <f>$P51*data!I40</f>
        <v>0</v>
      </c>
      <c r="AN51">
        <f>$P51*data!J40</f>
        <v>0</v>
      </c>
      <c r="AO51">
        <f>$P51*data!K40</f>
        <v>1.7427075535393764E-2</v>
      </c>
      <c r="AP51">
        <f>$P51*data!L40</f>
        <v>1.7427075535393764E-2</v>
      </c>
      <c r="AQ51">
        <f t="shared" si="5"/>
        <v>1.7427075535393764E-2</v>
      </c>
      <c r="AR51">
        <f>$Q51*data!A40</f>
        <v>-1.5557016307550648E-2</v>
      </c>
      <c r="AS51">
        <f>$Q51*data!B40</f>
        <v>-1.5557016307550648E-2</v>
      </c>
      <c r="AT51">
        <f>$Q51*data!C40</f>
        <v>0</v>
      </c>
      <c r="AU51">
        <f>$Q51*data!D40</f>
        <v>0</v>
      </c>
      <c r="AV51">
        <f>$Q51*data!E40</f>
        <v>-1.5557016307550648E-2</v>
      </c>
      <c r="AW51">
        <f>$Q51*data!F40</f>
        <v>0</v>
      </c>
      <c r="AX51">
        <f>$Q51*data!G40</f>
        <v>0</v>
      </c>
      <c r="AY51">
        <f>$Q51*data!H40</f>
        <v>-1.5557016307550648E-2</v>
      </c>
      <c r="AZ51">
        <f>$Q51*data!I40</f>
        <v>0</v>
      </c>
      <c r="BA51">
        <f>$Q51*data!J40</f>
        <v>0</v>
      </c>
      <c r="BB51">
        <f>$Q51*data!K40</f>
        <v>-1.5557016307550648E-2</v>
      </c>
      <c r="BC51">
        <f>$Q51*data!L40</f>
        <v>-1.5557016307550648E-2</v>
      </c>
      <c r="BD51">
        <f t="shared" si="6"/>
        <v>-1.5557016307550648E-2</v>
      </c>
      <c r="BE51">
        <f t="shared" si="7"/>
        <v>5.1832212746680158E-2</v>
      </c>
      <c r="BF51">
        <f t="shared" si="7"/>
        <v>1.5027844977469311E-2</v>
      </c>
      <c r="BG51">
        <f t="shared" si="7"/>
        <v>5.7096668849420704E-2</v>
      </c>
      <c r="BH51">
        <f t="shared" si="8"/>
        <v>7.5995816965448826E-2</v>
      </c>
      <c r="BI51">
        <f t="shared" si="9"/>
        <v>-2.6711203818400593E-2</v>
      </c>
      <c r="BJ51">
        <f t="shared" si="9"/>
        <v>-7.744447108718521E-3</v>
      </c>
      <c r="BK51">
        <f t="shared" si="9"/>
        <v>-2.9424187742906734E-2</v>
      </c>
      <c r="BL51">
        <f t="shared" si="10"/>
        <v>-3.9163671561368685E-2</v>
      </c>
    </row>
    <row r="52" spans="1:64">
      <c r="A52">
        <v>40</v>
      </c>
      <c r="B52">
        <f>SUMPRODUCT(data!$A41:$L41,$B$4:$M$4)+$N$4</f>
        <v>-0.68933618889130543</v>
      </c>
      <c r="C52">
        <f>SUMPRODUCT(data!$A41:$L41,$B$5:$M$5)+$N$5</f>
        <v>-1.7081551263092394</v>
      </c>
      <c r="D52">
        <f>SUMPRODUCT(data!$A41:$L41,$B$6:$M$6)+$N$6</f>
        <v>-0.1901289846951113</v>
      </c>
      <c r="E52">
        <f t="shared" si="11"/>
        <v>0.33418075759963722</v>
      </c>
      <c r="F52">
        <f t="shared" si="11"/>
        <v>0.15340315749778538</v>
      </c>
      <c r="G52">
        <f t="shared" si="11"/>
        <v>0.45261042515803235</v>
      </c>
      <c r="H52">
        <f t="shared" si="12"/>
        <v>-0.7278585141708489</v>
      </c>
      <c r="I52">
        <f t="shared" si="13"/>
        <v>0.51646005185399213</v>
      </c>
      <c r="J52">
        <f t="shared" si="14"/>
        <v>0.32566483754513909</v>
      </c>
      <c r="K52">
        <f t="shared" si="14"/>
        <v>0.62631963616755792</v>
      </c>
      <c r="L52">
        <f>SUMXMY2(data!M41:N41,J52:K52)/2</f>
        <v>0.12284730036362407</v>
      </c>
      <c r="M52">
        <f>(J52-data!M41)*J52*(1-J52)</f>
        <v>7.1518359763584338E-2</v>
      </c>
      <c r="N52">
        <f>(K52-data!N41)*K52*(1-K52)</f>
        <v>-8.7457404000634911E-2</v>
      </c>
      <c r="O52">
        <f t="shared" si="3"/>
        <v>-7.2850651546926357E-3</v>
      </c>
      <c r="P52">
        <f t="shared" si="3"/>
        <v>1.5410815030419607E-2</v>
      </c>
      <c r="Q52">
        <f t="shared" si="3"/>
        <v>-4.3675507456655896E-2</v>
      </c>
      <c r="R52">
        <f>$O52*data!A41</f>
        <v>-7.2850651546926357E-3</v>
      </c>
      <c r="S52">
        <f>$O52*data!B41</f>
        <v>-7.2850651546926357E-3</v>
      </c>
      <c r="T52">
        <f>$O52*data!C41</f>
        <v>0</v>
      </c>
      <c r="U52">
        <f>$O52*data!D41</f>
        <v>0</v>
      </c>
      <c r="V52">
        <f>$O52*data!E41</f>
        <v>-7.2850651546926357E-3</v>
      </c>
      <c r="W52">
        <f>$O52*data!F41</f>
        <v>0</v>
      </c>
      <c r="X52">
        <f>$O52*data!G41</f>
        <v>0</v>
      </c>
      <c r="Y52">
        <f>$O52*data!H41</f>
        <v>-7.2850651546926357E-3</v>
      </c>
      <c r="Z52">
        <f>$O52*data!I41</f>
        <v>0</v>
      </c>
      <c r="AA52">
        <f>$O52*data!J41</f>
        <v>-7.2850651546926357E-3</v>
      </c>
      <c r="AB52">
        <f>$O52*data!K41</f>
        <v>-7.2850651546926357E-3</v>
      </c>
      <c r="AC52">
        <f>$O52*data!L41</f>
        <v>-7.2850651546926357E-3</v>
      </c>
      <c r="AD52">
        <f t="shared" si="4"/>
        <v>-7.2850651546926357E-3</v>
      </c>
      <c r="AE52">
        <f>$P52*data!A41</f>
        <v>1.5410815030419607E-2</v>
      </c>
      <c r="AF52">
        <f>$P52*data!B41</f>
        <v>1.5410815030419607E-2</v>
      </c>
      <c r="AG52">
        <f>$P52*data!C41</f>
        <v>0</v>
      </c>
      <c r="AH52">
        <f>$P52*data!D41</f>
        <v>0</v>
      </c>
      <c r="AI52">
        <f>$P52*data!E41</f>
        <v>1.5410815030419607E-2</v>
      </c>
      <c r="AJ52">
        <f>$P52*data!F41</f>
        <v>0</v>
      </c>
      <c r="AK52">
        <f>$P52*data!G41</f>
        <v>0</v>
      </c>
      <c r="AL52">
        <f>$P52*data!H41</f>
        <v>1.5410815030419607E-2</v>
      </c>
      <c r="AM52">
        <f>$P52*data!I41</f>
        <v>0</v>
      </c>
      <c r="AN52">
        <f>$P52*data!J41</f>
        <v>1.5410815030419607E-2</v>
      </c>
      <c r="AO52">
        <f>$P52*data!K41</f>
        <v>1.5410815030419607E-2</v>
      </c>
      <c r="AP52">
        <f>$P52*data!L41</f>
        <v>1.5410815030419607E-2</v>
      </c>
      <c r="AQ52">
        <f t="shared" si="5"/>
        <v>1.5410815030419607E-2</v>
      </c>
      <c r="AR52">
        <f>$Q52*data!A41</f>
        <v>-4.3675507456655896E-2</v>
      </c>
      <c r="AS52">
        <f>$Q52*data!B41</f>
        <v>-4.3675507456655896E-2</v>
      </c>
      <c r="AT52">
        <f>$Q52*data!C41</f>
        <v>0</v>
      </c>
      <c r="AU52">
        <f>$Q52*data!D41</f>
        <v>0</v>
      </c>
      <c r="AV52">
        <f>$Q52*data!E41</f>
        <v>-4.3675507456655896E-2</v>
      </c>
      <c r="AW52">
        <f>$Q52*data!F41</f>
        <v>0</v>
      </c>
      <c r="AX52">
        <f>$Q52*data!G41</f>
        <v>0</v>
      </c>
      <c r="AY52">
        <f>$Q52*data!H41</f>
        <v>-4.3675507456655896E-2</v>
      </c>
      <c r="AZ52">
        <f>$Q52*data!I41</f>
        <v>0</v>
      </c>
      <c r="BA52">
        <f>$Q52*data!J41</f>
        <v>-4.3675507456655896E-2</v>
      </c>
      <c r="BB52">
        <f>$Q52*data!K41</f>
        <v>-4.3675507456655896E-2</v>
      </c>
      <c r="BC52">
        <f>$Q52*data!L41</f>
        <v>-4.3675507456655896E-2</v>
      </c>
      <c r="BD52">
        <f t="shared" si="6"/>
        <v>-4.3675507456655896E-2</v>
      </c>
      <c r="BE52">
        <f t="shared" si="7"/>
        <v>2.3900059648078027E-2</v>
      </c>
      <c r="BF52">
        <f t="shared" si="7"/>
        <v>1.0971142206796404E-2</v>
      </c>
      <c r="BG52">
        <f t="shared" si="7"/>
        <v>3.2369955219201024E-2</v>
      </c>
      <c r="BH52">
        <f t="shared" si="8"/>
        <v>7.1518359763584338E-2</v>
      </c>
      <c r="BI52">
        <f t="shared" si="9"/>
        <v>-2.9226581526629717E-2</v>
      </c>
      <c r="BJ52">
        <f t="shared" si="9"/>
        <v>-1.3416241920256842E-2</v>
      </c>
      <c r="BK52">
        <f t="shared" si="9"/>
        <v>-3.9584132807945163E-2</v>
      </c>
      <c r="BL52">
        <f t="shared" si="10"/>
        <v>-8.7457404000634911E-2</v>
      </c>
    </row>
    <row r="53" spans="1:64">
      <c r="A53">
        <v>41</v>
      </c>
      <c r="B53">
        <f>SUMPRODUCT(data!$A42:$L42,$B$4:$M$4)+$N$4</f>
        <v>-4.1883082242244454</v>
      </c>
      <c r="C53">
        <f>SUMPRODUCT(data!$A42:$L42,$B$5:$M$5)+$N$5</f>
        <v>1.265047609586994</v>
      </c>
      <c r="D53">
        <f>SUMPRODUCT(data!$A42:$L42,$B$6:$M$6)+$N$6</f>
        <v>2.8392783474748273E-2</v>
      </c>
      <c r="E53">
        <f t="shared" si="11"/>
        <v>1.4945183391849312E-2</v>
      </c>
      <c r="F53">
        <f t="shared" si="11"/>
        <v>0.77989380174561329</v>
      </c>
      <c r="G53">
        <f t="shared" si="11"/>
        <v>0.5070977190561512</v>
      </c>
      <c r="H53">
        <f t="shared" si="12"/>
        <v>4.4836528959668831E-2</v>
      </c>
      <c r="I53">
        <f t="shared" si="13"/>
        <v>0.28862205760358617</v>
      </c>
      <c r="J53">
        <f t="shared" si="14"/>
        <v>0.51120725479407869</v>
      </c>
      <c r="K53">
        <f t="shared" si="14"/>
        <v>0.57165875640193009</v>
      </c>
      <c r="L53">
        <f>SUMXMY2(data!M42:N42,J53:K53)/2</f>
        <v>0.22240453916061959</v>
      </c>
      <c r="M53">
        <f>(J53-data!M42)*J53*(1-J53)</f>
        <v>0.12773760475861706</v>
      </c>
      <c r="N53">
        <f>(K53-data!N42)*K53*(1-K53)</f>
        <v>-0.1048857883074016</v>
      </c>
      <c r="O53">
        <f t="shared" si="3"/>
        <v>-5.1996448275555866E-4</v>
      </c>
      <c r="P53">
        <f t="shared" si="3"/>
        <v>3.3720896805492666E-2</v>
      </c>
      <c r="Q53">
        <f t="shared" si="3"/>
        <v>-5.3874304208971387E-2</v>
      </c>
      <c r="R53">
        <f>$O53*data!A42</f>
        <v>0</v>
      </c>
      <c r="S53">
        <f>$O53*data!B42</f>
        <v>-5.1996448275555866E-4</v>
      </c>
      <c r="T53">
        <f>$O53*data!C42</f>
        <v>0</v>
      </c>
      <c r="U53">
        <f>$O53*data!D42</f>
        <v>0</v>
      </c>
      <c r="V53">
        <f>$O53*data!E42</f>
        <v>-5.1996448275555866E-4</v>
      </c>
      <c r="W53">
        <f>$O53*data!F42</f>
        <v>-5.1996448275555866E-4</v>
      </c>
      <c r="X53">
        <f>$O53*data!G42</f>
        <v>0</v>
      </c>
      <c r="Y53">
        <f>$O53*data!H42</f>
        <v>-5.1996448275555866E-4</v>
      </c>
      <c r="Z53">
        <f>$O53*data!I42</f>
        <v>0</v>
      </c>
      <c r="AA53">
        <f>$O53*data!J42</f>
        <v>0</v>
      </c>
      <c r="AB53">
        <f>$O53*data!K42</f>
        <v>-5.1996448275555866E-4</v>
      </c>
      <c r="AC53">
        <f>$O53*data!L42</f>
        <v>0</v>
      </c>
      <c r="AD53">
        <f t="shared" si="4"/>
        <v>-5.1996448275555866E-4</v>
      </c>
      <c r="AE53">
        <f>$P53*data!A42</f>
        <v>0</v>
      </c>
      <c r="AF53">
        <f>$P53*data!B42</f>
        <v>3.3720896805492666E-2</v>
      </c>
      <c r="AG53">
        <f>$P53*data!C42</f>
        <v>0</v>
      </c>
      <c r="AH53">
        <f>$P53*data!D42</f>
        <v>0</v>
      </c>
      <c r="AI53">
        <f>$P53*data!E42</f>
        <v>3.3720896805492666E-2</v>
      </c>
      <c r="AJ53">
        <f>$P53*data!F42</f>
        <v>3.3720896805492666E-2</v>
      </c>
      <c r="AK53">
        <f>$P53*data!G42</f>
        <v>0</v>
      </c>
      <c r="AL53">
        <f>$P53*data!H42</f>
        <v>3.3720896805492666E-2</v>
      </c>
      <c r="AM53">
        <f>$P53*data!I42</f>
        <v>0</v>
      </c>
      <c r="AN53">
        <f>$P53*data!J42</f>
        <v>0</v>
      </c>
      <c r="AO53">
        <f>$P53*data!K42</f>
        <v>3.3720896805492666E-2</v>
      </c>
      <c r="AP53">
        <f>$P53*data!L42</f>
        <v>0</v>
      </c>
      <c r="AQ53">
        <f t="shared" si="5"/>
        <v>3.3720896805492666E-2</v>
      </c>
      <c r="AR53">
        <f>$Q53*data!A42</f>
        <v>0</v>
      </c>
      <c r="AS53">
        <f>$Q53*data!B42</f>
        <v>-5.3874304208971387E-2</v>
      </c>
      <c r="AT53">
        <f>$Q53*data!C42</f>
        <v>0</v>
      </c>
      <c r="AU53">
        <f>$Q53*data!D42</f>
        <v>0</v>
      </c>
      <c r="AV53">
        <f>$Q53*data!E42</f>
        <v>-5.3874304208971387E-2</v>
      </c>
      <c r="AW53">
        <f>$Q53*data!F42</f>
        <v>-5.3874304208971387E-2</v>
      </c>
      <c r="AX53">
        <f>$Q53*data!G42</f>
        <v>0</v>
      </c>
      <c r="AY53">
        <f>$Q53*data!H42</f>
        <v>-5.3874304208971387E-2</v>
      </c>
      <c r="AZ53">
        <f>$Q53*data!I42</f>
        <v>0</v>
      </c>
      <c r="BA53">
        <f>$Q53*data!J42</f>
        <v>0</v>
      </c>
      <c r="BB53">
        <f>$Q53*data!K42</f>
        <v>-5.3874304208971387E-2</v>
      </c>
      <c r="BC53">
        <f>$Q53*data!L42</f>
        <v>0</v>
      </c>
      <c r="BD53">
        <f t="shared" si="6"/>
        <v>-5.3874304208971387E-2</v>
      </c>
      <c r="BE53">
        <f t="shared" si="7"/>
        <v>1.9090619291530955E-3</v>
      </c>
      <c r="BF53">
        <f t="shared" si="7"/>
        <v>9.9621766201076406E-2</v>
      </c>
      <c r="BG53">
        <f t="shared" si="7"/>
        <v>6.4775448010790881E-2</v>
      </c>
      <c r="BH53">
        <f t="shared" si="8"/>
        <v>0.12773760475861706</v>
      </c>
      <c r="BI53">
        <f t="shared" si="9"/>
        <v>-1.5675373414528011E-3</v>
      </c>
      <c r="BJ53">
        <f t="shared" si="9"/>
        <v>-8.1799776192145027E-2</v>
      </c>
      <c r="BK53">
        <f t="shared" si="9"/>
        <v>-5.3187344012089681E-2</v>
      </c>
      <c r="BL53">
        <f t="shared" si="10"/>
        <v>-0.1048857883074016</v>
      </c>
    </row>
    <row r="54" spans="1:64">
      <c r="A54">
        <v>42</v>
      </c>
      <c r="B54">
        <f>SUMPRODUCT(data!$A43:$L43,$B$4:$M$4)+$N$4</f>
        <v>-2.2869216152754577</v>
      </c>
      <c r="C54">
        <f>SUMPRODUCT(data!$A43:$L43,$B$5:$M$5)+$N$5</f>
        <v>0.42962791592883537</v>
      </c>
      <c r="D54">
        <f>SUMPRODUCT(data!$A43:$L43,$B$6:$M$6)+$N$6</f>
        <v>1.2130799649514936</v>
      </c>
      <c r="E54">
        <f t="shared" si="11"/>
        <v>9.2211914780270313E-2</v>
      </c>
      <c r="F54">
        <f t="shared" si="11"/>
        <v>0.60578481469199619</v>
      </c>
      <c r="G54">
        <f t="shared" si="11"/>
        <v>0.77084345961621659</v>
      </c>
      <c r="H54">
        <f t="shared" si="12"/>
        <v>-0.19839419974482009</v>
      </c>
      <c r="I54">
        <f t="shared" si="13"/>
        <v>0.88650389545459074</v>
      </c>
      <c r="J54">
        <f t="shared" si="14"/>
        <v>0.45056349658656081</v>
      </c>
      <c r="K54">
        <f t="shared" si="14"/>
        <v>0.70816817277347655</v>
      </c>
      <c r="L54">
        <f>SUMXMY2(data!M43:N43,J54:K54)/2</f>
        <v>0.14408663991933962</v>
      </c>
      <c r="M54">
        <f>(J54-data!M43)*J54*(1-J54)</f>
        <v>0.11153971143770179</v>
      </c>
      <c r="N54">
        <f>(K54-data!N43)*K54*(1-K54)</f>
        <v>-6.031171986209722E-2</v>
      </c>
      <c r="O54">
        <f t="shared" si="3"/>
        <v>-1.4002495156032937E-3</v>
      </c>
      <c r="P54">
        <f t="shared" si="3"/>
        <v>3.8707405636679348E-2</v>
      </c>
      <c r="Q54">
        <f t="shared" si="3"/>
        <v>-2.2554686796047923E-2</v>
      </c>
      <c r="R54">
        <f>$O54*data!A43</f>
        <v>0</v>
      </c>
      <c r="S54">
        <f>$O54*data!B43</f>
        <v>-1.4002495156032937E-3</v>
      </c>
      <c r="T54">
        <f>$O54*data!C43</f>
        <v>0</v>
      </c>
      <c r="U54">
        <f>$O54*data!D43</f>
        <v>0</v>
      </c>
      <c r="V54">
        <f>$O54*data!E43</f>
        <v>-1.4002495156032937E-3</v>
      </c>
      <c r="W54">
        <f>$O54*data!F43</f>
        <v>0</v>
      </c>
      <c r="X54">
        <f>$O54*data!G43</f>
        <v>0</v>
      </c>
      <c r="Y54">
        <f>$O54*data!H43</f>
        <v>-1.4002495156032937E-3</v>
      </c>
      <c r="Z54">
        <f>$O54*data!I43</f>
        <v>-1.4002495156032937E-3</v>
      </c>
      <c r="AA54">
        <f>$O54*data!J43</f>
        <v>0</v>
      </c>
      <c r="AB54">
        <f>$O54*data!K43</f>
        <v>-1.4002495156032937E-3</v>
      </c>
      <c r="AC54">
        <f>$O54*data!L43</f>
        <v>0</v>
      </c>
      <c r="AD54">
        <f t="shared" si="4"/>
        <v>-1.4002495156032937E-3</v>
      </c>
      <c r="AE54">
        <f>$P54*data!A43</f>
        <v>0</v>
      </c>
      <c r="AF54">
        <f>$P54*data!B43</f>
        <v>3.8707405636679348E-2</v>
      </c>
      <c r="AG54">
        <f>$P54*data!C43</f>
        <v>0</v>
      </c>
      <c r="AH54">
        <f>$P54*data!D43</f>
        <v>0</v>
      </c>
      <c r="AI54">
        <f>$P54*data!E43</f>
        <v>3.8707405636679348E-2</v>
      </c>
      <c r="AJ54">
        <f>$P54*data!F43</f>
        <v>0</v>
      </c>
      <c r="AK54">
        <f>$P54*data!G43</f>
        <v>0</v>
      </c>
      <c r="AL54">
        <f>$P54*data!H43</f>
        <v>3.8707405636679348E-2</v>
      </c>
      <c r="AM54">
        <f>$P54*data!I43</f>
        <v>3.8707405636679348E-2</v>
      </c>
      <c r="AN54">
        <f>$P54*data!J43</f>
        <v>0</v>
      </c>
      <c r="AO54">
        <f>$P54*data!K43</f>
        <v>3.8707405636679348E-2</v>
      </c>
      <c r="AP54">
        <f>$P54*data!L43</f>
        <v>0</v>
      </c>
      <c r="AQ54">
        <f t="shared" si="5"/>
        <v>3.8707405636679348E-2</v>
      </c>
      <c r="AR54">
        <f>$Q54*data!A43</f>
        <v>0</v>
      </c>
      <c r="AS54">
        <f>$Q54*data!B43</f>
        <v>-2.2554686796047923E-2</v>
      </c>
      <c r="AT54">
        <f>$Q54*data!C43</f>
        <v>0</v>
      </c>
      <c r="AU54">
        <f>$Q54*data!D43</f>
        <v>0</v>
      </c>
      <c r="AV54">
        <f>$Q54*data!E43</f>
        <v>-2.2554686796047923E-2</v>
      </c>
      <c r="AW54">
        <f>$Q54*data!F43</f>
        <v>0</v>
      </c>
      <c r="AX54">
        <f>$Q54*data!G43</f>
        <v>0</v>
      </c>
      <c r="AY54">
        <f>$Q54*data!H43</f>
        <v>-2.2554686796047923E-2</v>
      </c>
      <c r="AZ54">
        <f>$Q54*data!I43</f>
        <v>-2.2554686796047923E-2</v>
      </c>
      <c r="BA54">
        <f>$Q54*data!J43</f>
        <v>0</v>
      </c>
      <c r="BB54">
        <f>$Q54*data!K43</f>
        <v>-2.2554686796047923E-2</v>
      </c>
      <c r="BC54">
        <f>$Q54*data!L43</f>
        <v>0</v>
      </c>
      <c r="BD54">
        <f t="shared" si="6"/>
        <v>-2.2554686796047923E-2</v>
      </c>
      <c r="BE54">
        <f t="shared" si="7"/>
        <v>1.0285290365709299E-2</v>
      </c>
      <c r="BF54">
        <f t="shared" si="7"/>
        <v>6.7569063424086903E-2</v>
      </c>
      <c r="BG54">
        <f t="shared" si="7"/>
        <v>8.5979657049232536E-2</v>
      </c>
      <c r="BH54">
        <f t="shared" si="8"/>
        <v>0.11153971143770179</v>
      </c>
      <c r="BI54">
        <f t="shared" si="9"/>
        <v>-5.5614591721752449E-3</v>
      </c>
      <c r="BJ54">
        <f t="shared" si="9"/>
        <v>-3.6535924040416147E-2</v>
      </c>
      <c r="BK54">
        <f t="shared" si="9"/>
        <v>-4.6490894793903108E-2</v>
      </c>
      <c r="BL54">
        <f t="shared" si="10"/>
        <v>-6.031171986209722E-2</v>
      </c>
    </row>
    <row r="55" spans="1:64">
      <c r="A55">
        <v>43</v>
      </c>
      <c r="B55">
        <f>SUMPRODUCT(data!$A44:$L44,$B$4:$M$4)+$N$4</f>
        <v>-3.7079920763927001</v>
      </c>
      <c r="C55">
        <f>SUMPRODUCT(data!$A44:$L44,$B$5:$M$5)+$N$5</f>
        <v>1.7094231240123101</v>
      </c>
      <c r="D55">
        <f>SUMPRODUCT(data!$A44:$L44,$B$6:$M$6)+$N$6</f>
        <v>0.79579496309027431</v>
      </c>
      <c r="E55">
        <f t="shared" si="11"/>
        <v>2.3939562655671917E-2</v>
      </c>
      <c r="F55">
        <f t="shared" si="11"/>
        <v>0.84676144579861867</v>
      </c>
      <c r="G55">
        <f t="shared" si="11"/>
        <v>0.68907426514761938</v>
      </c>
      <c r="H55">
        <f t="shared" si="12"/>
        <v>0.1140437758857501</v>
      </c>
      <c r="I55">
        <f t="shared" si="13"/>
        <v>0.62466245882718785</v>
      </c>
      <c r="J55">
        <f t="shared" si="14"/>
        <v>0.52848008303787453</v>
      </c>
      <c r="K55">
        <f t="shared" si="14"/>
        <v>0.65127820795008351</v>
      </c>
      <c r="L55">
        <f>SUMXMY2(data!M44:N44,J55:K55)/2</f>
        <v>0.20044904320911197</v>
      </c>
      <c r="M55">
        <f>(J55-data!M44)*J55*(1-J55)</f>
        <v>0.13169136256829528</v>
      </c>
      <c r="N55">
        <f>(K55-data!N44)*K55*(1-K55)</f>
        <v>-7.9199916254175093E-2</v>
      </c>
      <c r="O55">
        <f t="shared" si="3"/>
        <v>-5.4575206481412774E-4</v>
      </c>
      <c r="P55">
        <f t="shared" si="3"/>
        <v>2.5144499237325348E-2</v>
      </c>
      <c r="Q55">
        <f t="shared" si="3"/>
        <v>-3.5612691321294458E-2</v>
      </c>
      <c r="R55">
        <f>$O55*data!A44</f>
        <v>-5.4575206481412774E-4</v>
      </c>
      <c r="S55">
        <f>$O55*data!B44</f>
        <v>-5.4575206481412774E-4</v>
      </c>
      <c r="T55">
        <f>$O55*data!C44</f>
        <v>0</v>
      </c>
      <c r="U55">
        <f>$O55*data!D44</f>
        <v>0</v>
      </c>
      <c r="V55">
        <f>$O55*data!E44</f>
        <v>-5.4575206481412774E-4</v>
      </c>
      <c r="W55">
        <f>$O55*data!F44</f>
        <v>-5.4575206481412774E-4</v>
      </c>
      <c r="X55">
        <f>$O55*data!G44</f>
        <v>0</v>
      </c>
      <c r="Y55">
        <f>$O55*data!H44</f>
        <v>-5.4575206481412774E-4</v>
      </c>
      <c r="Z55">
        <f>$O55*data!I44</f>
        <v>0</v>
      </c>
      <c r="AA55">
        <f>$O55*data!J44</f>
        <v>0</v>
      </c>
      <c r="AB55">
        <f>$O55*data!K44</f>
        <v>-5.4575206481412774E-4</v>
      </c>
      <c r="AC55">
        <f>$O55*data!L44</f>
        <v>0</v>
      </c>
      <c r="AD55">
        <f t="shared" si="4"/>
        <v>-5.4575206481412774E-4</v>
      </c>
      <c r="AE55">
        <f>$P55*data!A44</f>
        <v>2.5144499237325348E-2</v>
      </c>
      <c r="AF55">
        <f>$P55*data!B44</f>
        <v>2.5144499237325348E-2</v>
      </c>
      <c r="AG55">
        <f>$P55*data!C44</f>
        <v>0</v>
      </c>
      <c r="AH55">
        <f>$P55*data!D44</f>
        <v>0</v>
      </c>
      <c r="AI55">
        <f>$P55*data!E44</f>
        <v>2.5144499237325348E-2</v>
      </c>
      <c r="AJ55">
        <f>$P55*data!F44</f>
        <v>2.5144499237325348E-2</v>
      </c>
      <c r="AK55">
        <f>$P55*data!G44</f>
        <v>0</v>
      </c>
      <c r="AL55">
        <f>$P55*data!H44</f>
        <v>2.5144499237325348E-2</v>
      </c>
      <c r="AM55">
        <f>$P55*data!I44</f>
        <v>0</v>
      </c>
      <c r="AN55">
        <f>$P55*data!J44</f>
        <v>0</v>
      </c>
      <c r="AO55">
        <f>$P55*data!K44</f>
        <v>2.5144499237325348E-2</v>
      </c>
      <c r="AP55">
        <f>$P55*data!L44</f>
        <v>0</v>
      </c>
      <c r="AQ55">
        <f t="shared" si="5"/>
        <v>2.5144499237325348E-2</v>
      </c>
      <c r="AR55">
        <f>$Q55*data!A44</f>
        <v>-3.5612691321294458E-2</v>
      </c>
      <c r="AS55">
        <f>$Q55*data!B44</f>
        <v>-3.5612691321294458E-2</v>
      </c>
      <c r="AT55">
        <f>$Q55*data!C44</f>
        <v>0</v>
      </c>
      <c r="AU55">
        <f>$Q55*data!D44</f>
        <v>0</v>
      </c>
      <c r="AV55">
        <f>$Q55*data!E44</f>
        <v>-3.5612691321294458E-2</v>
      </c>
      <c r="AW55">
        <f>$Q55*data!F44</f>
        <v>-3.5612691321294458E-2</v>
      </c>
      <c r="AX55">
        <f>$Q55*data!G44</f>
        <v>0</v>
      </c>
      <c r="AY55">
        <f>$Q55*data!H44</f>
        <v>-3.5612691321294458E-2</v>
      </c>
      <c r="AZ55">
        <f>$Q55*data!I44</f>
        <v>0</v>
      </c>
      <c r="BA55">
        <f>$Q55*data!J44</f>
        <v>0</v>
      </c>
      <c r="BB55">
        <f>$Q55*data!K44</f>
        <v>-3.5612691321294458E-2</v>
      </c>
      <c r="BC55">
        <f>$Q55*data!L44</f>
        <v>0</v>
      </c>
      <c r="BD55">
        <f t="shared" si="6"/>
        <v>-3.5612691321294458E-2</v>
      </c>
      <c r="BE55">
        <f t="shared" si="7"/>
        <v>3.152633625414512E-3</v>
      </c>
      <c r="BF55">
        <f t="shared" si="7"/>
        <v>0.1115111685675198</v>
      </c>
      <c r="BG55">
        <f t="shared" si="7"/>
        <v>9.0745128888036777E-2</v>
      </c>
      <c r="BH55">
        <f t="shared" si="8"/>
        <v>0.13169136256829528</v>
      </c>
      <c r="BI55">
        <f t="shared" si="9"/>
        <v>-1.8960113574907932E-3</v>
      </c>
      <c r="BJ55">
        <f t="shared" si="9"/>
        <v>-6.7063435594514817E-2</v>
      </c>
      <c r="BK55">
        <f t="shared" si="9"/>
        <v>-5.4574624092598695E-2</v>
      </c>
      <c r="BL55">
        <f t="shared" si="10"/>
        <v>-7.9199916254175093E-2</v>
      </c>
    </row>
    <row r="56" spans="1:64">
      <c r="A56">
        <v>44</v>
      </c>
      <c r="B56">
        <f>SUMPRODUCT(data!$A45:$L45,$B$4:$M$4)+$N$4</f>
        <v>-1.8066054674437124</v>
      </c>
      <c r="C56">
        <f>SUMPRODUCT(data!$A45:$L45,$B$5:$M$5)+$N$5</f>
        <v>0.87400343035415151</v>
      </c>
      <c r="D56">
        <f>SUMPRODUCT(data!$A45:$L45,$B$6:$M$6)+$N$6</f>
        <v>1.9804821445670193</v>
      </c>
      <c r="E56">
        <f t="shared" si="11"/>
        <v>0.14104888636975366</v>
      </c>
      <c r="F56">
        <f t="shared" si="11"/>
        <v>0.70557804520570122</v>
      </c>
      <c r="G56">
        <f t="shared" si="11"/>
        <v>0.87873254961425051</v>
      </c>
      <c r="H56">
        <f t="shared" si="12"/>
        <v>-7.5689136031282689E-2</v>
      </c>
      <c r="I56">
        <f t="shared" si="13"/>
        <v>1.0871981527006054</v>
      </c>
      <c r="J56">
        <f t="shared" si="14"/>
        <v>0.48108674438982296</v>
      </c>
      <c r="K56">
        <f t="shared" si="14"/>
        <v>0.74785374840574836</v>
      </c>
      <c r="L56">
        <f>SUMXMY2(data!M45:N45,J56:K56)/2</f>
        <v>0.14751109391031525</v>
      </c>
      <c r="M56">
        <f>(J56-data!M45)*J56*(1-J56)</f>
        <v>0.12009959596264247</v>
      </c>
      <c r="N56">
        <f>(K56-data!N45)*K56*(1-K56)</f>
        <v>-4.7546845335695538E-2</v>
      </c>
      <c r="O56">
        <f t="shared" si="3"/>
        <v>-1.2311954754544786E-3</v>
      </c>
      <c r="P56">
        <f t="shared" si="3"/>
        <v>3.5163792017021536E-2</v>
      </c>
      <c r="Q56">
        <f t="shared" si="3"/>
        <v>-1.106345872001545E-2</v>
      </c>
      <c r="R56">
        <f>$O56*data!A45</f>
        <v>-1.2311954754544786E-3</v>
      </c>
      <c r="S56">
        <f>$O56*data!B45</f>
        <v>-1.2311954754544786E-3</v>
      </c>
      <c r="T56">
        <f>$O56*data!C45</f>
        <v>0</v>
      </c>
      <c r="U56">
        <f>$O56*data!D45</f>
        <v>0</v>
      </c>
      <c r="V56">
        <f>$O56*data!E45</f>
        <v>-1.2311954754544786E-3</v>
      </c>
      <c r="W56">
        <f>$O56*data!F45</f>
        <v>0</v>
      </c>
      <c r="X56">
        <f>$O56*data!G45</f>
        <v>0</v>
      </c>
      <c r="Y56">
        <f>$O56*data!H45</f>
        <v>-1.2311954754544786E-3</v>
      </c>
      <c r="Z56">
        <f>$O56*data!I45</f>
        <v>-1.2311954754544786E-3</v>
      </c>
      <c r="AA56">
        <f>$O56*data!J45</f>
        <v>0</v>
      </c>
      <c r="AB56">
        <f>$O56*data!K45</f>
        <v>-1.2311954754544786E-3</v>
      </c>
      <c r="AC56">
        <f>$O56*data!L45</f>
        <v>0</v>
      </c>
      <c r="AD56">
        <f t="shared" si="4"/>
        <v>-1.2311954754544786E-3</v>
      </c>
      <c r="AE56">
        <f>$P56*data!A45</f>
        <v>3.5163792017021536E-2</v>
      </c>
      <c r="AF56">
        <f>$P56*data!B45</f>
        <v>3.5163792017021536E-2</v>
      </c>
      <c r="AG56">
        <f>$P56*data!C45</f>
        <v>0</v>
      </c>
      <c r="AH56">
        <f>$P56*data!D45</f>
        <v>0</v>
      </c>
      <c r="AI56">
        <f>$P56*data!E45</f>
        <v>3.5163792017021536E-2</v>
      </c>
      <c r="AJ56">
        <f>$P56*data!F45</f>
        <v>0</v>
      </c>
      <c r="AK56">
        <f>$P56*data!G45</f>
        <v>0</v>
      </c>
      <c r="AL56">
        <f>$P56*data!H45</f>
        <v>3.5163792017021536E-2</v>
      </c>
      <c r="AM56">
        <f>$P56*data!I45</f>
        <v>3.5163792017021536E-2</v>
      </c>
      <c r="AN56">
        <f>$P56*data!J45</f>
        <v>0</v>
      </c>
      <c r="AO56">
        <f>$P56*data!K45</f>
        <v>3.5163792017021536E-2</v>
      </c>
      <c r="AP56">
        <f>$P56*data!L45</f>
        <v>0</v>
      </c>
      <c r="AQ56">
        <f t="shared" si="5"/>
        <v>3.5163792017021536E-2</v>
      </c>
      <c r="AR56">
        <f>$Q56*data!A45</f>
        <v>-1.106345872001545E-2</v>
      </c>
      <c r="AS56">
        <f>$Q56*data!B45</f>
        <v>-1.106345872001545E-2</v>
      </c>
      <c r="AT56">
        <f>$Q56*data!C45</f>
        <v>0</v>
      </c>
      <c r="AU56">
        <f>$Q56*data!D45</f>
        <v>0</v>
      </c>
      <c r="AV56">
        <f>$Q56*data!E45</f>
        <v>-1.106345872001545E-2</v>
      </c>
      <c r="AW56">
        <f>$Q56*data!F45</f>
        <v>0</v>
      </c>
      <c r="AX56">
        <f>$Q56*data!G45</f>
        <v>0</v>
      </c>
      <c r="AY56">
        <f>$Q56*data!H45</f>
        <v>-1.106345872001545E-2</v>
      </c>
      <c r="AZ56">
        <f>$Q56*data!I45</f>
        <v>-1.106345872001545E-2</v>
      </c>
      <c r="BA56">
        <f>$Q56*data!J45</f>
        <v>0</v>
      </c>
      <c r="BB56">
        <f>$Q56*data!K45</f>
        <v>-1.106345872001545E-2</v>
      </c>
      <c r="BC56">
        <f>$Q56*data!L45</f>
        <v>0</v>
      </c>
      <c r="BD56">
        <f t="shared" si="6"/>
        <v>-1.106345872001545E-2</v>
      </c>
      <c r="BE56">
        <f t="shared" si="7"/>
        <v>1.6939914263988082E-2</v>
      </c>
      <c r="BF56">
        <f t="shared" si="7"/>
        <v>8.4739638149315802E-2</v>
      </c>
      <c r="BG56">
        <f t="shared" si="7"/>
        <v>0.10553542416789416</v>
      </c>
      <c r="BH56">
        <f t="shared" si="8"/>
        <v>0.12009959596264247</v>
      </c>
      <c r="BI56">
        <f t="shared" si="9"/>
        <v>-6.7064295849947712E-3</v>
      </c>
      <c r="BJ56">
        <f t="shared" si="9"/>
        <v>-3.3548010187657872E-2</v>
      </c>
      <c r="BK56">
        <f t="shared" si="9"/>
        <v>-4.1780960627950177E-2</v>
      </c>
      <c r="BL56">
        <f t="shared" si="10"/>
        <v>-4.7546845335695538E-2</v>
      </c>
    </row>
    <row r="57" spans="1:64">
      <c r="A57">
        <v>45</v>
      </c>
      <c r="B57">
        <f>SUMPRODUCT(data!$A46:$L46,$B$4:$M$4)+$N$4</f>
        <v>-5.640808693617501</v>
      </c>
      <c r="C57">
        <f>SUMPRODUCT(data!$A46:$L46,$B$5:$M$5)+$N$5</f>
        <v>0.95733634810810364</v>
      </c>
      <c r="D57">
        <f>SUMPRODUCT(data!$A46:$L46,$B$6:$M$6)+$N$6</f>
        <v>-1.267365129467501</v>
      </c>
      <c r="E57">
        <f t="shared" si="11"/>
        <v>3.5374384918058681E-3</v>
      </c>
      <c r="F57">
        <f t="shared" si="11"/>
        <v>0.72258818081151988</v>
      </c>
      <c r="G57">
        <f t="shared" si="11"/>
        <v>0.21970863210673128</v>
      </c>
      <c r="H57">
        <f t="shared" si="12"/>
        <v>-1.9028628587722807E-3</v>
      </c>
      <c r="I57">
        <f t="shared" si="13"/>
        <v>-0.2553998676301783</v>
      </c>
      <c r="J57">
        <f t="shared" si="14"/>
        <v>0.49952428442884955</v>
      </c>
      <c r="K57">
        <f t="shared" si="14"/>
        <v>0.43649485696137691</v>
      </c>
      <c r="L57">
        <f>SUMXMY2(data!M46:N46,J57:K57)/2</f>
        <v>0.28353127848256665</v>
      </c>
      <c r="M57">
        <f>(J57-data!M46)*J57*(1-J57)</f>
        <v>0.12488095806221702</v>
      </c>
      <c r="N57">
        <f>(K57-data!N46)*K57*(1-K57)</f>
        <v>-0.13860372406938631</v>
      </c>
      <c r="O57">
        <f t="shared" si="3"/>
        <v>-1.7907970258914765E-4</v>
      </c>
      <c r="P57">
        <f t="shared" si="3"/>
        <v>4.0680280890009017E-2</v>
      </c>
      <c r="Q57">
        <f t="shared" si="3"/>
        <v>-4.8090408623857502E-2</v>
      </c>
      <c r="R57">
        <f>$O57*data!A46</f>
        <v>0</v>
      </c>
      <c r="S57">
        <f>$O57*data!B46</f>
        <v>-1.7907970258914765E-4</v>
      </c>
      <c r="T57">
        <f>$O57*data!C46</f>
        <v>0</v>
      </c>
      <c r="U57">
        <f>$O57*data!D46</f>
        <v>0</v>
      </c>
      <c r="V57">
        <f>$O57*data!E46</f>
        <v>-1.7907970258914765E-4</v>
      </c>
      <c r="W57">
        <f>$O57*data!F46</f>
        <v>-1.7907970258914765E-4</v>
      </c>
      <c r="X57">
        <f>$O57*data!G46</f>
        <v>0</v>
      </c>
      <c r="Y57">
        <f>$O57*data!H46</f>
        <v>-1.7907970258914765E-4</v>
      </c>
      <c r="Z57">
        <f>$O57*data!I46</f>
        <v>0</v>
      </c>
      <c r="AA57">
        <f>$O57*data!J46</f>
        <v>-1.7907970258914765E-4</v>
      </c>
      <c r="AB57">
        <f>$O57*data!K46</f>
        <v>-1.7907970258914765E-4</v>
      </c>
      <c r="AC57">
        <f>$O57*data!L46</f>
        <v>0</v>
      </c>
      <c r="AD57">
        <f t="shared" si="4"/>
        <v>-1.7907970258914765E-4</v>
      </c>
      <c r="AE57">
        <f>$P57*data!A46</f>
        <v>0</v>
      </c>
      <c r="AF57">
        <f>$P57*data!B46</f>
        <v>4.0680280890009017E-2</v>
      </c>
      <c r="AG57">
        <f>$P57*data!C46</f>
        <v>0</v>
      </c>
      <c r="AH57">
        <f>$P57*data!D46</f>
        <v>0</v>
      </c>
      <c r="AI57">
        <f>$P57*data!E46</f>
        <v>4.0680280890009017E-2</v>
      </c>
      <c r="AJ57">
        <f>$P57*data!F46</f>
        <v>4.0680280890009017E-2</v>
      </c>
      <c r="AK57">
        <f>$P57*data!G46</f>
        <v>0</v>
      </c>
      <c r="AL57">
        <f>$P57*data!H46</f>
        <v>4.0680280890009017E-2</v>
      </c>
      <c r="AM57">
        <f>$P57*data!I46</f>
        <v>0</v>
      </c>
      <c r="AN57">
        <f>$P57*data!J46</f>
        <v>4.0680280890009017E-2</v>
      </c>
      <c r="AO57">
        <f>$P57*data!K46</f>
        <v>4.0680280890009017E-2</v>
      </c>
      <c r="AP57">
        <f>$P57*data!L46</f>
        <v>0</v>
      </c>
      <c r="AQ57">
        <f t="shared" si="5"/>
        <v>4.0680280890009017E-2</v>
      </c>
      <c r="AR57">
        <f>$Q57*data!A46</f>
        <v>0</v>
      </c>
      <c r="AS57">
        <f>$Q57*data!B46</f>
        <v>-4.8090408623857502E-2</v>
      </c>
      <c r="AT57">
        <f>$Q57*data!C46</f>
        <v>0</v>
      </c>
      <c r="AU57">
        <f>$Q57*data!D46</f>
        <v>0</v>
      </c>
      <c r="AV57">
        <f>$Q57*data!E46</f>
        <v>-4.8090408623857502E-2</v>
      </c>
      <c r="AW57">
        <f>$Q57*data!F46</f>
        <v>-4.8090408623857502E-2</v>
      </c>
      <c r="AX57">
        <f>$Q57*data!G46</f>
        <v>0</v>
      </c>
      <c r="AY57">
        <f>$Q57*data!H46</f>
        <v>-4.8090408623857502E-2</v>
      </c>
      <c r="AZ57">
        <f>$Q57*data!I46</f>
        <v>0</v>
      </c>
      <c r="BA57">
        <f>$Q57*data!J46</f>
        <v>-4.8090408623857502E-2</v>
      </c>
      <c r="BB57">
        <f>$Q57*data!K46</f>
        <v>-4.8090408623857502E-2</v>
      </c>
      <c r="BC57">
        <f>$Q57*data!L46</f>
        <v>0</v>
      </c>
      <c r="BD57">
        <f t="shared" si="6"/>
        <v>-4.8090408623857502E-2</v>
      </c>
      <c r="BE57">
        <f t="shared" si="7"/>
        <v>4.4175870794288085E-4</v>
      </c>
      <c r="BF57">
        <f t="shared" si="7"/>
        <v>9.023750430417711E-2</v>
      </c>
      <c r="BG57">
        <f t="shared" si="7"/>
        <v>2.7437424472027776E-2</v>
      </c>
      <c r="BH57">
        <f t="shared" si="8"/>
        <v>0.12488095806221702</v>
      </c>
      <c r="BI57">
        <f t="shared" si="9"/>
        <v>-4.9030214863068661E-4</v>
      </c>
      <c r="BJ57">
        <f t="shared" si="9"/>
        <v>-0.10015341282899973</v>
      </c>
      <c r="BK57">
        <f t="shared" si="9"/>
        <v>-3.0452434620183693E-2</v>
      </c>
      <c r="BL57">
        <f t="shared" si="10"/>
        <v>-0.13860372406938631</v>
      </c>
    </row>
    <row r="58" spans="1:64">
      <c r="A58">
        <v>46</v>
      </c>
      <c r="B58">
        <f>SUMPRODUCT(data!$A47:$L47,$B$4:$M$4)+$N$4</f>
        <v>-3.7394220846685142</v>
      </c>
      <c r="C58">
        <f>SUMPRODUCT(data!$A47:$L47,$B$5:$M$5)+$N$5</f>
        <v>0.12191665444994476</v>
      </c>
      <c r="D58">
        <f>SUMPRODUCT(data!$A47:$L47,$B$6:$M$6)+$N$6</f>
        <v>-8.2677947990755563E-2</v>
      </c>
      <c r="E58">
        <f t="shared" si="11"/>
        <v>2.3216039953210352E-2</v>
      </c>
      <c r="F58">
        <f t="shared" si="11"/>
        <v>0.53044146695514116</v>
      </c>
      <c r="G58">
        <f t="shared" si="11"/>
        <v>0.47934227906250482</v>
      </c>
      <c r="H58">
        <f t="shared" si="12"/>
        <v>-0.27341078382368333</v>
      </c>
      <c r="I58">
        <f t="shared" si="13"/>
        <v>0.31398417766941833</v>
      </c>
      <c r="J58">
        <f t="shared" si="14"/>
        <v>0.43206994496289597</v>
      </c>
      <c r="K58">
        <f t="shared" si="14"/>
        <v>0.57785745461436799</v>
      </c>
      <c r="L58">
        <f>SUMXMY2(data!M47:N47,J58:K58)/2</f>
        <v>0.18244438298245017</v>
      </c>
      <c r="M58">
        <f>(J58-data!M47)*J58*(1-J58)</f>
        <v>0.10602370277321328</v>
      </c>
      <c r="N58">
        <f>(K58-data!N47)*K58*(1-K58)</f>
        <v>-0.10297669974030861</v>
      </c>
      <c r="O58">
        <f t="shared" si="3"/>
        <v>-8.2770731090832644E-4</v>
      </c>
      <c r="P58">
        <f t="shared" si="3"/>
        <v>4.1808600649701294E-2</v>
      </c>
      <c r="Q58">
        <f t="shared" si="3"/>
        <v>-5.2338425218582264E-2</v>
      </c>
      <c r="R58">
        <f>$O58*data!A47</f>
        <v>0</v>
      </c>
      <c r="S58">
        <f>$O58*data!B47</f>
        <v>-8.2770731090832644E-4</v>
      </c>
      <c r="T58">
        <f>$O58*data!C47</f>
        <v>0</v>
      </c>
      <c r="U58">
        <f>$O58*data!D47</f>
        <v>0</v>
      </c>
      <c r="V58">
        <f>$O58*data!E47</f>
        <v>-8.2770731090832644E-4</v>
      </c>
      <c r="W58">
        <f>$O58*data!F47</f>
        <v>0</v>
      </c>
      <c r="X58">
        <f>$O58*data!G47</f>
        <v>0</v>
      </c>
      <c r="Y58">
        <f>$O58*data!H47</f>
        <v>-8.2770731090832644E-4</v>
      </c>
      <c r="Z58">
        <f>$O58*data!I47</f>
        <v>-8.2770731090832644E-4</v>
      </c>
      <c r="AA58">
        <f>$O58*data!J47</f>
        <v>-8.2770731090832644E-4</v>
      </c>
      <c r="AB58">
        <f>$O58*data!K47</f>
        <v>-8.2770731090832644E-4</v>
      </c>
      <c r="AC58">
        <f>$O58*data!L47</f>
        <v>0</v>
      </c>
      <c r="AD58">
        <f t="shared" si="4"/>
        <v>-8.2770731090832644E-4</v>
      </c>
      <c r="AE58">
        <f>$P58*data!A47</f>
        <v>0</v>
      </c>
      <c r="AF58">
        <f>$P58*data!B47</f>
        <v>4.1808600649701294E-2</v>
      </c>
      <c r="AG58">
        <f>$P58*data!C47</f>
        <v>0</v>
      </c>
      <c r="AH58">
        <f>$P58*data!D47</f>
        <v>0</v>
      </c>
      <c r="AI58">
        <f>$P58*data!E47</f>
        <v>4.1808600649701294E-2</v>
      </c>
      <c r="AJ58">
        <f>$P58*data!F47</f>
        <v>0</v>
      </c>
      <c r="AK58">
        <f>$P58*data!G47</f>
        <v>0</v>
      </c>
      <c r="AL58">
        <f>$P58*data!H47</f>
        <v>4.1808600649701294E-2</v>
      </c>
      <c r="AM58">
        <f>$P58*data!I47</f>
        <v>4.1808600649701294E-2</v>
      </c>
      <c r="AN58">
        <f>$P58*data!J47</f>
        <v>4.1808600649701294E-2</v>
      </c>
      <c r="AO58">
        <f>$P58*data!K47</f>
        <v>4.1808600649701294E-2</v>
      </c>
      <c r="AP58">
        <f>$P58*data!L47</f>
        <v>0</v>
      </c>
      <c r="AQ58">
        <f t="shared" si="5"/>
        <v>4.1808600649701294E-2</v>
      </c>
      <c r="AR58">
        <f>$Q58*data!A47</f>
        <v>0</v>
      </c>
      <c r="AS58">
        <f>$Q58*data!B47</f>
        <v>-5.2338425218582264E-2</v>
      </c>
      <c r="AT58">
        <f>$Q58*data!C47</f>
        <v>0</v>
      </c>
      <c r="AU58">
        <f>$Q58*data!D47</f>
        <v>0</v>
      </c>
      <c r="AV58">
        <f>$Q58*data!E47</f>
        <v>-5.2338425218582264E-2</v>
      </c>
      <c r="AW58">
        <f>$Q58*data!F47</f>
        <v>0</v>
      </c>
      <c r="AX58">
        <f>$Q58*data!G47</f>
        <v>0</v>
      </c>
      <c r="AY58">
        <f>$Q58*data!H47</f>
        <v>-5.2338425218582264E-2</v>
      </c>
      <c r="AZ58">
        <f>$Q58*data!I47</f>
        <v>-5.2338425218582264E-2</v>
      </c>
      <c r="BA58">
        <f>$Q58*data!J47</f>
        <v>-5.2338425218582264E-2</v>
      </c>
      <c r="BB58">
        <f>$Q58*data!K47</f>
        <v>-5.2338425218582264E-2</v>
      </c>
      <c r="BC58">
        <f>$Q58*data!L47</f>
        <v>0</v>
      </c>
      <c r="BD58">
        <f t="shared" si="6"/>
        <v>-5.2338425218582264E-2</v>
      </c>
      <c r="BE58">
        <f t="shared" si="7"/>
        <v>2.4614505195702189E-3</v>
      </c>
      <c r="BF58">
        <f t="shared" si="7"/>
        <v>5.6239368431039119E-2</v>
      </c>
      <c r="BG58">
        <f t="shared" si="7"/>
        <v>5.0821643321957669E-2</v>
      </c>
      <c r="BH58">
        <f t="shared" si="8"/>
        <v>0.10602370277321328</v>
      </c>
      <c r="BI58">
        <f t="shared" si="9"/>
        <v>-2.3907111754207506E-3</v>
      </c>
      <c r="BJ58">
        <f t="shared" si="9"/>
        <v>-5.4623111672448404E-2</v>
      </c>
      <c r="BK58">
        <f t="shared" si="9"/>
        <v>-4.9361085943854778E-2</v>
      </c>
      <c r="BL58">
        <f t="shared" si="10"/>
        <v>-0.10297669974030861</v>
      </c>
    </row>
    <row r="59" spans="1:64">
      <c r="A59">
        <v>47</v>
      </c>
      <c r="B59">
        <f>SUMPRODUCT(data!$A48:$L48,$B$4:$M$4)+$N$4</f>
        <v>-1.1696523367230507</v>
      </c>
      <c r="C59">
        <f>SUMPRODUCT(data!$A48:$L48,$B$5:$M$5)+$N$5</f>
        <v>-2.1525306407345557</v>
      </c>
      <c r="D59">
        <f>SUMPRODUCT(data!$A48:$L48,$B$6:$M$6)+$N$6</f>
        <v>-0.95753116431063723</v>
      </c>
      <c r="E59">
        <f t="shared" si="11"/>
        <v>0.2369178317937396</v>
      </c>
      <c r="F59">
        <f t="shared" si="11"/>
        <v>0.10409498098497466</v>
      </c>
      <c r="G59">
        <f t="shared" si="11"/>
        <v>0.27737276909714909</v>
      </c>
      <c r="H59">
        <f t="shared" si="12"/>
        <v>-0.7833800981174377</v>
      </c>
      <c r="I59">
        <f t="shared" si="13"/>
        <v>0.1483247625209273</v>
      </c>
      <c r="J59">
        <f t="shared" si="14"/>
        <v>0.31359185514685001</v>
      </c>
      <c r="K59">
        <f t="shared" si="14"/>
        <v>0.53701335695246855</v>
      </c>
      <c r="L59">
        <f>SUMXMY2(data!M48:N48,J59:K59)/2</f>
        <v>0.15634824162743263</v>
      </c>
      <c r="M59">
        <f>(J59-data!M48)*J59*(1-J59)</f>
        <v>6.7501275111803843E-2</v>
      </c>
      <c r="N59">
        <f>(K59-data!N48)*K59*(1-K59)</f>
        <v>-0.11511237434224691</v>
      </c>
      <c r="O59">
        <f t="shared" si="3"/>
        <v>-8.2437256103549527E-3</v>
      </c>
      <c r="P59">
        <f t="shared" si="3"/>
        <v>1.1362175672119307E-2</v>
      </c>
      <c r="Q59">
        <f t="shared" si="3"/>
        <v>-4.59825359302262E-2</v>
      </c>
      <c r="R59">
        <f>$O59*data!A48</f>
        <v>0</v>
      </c>
      <c r="S59">
        <f>$O59*data!B48</f>
        <v>-8.2437256103549527E-3</v>
      </c>
      <c r="T59">
        <f>$O59*data!C48</f>
        <v>0</v>
      </c>
      <c r="U59">
        <f>$O59*data!D48</f>
        <v>0</v>
      </c>
      <c r="V59">
        <f>$O59*data!E48</f>
        <v>-8.2437256103549527E-3</v>
      </c>
      <c r="W59">
        <f>$O59*data!F48</f>
        <v>0</v>
      </c>
      <c r="X59">
        <f>$O59*data!G48</f>
        <v>0</v>
      </c>
      <c r="Y59">
        <f>$O59*data!H48</f>
        <v>-8.2437256103549527E-3</v>
      </c>
      <c r="Z59">
        <f>$O59*data!I48</f>
        <v>0</v>
      </c>
      <c r="AA59">
        <f>$O59*data!J48</f>
        <v>-8.2437256103549527E-3</v>
      </c>
      <c r="AB59">
        <f>$O59*data!K48</f>
        <v>-8.2437256103549527E-3</v>
      </c>
      <c r="AC59">
        <f>$O59*data!L48</f>
        <v>-8.2437256103549527E-3</v>
      </c>
      <c r="AD59">
        <f t="shared" si="4"/>
        <v>-8.2437256103549527E-3</v>
      </c>
      <c r="AE59">
        <f>$P59*data!A48</f>
        <v>0</v>
      </c>
      <c r="AF59">
        <f>$P59*data!B48</f>
        <v>1.1362175672119307E-2</v>
      </c>
      <c r="AG59">
        <f>$P59*data!C48</f>
        <v>0</v>
      </c>
      <c r="AH59">
        <f>$P59*data!D48</f>
        <v>0</v>
      </c>
      <c r="AI59">
        <f>$P59*data!E48</f>
        <v>1.1362175672119307E-2</v>
      </c>
      <c r="AJ59">
        <f>$P59*data!F48</f>
        <v>0</v>
      </c>
      <c r="AK59">
        <f>$P59*data!G48</f>
        <v>0</v>
      </c>
      <c r="AL59">
        <f>$P59*data!H48</f>
        <v>1.1362175672119307E-2</v>
      </c>
      <c r="AM59">
        <f>$P59*data!I48</f>
        <v>0</v>
      </c>
      <c r="AN59">
        <f>$P59*data!J48</f>
        <v>1.1362175672119307E-2</v>
      </c>
      <c r="AO59">
        <f>$P59*data!K48</f>
        <v>1.1362175672119307E-2</v>
      </c>
      <c r="AP59">
        <f>$P59*data!L48</f>
        <v>1.1362175672119307E-2</v>
      </c>
      <c r="AQ59">
        <f t="shared" si="5"/>
        <v>1.1362175672119307E-2</v>
      </c>
      <c r="AR59">
        <f>$Q59*data!A48</f>
        <v>0</v>
      </c>
      <c r="AS59">
        <f>$Q59*data!B48</f>
        <v>-4.59825359302262E-2</v>
      </c>
      <c r="AT59">
        <f>$Q59*data!C48</f>
        <v>0</v>
      </c>
      <c r="AU59">
        <f>$Q59*data!D48</f>
        <v>0</v>
      </c>
      <c r="AV59">
        <f>$Q59*data!E48</f>
        <v>-4.59825359302262E-2</v>
      </c>
      <c r="AW59">
        <f>$Q59*data!F48</f>
        <v>0</v>
      </c>
      <c r="AX59">
        <f>$Q59*data!G48</f>
        <v>0</v>
      </c>
      <c r="AY59">
        <f>$Q59*data!H48</f>
        <v>-4.59825359302262E-2</v>
      </c>
      <c r="AZ59">
        <f>$Q59*data!I48</f>
        <v>0</v>
      </c>
      <c r="BA59">
        <f>$Q59*data!J48</f>
        <v>-4.59825359302262E-2</v>
      </c>
      <c r="BB59">
        <f>$Q59*data!K48</f>
        <v>-4.59825359302262E-2</v>
      </c>
      <c r="BC59">
        <f>$Q59*data!L48</f>
        <v>-4.59825359302262E-2</v>
      </c>
      <c r="BD59">
        <f t="shared" si="6"/>
        <v>-4.59825359302262E-2</v>
      </c>
      <c r="BE59">
        <f t="shared" si="7"/>
        <v>1.5992255742801283E-2</v>
      </c>
      <c r="BF59">
        <f t="shared" si="7"/>
        <v>7.0265439492247644E-3</v>
      </c>
      <c r="BG59">
        <f t="shared" si="7"/>
        <v>1.8723015595349505E-2</v>
      </c>
      <c r="BH59">
        <f t="shared" si="8"/>
        <v>6.7501275111803843E-2</v>
      </c>
      <c r="BI59">
        <f t="shared" si="9"/>
        <v>-2.727217414179444E-2</v>
      </c>
      <c r="BJ59">
        <f t="shared" si="9"/>
        <v>-1.1982620418291477E-2</v>
      </c>
      <c r="BK59">
        <f t="shared" si="9"/>
        <v>-3.1929038028656639E-2</v>
      </c>
      <c r="BL59">
        <f t="shared" si="10"/>
        <v>-0.11511237434224691</v>
      </c>
    </row>
    <row r="60" spans="1:64">
      <c r="A60">
        <v>48</v>
      </c>
      <c r="B60">
        <f>SUMPRODUCT(data!$A49:$L49,$B$4:$M$4)+$N$4</f>
        <v>-4.5629947560381527</v>
      </c>
      <c r="C60">
        <f>SUMPRODUCT(data!$A49:$L49,$B$5:$M$5)+$N$5</f>
        <v>-0.25501951991959687</v>
      </c>
      <c r="D60">
        <f>SUMPRODUCT(data!$A49:$L49,$B$6:$M$6)+$N$6</f>
        <v>0.67815345764276769</v>
      </c>
      <c r="E60">
        <f t="shared" si="11"/>
        <v>1.0323096604463304E-2</v>
      </c>
      <c r="F60">
        <f t="shared" si="11"/>
        <v>0.43658841224213585</v>
      </c>
      <c r="G60">
        <f t="shared" si="11"/>
        <v>0.66332644375436134</v>
      </c>
      <c r="H60">
        <f t="shared" si="12"/>
        <v>-0.41376295168597022</v>
      </c>
      <c r="I60">
        <f t="shared" si="13"/>
        <v>0.6925769628269367</v>
      </c>
      <c r="J60">
        <f t="shared" si="14"/>
        <v>0.3980101800800474</v>
      </c>
      <c r="K60">
        <f t="shared" si="14"/>
        <v>0.6665399395746483</v>
      </c>
      <c r="L60">
        <f>SUMXMY2(data!M49:N49,J60:K60)/2</f>
        <v>0.13480385767311548</v>
      </c>
      <c r="M60">
        <f>(J60-data!M49)*J60*(1-J60)</f>
        <v>9.5362473627412195E-2</v>
      </c>
      <c r="N60">
        <f>(K60-data!N49)*K60*(1-K60)</f>
        <v>-7.4116316436044979E-2</v>
      </c>
      <c r="O60">
        <f t="shared" si="3"/>
        <v>-2.5008564747065114E-4</v>
      </c>
      <c r="P60">
        <f t="shared" si="3"/>
        <v>3.5762472693944218E-2</v>
      </c>
      <c r="Q60">
        <f t="shared" si="3"/>
        <v>-3.412630180019368E-2</v>
      </c>
      <c r="R60">
        <f>$O60*data!A49</f>
        <v>-2.5008564747065114E-4</v>
      </c>
      <c r="S60">
        <f>$O60*data!B49</f>
        <v>-2.5008564747065114E-4</v>
      </c>
      <c r="T60">
        <f>$O60*data!C49</f>
        <v>0</v>
      </c>
      <c r="U60">
        <f>$O60*data!D49</f>
        <v>0</v>
      </c>
      <c r="V60">
        <f>$O60*data!E49</f>
        <v>-2.5008564747065114E-4</v>
      </c>
      <c r="W60">
        <f>$O60*data!F49</f>
        <v>-2.5008564747065114E-4</v>
      </c>
      <c r="X60">
        <f>$O60*data!G49</f>
        <v>0</v>
      </c>
      <c r="Y60">
        <f>$O60*data!H49</f>
        <v>-2.5008564747065114E-4</v>
      </c>
      <c r="Z60">
        <f>$O60*data!I49</f>
        <v>-2.5008564747065114E-4</v>
      </c>
      <c r="AA60">
        <f>$O60*data!J49</f>
        <v>0</v>
      </c>
      <c r="AB60">
        <f>$O60*data!K49</f>
        <v>-2.5008564747065114E-4</v>
      </c>
      <c r="AC60">
        <f>$O60*data!L49</f>
        <v>-2.5008564747065114E-4</v>
      </c>
      <c r="AD60">
        <f t="shared" si="4"/>
        <v>-2.5008564747065114E-4</v>
      </c>
      <c r="AE60">
        <f>$P60*data!A49</f>
        <v>3.5762472693944218E-2</v>
      </c>
      <c r="AF60">
        <f>$P60*data!B49</f>
        <v>3.5762472693944218E-2</v>
      </c>
      <c r="AG60">
        <f>$P60*data!C49</f>
        <v>0</v>
      </c>
      <c r="AH60">
        <f>$P60*data!D49</f>
        <v>0</v>
      </c>
      <c r="AI60">
        <f>$P60*data!E49</f>
        <v>3.5762472693944218E-2</v>
      </c>
      <c r="AJ60">
        <f>$P60*data!F49</f>
        <v>3.5762472693944218E-2</v>
      </c>
      <c r="AK60">
        <f>$P60*data!G49</f>
        <v>0</v>
      </c>
      <c r="AL60">
        <f>$P60*data!H49</f>
        <v>3.5762472693944218E-2</v>
      </c>
      <c r="AM60">
        <f>$P60*data!I49</f>
        <v>3.5762472693944218E-2</v>
      </c>
      <c r="AN60">
        <f>$P60*data!J49</f>
        <v>0</v>
      </c>
      <c r="AO60">
        <f>$P60*data!K49</f>
        <v>3.5762472693944218E-2</v>
      </c>
      <c r="AP60">
        <f>$P60*data!L49</f>
        <v>3.5762472693944218E-2</v>
      </c>
      <c r="AQ60">
        <f t="shared" si="5"/>
        <v>3.5762472693944218E-2</v>
      </c>
      <c r="AR60">
        <f>$Q60*data!A49</f>
        <v>-3.412630180019368E-2</v>
      </c>
      <c r="AS60">
        <f>$Q60*data!B49</f>
        <v>-3.412630180019368E-2</v>
      </c>
      <c r="AT60">
        <f>$Q60*data!C49</f>
        <v>0</v>
      </c>
      <c r="AU60">
        <f>$Q60*data!D49</f>
        <v>0</v>
      </c>
      <c r="AV60">
        <f>$Q60*data!E49</f>
        <v>-3.412630180019368E-2</v>
      </c>
      <c r="AW60">
        <f>$Q60*data!F49</f>
        <v>-3.412630180019368E-2</v>
      </c>
      <c r="AX60">
        <f>$Q60*data!G49</f>
        <v>0</v>
      </c>
      <c r="AY60">
        <f>$Q60*data!H49</f>
        <v>-3.412630180019368E-2</v>
      </c>
      <c r="AZ60">
        <f>$Q60*data!I49</f>
        <v>-3.412630180019368E-2</v>
      </c>
      <c r="BA60">
        <f>$Q60*data!J49</f>
        <v>0</v>
      </c>
      <c r="BB60">
        <f>$Q60*data!K49</f>
        <v>-3.412630180019368E-2</v>
      </c>
      <c r="BC60">
        <f>$Q60*data!L49</f>
        <v>-3.412630180019368E-2</v>
      </c>
      <c r="BD60">
        <f t="shared" si="6"/>
        <v>-3.412630180019368E-2</v>
      </c>
      <c r="BE60">
        <f t="shared" si="7"/>
        <v>9.8443602769636017E-4</v>
      </c>
      <c r="BF60">
        <f t="shared" si="7"/>
        <v>4.1634150948474447E-2</v>
      </c>
      <c r="BG60">
        <f t="shared" si="7"/>
        <v>6.3256450498890407E-2</v>
      </c>
      <c r="BH60">
        <f t="shared" si="8"/>
        <v>9.5362473627412195E-2</v>
      </c>
      <c r="BI60">
        <f t="shared" si="9"/>
        <v>-7.6510989453626368E-4</v>
      </c>
      <c r="BJ60">
        <f t="shared" si="9"/>
        <v>-3.2358324914048595E-2</v>
      </c>
      <c r="BK60">
        <f t="shared" si="9"/>
        <v>-4.9163312605694634E-2</v>
      </c>
      <c r="BL60">
        <f t="shared" si="10"/>
        <v>-7.4116316436044979E-2</v>
      </c>
    </row>
    <row r="61" spans="1:64">
      <c r="A61">
        <v>49</v>
      </c>
      <c r="B61">
        <f>SUMPRODUCT(data!$A50:$L50,$B$4:$M$4)+$N$4</f>
        <v>-9.4219253648254925E-2</v>
      </c>
      <c r="C61">
        <f>SUMPRODUCT(data!$A50:$L50,$B$5:$M$5)+$N$5</f>
        <v>0.71900110472785461</v>
      </c>
      <c r="D61">
        <f>SUMPRODUCT(data!$A50:$L50,$B$6:$M$6)+$N$6</f>
        <v>1.6018762891308322</v>
      </c>
      <c r="E61">
        <f t="shared" si="11"/>
        <v>0.47646259633180793</v>
      </c>
      <c r="F61">
        <f t="shared" si="11"/>
        <v>0.67238701560515424</v>
      </c>
      <c r="G61">
        <f t="shared" si="11"/>
        <v>0.83228045907849091</v>
      </c>
      <c r="H61">
        <f t="shared" si="12"/>
        <v>-8.2391763355727177E-2</v>
      </c>
      <c r="I61">
        <f t="shared" si="13"/>
        <v>1.1586868861463875</v>
      </c>
      <c r="J61">
        <f t="shared" si="14"/>
        <v>0.47941370351618862</v>
      </c>
      <c r="K61">
        <f t="shared" si="14"/>
        <v>0.76109403334000381</v>
      </c>
      <c r="L61">
        <f>SUMXMY2(data!M50:N50,J61:K61)/2</f>
        <v>0.14345678001242762</v>
      </c>
      <c r="M61">
        <f>(J61-data!M50)*J61*(1-J61)</f>
        <v>0.1196502524595177</v>
      </c>
      <c r="N61">
        <f>(K61-data!N50)*K61*(1-K61)</f>
        <v>-4.3440249401914856E-2</v>
      </c>
      <c r="O61">
        <f t="shared" si="3"/>
        <v>-2.0831982439501991E-3</v>
      </c>
      <c r="P61">
        <f t="shared" si="3"/>
        <v>3.6886393779097831E-2</v>
      </c>
      <c r="Q61">
        <f t="shared" si="3"/>
        <v>-1.3376949760630681E-2</v>
      </c>
      <c r="R61">
        <f>$O61*data!A50</f>
        <v>-2.0831982439501991E-3</v>
      </c>
      <c r="S61">
        <f>$O61*data!B50</f>
        <v>-2.0831982439501991E-3</v>
      </c>
      <c r="T61">
        <f>$O61*data!C50</f>
        <v>0</v>
      </c>
      <c r="U61">
        <f>$O61*data!D50</f>
        <v>0</v>
      </c>
      <c r="V61">
        <f>$O61*data!E50</f>
        <v>-2.0831982439501991E-3</v>
      </c>
      <c r="W61">
        <f>$O61*data!F50</f>
        <v>0</v>
      </c>
      <c r="X61">
        <f>$O61*data!G50</f>
        <v>0</v>
      </c>
      <c r="Y61">
        <f>$O61*data!H50</f>
        <v>-2.0831982439501991E-3</v>
      </c>
      <c r="Z61">
        <f>$O61*data!I50</f>
        <v>0</v>
      </c>
      <c r="AA61">
        <f>$O61*data!J50</f>
        <v>0</v>
      </c>
      <c r="AB61">
        <f>$O61*data!K50</f>
        <v>-2.0831982439501991E-3</v>
      </c>
      <c r="AC61">
        <f>$O61*data!L50</f>
        <v>0</v>
      </c>
      <c r="AD61">
        <f t="shared" si="4"/>
        <v>-2.0831982439501991E-3</v>
      </c>
      <c r="AE61">
        <f>$P61*data!A50</f>
        <v>3.6886393779097831E-2</v>
      </c>
      <c r="AF61">
        <f>$P61*data!B50</f>
        <v>3.6886393779097831E-2</v>
      </c>
      <c r="AG61">
        <f>$P61*data!C50</f>
        <v>0</v>
      </c>
      <c r="AH61">
        <f>$P61*data!D50</f>
        <v>0</v>
      </c>
      <c r="AI61">
        <f>$P61*data!E50</f>
        <v>3.6886393779097831E-2</v>
      </c>
      <c r="AJ61">
        <f>$P61*data!F50</f>
        <v>0</v>
      </c>
      <c r="AK61">
        <f>$P61*data!G50</f>
        <v>0</v>
      </c>
      <c r="AL61">
        <f>$P61*data!H50</f>
        <v>3.6886393779097831E-2</v>
      </c>
      <c r="AM61">
        <f>$P61*data!I50</f>
        <v>0</v>
      </c>
      <c r="AN61">
        <f>$P61*data!J50</f>
        <v>0</v>
      </c>
      <c r="AO61">
        <f>$P61*data!K50</f>
        <v>3.6886393779097831E-2</v>
      </c>
      <c r="AP61">
        <f>$P61*data!L50</f>
        <v>0</v>
      </c>
      <c r="AQ61">
        <f t="shared" si="5"/>
        <v>3.6886393779097831E-2</v>
      </c>
      <c r="AR61">
        <f>$Q61*data!A50</f>
        <v>-1.3376949760630681E-2</v>
      </c>
      <c r="AS61">
        <f>$Q61*data!B50</f>
        <v>-1.3376949760630681E-2</v>
      </c>
      <c r="AT61">
        <f>$Q61*data!C50</f>
        <v>0</v>
      </c>
      <c r="AU61">
        <f>$Q61*data!D50</f>
        <v>0</v>
      </c>
      <c r="AV61">
        <f>$Q61*data!E50</f>
        <v>-1.3376949760630681E-2</v>
      </c>
      <c r="AW61">
        <f>$Q61*data!F50</f>
        <v>0</v>
      </c>
      <c r="AX61">
        <f>$Q61*data!G50</f>
        <v>0</v>
      </c>
      <c r="AY61">
        <f>$Q61*data!H50</f>
        <v>-1.3376949760630681E-2</v>
      </c>
      <c r="AZ61">
        <f>$Q61*data!I50</f>
        <v>0</v>
      </c>
      <c r="BA61">
        <f>$Q61*data!J50</f>
        <v>0</v>
      </c>
      <c r="BB61">
        <f>$Q61*data!K50</f>
        <v>-1.3376949760630681E-2</v>
      </c>
      <c r="BC61">
        <f>$Q61*data!L50</f>
        <v>0</v>
      </c>
      <c r="BD61">
        <f t="shared" si="6"/>
        <v>-1.3376949760630681E-2</v>
      </c>
      <c r="BE61">
        <f t="shared" si="7"/>
        <v>5.700886993861809E-2</v>
      </c>
      <c r="BF61">
        <f t="shared" si="7"/>
        <v>8.0451276167658375E-2</v>
      </c>
      <c r="BG61">
        <f t="shared" si="7"/>
        <v>9.9582567045864726E-2</v>
      </c>
      <c r="BH61">
        <f t="shared" si="8"/>
        <v>0.1196502524595177</v>
      </c>
      <c r="BI61">
        <f t="shared" si="9"/>
        <v>-2.0697654015337619E-2</v>
      </c>
      <c r="BJ61">
        <f t="shared" si="9"/>
        <v>-2.9208659652497117E-2</v>
      </c>
      <c r="BK61">
        <f t="shared" si="9"/>
        <v>-3.6154470714709834E-2</v>
      </c>
      <c r="BL61">
        <f t="shared" si="10"/>
        <v>-4.3440249401914856E-2</v>
      </c>
    </row>
    <row r="62" spans="1:64">
      <c r="A62">
        <v>50</v>
      </c>
      <c r="B62">
        <f>SUMPRODUCT(data!$A51:$L51,$B$4:$M$4)+$N$4</f>
        <v>-4.9656557179503285</v>
      </c>
      <c r="C62">
        <f>SUMPRODUCT(data!$A51:$L51,$B$5:$M$5)+$N$5</f>
        <v>0.43081450534847193</v>
      </c>
      <c r="D62">
        <f>SUMPRODUCT(data!$A51:$L51,$B$6:$M$6)+$N$6</f>
        <v>1.0372646947519213</v>
      </c>
      <c r="E62">
        <f t="shared" si="11"/>
        <v>6.9250854125215526E-3</v>
      </c>
      <c r="F62">
        <f t="shared" si="11"/>
        <v>0.6060681480064708</v>
      </c>
      <c r="G62">
        <f t="shared" si="11"/>
        <v>0.73832188238286334</v>
      </c>
      <c r="H62">
        <f t="shared" si="12"/>
        <v>-0.20285252199912118</v>
      </c>
      <c r="I62">
        <f t="shared" si="13"/>
        <v>0.78499208534268572</v>
      </c>
      <c r="J62">
        <f t="shared" si="14"/>
        <v>0.44946005704938674</v>
      </c>
      <c r="K62">
        <f t="shared" si="14"/>
        <v>0.6867550240250675</v>
      </c>
      <c r="L62">
        <f>SUMXMY2(data!M51:N51,J62:K62)/2</f>
        <v>0.15006837892818703</v>
      </c>
      <c r="M62">
        <f>(J62-data!M51)*J62*(1-J62)</f>
        <v>0.11121696480592325</v>
      </c>
      <c r="N62">
        <f>(K62-data!N51)*K62*(1-K62)</f>
        <v>-6.7386061452548385E-2</v>
      </c>
      <c r="O62">
        <f t="shared" si="3"/>
        <v>-1.3720147305053932E-4</v>
      </c>
      <c r="P62">
        <f t="shared" si="3"/>
        <v>3.9108432175530686E-2</v>
      </c>
      <c r="Q62">
        <f t="shared" si="3"/>
        <v>-2.7307993692995344E-2</v>
      </c>
      <c r="R62">
        <f>$O62*data!A51</f>
        <v>0</v>
      </c>
      <c r="S62">
        <f>$O62*data!B51</f>
        <v>-1.3720147305053932E-4</v>
      </c>
      <c r="T62">
        <f>$O62*data!C51</f>
        <v>-1.3720147305053932E-4</v>
      </c>
      <c r="U62">
        <f>$O62*data!D51</f>
        <v>0</v>
      </c>
      <c r="V62">
        <f>$O62*data!E51</f>
        <v>-1.3720147305053932E-4</v>
      </c>
      <c r="W62">
        <f>$O62*data!F51</f>
        <v>-1.3720147305053932E-4</v>
      </c>
      <c r="X62">
        <f>$O62*data!G51</f>
        <v>0</v>
      </c>
      <c r="Y62">
        <f>$O62*data!H51</f>
        <v>-1.3720147305053932E-4</v>
      </c>
      <c r="Z62">
        <f>$O62*data!I51</f>
        <v>-1.3720147305053932E-4</v>
      </c>
      <c r="AA62">
        <f>$O62*data!J51</f>
        <v>0</v>
      </c>
      <c r="AB62">
        <f>$O62*data!K51</f>
        <v>-1.3720147305053932E-4</v>
      </c>
      <c r="AC62">
        <f>$O62*data!L51</f>
        <v>-1.3720147305053932E-4</v>
      </c>
      <c r="AD62">
        <f t="shared" si="4"/>
        <v>-1.3720147305053932E-4</v>
      </c>
      <c r="AE62">
        <f>$P62*data!A51</f>
        <v>0</v>
      </c>
      <c r="AF62">
        <f>$P62*data!B51</f>
        <v>3.9108432175530686E-2</v>
      </c>
      <c r="AG62">
        <f>$P62*data!C51</f>
        <v>3.9108432175530686E-2</v>
      </c>
      <c r="AH62">
        <f>$P62*data!D51</f>
        <v>0</v>
      </c>
      <c r="AI62">
        <f>$P62*data!E51</f>
        <v>3.9108432175530686E-2</v>
      </c>
      <c r="AJ62">
        <f>$P62*data!F51</f>
        <v>3.9108432175530686E-2</v>
      </c>
      <c r="AK62">
        <f>$P62*data!G51</f>
        <v>0</v>
      </c>
      <c r="AL62">
        <f>$P62*data!H51</f>
        <v>3.9108432175530686E-2</v>
      </c>
      <c r="AM62">
        <f>$P62*data!I51</f>
        <v>3.9108432175530686E-2</v>
      </c>
      <c r="AN62">
        <f>$P62*data!J51</f>
        <v>0</v>
      </c>
      <c r="AO62">
        <f>$P62*data!K51</f>
        <v>3.9108432175530686E-2</v>
      </c>
      <c r="AP62">
        <f>$P62*data!L51</f>
        <v>3.9108432175530686E-2</v>
      </c>
      <c r="AQ62">
        <f t="shared" si="5"/>
        <v>3.9108432175530686E-2</v>
      </c>
      <c r="AR62">
        <f>$Q62*data!A51</f>
        <v>0</v>
      </c>
      <c r="AS62">
        <f>$Q62*data!B51</f>
        <v>-2.7307993692995344E-2</v>
      </c>
      <c r="AT62">
        <f>$Q62*data!C51</f>
        <v>-2.7307993692995344E-2</v>
      </c>
      <c r="AU62">
        <f>$Q62*data!D51</f>
        <v>0</v>
      </c>
      <c r="AV62">
        <f>$Q62*data!E51</f>
        <v>-2.7307993692995344E-2</v>
      </c>
      <c r="AW62">
        <f>$Q62*data!F51</f>
        <v>-2.7307993692995344E-2</v>
      </c>
      <c r="AX62">
        <f>$Q62*data!G51</f>
        <v>0</v>
      </c>
      <c r="AY62">
        <f>$Q62*data!H51</f>
        <v>-2.7307993692995344E-2</v>
      </c>
      <c r="AZ62">
        <f>$Q62*data!I51</f>
        <v>-2.7307993692995344E-2</v>
      </c>
      <c r="BA62">
        <f>$Q62*data!J51</f>
        <v>0</v>
      </c>
      <c r="BB62">
        <f>$Q62*data!K51</f>
        <v>-2.7307993692995344E-2</v>
      </c>
      <c r="BC62">
        <f>$Q62*data!L51</f>
        <v>-2.7307993692995344E-2</v>
      </c>
      <c r="BD62">
        <f t="shared" si="6"/>
        <v>-2.7307993692995344E-2</v>
      </c>
      <c r="BE62">
        <f t="shared" si="7"/>
        <v>7.7018698060242203E-4</v>
      </c>
      <c r="BF62">
        <f t="shared" si="7"/>
        <v>6.740505988682674E-2</v>
      </c>
      <c r="BG62">
        <f t="shared" si="7"/>
        <v>8.211391880841791E-2</v>
      </c>
      <c r="BH62">
        <f t="shared" si="8"/>
        <v>0.11121696480592325</v>
      </c>
      <c r="BI62">
        <f t="shared" si="9"/>
        <v>-4.6665423117232374E-4</v>
      </c>
      <c r="BJ62">
        <f t="shared" si="9"/>
        <v>-4.0840545465996234E-2</v>
      </c>
      <c r="BK62">
        <f t="shared" si="9"/>
        <v>-4.9752603738012831E-2</v>
      </c>
      <c r="BL62">
        <f t="shared" si="10"/>
        <v>-6.7386061452548385E-2</v>
      </c>
    </row>
    <row r="63" spans="1:64">
      <c r="A63">
        <v>51</v>
      </c>
      <c r="B63">
        <f>SUMPRODUCT(data!$A52:$L52,$B$4:$M$4)+$N$4</f>
        <v>0.74674052599978102</v>
      </c>
      <c r="C63">
        <f>SUMPRODUCT(data!$A52:$L52,$B$5:$M$5)+$N$5</f>
        <v>1.9979303065200582</v>
      </c>
      <c r="D63">
        <f>SUMPRODUCT(data!$A52:$L52,$B$6:$M$6)+$N$6</f>
        <v>1.5328413668226506</v>
      </c>
      <c r="E63">
        <f t="shared" si="11"/>
        <v>0.67846806170520779</v>
      </c>
      <c r="F63">
        <f t="shared" si="11"/>
        <v>0.88057960211641628</v>
      </c>
      <c r="G63">
        <f t="shared" si="11"/>
        <v>0.82242165979274706</v>
      </c>
      <c r="H63">
        <f t="shared" si="12"/>
        <v>0.2061088747095402</v>
      </c>
      <c r="I63">
        <f t="shared" si="13"/>
        <v>1.1678836612249521</v>
      </c>
      <c r="J63">
        <f t="shared" si="14"/>
        <v>0.55134558017226287</v>
      </c>
      <c r="K63">
        <f t="shared" si="14"/>
        <v>0.76276226453218288</v>
      </c>
      <c r="L63">
        <f>SUMXMY2(data!M52:N52,J63:K63)/2</f>
        <v>0.18013184595269355</v>
      </c>
      <c r="M63">
        <f>(J63-data!M52)*J63*(1-J63)</f>
        <v>0.13638284486597196</v>
      </c>
      <c r="N63">
        <f>(K63-data!N52)*K63*(1-K63)</f>
        <v>-4.2929589841579602E-2</v>
      </c>
      <c r="O63">
        <f t="shared" si="3"/>
        <v>-1.4282902542623885E-3</v>
      </c>
      <c r="P63">
        <f t="shared" si="3"/>
        <v>1.9862289400788453E-2</v>
      </c>
      <c r="Q63">
        <f t="shared" si="3"/>
        <v>-1.4091362055795123E-2</v>
      </c>
      <c r="R63">
        <f>$O63*data!A52</f>
        <v>-1.4282902542623885E-3</v>
      </c>
      <c r="S63">
        <f>$O63*data!B52</f>
        <v>-1.4282902542623885E-3</v>
      </c>
      <c r="T63">
        <f>$O63*data!C52</f>
        <v>0</v>
      </c>
      <c r="U63">
        <f>$O63*data!D52</f>
        <v>-1.4282902542623885E-3</v>
      </c>
      <c r="V63">
        <f>$O63*data!E52</f>
        <v>-1.4282902542623885E-3</v>
      </c>
      <c r="W63">
        <f>$O63*data!F52</f>
        <v>0</v>
      </c>
      <c r="X63">
        <f>$O63*data!G52</f>
        <v>0</v>
      </c>
      <c r="Y63">
        <f>$O63*data!H52</f>
        <v>-1.4282902542623885E-3</v>
      </c>
      <c r="Z63">
        <f>$O63*data!I52</f>
        <v>0</v>
      </c>
      <c r="AA63">
        <f>$O63*data!J52</f>
        <v>0</v>
      </c>
      <c r="AB63">
        <f>$O63*data!K52</f>
        <v>-1.4282902542623885E-3</v>
      </c>
      <c r="AC63">
        <f>$O63*data!L52</f>
        <v>0</v>
      </c>
      <c r="AD63">
        <f t="shared" si="4"/>
        <v>-1.4282902542623885E-3</v>
      </c>
      <c r="AE63">
        <f>$P63*data!A52</f>
        <v>1.9862289400788453E-2</v>
      </c>
      <c r="AF63">
        <f>$P63*data!B52</f>
        <v>1.9862289400788453E-2</v>
      </c>
      <c r="AG63">
        <f>$P63*data!C52</f>
        <v>0</v>
      </c>
      <c r="AH63">
        <f>$P63*data!D52</f>
        <v>1.9862289400788453E-2</v>
      </c>
      <c r="AI63">
        <f>$P63*data!E52</f>
        <v>1.9862289400788453E-2</v>
      </c>
      <c r="AJ63">
        <f>$P63*data!F52</f>
        <v>0</v>
      </c>
      <c r="AK63">
        <f>$P63*data!G52</f>
        <v>0</v>
      </c>
      <c r="AL63">
        <f>$P63*data!H52</f>
        <v>1.9862289400788453E-2</v>
      </c>
      <c r="AM63">
        <f>$P63*data!I52</f>
        <v>0</v>
      </c>
      <c r="AN63">
        <f>$P63*data!J52</f>
        <v>0</v>
      </c>
      <c r="AO63">
        <f>$P63*data!K52</f>
        <v>1.9862289400788453E-2</v>
      </c>
      <c r="AP63">
        <f>$P63*data!L52</f>
        <v>0</v>
      </c>
      <c r="AQ63">
        <f t="shared" si="5"/>
        <v>1.9862289400788453E-2</v>
      </c>
      <c r="AR63">
        <f>$Q63*data!A52</f>
        <v>-1.4091362055795123E-2</v>
      </c>
      <c r="AS63">
        <f>$Q63*data!B52</f>
        <v>-1.4091362055795123E-2</v>
      </c>
      <c r="AT63">
        <f>$Q63*data!C52</f>
        <v>0</v>
      </c>
      <c r="AU63">
        <f>$Q63*data!D52</f>
        <v>-1.4091362055795123E-2</v>
      </c>
      <c r="AV63">
        <f>$Q63*data!E52</f>
        <v>-1.4091362055795123E-2</v>
      </c>
      <c r="AW63">
        <f>$Q63*data!F52</f>
        <v>0</v>
      </c>
      <c r="AX63">
        <f>$Q63*data!G52</f>
        <v>0</v>
      </c>
      <c r="AY63">
        <f>$Q63*data!H52</f>
        <v>-1.4091362055795123E-2</v>
      </c>
      <c r="AZ63">
        <f>$Q63*data!I52</f>
        <v>0</v>
      </c>
      <c r="BA63">
        <f>$Q63*data!J52</f>
        <v>0</v>
      </c>
      <c r="BB63">
        <f>$Q63*data!K52</f>
        <v>-1.4091362055795123E-2</v>
      </c>
      <c r="BC63">
        <f>$Q63*data!L52</f>
        <v>0</v>
      </c>
      <c r="BD63">
        <f t="shared" si="6"/>
        <v>-1.4091362055795123E-2</v>
      </c>
      <c r="BE63">
        <f t="shared" si="7"/>
        <v>9.2531404406058046E-2</v>
      </c>
      <c r="BF63">
        <f t="shared" si="7"/>
        <v>0.12009595126758252</v>
      </c>
      <c r="BG63">
        <f t="shared" si="7"/>
        <v>0.1121642056419294</v>
      </c>
      <c r="BH63">
        <f t="shared" si="8"/>
        <v>0.13638284486597196</v>
      </c>
      <c r="BI63">
        <f t="shared" si="9"/>
        <v>-2.912635560961609E-2</v>
      </c>
      <c r="BJ63">
        <f t="shared" si="9"/>
        <v>-3.7802921141719112E-2</v>
      </c>
      <c r="BK63">
        <f t="shared" si="9"/>
        <v>-3.5306224531733751E-2</v>
      </c>
      <c r="BL63">
        <f t="shared" si="10"/>
        <v>-4.2929589841579602E-2</v>
      </c>
    </row>
    <row r="64" spans="1:64">
      <c r="A64">
        <v>52</v>
      </c>
      <c r="B64">
        <f>SUMPRODUCT(data!$A53:$L53,$B$4:$M$4)+$N$4</f>
        <v>-0.62613677055288952</v>
      </c>
      <c r="C64">
        <f>SUMPRODUCT(data!$A53:$L53,$B$5:$M$5)+$N$5</f>
        <v>0.50157729756131997</v>
      </c>
      <c r="D64">
        <f>SUMPRODUCT(data!$A53:$L53,$B$6:$M$6)+$N$6</f>
        <v>1.0279824921358429</v>
      </c>
      <c r="E64">
        <f t="shared" si="11"/>
        <v>0.34838702860750437</v>
      </c>
      <c r="F64">
        <f t="shared" si="11"/>
        <v>0.62282993032417677</v>
      </c>
      <c r="G64">
        <f t="shared" si="11"/>
        <v>0.73652457294050855</v>
      </c>
      <c r="H64">
        <f t="shared" si="12"/>
        <v>-0.14894456205403273</v>
      </c>
      <c r="I64">
        <f t="shared" si="13"/>
        <v>0.93054259730589828</v>
      </c>
      <c r="J64">
        <f t="shared" si="14"/>
        <v>0.46283254582260153</v>
      </c>
      <c r="K64">
        <f t="shared" si="14"/>
        <v>0.7171853537560301</v>
      </c>
      <c r="L64">
        <f>SUMXMY2(data!M53:N53,J64:K64)/2</f>
        <v>0.14709904480136621</v>
      </c>
      <c r="M64">
        <f>(J64-data!M53)*J64*(1-J64)</f>
        <v>0.1150687704821781</v>
      </c>
      <c r="N64">
        <f>(K64-data!N53)*K64*(1-K64)</f>
        <v>-5.7363442359113309E-2</v>
      </c>
      <c r="O64">
        <f t="shared" si="3"/>
        <v>-3.4200189090793842E-3</v>
      </c>
      <c r="P64">
        <f t="shared" si="3"/>
        <v>3.8935913244392287E-2</v>
      </c>
      <c r="Q64">
        <f t="shared" si="3"/>
        <v>-2.3738041305697965E-2</v>
      </c>
      <c r="R64">
        <f>$O64*data!A53</f>
        <v>-3.4200189090793842E-3</v>
      </c>
      <c r="S64">
        <f>$O64*data!B53</f>
        <v>-3.4200189090793842E-3</v>
      </c>
      <c r="T64">
        <f>$O64*data!C53</f>
        <v>0</v>
      </c>
      <c r="U64">
        <f>$O64*data!D53</f>
        <v>0</v>
      </c>
      <c r="V64">
        <f>$O64*data!E53</f>
        <v>-3.4200189090793842E-3</v>
      </c>
      <c r="W64">
        <f>$O64*data!F53</f>
        <v>0</v>
      </c>
      <c r="X64">
        <f>$O64*data!G53</f>
        <v>-3.4200189090793842E-3</v>
      </c>
      <c r="Y64">
        <f>$O64*data!H53</f>
        <v>-3.4200189090793842E-3</v>
      </c>
      <c r="Z64">
        <f>$O64*data!I53</f>
        <v>0</v>
      </c>
      <c r="AA64">
        <f>$O64*data!J53</f>
        <v>0</v>
      </c>
      <c r="AB64">
        <f>$O64*data!K53</f>
        <v>-3.4200189090793842E-3</v>
      </c>
      <c r="AC64">
        <f>$O64*data!L53</f>
        <v>0</v>
      </c>
      <c r="AD64">
        <f t="shared" si="4"/>
        <v>-3.4200189090793842E-3</v>
      </c>
      <c r="AE64">
        <f>$P64*data!A53</f>
        <v>3.8935913244392287E-2</v>
      </c>
      <c r="AF64">
        <f>$P64*data!B53</f>
        <v>3.8935913244392287E-2</v>
      </c>
      <c r="AG64">
        <f>$P64*data!C53</f>
        <v>0</v>
      </c>
      <c r="AH64">
        <f>$P64*data!D53</f>
        <v>0</v>
      </c>
      <c r="AI64">
        <f>$P64*data!E53</f>
        <v>3.8935913244392287E-2</v>
      </c>
      <c r="AJ64">
        <f>$P64*data!F53</f>
        <v>0</v>
      </c>
      <c r="AK64">
        <f>$P64*data!G53</f>
        <v>3.8935913244392287E-2</v>
      </c>
      <c r="AL64">
        <f>$P64*data!H53</f>
        <v>3.8935913244392287E-2</v>
      </c>
      <c r="AM64">
        <f>$P64*data!I53</f>
        <v>0</v>
      </c>
      <c r="AN64">
        <f>$P64*data!J53</f>
        <v>0</v>
      </c>
      <c r="AO64">
        <f>$P64*data!K53</f>
        <v>3.8935913244392287E-2</v>
      </c>
      <c r="AP64">
        <f>$P64*data!L53</f>
        <v>0</v>
      </c>
      <c r="AQ64">
        <f t="shared" si="5"/>
        <v>3.8935913244392287E-2</v>
      </c>
      <c r="AR64">
        <f>$Q64*data!A53</f>
        <v>-2.3738041305697965E-2</v>
      </c>
      <c r="AS64">
        <f>$Q64*data!B53</f>
        <v>-2.3738041305697965E-2</v>
      </c>
      <c r="AT64">
        <f>$Q64*data!C53</f>
        <v>0</v>
      </c>
      <c r="AU64">
        <f>$Q64*data!D53</f>
        <v>0</v>
      </c>
      <c r="AV64">
        <f>$Q64*data!E53</f>
        <v>-2.3738041305697965E-2</v>
      </c>
      <c r="AW64">
        <f>$Q64*data!F53</f>
        <v>0</v>
      </c>
      <c r="AX64">
        <f>$Q64*data!G53</f>
        <v>-2.3738041305697965E-2</v>
      </c>
      <c r="AY64">
        <f>$Q64*data!H53</f>
        <v>-2.3738041305697965E-2</v>
      </c>
      <c r="AZ64">
        <f>$Q64*data!I53</f>
        <v>0</v>
      </c>
      <c r="BA64">
        <f>$Q64*data!J53</f>
        <v>0</v>
      </c>
      <c r="BB64">
        <f>$Q64*data!K53</f>
        <v>-2.3738041305697965E-2</v>
      </c>
      <c r="BC64">
        <f>$Q64*data!L53</f>
        <v>0</v>
      </c>
      <c r="BD64">
        <f t="shared" si="6"/>
        <v>-2.3738041305697965E-2</v>
      </c>
      <c r="BE64">
        <f t="shared" si="7"/>
        <v>4.0088467033804941E-2</v>
      </c>
      <c r="BF64">
        <f t="shared" si="7"/>
        <v>7.1668274301903673E-2</v>
      </c>
      <c r="BG64">
        <f t="shared" si="7"/>
        <v>8.4750977038175621E-2</v>
      </c>
      <c r="BH64">
        <f t="shared" si="8"/>
        <v>0.1150687704821781</v>
      </c>
      <c r="BI64">
        <f t="shared" si="9"/>
        <v>-1.9984679234189336E-2</v>
      </c>
      <c r="BJ64">
        <f t="shared" si="9"/>
        <v>-3.5727668807681474E-2</v>
      </c>
      <c r="BK64">
        <f t="shared" si="9"/>
        <v>-4.2249584885943409E-2</v>
      </c>
      <c r="BL64">
        <f t="shared" si="10"/>
        <v>-5.7363442359113309E-2</v>
      </c>
    </row>
    <row r="65" spans="1:64">
      <c r="A65">
        <v>53</v>
      </c>
      <c r="B65">
        <f>SUMPRODUCT(data!$A54:$L54,$B$4:$M$4)+$N$4</f>
        <v>-1.2376774602979095</v>
      </c>
      <c r="C65">
        <f>SUMPRODUCT(data!$A54:$L54,$B$5:$M$5)+$N$5</f>
        <v>1.472795237874633</v>
      </c>
      <c r="D65">
        <f>SUMPRODUCT(data!$A54:$L54,$B$6:$M$6)+$N$6</f>
        <v>-0.33681034311458813</v>
      </c>
      <c r="E65">
        <f t="shared" si="11"/>
        <v>0.22484051610358677</v>
      </c>
      <c r="F65">
        <f t="shared" si="11"/>
        <v>0.81348187668153726</v>
      </c>
      <c r="G65">
        <f t="shared" si="11"/>
        <v>0.41658449032122824</v>
      </c>
      <c r="H65">
        <f t="shared" si="12"/>
        <v>0.11679526069917745</v>
      </c>
      <c r="I65">
        <f t="shared" si="13"/>
        <v>0.19802682528861526</v>
      </c>
      <c r="J65">
        <f t="shared" si="14"/>
        <v>0.52916566831355438</v>
      </c>
      <c r="K65">
        <f t="shared" si="14"/>
        <v>0.54934555600001755</v>
      </c>
      <c r="L65">
        <f>SUMXMY2(data!M54:N54,J65:K65)/2</f>
        <v>0.24155286620933197</v>
      </c>
      <c r="M65">
        <f>(J65-data!M54)*J65*(1-J65)</f>
        <v>0.1318412896007973</v>
      </c>
      <c r="N65">
        <f>(K65-data!N54)*K65*(1-K65)</f>
        <v>-0.1115662746857663</v>
      </c>
      <c r="O65">
        <f t="shared" si="3"/>
        <v>-6.6138678992701668E-3</v>
      </c>
      <c r="P65">
        <f t="shared" si="3"/>
        <v>3.0915038008708547E-2</v>
      </c>
      <c r="Q65">
        <f t="shared" si="3"/>
        <v>-5.5625651043145839E-2</v>
      </c>
      <c r="R65">
        <f>$O65*data!A54</f>
        <v>-6.6138678992701668E-3</v>
      </c>
      <c r="S65">
        <f>$O65*data!B54</f>
        <v>-6.6138678992701668E-3</v>
      </c>
      <c r="T65">
        <f>$O65*data!C54</f>
        <v>0</v>
      </c>
      <c r="U65">
        <f>$O65*data!D54</f>
        <v>-6.6138678992701668E-3</v>
      </c>
      <c r="V65">
        <f>$O65*data!E54</f>
        <v>-6.6138678992701668E-3</v>
      </c>
      <c r="W65">
        <f>$O65*data!F54</f>
        <v>0</v>
      </c>
      <c r="X65">
        <f>$O65*data!G54</f>
        <v>-6.6138678992701668E-3</v>
      </c>
      <c r="Y65">
        <f>$O65*data!H54</f>
        <v>-6.6138678992701668E-3</v>
      </c>
      <c r="Z65">
        <f>$O65*data!I54</f>
        <v>0</v>
      </c>
      <c r="AA65">
        <f>$O65*data!J54</f>
        <v>-6.6138678992701668E-3</v>
      </c>
      <c r="AB65">
        <f>$O65*data!K54</f>
        <v>-6.6138678992701668E-3</v>
      </c>
      <c r="AC65">
        <f>$O65*data!L54</f>
        <v>0</v>
      </c>
      <c r="AD65">
        <f t="shared" si="4"/>
        <v>-6.6138678992701668E-3</v>
      </c>
      <c r="AE65">
        <f>$P65*data!A54</f>
        <v>3.0915038008708547E-2</v>
      </c>
      <c r="AF65">
        <f>$P65*data!B54</f>
        <v>3.0915038008708547E-2</v>
      </c>
      <c r="AG65">
        <f>$P65*data!C54</f>
        <v>0</v>
      </c>
      <c r="AH65">
        <f>$P65*data!D54</f>
        <v>3.0915038008708547E-2</v>
      </c>
      <c r="AI65">
        <f>$P65*data!E54</f>
        <v>3.0915038008708547E-2</v>
      </c>
      <c r="AJ65">
        <f>$P65*data!F54</f>
        <v>0</v>
      </c>
      <c r="AK65">
        <f>$P65*data!G54</f>
        <v>3.0915038008708547E-2</v>
      </c>
      <c r="AL65">
        <f>$P65*data!H54</f>
        <v>3.0915038008708547E-2</v>
      </c>
      <c r="AM65">
        <f>$P65*data!I54</f>
        <v>0</v>
      </c>
      <c r="AN65">
        <f>$P65*data!J54</f>
        <v>3.0915038008708547E-2</v>
      </c>
      <c r="AO65">
        <f>$P65*data!K54</f>
        <v>3.0915038008708547E-2</v>
      </c>
      <c r="AP65">
        <f>$P65*data!L54</f>
        <v>0</v>
      </c>
      <c r="AQ65">
        <f t="shared" si="5"/>
        <v>3.0915038008708547E-2</v>
      </c>
      <c r="AR65">
        <f>$Q65*data!A54</f>
        <v>-5.5625651043145839E-2</v>
      </c>
      <c r="AS65">
        <f>$Q65*data!B54</f>
        <v>-5.5625651043145839E-2</v>
      </c>
      <c r="AT65">
        <f>$Q65*data!C54</f>
        <v>0</v>
      </c>
      <c r="AU65">
        <f>$Q65*data!D54</f>
        <v>-5.5625651043145839E-2</v>
      </c>
      <c r="AV65">
        <f>$Q65*data!E54</f>
        <v>-5.5625651043145839E-2</v>
      </c>
      <c r="AW65">
        <f>$Q65*data!F54</f>
        <v>0</v>
      </c>
      <c r="AX65">
        <f>$Q65*data!G54</f>
        <v>-5.5625651043145839E-2</v>
      </c>
      <c r="AY65">
        <f>$Q65*data!H54</f>
        <v>-5.5625651043145839E-2</v>
      </c>
      <c r="AZ65">
        <f>$Q65*data!I54</f>
        <v>0</v>
      </c>
      <c r="BA65">
        <f>$Q65*data!J54</f>
        <v>-5.5625651043145839E-2</v>
      </c>
      <c r="BB65">
        <f>$Q65*data!K54</f>
        <v>-5.5625651043145839E-2</v>
      </c>
      <c r="BC65">
        <f>$Q65*data!L54</f>
        <v>0</v>
      </c>
      <c r="BD65">
        <f t="shared" si="6"/>
        <v>-5.5625651043145839E-2</v>
      </c>
      <c r="BE65">
        <f t="shared" si="7"/>
        <v>2.9643263597605711E-2</v>
      </c>
      <c r="BF65">
        <f t="shared" si="7"/>
        <v>0.10725049968857063</v>
      </c>
      <c r="BG65">
        <f t="shared" si="7"/>
        <v>5.4923036431641592E-2</v>
      </c>
      <c r="BH65">
        <f t="shared" si="8"/>
        <v>0.1318412896007973</v>
      </c>
      <c r="BI65">
        <f t="shared" si="9"/>
        <v>-2.5084618780102222E-2</v>
      </c>
      <c r="BJ65">
        <f t="shared" si="9"/>
        <v>-9.0757142505745056E-2</v>
      </c>
      <c r="BK65">
        <f t="shared" si="9"/>
        <v>-4.6476779677008098E-2</v>
      </c>
      <c r="BL65">
        <f t="shared" si="10"/>
        <v>-0.1115662746857663</v>
      </c>
    </row>
    <row r="66" spans="1:64">
      <c r="A66">
        <v>54</v>
      </c>
      <c r="B66">
        <f>SUMPRODUCT(data!$A55:$L55,$B$4:$M$4)+$N$4</f>
        <v>-5.1836583857455848E-2</v>
      </c>
      <c r="C66">
        <f>SUMPRODUCT(data!$A55:$L55,$B$5:$M$5)+$N$5</f>
        <v>1.0314116301459808</v>
      </c>
      <c r="D66">
        <f>SUMPRODUCT(data!$A55:$L55,$B$6:$M$6)+$N$6</f>
        <v>0.8826083766737709</v>
      </c>
      <c r="E66">
        <f t="shared" si="11"/>
        <v>0.48704375505882957</v>
      </c>
      <c r="F66">
        <f t="shared" si="11"/>
        <v>0.73718947823974612</v>
      </c>
      <c r="G66">
        <f t="shared" si="11"/>
        <v>0.70736244908199486</v>
      </c>
      <c r="H66">
        <f t="shared" si="12"/>
        <v>1.4466619436144912E-2</v>
      </c>
      <c r="I66">
        <f t="shared" si="13"/>
        <v>0.90213572774790718</v>
      </c>
      <c r="J66">
        <f t="shared" si="14"/>
        <v>0.50361659178496787</v>
      </c>
      <c r="K66">
        <f t="shared" si="14"/>
        <v>0.71138819752132409</v>
      </c>
      <c r="L66">
        <f>SUMXMY2(data!M55:N55,J66:K66)/2</f>
        <v>0.16846322202554861</v>
      </c>
      <c r="M66">
        <f>(J66-data!M55)*J66*(1-J66)</f>
        <v>0.12589756077410616</v>
      </c>
      <c r="N66">
        <f>(K66-data!N55)*K66*(1-K66)</f>
        <v>-5.9256340869453493E-2</v>
      </c>
      <c r="O66">
        <f t="shared" si="3"/>
        <v>-3.7227807122114558E-3</v>
      </c>
      <c r="P66">
        <f t="shared" si="3"/>
        <v>3.4928692990562837E-2</v>
      </c>
      <c r="Q66">
        <f t="shared" si="3"/>
        <v>-2.6300149215274456E-2</v>
      </c>
      <c r="R66">
        <f>$O66*data!A55</f>
        <v>-3.7227807122114558E-3</v>
      </c>
      <c r="S66">
        <f>$O66*data!B55</f>
        <v>-3.7227807122114558E-3</v>
      </c>
      <c r="T66">
        <f>$O66*data!C55</f>
        <v>0</v>
      </c>
      <c r="U66">
        <f>$O66*data!D55</f>
        <v>0</v>
      </c>
      <c r="V66">
        <f>$O66*data!E55</f>
        <v>-3.7227807122114558E-3</v>
      </c>
      <c r="W66">
        <f>$O66*data!F55</f>
        <v>0</v>
      </c>
      <c r="X66">
        <f>$O66*data!G55</f>
        <v>0</v>
      </c>
      <c r="Y66">
        <f>$O66*data!H55</f>
        <v>0</v>
      </c>
      <c r="Z66">
        <f>$O66*data!I55</f>
        <v>0</v>
      </c>
      <c r="AA66">
        <f>$O66*data!J55</f>
        <v>0</v>
      </c>
      <c r="AB66">
        <f>$O66*data!K55</f>
        <v>-3.7227807122114558E-3</v>
      </c>
      <c r="AC66">
        <f>$O66*data!L55</f>
        <v>0</v>
      </c>
      <c r="AD66">
        <f t="shared" si="4"/>
        <v>-3.7227807122114558E-3</v>
      </c>
      <c r="AE66">
        <f>$P66*data!A55</f>
        <v>3.4928692990562837E-2</v>
      </c>
      <c r="AF66">
        <f>$P66*data!B55</f>
        <v>3.4928692990562837E-2</v>
      </c>
      <c r="AG66">
        <f>$P66*data!C55</f>
        <v>0</v>
      </c>
      <c r="AH66">
        <f>$P66*data!D55</f>
        <v>0</v>
      </c>
      <c r="AI66">
        <f>$P66*data!E55</f>
        <v>3.4928692990562837E-2</v>
      </c>
      <c r="AJ66">
        <f>$P66*data!F55</f>
        <v>0</v>
      </c>
      <c r="AK66">
        <f>$P66*data!G55</f>
        <v>0</v>
      </c>
      <c r="AL66">
        <f>$P66*data!H55</f>
        <v>0</v>
      </c>
      <c r="AM66">
        <f>$P66*data!I55</f>
        <v>0</v>
      </c>
      <c r="AN66">
        <f>$P66*data!J55</f>
        <v>0</v>
      </c>
      <c r="AO66">
        <f>$P66*data!K55</f>
        <v>3.4928692990562837E-2</v>
      </c>
      <c r="AP66">
        <f>$P66*data!L55</f>
        <v>0</v>
      </c>
      <c r="AQ66">
        <f t="shared" si="5"/>
        <v>3.4928692990562837E-2</v>
      </c>
      <c r="AR66">
        <f>$Q66*data!A55</f>
        <v>-2.6300149215274456E-2</v>
      </c>
      <c r="AS66">
        <f>$Q66*data!B55</f>
        <v>-2.6300149215274456E-2</v>
      </c>
      <c r="AT66">
        <f>$Q66*data!C55</f>
        <v>0</v>
      </c>
      <c r="AU66">
        <f>$Q66*data!D55</f>
        <v>0</v>
      </c>
      <c r="AV66">
        <f>$Q66*data!E55</f>
        <v>-2.6300149215274456E-2</v>
      </c>
      <c r="AW66">
        <f>$Q66*data!F55</f>
        <v>0</v>
      </c>
      <c r="AX66">
        <f>$Q66*data!G55</f>
        <v>0</v>
      </c>
      <c r="AY66">
        <f>$Q66*data!H55</f>
        <v>0</v>
      </c>
      <c r="AZ66">
        <f>$Q66*data!I55</f>
        <v>0</v>
      </c>
      <c r="BA66">
        <f>$Q66*data!J55</f>
        <v>0</v>
      </c>
      <c r="BB66">
        <f>$Q66*data!K55</f>
        <v>-2.6300149215274456E-2</v>
      </c>
      <c r="BC66">
        <f>$Q66*data!L55</f>
        <v>0</v>
      </c>
      <c r="BD66">
        <f t="shared" si="6"/>
        <v>-2.6300149215274456E-2</v>
      </c>
      <c r="BE66">
        <f t="shared" si="7"/>
        <v>6.1317620752167873E-2</v>
      </c>
      <c r="BF66">
        <f t="shared" si="7"/>
        <v>9.2810357138720045E-2</v>
      </c>
      <c r="BG66">
        <f t="shared" si="7"/>
        <v>8.9055206922621019E-2</v>
      </c>
      <c r="BH66">
        <f t="shared" si="8"/>
        <v>0.12589756077410616</v>
      </c>
      <c r="BI66">
        <f t="shared" si="9"/>
        <v>-2.8860430768104621E-2</v>
      </c>
      <c r="BJ66">
        <f t="shared" si="9"/>
        <v>-4.3683151007948964E-2</v>
      </c>
      <c r="BK66">
        <f t="shared" si="9"/>
        <v>-4.1915710401054129E-2</v>
      </c>
      <c r="BL66">
        <f t="shared" si="10"/>
        <v>-5.9256340869453493E-2</v>
      </c>
    </row>
    <row r="67" spans="1:64">
      <c r="A67">
        <v>55</v>
      </c>
      <c r="B67">
        <f>SUMPRODUCT(data!$A56:$L56,$B$4:$M$4)+$N$4</f>
        <v>-1.4533994884191312</v>
      </c>
      <c r="C67">
        <f>SUMPRODUCT(data!$A56:$L56,$B$5:$M$5)+$N$5</f>
        <v>-1.8033929602465466</v>
      </c>
      <c r="D67">
        <f>SUMPRODUCT(data!$A56:$L56,$B$6:$M$6)+$N$6</f>
        <v>-2.3315452282743312</v>
      </c>
      <c r="E67">
        <f t="shared" si="11"/>
        <v>0.18947893272009833</v>
      </c>
      <c r="F67">
        <f t="shared" si="11"/>
        <v>0.14143854377333351</v>
      </c>
      <c r="G67">
        <f t="shared" si="11"/>
        <v>8.8543878056048866E-2</v>
      </c>
      <c r="H67">
        <f t="shared" si="12"/>
        <v>-0.72111350270317431</v>
      </c>
      <c r="I67">
        <f t="shared" si="13"/>
        <v>-0.24980180334682014</v>
      </c>
      <c r="J67">
        <f t="shared" si="14"/>
        <v>0.32714782918900148</v>
      </c>
      <c r="K67">
        <f t="shared" si="14"/>
        <v>0.43787228266664258</v>
      </c>
      <c r="L67">
        <f>SUMXMY2(data!M56:N56,J67:K67)/2</f>
        <v>0.21150663636874353</v>
      </c>
      <c r="M67">
        <f>(J67-data!M56)*J67*(1-J67)</f>
        <v>7.2012476019540084E-2</v>
      </c>
      <c r="N67">
        <f>(K67-data!N56)*K67*(1-K67)</f>
        <v>-0.13836219883046161</v>
      </c>
      <c r="O67">
        <f t="shared" si="3"/>
        <v>-8.5490948787640044E-3</v>
      </c>
      <c r="P67">
        <f t="shared" si="3"/>
        <v>1.6354136395083662E-2</v>
      </c>
      <c r="Q67">
        <f t="shared" si="3"/>
        <v>-2.218145298194301E-2</v>
      </c>
      <c r="R67">
        <f>$O67*data!A56</f>
        <v>0</v>
      </c>
      <c r="S67">
        <f>$O67*data!B56</f>
        <v>-8.5490948787640044E-3</v>
      </c>
      <c r="T67">
        <f>$O67*data!C56</f>
        <v>0</v>
      </c>
      <c r="U67">
        <f>$O67*data!D56</f>
        <v>0</v>
      </c>
      <c r="V67">
        <f>$O67*data!E56</f>
        <v>-8.5490948787640044E-3</v>
      </c>
      <c r="W67">
        <f>$O67*data!F56</f>
        <v>0</v>
      </c>
      <c r="X67">
        <f>$O67*data!G56</f>
        <v>0</v>
      </c>
      <c r="Y67">
        <f>$O67*data!H56</f>
        <v>-8.5490948787640044E-3</v>
      </c>
      <c r="Z67">
        <f>$O67*data!I56</f>
        <v>0</v>
      </c>
      <c r="AA67">
        <f>$O67*data!J56</f>
        <v>-8.5490948787640044E-3</v>
      </c>
      <c r="AB67">
        <f>$O67*data!K56</f>
        <v>0</v>
      </c>
      <c r="AC67">
        <f>$O67*data!L56</f>
        <v>0</v>
      </c>
      <c r="AD67">
        <f t="shared" si="4"/>
        <v>-8.5490948787640044E-3</v>
      </c>
      <c r="AE67">
        <f>$P67*data!A56</f>
        <v>0</v>
      </c>
      <c r="AF67">
        <f>$P67*data!B56</f>
        <v>1.6354136395083662E-2</v>
      </c>
      <c r="AG67">
        <f>$P67*data!C56</f>
        <v>0</v>
      </c>
      <c r="AH67">
        <f>$P67*data!D56</f>
        <v>0</v>
      </c>
      <c r="AI67">
        <f>$P67*data!E56</f>
        <v>1.6354136395083662E-2</v>
      </c>
      <c r="AJ67">
        <f>$P67*data!F56</f>
        <v>0</v>
      </c>
      <c r="AK67">
        <f>$P67*data!G56</f>
        <v>0</v>
      </c>
      <c r="AL67">
        <f>$P67*data!H56</f>
        <v>1.6354136395083662E-2</v>
      </c>
      <c r="AM67">
        <f>$P67*data!I56</f>
        <v>0</v>
      </c>
      <c r="AN67">
        <f>$P67*data!J56</f>
        <v>1.6354136395083662E-2</v>
      </c>
      <c r="AO67">
        <f>$P67*data!K56</f>
        <v>0</v>
      </c>
      <c r="AP67">
        <f>$P67*data!L56</f>
        <v>0</v>
      </c>
      <c r="AQ67">
        <f t="shared" si="5"/>
        <v>1.6354136395083662E-2</v>
      </c>
      <c r="AR67">
        <f>$Q67*data!A56</f>
        <v>0</v>
      </c>
      <c r="AS67">
        <f>$Q67*data!B56</f>
        <v>-2.218145298194301E-2</v>
      </c>
      <c r="AT67">
        <f>$Q67*data!C56</f>
        <v>0</v>
      </c>
      <c r="AU67">
        <f>$Q67*data!D56</f>
        <v>0</v>
      </c>
      <c r="AV67">
        <f>$Q67*data!E56</f>
        <v>-2.218145298194301E-2</v>
      </c>
      <c r="AW67">
        <f>$Q67*data!F56</f>
        <v>0</v>
      </c>
      <c r="AX67">
        <f>$Q67*data!G56</f>
        <v>0</v>
      </c>
      <c r="AY67">
        <f>$Q67*data!H56</f>
        <v>-2.218145298194301E-2</v>
      </c>
      <c r="AZ67">
        <f>$Q67*data!I56</f>
        <v>0</v>
      </c>
      <c r="BA67">
        <f>$Q67*data!J56</f>
        <v>-2.218145298194301E-2</v>
      </c>
      <c r="BB67">
        <f>$Q67*data!K56</f>
        <v>0</v>
      </c>
      <c r="BC67">
        <f>$Q67*data!L56</f>
        <v>0</v>
      </c>
      <c r="BD67">
        <f t="shared" si="6"/>
        <v>-2.218145298194301E-2</v>
      </c>
      <c r="BE67">
        <f t="shared" si="7"/>
        <v>1.364484709871413E-2</v>
      </c>
      <c r="BF67">
        <f t="shared" si="7"/>
        <v>1.018533974171585E-2</v>
      </c>
      <c r="BG67">
        <f t="shared" si="7"/>
        <v>6.3762638951883003E-3</v>
      </c>
      <c r="BH67">
        <f t="shared" si="8"/>
        <v>7.2012476019540084E-2</v>
      </c>
      <c r="BI67">
        <f t="shared" si="9"/>
        <v>-2.6216721763201903E-2</v>
      </c>
      <c r="BJ67">
        <f t="shared" si="9"/>
        <v>-1.956974791585692E-2</v>
      </c>
      <c r="BK67">
        <f t="shared" si="9"/>
        <v>-1.225112566081118E-2</v>
      </c>
      <c r="BL67">
        <f t="shared" si="10"/>
        <v>-0.13836219883046161</v>
      </c>
    </row>
    <row r="68" spans="1:64">
      <c r="A68">
        <v>56</v>
      </c>
      <c r="B68">
        <f>SUMPRODUCT(data!$A57:$L57,$B$4:$M$4)+$N$4</f>
        <v>-0.4299171774558046</v>
      </c>
      <c r="C68">
        <f>SUMPRODUCT(data!$A57:$L57,$B$5:$M$5)+$N$5</f>
        <v>1.3585784470311759</v>
      </c>
      <c r="D68">
        <f>SUMPRODUCT(data!$A57:$L57,$B$6:$M$6)+$N$6</f>
        <v>2.7066060755749906</v>
      </c>
      <c r="E68">
        <f t="shared" si="11"/>
        <v>0.39414610900044905</v>
      </c>
      <c r="F68">
        <f t="shared" si="11"/>
        <v>0.79552856097230651</v>
      </c>
      <c r="G68">
        <f t="shared" si="11"/>
        <v>0.93741532978954911</v>
      </c>
      <c r="H68">
        <f t="shared" si="12"/>
        <v>5.8365826689598221E-2</v>
      </c>
      <c r="I68">
        <f t="shared" si="13"/>
        <v>1.287813146372939</v>
      </c>
      <c r="J68">
        <f t="shared" si="14"/>
        <v>0.51458731584844886</v>
      </c>
      <c r="K68">
        <f t="shared" si="14"/>
        <v>0.7837768115120094</v>
      </c>
      <c r="L68">
        <f>SUMXMY2(data!M57:N57,J68:K68)/2</f>
        <v>0.15577628643601218</v>
      </c>
      <c r="M68">
        <f>(J68-data!M57)*J68*(1-J68)</f>
        <v>0.1285373300384974</v>
      </c>
      <c r="N68">
        <f>(K68-data!N57)*K68*(1-K68)</f>
        <v>-3.6643499703618777E-2</v>
      </c>
      <c r="O68">
        <f t="shared" si="3"/>
        <v>-1.0622514736787626E-3</v>
      </c>
      <c r="P68">
        <f t="shared" si="3"/>
        <v>2.8768594764518943E-2</v>
      </c>
      <c r="Q68">
        <f t="shared" si="3"/>
        <v>-4.9017160121864944E-3</v>
      </c>
      <c r="R68">
        <f>$O68*data!A57</f>
        <v>-1.0622514736787626E-3</v>
      </c>
      <c r="S68">
        <f>$O68*data!B57</f>
        <v>0</v>
      </c>
      <c r="T68">
        <f>$O68*data!C57</f>
        <v>0</v>
      </c>
      <c r="U68">
        <f>$O68*data!D57</f>
        <v>0</v>
      </c>
      <c r="V68">
        <f>$O68*data!E57</f>
        <v>-1.0622514736787626E-3</v>
      </c>
      <c r="W68">
        <f>$O68*data!F57</f>
        <v>0</v>
      </c>
      <c r="X68">
        <f>$O68*data!G57</f>
        <v>0</v>
      </c>
      <c r="Y68">
        <f>$O68*data!H57</f>
        <v>-1.0622514736787626E-3</v>
      </c>
      <c r="Z68">
        <f>$O68*data!I57</f>
        <v>0</v>
      </c>
      <c r="AA68">
        <f>$O68*data!J57</f>
        <v>0</v>
      </c>
      <c r="AB68">
        <f>$O68*data!K57</f>
        <v>-1.0622514736787626E-3</v>
      </c>
      <c r="AC68">
        <f>$O68*data!L57</f>
        <v>0</v>
      </c>
      <c r="AD68">
        <f t="shared" si="4"/>
        <v>-1.0622514736787626E-3</v>
      </c>
      <c r="AE68">
        <f>$P68*data!A57</f>
        <v>2.8768594764518943E-2</v>
      </c>
      <c r="AF68">
        <f>$P68*data!B57</f>
        <v>0</v>
      </c>
      <c r="AG68">
        <f>$P68*data!C57</f>
        <v>0</v>
      </c>
      <c r="AH68">
        <f>$P68*data!D57</f>
        <v>0</v>
      </c>
      <c r="AI68">
        <f>$P68*data!E57</f>
        <v>2.8768594764518943E-2</v>
      </c>
      <c r="AJ68">
        <f>$P68*data!F57</f>
        <v>0</v>
      </c>
      <c r="AK68">
        <f>$P68*data!G57</f>
        <v>0</v>
      </c>
      <c r="AL68">
        <f>$P68*data!H57</f>
        <v>2.8768594764518943E-2</v>
      </c>
      <c r="AM68">
        <f>$P68*data!I57</f>
        <v>0</v>
      </c>
      <c r="AN68">
        <f>$P68*data!J57</f>
        <v>0</v>
      </c>
      <c r="AO68">
        <f>$P68*data!K57</f>
        <v>2.8768594764518943E-2</v>
      </c>
      <c r="AP68">
        <f>$P68*data!L57</f>
        <v>0</v>
      </c>
      <c r="AQ68">
        <f t="shared" si="5"/>
        <v>2.8768594764518943E-2</v>
      </c>
      <c r="AR68">
        <f>$Q68*data!A57</f>
        <v>-4.9017160121864944E-3</v>
      </c>
      <c r="AS68">
        <f>$Q68*data!B57</f>
        <v>0</v>
      </c>
      <c r="AT68">
        <f>$Q68*data!C57</f>
        <v>0</v>
      </c>
      <c r="AU68">
        <f>$Q68*data!D57</f>
        <v>0</v>
      </c>
      <c r="AV68">
        <f>$Q68*data!E57</f>
        <v>-4.9017160121864944E-3</v>
      </c>
      <c r="AW68">
        <f>$Q68*data!F57</f>
        <v>0</v>
      </c>
      <c r="AX68">
        <f>$Q68*data!G57</f>
        <v>0</v>
      </c>
      <c r="AY68">
        <f>$Q68*data!H57</f>
        <v>-4.9017160121864944E-3</v>
      </c>
      <c r="AZ68">
        <f>$Q68*data!I57</f>
        <v>0</v>
      </c>
      <c r="BA68">
        <f>$Q68*data!J57</f>
        <v>0</v>
      </c>
      <c r="BB68">
        <f>$Q68*data!K57</f>
        <v>-4.9017160121864944E-3</v>
      </c>
      <c r="BC68">
        <f>$Q68*data!L57</f>
        <v>0</v>
      </c>
      <c r="BD68">
        <f t="shared" si="6"/>
        <v>-4.9017160121864944E-3</v>
      </c>
      <c r="BE68">
        <f t="shared" si="7"/>
        <v>5.066248849598029E-2</v>
      </c>
      <c r="BF68">
        <f t="shared" si="7"/>
        <v>0.10225511719674826</v>
      </c>
      <c r="BG68">
        <f t="shared" si="7"/>
        <v>0.12049286362830616</v>
      </c>
      <c r="BH68">
        <f t="shared" si="8"/>
        <v>0.1285373300384974</v>
      </c>
      <c r="BI68">
        <f t="shared" si="9"/>
        <v>-1.4442892828340449E-2</v>
      </c>
      <c r="BJ68">
        <f t="shared" si="9"/>
        <v>-2.9150950588208987E-2</v>
      </c>
      <c r="BK68">
        <f t="shared" si="9"/>
        <v>-3.4350178359311041E-2</v>
      </c>
      <c r="BL68">
        <f t="shared" si="10"/>
        <v>-3.6643499703618777E-2</v>
      </c>
    </row>
    <row r="69" spans="1:64">
      <c r="A69">
        <v>57</v>
      </c>
      <c r="B69">
        <f>SUMPRODUCT(data!$A58:$L58,$B$4:$M$4)+$N$4</f>
        <v>1.0011027391481255</v>
      </c>
      <c r="C69">
        <f>SUMPRODUCT(data!$A58:$L58,$B$5:$M$5)+$N$5</f>
        <v>-2.5311738115972227</v>
      </c>
      <c r="D69">
        <f>SUMPRODUCT(data!$A58:$L58,$B$6:$M$6)+$N$6</f>
        <v>0.34009728984390852</v>
      </c>
      <c r="E69">
        <f t="shared" si="11"/>
        <v>0.73127533505485309</v>
      </c>
      <c r="F69">
        <f t="shared" si="11"/>
        <v>7.370147088616201E-2</v>
      </c>
      <c r="G69">
        <f t="shared" si="11"/>
        <v>0.58421415560808421</v>
      </c>
      <c r="H69">
        <f t="shared" si="12"/>
        <v>-0.80625356606170495</v>
      </c>
      <c r="I69">
        <f t="shared" si="13"/>
        <v>0.9744220938744288</v>
      </c>
      <c r="J69">
        <f t="shared" si="14"/>
        <v>0.30868941212704654</v>
      </c>
      <c r="K69">
        <f t="shared" si="14"/>
        <v>0.72600003688800807</v>
      </c>
      <c r="L69">
        <f>SUMXMY2(data!M58:N58,J69:K69)/2</f>
        <v>8.5182566472357252E-2</v>
      </c>
      <c r="M69">
        <f>(J69-data!M58)*J69*(1-J69)</f>
        <v>6.5874400488500337E-2</v>
      </c>
      <c r="N69">
        <f>(K69-data!N58)*K69*(1-K69)</f>
        <v>-5.4505164093584101E-2</v>
      </c>
      <c r="O69">
        <f t="shared" si="3"/>
        <v>-3.6161459314348059E-3</v>
      </c>
      <c r="P69">
        <f t="shared" si="3"/>
        <v>6.924589717540475E-3</v>
      </c>
      <c r="Q69">
        <f t="shared" si="3"/>
        <v>-2.7195627696943059E-2</v>
      </c>
      <c r="R69">
        <f>$O69*data!A58</f>
        <v>-3.6161459314348059E-3</v>
      </c>
      <c r="S69">
        <f>$O69*data!B58</f>
        <v>0</v>
      </c>
      <c r="T69">
        <f>$O69*data!C58</f>
        <v>0</v>
      </c>
      <c r="U69">
        <f>$O69*data!D58</f>
        <v>0</v>
      </c>
      <c r="V69">
        <f>$O69*data!E58</f>
        <v>-3.6161459314348059E-3</v>
      </c>
      <c r="W69">
        <f>$O69*data!F58</f>
        <v>0</v>
      </c>
      <c r="X69">
        <f>$O69*data!G58</f>
        <v>0</v>
      </c>
      <c r="Y69">
        <f>$O69*data!H58</f>
        <v>-3.6161459314348059E-3</v>
      </c>
      <c r="Z69">
        <f>$O69*data!I58</f>
        <v>0</v>
      </c>
      <c r="AA69">
        <f>$O69*data!J58</f>
        <v>0</v>
      </c>
      <c r="AB69">
        <f>$O69*data!K58</f>
        <v>0</v>
      </c>
      <c r="AC69">
        <f>$O69*data!L58</f>
        <v>-3.6161459314348059E-3</v>
      </c>
      <c r="AD69">
        <f t="shared" si="4"/>
        <v>-3.6161459314348059E-3</v>
      </c>
      <c r="AE69">
        <f>$P69*data!A58</f>
        <v>6.924589717540475E-3</v>
      </c>
      <c r="AF69">
        <f>$P69*data!B58</f>
        <v>0</v>
      </c>
      <c r="AG69">
        <f>$P69*data!C58</f>
        <v>0</v>
      </c>
      <c r="AH69">
        <f>$P69*data!D58</f>
        <v>0</v>
      </c>
      <c r="AI69">
        <f>$P69*data!E58</f>
        <v>6.924589717540475E-3</v>
      </c>
      <c r="AJ69">
        <f>$P69*data!F58</f>
        <v>0</v>
      </c>
      <c r="AK69">
        <f>$P69*data!G58</f>
        <v>0</v>
      </c>
      <c r="AL69">
        <f>$P69*data!H58</f>
        <v>6.924589717540475E-3</v>
      </c>
      <c r="AM69">
        <f>$P69*data!I58</f>
        <v>0</v>
      </c>
      <c r="AN69">
        <f>$P69*data!J58</f>
        <v>0</v>
      </c>
      <c r="AO69">
        <f>$P69*data!K58</f>
        <v>0</v>
      </c>
      <c r="AP69">
        <f>$P69*data!L58</f>
        <v>6.924589717540475E-3</v>
      </c>
      <c r="AQ69">
        <f t="shared" si="5"/>
        <v>6.924589717540475E-3</v>
      </c>
      <c r="AR69">
        <f>$Q69*data!A58</f>
        <v>-2.7195627696943059E-2</v>
      </c>
      <c r="AS69">
        <f>$Q69*data!B58</f>
        <v>0</v>
      </c>
      <c r="AT69">
        <f>$Q69*data!C58</f>
        <v>0</v>
      </c>
      <c r="AU69">
        <f>$Q69*data!D58</f>
        <v>0</v>
      </c>
      <c r="AV69">
        <f>$Q69*data!E58</f>
        <v>-2.7195627696943059E-2</v>
      </c>
      <c r="AW69">
        <f>$Q69*data!F58</f>
        <v>0</v>
      </c>
      <c r="AX69">
        <f>$Q69*data!G58</f>
        <v>0</v>
      </c>
      <c r="AY69">
        <f>$Q69*data!H58</f>
        <v>-2.7195627696943059E-2</v>
      </c>
      <c r="AZ69">
        <f>$Q69*data!I58</f>
        <v>0</v>
      </c>
      <c r="BA69">
        <f>$Q69*data!J58</f>
        <v>0</v>
      </c>
      <c r="BB69">
        <f>$Q69*data!K58</f>
        <v>0</v>
      </c>
      <c r="BC69">
        <f>$Q69*data!L58</f>
        <v>-2.7195627696943059E-2</v>
      </c>
      <c r="BD69">
        <f t="shared" si="6"/>
        <v>-2.7195627696943059E-2</v>
      </c>
      <c r="BE69">
        <f t="shared" si="7"/>
        <v>4.817232428876566E-2</v>
      </c>
      <c r="BF69">
        <f t="shared" si="7"/>
        <v>4.8550402097465844E-3</v>
      </c>
      <c r="BG69">
        <f t="shared" si="7"/>
        <v>3.8484757257577995E-2</v>
      </c>
      <c r="BH69">
        <f t="shared" si="8"/>
        <v>6.5874400488500337E-2</v>
      </c>
      <c r="BI69">
        <f t="shared" si="9"/>
        <v>-3.9858282134755459E-2</v>
      </c>
      <c r="BJ69">
        <f t="shared" si="9"/>
        <v>-4.0171107645887716E-3</v>
      </c>
      <c r="BK69">
        <f t="shared" si="9"/>
        <v>-3.1842688417213307E-2</v>
      </c>
      <c r="BL69">
        <f t="shared" si="10"/>
        <v>-5.4505164093584101E-2</v>
      </c>
    </row>
    <row r="70" spans="1:64">
      <c r="A70">
        <v>58</v>
      </c>
      <c r="B70">
        <f>SUMPRODUCT(data!$A59:$L59,$B$4:$M$4)+$N$4</f>
        <v>-1.9344774870942441</v>
      </c>
      <c r="C70">
        <f>SUMPRODUCT(data!$A59:$L59,$B$5:$M$5)+$N$5</f>
        <v>0.96767945654701948</v>
      </c>
      <c r="D70">
        <f>SUMPRODUCT(data!$A59:$L59,$B$6:$M$6)+$N$6</f>
        <v>-0.68558642030438666</v>
      </c>
      <c r="E70">
        <f t="shared" si="11"/>
        <v>0.12625581772579986</v>
      </c>
      <c r="F70">
        <f t="shared" si="11"/>
        <v>0.72465672271110004</v>
      </c>
      <c r="G70">
        <f t="shared" si="11"/>
        <v>0.33501561415203418</v>
      </c>
      <c r="H70">
        <f t="shared" si="12"/>
        <v>9.7183916870535736E-4</v>
      </c>
      <c r="I70">
        <f t="shared" si="13"/>
        <v>2.2507472437646725E-2</v>
      </c>
      <c r="J70">
        <f t="shared" si="14"/>
        <v>0.500242959773054</v>
      </c>
      <c r="K70">
        <f t="shared" si="14"/>
        <v>0.50562663058024593</v>
      </c>
      <c r="L70">
        <f>SUMXMY2(data!M59:N59,J70:K70)/2</f>
        <v>0.24732402359697298</v>
      </c>
      <c r="M70">
        <f>(J70-data!M59)*J70*(1-J70)</f>
        <v>0.12506071041419606</v>
      </c>
      <c r="N70">
        <f>(K70-data!N59)*K70*(1-K70)</f>
        <v>-0.12357769100243347</v>
      </c>
      <c r="O70">
        <f t="shared" si="3"/>
        <v>-4.8545487626638984E-3</v>
      </c>
      <c r="P70">
        <f t="shared" si="3"/>
        <v>3.9633235160155898E-2</v>
      </c>
      <c r="Q70">
        <f t="shared" si="3"/>
        <v>-5.6018485758761727E-2</v>
      </c>
      <c r="R70">
        <f>$O70*data!A59</f>
        <v>0</v>
      </c>
      <c r="S70">
        <f>$O70*data!B59</f>
        <v>-4.8545487626638984E-3</v>
      </c>
      <c r="T70">
        <f>$O70*data!C59</f>
        <v>0</v>
      </c>
      <c r="U70">
        <f>$O70*data!D59</f>
        <v>0</v>
      </c>
      <c r="V70">
        <f>$O70*data!E59</f>
        <v>0</v>
      </c>
      <c r="W70">
        <f>$O70*data!F59</f>
        <v>0</v>
      </c>
      <c r="X70">
        <f>$O70*data!G59</f>
        <v>0</v>
      </c>
      <c r="Y70">
        <f>$O70*data!H59</f>
        <v>-4.8545487626638984E-3</v>
      </c>
      <c r="Z70">
        <f>$O70*data!I59</f>
        <v>0</v>
      </c>
      <c r="AA70">
        <f>$O70*data!J59</f>
        <v>-4.8545487626638984E-3</v>
      </c>
      <c r="AB70">
        <f>$O70*data!K59</f>
        <v>-4.8545487626638984E-3</v>
      </c>
      <c r="AC70">
        <f>$O70*data!L59</f>
        <v>0</v>
      </c>
      <c r="AD70">
        <f t="shared" si="4"/>
        <v>-4.8545487626638984E-3</v>
      </c>
      <c r="AE70">
        <f>$P70*data!A59</f>
        <v>0</v>
      </c>
      <c r="AF70">
        <f>$P70*data!B59</f>
        <v>3.9633235160155898E-2</v>
      </c>
      <c r="AG70">
        <f>$P70*data!C59</f>
        <v>0</v>
      </c>
      <c r="AH70">
        <f>$P70*data!D59</f>
        <v>0</v>
      </c>
      <c r="AI70">
        <f>$P70*data!E59</f>
        <v>0</v>
      </c>
      <c r="AJ70">
        <f>$P70*data!F59</f>
        <v>0</v>
      </c>
      <c r="AK70">
        <f>$P70*data!G59</f>
        <v>0</v>
      </c>
      <c r="AL70">
        <f>$P70*data!H59</f>
        <v>3.9633235160155898E-2</v>
      </c>
      <c r="AM70">
        <f>$P70*data!I59</f>
        <v>0</v>
      </c>
      <c r="AN70">
        <f>$P70*data!J59</f>
        <v>3.9633235160155898E-2</v>
      </c>
      <c r="AO70">
        <f>$P70*data!K59</f>
        <v>3.9633235160155898E-2</v>
      </c>
      <c r="AP70">
        <f>$P70*data!L59</f>
        <v>0</v>
      </c>
      <c r="AQ70">
        <f t="shared" si="5"/>
        <v>3.9633235160155898E-2</v>
      </c>
      <c r="AR70">
        <f>$Q70*data!A59</f>
        <v>0</v>
      </c>
      <c r="AS70">
        <f>$Q70*data!B59</f>
        <v>-5.6018485758761727E-2</v>
      </c>
      <c r="AT70">
        <f>$Q70*data!C59</f>
        <v>0</v>
      </c>
      <c r="AU70">
        <f>$Q70*data!D59</f>
        <v>0</v>
      </c>
      <c r="AV70">
        <f>$Q70*data!E59</f>
        <v>0</v>
      </c>
      <c r="AW70">
        <f>$Q70*data!F59</f>
        <v>0</v>
      </c>
      <c r="AX70">
        <f>$Q70*data!G59</f>
        <v>0</v>
      </c>
      <c r="AY70">
        <f>$Q70*data!H59</f>
        <v>-5.6018485758761727E-2</v>
      </c>
      <c r="AZ70">
        <f>$Q70*data!I59</f>
        <v>0</v>
      </c>
      <c r="BA70">
        <f>$Q70*data!J59</f>
        <v>-5.6018485758761727E-2</v>
      </c>
      <c r="BB70">
        <f>$Q70*data!K59</f>
        <v>-5.6018485758761727E-2</v>
      </c>
      <c r="BC70">
        <f>$Q70*data!L59</f>
        <v>0</v>
      </c>
      <c r="BD70">
        <f t="shared" si="6"/>
        <v>-5.6018485758761727E-2</v>
      </c>
      <c r="BE70">
        <f t="shared" si="7"/>
        <v>1.5789642258713779E-2</v>
      </c>
      <c r="BF70">
        <f t="shared" si="7"/>
        <v>9.0626084548673255E-2</v>
      </c>
      <c r="BG70">
        <f t="shared" si="7"/>
        <v>4.1897290705701591E-2</v>
      </c>
      <c r="BH70">
        <f t="shared" si="8"/>
        <v>0.12506071041419606</v>
      </c>
      <c r="BI70">
        <f t="shared" si="9"/>
        <v>-1.5602402430178458E-2</v>
      </c>
      <c r="BJ70">
        <f t="shared" si="9"/>
        <v>-8.9551404562028439E-2</v>
      </c>
      <c r="BK70">
        <f t="shared" si="9"/>
        <v>-4.1400456046670558E-2</v>
      </c>
      <c r="BL70">
        <f t="shared" si="10"/>
        <v>-0.12357769100243347</v>
      </c>
    </row>
    <row r="71" spans="1:64">
      <c r="A71">
        <v>59</v>
      </c>
      <c r="B71">
        <f>SUMPRODUCT(data!$A60:$L60,$B$4:$M$4)+$N$4</f>
        <v>-1.9846532010822568</v>
      </c>
      <c r="C71">
        <f>SUMPRODUCT(data!$A60:$L60,$B$5:$M$5)+$N$5</f>
        <v>0.27932485424177428</v>
      </c>
      <c r="D71">
        <f>SUMPRODUCT(data!$A60:$L60,$B$6:$M$6)+$N$6</f>
        <v>-1.1805517158840044</v>
      </c>
      <c r="E71">
        <f t="shared" si="11"/>
        <v>0.12082367737499847</v>
      </c>
      <c r="F71">
        <f t="shared" si="11"/>
        <v>0.5693806951958893</v>
      </c>
      <c r="G71">
        <f t="shared" si="11"/>
        <v>0.23495301075306477</v>
      </c>
      <c r="H71">
        <f t="shared" si="12"/>
        <v>-0.18998455743721843</v>
      </c>
      <c r="I71">
        <f t="shared" si="13"/>
        <v>-0.12669487738334478</v>
      </c>
      <c r="J71">
        <f t="shared" si="14"/>
        <v>0.45264620786668913</v>
      </c>
      <c r="K71">
        <f t="shared" si="14"/>
        <v>0.46836858055893349</v>
      </c>
      <c r="L71">
        <f>SUMXMY2(data!M60:N60,J71:K71)/2</f>
        <v>0.24376027781650858</v>
      </c>
      <c r="M71">
        <f>(J71-data!M60)*J71*(1-J71)</f>
        <v>0.11214654642553228</v>
      </c>
      <c r="N71">
        <f>(K71-data!N60)*K71*(1-K71)</f>
        <v>-0.13237593280013127</v>
      </c>
      <c r="O71">
        <f t="shared" si="3"/>
        <v>-5.2253262764725755E-3</v>
      </c>
      <c r="P71">
        <f t="shared" si="3"/>
        <v>4.5269691399410894E-2</v>
      </c>
      <c r="Q71">
        <f t="shared" si="3"/>
        <v>-4.8030965743158627E-2</v>
      </c>
      <c r="R71">
        <f>$O71*data!A60</f>
        <v>0</v>
      </c>
      <c r="S71">
        <f>$O71*data!B60</f>
        <v>-5.2253262764725755E-3</v>
      </c>
      <c r="T71">
        <f>$O71*data!C60</f>
        <v>0</v>
      </c>
      <c r="U71">
        <f>$O71*data!D60</f>
        <v>0</v>
      </c>
      <c r="V71">
        <f>$O71*data!E60</f>
        <v>-5.2253262764725755E-3</v>
      </c>
      <c r="W71">
        <f>$O71*data!F60</f>
        <v>0</v>
      </c>
      <c r="X71">
        <f>$O71*data!G60</f>
        <v>0</v>
      </c>
      <c r="Y71">
        <f>$O71*data!H60</f>
        <v>0</v>
      </c>
      <c r="Z71">
        <f>$O71*data!I60</f>
        <v>0</v>
      </c>
      <c r="AA71">
        <f>$O71*data!J60</f>
        <v>-5.2253262764725755E-3</v>
      </c>
      <c r="AB71">
        <f>$O71*data!K60</f>
        <v>-5.2253262764725755E-3</v>
      </c>
      <c r="AC71">
        <f>$O71*data!L60</f>
        <v>0</v>
      </c>
      <c r="AD71">
        <f t="shared" si="4"/>
        <v>-5.2253262764725755E-3</v>
      </c>
      <c r="AE71">
        <f>$P71*data!A60</f>
        <v>0</v>
      </c>
      <c r="AF71">
        <f>$P71*data!B60</f>
        <v>4.5269691399410894E-2</v>
      </c>
      <c r="AG71">
        <f>$P71*data!C60</f>
        <v>0</v>
      </c>
      <c r="AH71">
        <f>$P71*data!D60</f>
        <v>0</v>
      </c>
      <c r="AI71">
        <f>$P71*data!E60</f>
        <v>4.5269691399410894E-2</v>
      </c>
      <c r="AJ71">
        <f>$P71*data!F60</f>
        <v>0</v>
      </c>
      <c r="AK71">
        <f>$P71*data!G60</f>
        <v>0</v>
      </c>
      <c r="AL71">
        <f>$P71*data!H60</f>
        <v>0</v>
      </c>
      <c r="AM71">
        <f>$P71*data!I60</f>
        <v>0</v>
      </c>
      <c r="AN71">
        <f>$P71*data!J60</f>
        <v>4.5269691399410894E-2</v>
      </c>
      <c r="AO71">
        <f>$P71*data!K60</f>
        <v>4.5269691399410894E-2</v>
      </c>
      <c r="AP71">
        <f>$P71*data!L60</f>
        <v>0</v>
      </c>
      <c r="AQ71">
        <f t="shared" si="5"/>
        <v>4.5269691399410894E-2</v>
      </c>
      <c r="AR71">
        <f>$Q71*data!A60</f>
        <v>0</v>
      </c>
      <c r="AS71">
        <f>$Q71*data!B60</f>
        <v>-4.8030965743158627E-2</v>
      </c>
      <c r="AT71">
        <f>$Q71*data!C60</f>
        <v>0</v>
      </c>
      <c r="AU71">
        <f>$Q71*data!D60</f>
        <v>0</v>
      </c>
      <c r="AV71">
        <f>$Q71*data!E60</f>
        <v>-4.8030965743158627E-2</v>
      </c>
      <c r="AW71">
        <f>$Q71*data!F60</f>
        <v>0</v>
      </c>
      <c r="AX71">
        <f>$Q71*data!G60</f>
        <v>0</v>
      </c>
      <c r="AY71">
        <f>$Q71*data!H60</f>
        <v>0</v>
      </c>
      <c r="AZ71">
        <f>$Q71*data!I60</f>
        <v>0</v>
      </c>
      <c r="BA71">
        <f>$Q71*data!J60</f>
        <v>-4.8030965743158627E-2</v>
      </c>
      <c r="BB71">
        <f>$Q71*data!K60</f>
        <v>-4.8030965743158627E-2</v>
      </c>
      <c r="BC71">
        <f>$Q71*data!L60</f>
        <v>0</v>
      </c>
      <c r="BD71">
        <f t="shared" si="6"/>
        <v>-4.8030965743158627E-2</v>
      </c>
      <c r="BE71">
        <f t="shared" si="7"/>
        <v>1.3549958144038799E-2</v>
      </c>
      <c r="BF71">
        <f t="shared" si="7"/>
        <v>6.3854078567587638E-2</v>
      </c>
      <c r="BG71">
        <f t="shared" si="7"/>
        <v>2.6349168728237161E-2</v>
      </c>
      <c r="BH71">
        <f t="shared" si="8"/>
        <v>0.11214654642553228</v>
      </c>
      <c r="BI71">
        <f t="shared" si="9"/>
        <v>-1.5994146996857538E-2</v>
      </c>
      <c r="BJ71">
        <f t="shared" si="9"/>
        <v>-7.537230064494306E-2</v>
      </c>
      <c r="BK71">
        <f t="shared" si="9"/>
        <v>-3.110212396263622E-2</v>
      </c>
      <c r="BL71">
        <f t="shared" si="10"/>
        <v>-0.13237593280013127</v>
      </c>
    </row>
    <row r="72" spans="1:64">
      <c r="A72">
        <v>60</v>
      </c>
      <c r="B72">
        <f>SUMPRODUCT(data!$A61:$L61,$B$4:$M$4)+$N$4</f>
        <v>-2.3627337946806057</v>
      </c>
      <c r="C72">
        <f>SUMPRODUCT(data!$A61:$L61,$B$5:$M$5)+$N$5</f>
        <v>0.60649167112696944</v>
      </c>
      <c r="D72">
        <f>SUMPRODUCT(data!$A61:$L61,$B$6:$M$6)+$N$6</f>
        <v>0.64344598301721589</v>
      </c>
      <c r="E72">
        <f t="shared" si="11"/>
        <v>8.6058930449269058E-2</v>
      </c>
      <c r="F72">
        <f t="shared" si="11"/>
        <v>0.64714009006707962</v>
      </c>
      <c r="G72">
        <f t="shared" si="11"/>
        <v>0.65553201382048365</v>
      </c>
      <c r="H72">
        <f t="shared" si="12"/>
        <v>-0.13429685716364781</v>
      </c>
      <c r="I72">
        <f t="shared" si="13"/>
        <v>0.64807464866537057</v>
      </c>
      <c r="J72">
        <f t="shared" si="14"/>
        <v>0.46647615591831632</v>
      </c>
      <c r="K72">
        <f t="shared" si="14"/>
        <v>0.65657645808476806</v>
      </c>
      <c r="L72">
        <f>SUMXMY2(data!M61:N61,J72:K72)/2</f>
        <v>0.16776986659096621</v>
      </c>
      <c r="M72">
        <f>(J72-data!M61)*J72*(1-J72)</f>
        <v>0.11609479062778641</v>
      </c>
      <c r="N72">
        <f>(K72-data!N61)*K72*(1-K72)</f>
        <v>-7.7436449627270643E-2</v>
      </c>
      <c r="O72">
        <f t="shared" si="3"/>
        <v>-1.8898005902753937E-3</v>
      </c>
      <c r="P72">
        <f t="shared" si="3"/>
        <v>3.9534769234381546E-2</v>
      </c>
      <c r="Q72">
        <f t="shared" si="3"/>
        <v>-3.6417176696237674E-2</v>
      </c>
      <c r="R72">
        <f>$O72*data!A61</f>
        <v>0</v>
      </c>
      <c r="S72">
        <f>$O72*data!B61</f>
        <v>0</v>
      </c>
      <c r="T72">
        <f>$O72*data!C61</f>
        <v>0</v>
      </c>
      <c r="U72">
        <f>$O72*data!D61</f>
        <v>0</v>
      </c>
      <c r="V72">
        <f>$O72*data!E61</f>
        <v>-1.8898005902753937E-3</v>
      </c>
      <c r="W72">
        <f>$O72*data!F61</f>
        <v>0</v>
      </c>
      <c r="X72">
        <f>$O72*data!G61</f>
        <v>0</v>
      </c>
      <c r="Y72">
        <f>$O72*data!H61</f>
        <v>-1.8898005902753937E-3</v>
      </c>
      <c r="Z72">
        <f>$O72*data!I61</f>
        <v>0</v>
      </c>
      <c r="AA72">
        <f>$O72*data!J61</f>
        <v>-1.8898005902753937E-3</v>
      </c>
      <c r="AB72">
        <f>$O72*data!K61</f>
        <v>-1.8898005902753937E-3</v>
      </c>
      <c r="AC72">
        <f>$O72*data!L61</f>
        <v>0</v>
      </c>
      <c r="AD72">
        <f t="shared" si="4"/>
        <v>-1.8898005902753937E-3</v>
      </c>
      <c r="AE72">
        <f>$P72*data!A61</f>
        <v>0</v>
      </c>
      <c r="AF72">
        <f>$P72*data!B61</f>
        <v>0</v>
      </c>
      <c r="AG72">
        <f>$P72*data!C61</f>
        <v>0</v>
      </c>
      <c r="AH72">
        <f>$P72*data!D61</f>
        <v>0</v>
      </c>
      <c r="AI72">
        <f>$P72*data!E61</f>
        <v>3.9534769234381546E-2</v>
      </c>
      <c r="AJ72">
        <f>$P72*data!F61</f>
        <v>0</v>
      </c>
      <c r="AK72">
        <f>$P72*data!G61</f>
        <v>0</v>
      </c>
      <c r="AL72">
        <f>$P72*data!H61</f>
        <v>3.9534769234381546E-2</v>
      </c>
      <c r="AM72">
        <f>$P72*data!I61</f>
        <v>0</v>
      </c>
      <c r="AN72">
        <f>$P72*data!J61</f>
        <v>3.9534769234381546E-2</v>
      </c>
      <c r="AO72">
        <f>$P72*data!K61</f>
        <v>3.9534769234381546E-2</v>
      </c>
      <c r="AP72">
        <f>$P72*data!L61</f>
        <v>0</v>
      </c>
      <c r="AQ72">
        <f t="shared" si="5"/>
        <v>3.9534769234381546E-2</v>
      </c>
      <c r="AR72">
        <f>$Q72*data!A61</f>
        <v>0</v>
      </c>
      <c r="AS72">
        <f>$Q72*data!B61</f>
        <v>0</v>
      </c>
      <c r="AT72">
        <f>$Q72*data!C61</f>
        <v>0</v>
      </c>
      <c r="AU72">
        <f>$Q72*data!D61</f>
        <v>0</v>
      </c>
      <c r="AV72">
        <f>$Q72*data!E61</f>
        <v>-3.6417176696237674E-2</v>
      </c>
      <c r="AW72">
        <f>$Q72*data!F61</f>
        <v>0</v>
      </c>
      <c r="AX72">
        <f>$Q72*data!G61</f>
        <v>0</v>
      </c>
      <c r="AY72">
        <f>$Q72*data!H61</f>
        <v>-3.6417176696237674E-2</v>
      </c>
      <c r="AZ72">
        <f>$Q72*data!I61</f>
        <v>0</v>
      </c>
      <c r="BA72">
        <f>$Q72*data!J61</f>
        <v>-3.6417176696237674E-2</v>
      </c>
      <c r="BB72">
        <f>$Q72*data!K61</f>
        <v>-3.6417176696237674E-2</v>
      </c>
      <c r="BC72">
        <f>$Q72*data!L61</f>
        <v>0</v>
      </c>
      <c r="BD72">
        <f t="shared" si="6"/>
        <v>-3.6417176696237674E-2</v>
      </c>
      <c r="BE72">
        <f t="shared" si="7"/>
        <v>9.9909935121591242E-3</v>
      </c>
      <c r="BF72">
        <f t="shared" si="7"/>
        <v>7.5129593263184455E-2</v>
      </c>
      <c r="BG72">
        <f t="shared" si="7"/>
        <v>7.6103851894300231E-2</v>
      </c>
      <c r="BH72">
        <f t="shared" si="8"/>
        <v>0.11609479062778641</v>
      </c>
      <c r="BI72">
        <f t="shared" si="9"/>
        <v>-6.6640980327116114E-3</v>
      </c>
      <c r="BJ72">
        <f t="shared" si="9"/>
        <v>-5.0112230986266798E-2</v>
      </c>
      <c r="BK72">
        <f t="shared" si="9"/>
        <v>-5.0762071767273167E-2</v>
      </c>
      <c r="BL72">
        <f t="shared" si="10"/>
        <v>-7.7436449627270643E-2</v>
      </c>
    </row>
    <row r="73" spans="1:64">
      <c r="A73">
        <v>61</v>
      </c>
      <c r="B73">
        <f>SUMPRODUCT(data!$A62:$L62,$B$4:$M$4)+$N$4</f>
        <v>-0.91023332528754963</v>
      </c>
      <c r="C73">
        <f>SUMPRODUCT(data!$A62:$L62,$B$5:$M$5)+$N$5</f>
        <v>0.91420293260585983</v>
      </c>
      <c r="D73">
        <f>SUMPRODUCT(data!$A62:$L62,$B$6:$M$6)+$N$6</f>
        <v>1.9392038959594651</v>
      </c>
      <c r="E73">
        <f t="shared" si="11"/>
        <v>0.28695209404995231</v>
      </c>
      <c r="F73">
        <f t="shared" si="11"/>
        <v>0.713859442249276</v>
      </c>
      <c r="G73">
        <f t="shared" si="11"/>
        <v>0.87426465705009671</v>
      </c>
      <c r="H73">
        <f t="shared" si="12"/>
        <v>-5.084747428804981E-2</v>
      </c>
      <c r="I73">
        <f t="shared" si="13"/>
        <v>1.1418919050931011</v>
      </c>
      <c r="J73">
        <f t="shared" si="14"/>
        <v>0.48729086956167394</v>
      </c>
      <c r="K73">
        <f t="shared" si="14"/>
        <v>0.75802682569702395</v>
      </c>
      <c r="L73">
        <f>SUMXMY2(data!M62:N62,J73:K73)/2</f>
        <v>0.14800170432021537</v>
      </c>
      <c r="M73">
        <f>(J73-data!M62)*J73*(1-J73)</f>
        <v>0.12174400919629144</v>
      </c>
      <c r="N73">
        <f>(K73-data!N62)*K73*(1-K73)</f>
        <v>-4.4383241620196578E-2</v>
      </c>
      <c r="O73">
        <f t="shared" si="3"/>
        <v>-1.7555477597290001E-3</v>
      </c>
      <c r="P73">
        <f t="shared" si="3"/>
        <v>3.4813895413651895E-2</v>
      </c>
      <c r="Q73">
        <f t="shared" si="3"/>
        <v>-1.0757494169454243E-2</v>
      </c>
      <c r="R73">
        <f>$O73*data!A62</f>
        <v>0</v>
      </c>
      <c r="S73">
        <f>$O73*data!B62</f>
        <v>0</v>
      </c>
      <c r="T73">
        <f>$O73*data!C62</f>
        <v>0</v>
      </c>
      <c r="U73">
        <f>$O73*data!D62</f>
        <v>0</v>
      </c>
      <c r="V73">
        <f>$O73*data!E62</f>
        <v>-1.7555477597290001E-3</v>
      </c>
      <c r="W73">
        <f>$O73*data!F62</f>
        <v>0</v>
      </c>
      <c r="X73">
        <f>$O73*data!G62</f>
        <v>0</v>
      </c>
      <c r="Y73">
        <f>$O73*data!H62</f>
        <v>-1.7555477597290001E-3</v>
      </c>
      <c r="Z73">
        <f>$O73*data!I62</f>
        <v>0</v>
      </c>
      <c r="AA73">
        <f>$O73*data!J62</f>
        <v>0</v>
      </c>
      <c r="AB73">
        <f>$O73*data!K62</f>
        <v>-1.7555477597290001E-3</v>
      </c>
      <c r="AC73">
        <f>$O73*data!L62</f>
        <v>0</v>
      </c>
      <c r="AD73">
        <f t="shared" si="4"/>
        <v>-1.7555477597290001E-3</v>
      </c>
      <c r="AE73">
        <f>$P73*data!A62</f>
        <v>0</v>
      </c>
      <c r="AF73">
        <f>$P73*data!B62</f>
        <v>0</v>
      </c>
      <c r="AG73">
        <f>$P73*data!C62</f>
        <v>0</v>
      </c>
      <c r="AH73">
        <f>$P73*data!D62</f>
        <v>0</v>
      </c>
      <c r="AI73">
        <f>$P73*data!E62</f>
        <v>3.4813895413651895E-2</v>
      </c>
      <c r="AJ73">
        <f>$P73*data!F62</f>
        <v>0</v>
      </c>
      <c r="AK73">
        <f>$P73*data!G62</f>
        <v>0</v>
      </c>
      <c r="AL73">
        <f>$P73*data!H62</f>
        <v>3.4813895413651895E-2</v>
      </c>
      <c r="AM73">
        <f>$P73*data!I62</f>
        <v>0</v>
      </c>
      <c r="AN73">
        <f>$P73*data!J62</f>
        <v>0</v>
      </c>
      <c r="AO73">
        <f>$P73*data!K62</f>
        <v>3.4813895413651895E-2</v>
      </c>
      <c r="AP73">
        <f>$P73*data!L62</f>
        <v>0</v>
      </c>
      <c r="AQ73">
        <f t="shared" si="5"/>
        <v>3.4813895413651895E-2</v>
      </c>
      <c r="AR73">
        <f>$Q73*data!A62</f>
        <v>0</v>
      </c>
      <c r="AS73">
        <f>$Q73*data!B62</f>
        <v>0</v>
      </c>
      <c r="AT73">
        <f>$Q73*data!C62</f>
        <v>0</v>
      </c>
      <c r="AU73">
        <f>$Q73*data!D62</f>
        <v>0</v>
      </c>
      <c r="AV73">
        <f>$Q73*data!E62</f>
        <v>-1.0757494169454243E-2</v>
      </c>
      <c r="AW73">
        <f>$Q73*data!F62</f>
        <v>0</v>
      </c>
      <c r="AX73">
        <f>$Q73*data!G62</f>
        <v>0</v>
      </c>
      <c r="AY73">
        <f>$Q73*data!H62</f>
        <v>-1.0757494169454243E-2</v>
      </c>
      <c r="AZ73">
        <f>$Q73*data!I62</f>
        <v>0</v>
      </c>
      <c r="BA73">
        <f>$Q73*data!J62</f>
        <v>0</v>
      </c>
      <c r="BB73">
        <f>$Q73*data!K62</f>
        <v>-1.0757494169454243E-2</v>
      </c>
      <c r="BC73">
        <f>$Q73*data!L62</f>
        <v>0</v>
      </c>
      <c r="BD73">
        <f t="shared" si="6"/>
        <v>-1.0757494169454243E-2</v>
      </c>
      <c r="BE73">
        <f t="shared" si="7"/>
        <v>3.4934698376912481E-2</v>
      </c>
      <c r="BF73">
        <f t="shared" si="7"/>
        <v>8.6908110502055338E-2</v>
      </c>
      <c r="BG73">
        <f t="shared" si="7"/>
        <v>0.10643648444789956</v>
      </c>
      <c r="BH73">
        <f t="shared" si="8"/>
        <v>0.12174400919629144</v>
      </c>
      <c r="BI73">
        <f t="shared" si="9"/>
        <v>-1.2735864123640406E-2</v>
      </c>
      <c r="BJ73">
        <f t="shared" si="9"/>
        <v>-3.1683396108208382E-2</v>
      </c>
      <c r="BK73">
        <f t="shared" si="9"/>
        <v>-3.8802699513852741E-2</v>
      </c>
      <c r="BL73">
        <f t="shared" si="10"/>
        <v>-4.4383241620196578E-2</v>
      </c>
    </row>
    <row r="74" spans="1:64">
      <c r="A74">
        <v>62</v>
      </c>
      <c r="B74">
        <f>SUMPRODUCT(data!$A63:$L63,$B$4:$M$4)+$N$4</f>
        <v>-8.9901902607528172E-4</v>
      </c>
      <c r="C74">
        <f>SUMPRODUCT(data!$A63:$L63,$B$5:$M$5)+$N$5</f>
        <v>-1.4956816987676562</v>
      </c>
      <c r="D74">
        <f>SUMPRODUCT(data!$A63:$L63,$B$6:$M$6)+$N$6</f>
        <v>-1.035787315332082</v>
      </c>
      <c r="E74">
        <f t="shared" si="11"/>
        <v>0.49977524525861905</v>
      </c>
      <c r="F74">
        <f t="shared" si="11"/>
        <v>0.18307046657497172</v>
      </c>
      <c r="G74">
        <f t="shared" si="11"/>
        <v>0.26196365176329317</v>
      </c>
      <c r="H74">
        <f t="shared" si="12"/>
        <v>-0.6552805659045311</v>
      </c>
      <c r="I74">
        <f t="shared" si="13"/>
        <v>0.21326948799150336</v>
      </c>
      <c r="J74">
        <f t="shared" si="14"/>
        <v>0.34180056241484857</v>
      </c>
      <c r="K74">
        <f t="shared" si="14"/>
        <v>0.5531161969158187</v>
      </c>
      <c r="L74">
        <f>SUMXMY2(data!M63:N63,J74:K74)/2</f>
        <v>0.15826637896304407</v>
      </c>
      <c r="M74">
        <f>(J74-data!M63)*J74*(1-J74)</f>
        <v>7.6895876718658968E-2</v>
      </c>
      <c r="N74">
        <f>(K74-data!N63)*K74*(1-K74)</f>
        <v>-0.11046014392339777</v>
      </c>
      <c r="O74">
        <f t="shared" si="3"/>
        <v>-1.0654003932414759E-2</v>
      </c>
      <c r="P74">
        <f t="shared" si="3"/>
        <v>1.9823111594616177E-2</v>
      </c>
      <c r="Q74">
        <f t="shared" si="3"/>
        <v>-4.2791899751532018E-2</v>
      </c>
      <c r="R74">
        <f>$O74*data!A63</f>
        <v>0</v>
      </c>
      <c r="S74">
        <f>$O74*data!B63</f>
        <v>-1.0654003932414759E-2</v>
      </c>
      <c r="T74">
        <f>$O74*data!C63</f>
        <v>0</v>
      </c>
      <c r="U74">
        <f>$O74*data!D63</f>
        <v>0</v>
      </c>
      <c r="V74">
        <f>$O74*data!E63</f>
        <v>-1.0654003932414759E-2</v>
      </c>
      <c r="W74">
        <f>$O74*data!F63</f>
        <v>0</v>
      </c>
      <c r="X74">
        <f>$O74*data!G63</f>
        <v>0</v>
      </c>
      <c r="Y74">
        <f>$O74*data!H63</f>
        <v>-1.0654003932414759E-2</v>
      </c>
      <c r="Z74">
        <f>$O74*data!I63</f>
        <v>0</v>
      </c>
      <c r="AA74">
        <f>$O74*data!J63</f>
        <v>0</v>
      </c>
      <c r="AB74">
        <f>$O74*data!K63</f>
        <v>0</v>
      </c>
      <c r="AC74">
        <f>$O74*data!L63</f>
        <v>0</v>
      </c>
      <c r="AD74">
        <f t="shared" si="4"/>
        <v>-1.0654003932414759E-2</v>
      </c>
      <c r="AE74">
        <f>$P74*data!A63</f>
        <v>0</v>
      </c>
      <c r="AF74">
        <f>$P74*data!B63</f>
        <v>1.9823111594616177E-2</v>
      </c>
      <c r="AG74">
        <f>$P74*data!C63</f>
        <v>0</v>
      </c>
      <c r="AH74">
        <f>$P74*data!D63</f>
        <v>0</v>
      </c>
      <c r="AI74">
        <f>$P74*data!E63</f>
        <v>1.9823111594616177E-2</v>
      </c>
      <c r="AJ74">
        <f>$P74*data!F63</f>
        <v>0</v>
      </c>
      <c r="AK74">
        <f>$P74*data!G63</f>
        <v>0</v>
      </c>
      <c r="AL74">
        <f>$P74*data!H63</f>
        <v>1.9823111594616177E-2</v>
      </c>
      <c r="AM74">
        <f>$P74*data!I63</f>
        <v>0</v>
      </c>
      <c r="AN74">
        <f>$P74*data!J63</f>
        <v>0</v>
      </c>
      <c r="AO74">
        <f>$P74*data!K63</f>
        <v>0</v>
      </c>
      <c r="AP74">
        <f>$P74*data!L63</f>
        <v>0</v>
      </c>
      <c r="AQ74">
        <f t="shared" si="5"/>
        <v>1.9823111594616177E-2</v>
      </c>
      <c r="AR74">
        <f>$Q74*data!A63</f>
        <v>0</v>
      </c>
      <c r="AS74">
        <f>$Q74*data!B63</f>
        <v>-4.2791899751532018E-2</v>
      </c>
      <c r="AT74">
        <f>$Q74*data!C63</f>
        <v>0</v>
      </c>
      <c r="AU74">
        <f>$Q74*data!D63</f>
        <v>0</v>
      </c>
      <c r="AV74">
        <f>$Q74*data!E63</f>
        <v>-4.2791899751532018E-2</v>
      </c>
      <c r="AW74">
        <f>$Q74*data!F63</f>
        <v>0</v>
      </c>
      <c r="AX74">
        <f>$Q74*data!G63</f>
        <v>0</v>
      </c>
      <c r="AY74">
        <f>$Q74*data!H63</f>
        <v>-4.2791899751532018E-2</v>
      </c>
      <c r="AZ74">
        <f>$Q74*data!I63</f>
        <v>0</v>
      </c>
      <c r="BA74">
        <f>$Q74*data!J63</f>
        <v>0</v>
      </c>
      <c r="BB74">
        <f>$Q74*data!K63</f>
        <v>0</v>
      </c>
      <c r="BC74">
        <f>$Q74*data!L63</f>
        <v>0</v>
      </c>
      <c r="BD74">
        <f t="shared" si="6"/>
        <v>-4.2791899751532018E-2</v>
      </c>
      <c r="BE74">
        <f t="shared" si="7"/>
        <v>3.8430655646444323E-2</v>
      </c>
      <c r="BF74">
        <f t="shared" si="7"/>
        <v>1.4077364028576404E-2</v>
      </c>
      <c r="BG74">
        <f t="shared" si="7"/>
        <v>2.01439246707599E-2</v>
      </c>
      <c r="BH74">
        <f t="shared" si="8"/>
        <v>7.6895876718658968E-2</v>
      </c>
      <c r="BI74">
        <f t="shared" si="9"/>
        <v>-5.5205245520618479E-2</v>
      </c>
      <c r="BJ74">
        <f t="shared" si="9"/>
        <v>-2.0221990085994956E-2</v>
      </c>
      <c r="BK74">
        <f t="shared" si="9"/>
        <v>-2.8936542676472218E-2</v>
      </c>
      <c r="BL74">
        <f t="shared" si="10"/>
        <v>-0.11046014392339777</v>
      </c>
    </row>
    <row r="75" spans="1:64">
      <c r="A75">
        <v>63</v>
      </c>
      <c r="B75">
        <f>SUMPRODUCT(data!$A64:$L64,$B$4:$M$4)+$N$4</f>
        <v>-5.7657533844502922</v>
      </c>
      <c r="C75">
        <f>SUMPRODUCT(data!$A64:$L64,$B$5:$M$5)+$N$5</f>
        <v>2.733225588354788</v>
      </c>
      <c r="D75">
        <f>SUMPRODUCT(data!$A64:$L64,$B$6:$M$6)+$N$6</f>
        <v>-0.53657189042356901</v>
      </c>
      <c r="E75">
        <f t="shared" si="11"/>
        <v>3.1232488501162408E-3</v>
      </c>
      <c r="F75">
        <f t="shared" si="11"/>
        <v>0.9389589738135441</v>
      </c>
      <c r="G75">
        <f t="shared" si="11"/>
        <v>0.36898540765195609</v>
      </c>
      <c r="H75">
        <f t="shared" si="12"/>
        <v>0.26246871446602371</v>
      </c>
      <c r="I75">
        <f t="shared" si="13"/>
        <v>-3.2044955261472607E-2</v>
      </c>
      <c r="J75">
        <f t="shared" si="14"/>
        <v>0.5652430593710801</v>
      </c>
      <c r="K75">
        <f t="shared" si="14"/>
        <v>0.49198944666208888</v>
      </c>
      <c r="L75">
        <f>SUMXMY2(data!M64:N64,J75:K75)/2</f>
        <v>0.2887872192349345</v>
      </c>
      <c r="M75">
        <f>(J75-data!M64)*J75*(1-J75)</f>
        <v>0.13890471913265073</v>
      </c>
      <c r="N75">
        <f>(K75-data!N64)*K75*(1-K75)</f>
        <v>-0.12697003982317301</v>
      </c>
      <c r="O75">
        <f t="shared" si="3"/>
        <v>-1.3772571209803291E-4</v>
      </c>
      <c r="P75">
        <f t="shared" si="3"/>
        <v>1.2466863152632788E-2</v>
      </c>
      <c r="Q75">
        <f t="shared" si="3"/>
        <v>-6.039228435999152E-2</v>
      </c>
      <c r="R75">
        <f>$O75*data!A64</f>
        <v>0</v>
      </c>
      <c r="S75">
        <f>$O75*data!B64</f>
        <v>-1.3772571209803291E-4</v>
      </c>
      <c r="T75">
        <f>$O75*data!C64</f>
        <v>0</v>
      </c>
      <c r="U75">
        <f>$O75*data!D64</f>
        <v>0</v>
      </c>
      <c r="V75">
        <f>$O75*data!E64</f>
        <v>0</v>
      </c>
      <c r="W75">
        <f>$O75*data!F64</f>
        <v>-1.3772571209803291E-4</v>
      </c>
      <c r="X75">
        <f>$O75*data!G64</f>
        <v>0</v>
      </c>
      <c r="Y75">
        <f>$O75*data!H64</f>
        <v>0</v>
      </c>
      <c r="Z75">
        <f>$O75*data!I64</f>
        <v>-1.3772571209803291E-4</v>
      </c>
      <c r="AA75">
        <f>$O75*data!J64</f>
        <v>0</v>
      </c>
      <c r="AB75">
        <f>$O75*data!K64</f>
        <v>-1.3772571209803291E-4</v>
      </c>
      <c r="AC75">
        <f>$O75*data!L64</f>
        <v>0</v>
      </c>
      <c r="AD75">
        <f t="shared" si="4"/>
        <v>-1.3772571209803291E-4</v>
      </c>
      <c r="AE75">
        <f>$P75*data!A64</f>
        <v>0</v>
      </c>
      <c r="AF75">
        <f>$P75*data!B64</f>
        <v>1.2466863152632788E-2</v>
      </c>
      <c r="AG75">
        <f>$P75*data!C64</f>
        <v>0</v>
      </c>
      <c r="AH75">
        <f>$P75*data!D64</f>
        <v>0</v>
      </c>
      <c r="AI75">
        <f>$P75*data!E64</f>
        <v>0</v>
      </c>
      <c r="AJ75">
        <f>$P75*data!F64</f>
        <v>1.2466863152632788E-2</v>
      </c>
      <c r="AK75">
        <f>$P75*data!G64</f>
        <v>0</v>
      </c>
      <c r="AL75">
        <f>$P75*data!H64</f>
        <v>0</v>
      </c>
      <c r="AM75">
        <f>$P75*data!I64</f>
        <v>1.2466863152632788E-2</v>
      </c>
      <c r="AN75">
        <f>$P75*data!J64</f>
        <v>0</v>
      </c>
      <c r="AO75">
        <f>$P75*data!K64</f>
        <v>1.2466863152632788E-2</v>
      </c>
      <c r="AP75">
        <f>$P75*data!L64</f>
        <v>0</v>
      </c>
      <c r="AQ75">
        <f t="shared" si="5"/>
        <v>1.2466863152632788E-2</v>
      </c>
      <c r="AR75">
        <f>$Q75*data!A64</f>
        <v>0</v>
      </c>
      <c r="AS75">
        <f>$Q75*data!B64</f>
        <v>-6.039228435999152E-2</v>
      </c>
      <c r="AT75">
        <f>$Q75*data!C64</f>
        <v>0</v>
      </c>
      <c r="AU75">
        <f>$Q75*data!D64</f>
        <v>0</v>
      </c>
      <c r="AV75">
        <f>$Q75*data!E64</f>
        <v>0</v>
      </c>
      <c r="AW75">
        <f>$Q75*data!F64</f>
        <v>-6.039228435999152E-2</v>
      </c>
      <c r="AX75">
        <f>$Q75*data!G64</f>
        <v>0</v>
      </c>
      <c r="AY75">
        <f>$Q75*data!H64</f>
        <v>0</v>
      </c>
      <c r="AZ75">
        <f>$Q75*data!I64</f>
        <v>-6.039228435999152E-2</v>
      </c>
      <c r="BA75">
        <f>$Q75*data!J64</f>
        <v>0</v>
      </c>
      <c r="BB75">
        <f>$Q75*data!K64</f>
        <v>-6.039228435999152E-2</v>
      </c>
      <c r="BC75">
        <f>$Q75*data!L64</f>
        <v>0</v>
      </c>
      <c r="BD75">
        <f t="shared" si="6"/>
        <v>-6.039228435999152E-2</v>
      </c>
      <c r="BE75">
        <f t="shared" si="7"/>
        <v>4.3383400430677078E-4</v>
      </c>
      <c r="BF75">
        <f t="shared" si="7"/>
        <v>0.13042583253465229</v>
      </c>
      <c r="BG75">
        <f t="shared" si="7"/>
        <v>5.1253814413941598E-2</v>
      </c>
      <c r="BH75">
        <f t="shared" si="8"/>
        <v>0.13890471913265073</v>
      </c>
      <c r="BI75">
        <f t="shared" si="9"/>
        <v>-3.9655903087693837E-4</v>
      </c>
      <c r="BJ75">
        <f t="shared" si="9"/>
        <v>-0.11921965829743135</v>
      </c>
      <c r="BK75">
        <f t="shared" si="9"/>
        <v>-4.6850091903738594E-2</v>
      </c>
      <c r="BL75">
        <f t="shared" si="10"/>
        <v>-0.12697003982317301</v>
      </c>
    </row>
    <row r="76" spans="1:64">
      <c r="A76">
        <v>64</v>
      </c>
      <c r="B76">
        <f>SUMPRODUCT(data!$A65:$L65,$B$4:$M$4)+$N$4</f>
        <v>-0.13055208516698782</v>
      </c>
      <c r="C76">
        <f>SUMPRODUCT(data!$A65:$L65,$B$5:$M$5)+$N$5</f>
        <v>2.6493066380697048</v>
      </c>
      <c r="D76">
        <f>SUMPRODUCT(data!$A65:$L65,$B$6:$M$6)+$N$6</f>
        <v>-0.75202513912236935</v>
      </c>
      <c r="E76">
        <f t="shared" si="11"/>
        <v>0.46740825628833466</v>
      </c>
      <c r="F76">
        <f t="shared" si="11"/>
        <v>0.93396824265828449</v>
      </c>
      <c r="G76">
        <f t="shared" si="11"/>
        <v>0.3203801933599727</v>
      </c>
      <c r="H76">
        <f t="shared" si="12"/>
        <v>0.30447070137313281</v>
      </c>
      <c r="I76">
        <f t="shared" si="13"/>
        <v>8.4914985123693221E-2</v>
      </c>
      <c r="J76">
        <f t="shared" si="14"/>
        <v>0.57553505149493178</v>
      </c>
      <c r="K76">
        <f t="shared" si="14"/>
        <v>0.52121599955225606</v>
      </c>
      <c r="L76">
        <f>SUMXMY2(data!M65:N65,J76:K76)/2</f>
        <v>0.28023735729200949</v>
      </c>
      <c r="M76">
        <f>(J76-data!M65)*J76*(1-J76)</f>
        <v>0.14060002231138738</v>
      </c>
      <c r="N76">
        <f>(K76-data!N65)*K76*(1-K76)</f>
        <v>-0.1194804905102364</v>
      </c>
      <c r="O76">
        <f t="shared" si="3"/>
        <v>-1.01307365746912E-2</v>
      </c>
      <c r="P76">
        <f t="shared" si="3"/>
        <v>1.340982114487077E-2</v>
      </c>
      <c r="Q76">
        <f t="shared" si="3"/>
        <v>-5.3356381992746518E-2</v>
      </c>
      <c r="R76">
        <f>$O76*data!A65</f>
        <v>0</v>
      </c>
      <c r="S76">
        <f>$O76*data!B65</f>
        <v>-1.01307365746912E-2</v>
      </c>
      <c r="T76">
        <f>$O76*data!C65</f>
        <v>0</v>
      </c>
      <c r="U76">
        <f>$O76*data!D65</f>
        <v>-1.01307365746912E-2</v>
      </c>
      <c r="V76">
        <f>$O76*data!E65</f>
        <v>0</v>
      </c>
      <c r="W76">
        <f>$O76*data!F65</f>
        <v>0</v>
      </c>
      <c r="X76">
        <f>$O76*data!G65</f>
        <v>-1.01307365746912E-2</v>
      </c>
      <c r="Y76">
        <f>$O76*data!H65</f>
        <v>0</v>
      </c>
      <c r="Z76">
        <f>$O76*data!I65</f>
        <v>0</v>
      </c>
      <c r="AA76">
        <f>$O76*data!J65</f>
        <v>0</v>
      </c>
      <c r="AB76">
        <f>$O76*data!K65</f>
        <v>-1.01307365746912E-2</v>
      </c>
      <c r="AC76">
        <f>$O76*data!L65</f>
        <v>0</v>
      </c>
      <c r="AD76">
        <f t="shared" si="4"/>
        <v>-1.01307365746912E-2</v>
      </c>
      <c r="AE76">
        <f>$P76*data!A65</f>
        <v>0</v>
      </c>
      <c r="AF76">
        <f>$P76*data!B65</f>
        <v>1.340982114487077E-2</v>
      </c>
      <c r="AG76">
        <f>$P76*data!C65</f>
        <v>0</v>
      </c>
      <c r="AH76">
        <f>$P76*data!D65</f>
        <v>1.340982114487077E-2</v>
      </c>
      <c r="AI76">
        <f>$P76*data!E65</f>
        <v>0</v>
      </c>
      <c r="AJ76">
        <f>$P76*data!F65</f>
        <v>0</v>
      </c>
      <c r="AK76">
        <f>$P76*data!G65</f>
        <v>1.340982114487077E-2</v>
      </c>
      <c r="AL76">
        <f>$P76*data!H65</f>
        <v>0</v>
      </c>
      <c r="AM76">
        <f>$P76*data!I65</f>
        <v>0</v>
      </c>
      <c r="AN76">
        <f>$P76*data!J65</f>
        <v>0</v>
      </c>
      <c r="AO76">
        <f>$P76*data!K65</f>
        <v>1.340982114487077E-2</v>
      </c>
      <c r="AP76">
        <f>$P76*data!L65</f>
        <v>0</v>
      </c>
      <c r="AQ76">
        <f t="shared" si="5"/>
        <v>1.340982114487077E-2</v>
      </c>
      <c r="AR76">
        <f>$Q76*data!A65</f>
        <v>0</v>
      </c>
      <c r="AS76">
        <f>$Q76*data!B65</f>
        <v>-5.3356381992746518E-2</v>
      </c>
      <c r="AT76">
        <f>$Q76*data!C65</f>
        <v>0</v>
      </c>
      <c r="AU76">
        <f>$Q76*data!D65</f>
        <v>-5.3356381992746518E-2</v>
      </c>
      <c r="AV76">
        <f>$Q76*data!E65</f>
        <v>0</v>
      </c>
      <c r="AW76">
        <f>$Q76*data!F65</f>
        <v>0</v>
      </c>
      <c r="AX76">
        <f>$Q76*data!G65</f>
        <v>-5.3356381992746518E-2</v>
      </c>
      <c r="AY76">
        <f>$Q76*data!H65</f>
        <v>0</v>
      </c>
      <c r="AZ76">
        <f>$Q76*data!I65</f>
        <v>0</v>
      </c>
      <c r="BA76">
        <f>$Q76*data!J65</f>
        <v>0</v>
      </c>
      <c r="BB76">
        <f>$Q76*data!K65</f>
        <v>-5.3356381992746518E-2</v>
      </c>
      <c r="BC76">
        <f>$Q76*data!L65</f>
        <v>0</v>
      </c>
      <c r="BD76">
        <f t="shared" si="6"/>
        <v>-5.3356381992746518E-2</v>
      </c>
      <c r="BE76">
        <f t="shared" si="7"/>
        <v>6.5717611262666523E-2</v>
      </c>
      <c r="BF76">
        <f t="shared" si="7"/>
        <v>0.13131595575588206</v>
      </c>
      <c r="BG76">
        <f t="shared" si="7"/>
        <v>4.5045462334538766E-2</v>
      </c>
      <c r="BH76">
        <f t="shared" si="8"/>
        <v>0.14060002231138738</v>
      </c>
      <c r="BI76">
        <f t="shared" si="9"/>
        <v>-5.5846167729864511E-2</v>
      </c>
      <c r="BJ76">
        <f t="shared" si="9"/>
        <v>-0.11159098375379534</v>
      </c>
      <c r="BK76">
        <f t="shared" si="9"/>
        <v>-3.8279182652413923E-2</v>
      </c>
      <c r="BL76">
        <f t="shared" si="10"/>
        <v>-0.1194804905102364</v>
      </c>
    </row>
    <row r="77" spans="1:64">
      <c r="Q77" t="s">
        <v>119</v>
      </c>
      <c r="R77">
        <f>SUM(R13:R76)</f>
        <v>-2.1461479884459737E-2</v>
      </c>
      <c r="S77">
        <f t="shared" ref="S77:BL77" si="15">SUM(S13:S76)</f>
        <v>-8.0748253122408367E-2</v>
      </c>
      <c r="T77">
        <f t="shared" si="15"/>
        <v>1.6862109660579268E-2</v>
      </c>
      <c r="U77">
        <f t="shared" si="15"/>
        <v>6.740706089413644E-3</v>
      </c>
      <c r="V77">
        <f t="shared" si="15"/>
        <v>-9.3607813817061514E-2</v>
      </c>
      <c r="W77">
        <f t="shared" si="15"/>
        <v>8.1447796925827771E-3</v>
      </c>
      <c r="X77">
        <f t="shared" si="15"/>
        <v>3.140590254221946E-3</v>
      </c>
      <c r="Y77">
        <f t="shared" si="15"/>
        <v>-8.7141059262860615E-2</v>
      </c>
      <c r="Z77">
        <f t="shared" si="15"/>
        <v>1.6797222500932584E-2</v>
      </c>
      <c r="AA77">
        <f t="shared" si="15"/>
        <v>-3.2997762571546574E-2</v>
      </c>
      <c r="AB77">
        <f t="shared" si="15"/>
        <v>-6.8846837795490695E-2</v>
      </c>
      <c r="AC77">
        <f t="shared" si="15"/>
        <v>-6.8791351305548948E-3</v>
      </c>
      <c r="AD77">
        <f t="shared" si="15"/>
        <v>-8.624204127954202E-2</v>
      </c>
      <c r="AE77">
        <f t="shared" si="15"/>
        <v>5.7475200760353493E-2</v>
      </c>
      <c r="AF77">
        <f t="shared" si="15"/>
        <v>0.36792579027970701</v>
      </c>
      <c r="AG77">
        <f t="shared" si="15"/>
        <v>-0.24308187613189564</v>
      </c>
      <c r="AH77">
        <f t="shared" si="15"/>
        <v>-0.46189254802661595</v>
      </c>
      <c r="AI77">
        <f t="shared" si="15"/>
        <v>0.71476524103047934</v>
      </c>
      <c r="AJ77">
        <f t="shared" si="15"/>
        <v>-0.35151456139304404</v>
      </c>
      <c r="AK77">
        <f t="shared" si="15"/>
        <v>-0.5597881044308789</v>
      </c>
      <c r="AL77">
        <f t="shared" si="15"/>
        <v>0.81605611568173442</v>
      </c>
      <c r="AM77">
        <f t="shared" si="15"/>
        <v>-0.42706583670924358</v>
      </c>
      <c r="AN77">
        <f t="shared" si="15"/>
        <v>-0.23676954000807754</v>
      </c>
      <c r="AO77">
        <f t="shared" si="15"/>
        <v>0.40647897784878101</v>
      </c>
      <c r="AP77">
        <f t="shared" si="15"/>
        <v>-0.49319295883366304</v>
      </c>
      <c r="AQ77">
        <f t="shared" si="15"/>
        <v>0.2823184398458905</v>
      </c>
      <c r="AR77">
        <f t="shared" si="15"/>
        <v>0.4026552079286691</v>
      </c>
      <c r="AS77">
        <f t="shared" si="15"/>
        <v>-0.12215998803907324</v>
      </c>
      <c r="AT77">
        <f t="shared" si="15"/>
        <v>0.83306080673508609</v>
      </c>
      <c r="AU77">
        <f t="shared" si="15"/>
        <v>0.97414333820169285</v>
      </c>
      <c r="AV77">
        <f t="shared" si="15"/>
        <v>-0.69414453271969623</v>
      </c>
      <c r="AW77">
        <f t="shared" si="15"/>
        <v>0.75556472206138903</v>
      </c>
      <c r="AX77">
        <f t="shared" si="15"/>
        <v>0.89178034725926048</v>
      </c>
      <c r="AY77">
        <f t="shared" si="15"/>
        <v>-0.64568315733717285</v>
      </c>
      <c r="AZ77">
        <f t="shared" si="15"/>
        <v>0.9001360357322119</v>
      </c>
      <c r="BA77">
        <f t="shared" si="15"/>
        <v>0.32932552076534982</v>
      </c>
      <c r="BB77">
        <f t="shared" si="15"/>
        <v>-3.3626508658381786E-2</v>
      </c>
      <c r="BC77">
        <f t="shared" si="15"/>
        <v>0.65005353401757338</v>
      </c>
      <c r="BD77">
        <f t="shared" si="15"/>
        <v>0.13536047975059162</v>
      </c>
      <c r="BE77">
        <f t="shared" si="15"/>
        <v>0.83292837635604311</v>
      </c>
      <c r="BF77">
        <f t="shared" si="15"/>
        <v>-0.8428282557510498</v>
      </c>
      <c r="BG77">
        <f t="shared" si="15"/>
        <v>1.1864094787575836</v>
      </c>
      <c r="BH77">
        <f t="shared" si="15"/>
        <v>-0.15991009056479435</v>
      </c>
      <c r="BI77">
        <f t="shared" si="15"/>
        <v>-0.52068030329813797</v>
      </c>
      <c r="BJ77">
        <f t="shared" si="15"/>
        <v>1.4284700068086518</v>
      </c>
      <c r="BK77">
        <f t="shared" si="15"/>
        <v>-0.36454032125203562</v>
      </c>
      <c r="BL77">
        <f t="shared" si="15"/>
        <v>0.81870065800120639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neural</vt:lpstr>
      <vt:lpstr>bp1</vt:lpstr>
      <vt:lpstr>bp2</vt:lpstr>
      <vt:lpstr>bp3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MizunoShinya</dc:creator>
  <cp:lastModifiedBy>MizunoShinya</cp:lastModifiedBy>
  <dcterms:created xsi:type="dcterms:W3CDTF">2018-06-15T06:17:03Z</dcterms:created>
  <dcterms:modified xsi:type="dcterms:W3CDTF">2018-07-04T20:28:42Z</dcterms:modified>
</cp:coreProperties>
</file>