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8_{010F8B2C-15BB-4D26-A12C-5193A5F83A41}" xr6:coauthVersionLast="47" xr6:coauthVersionMax="47" xr10:uidLastSave="{00000000-0000-0000-0000-000000000000}"/>
  <bookViews>
    <workbookView xWindow="-108" yWindow="-108" windowWidth="23256" windowHeight="12456" xr2:uid="{B67BDBEF-F255-49E9-ACFC-8F7EA63FD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I34" i="1"/>
  <c r="I33" i="1"/>
  <c r="I9" i="1"/>
  <c r="I10" i="1"/>
  <c r="I11" i="1"/>
  <c r="I12" i="1"/>
  <c r="I13" i="1"/>
  <c r="I15" i="1"/>
  <c r="I16" i="1"/>
  <c r="I17" i="1"/>
  <c r="I18" i="1"/>
  <c r="I27" i="1"/>
  <c r="I28" i="1"/>
  <c r="I29" i="1"/>
  <c r="I30" i="1"/>
  <c r="I31" i="1"/>
  <c r="I4" i="1"/>
  <c r="I7" i="1"/>
  <c r="I6" i="1"/>
  <c r="I8" i="1"/>
  <c r="I19" i="1"/>
  <c r="I23" i="1"/>
  <c r="I35" i="1"/>
  <c r="I2" i="1"/>
  <c r="I3" i="1"/>
  <c r="I20" i="1"/>
  <c r="I21" i="1"/>
  <c r="I22" i="1"/>
  <c r="I24" i="1"/>
  <c r="I25" i="1"/>
  <c r="I26" i="1"/>
  <c r="I32" i="1"/>
  <c r="I5" i="1"/>
  <c r="J2" i="1" l="1"/>
</calcChain>
</file>

<file path=xl/sharedStrings.xml><?xml version="1.0" encoding="utf-8"?>
<sst xmlns="http://schemas.openxmlformats.org/spreadsheetml/2006/main" count="198" uniqueCount="156">
  <si>
    <t>Value</t>
  </si>
  <si>
    <t>0.1u</t>
  </si>
  <si>
    <t>1u</t>
  </si>
  <si>
    <t>10n</t>
  </si>
  <si>
    <t>47n</t>
  </si>
  <si>
    <t>Package</t>
  </si>
  <si>
    <t>C025-025x050</t>
  </si>
  <si>
    <t>D035-7</t>
  </si>
  <si>
    <t>MCP602P</t>
  </si>
  <si>
    <t>Device</t>
  </si>
  <si>
    <t>SCHOTTKY-DIODED035-7</t>
  </si>
  <si>
    <t>DIL08</t>
  </si>
  <si>
    <t>Description</t>
  </si>
  <si>
    <t>S2B-XH-A(LF)(SN)</t>
  </si>
  <si>
    <t>HDR-02/RA</t>
  </si>
  <si>
    <t>CONN_04SCREW</t>
  </si>
  <si>
    <t>SCREWTERMINAL-3.5MM-4</t>
  </si>
  <si>
    <t>LED3MM</t>
  </si>
  <si>
    <t>27k</t>
  </si>
  <si>
    <t>180k</t>
  </si>
  <si>
    <t>Qty</t>
  </si>
  <si>
    <t>1-227161-0</t>
  </si>
  <si>
    <t>AMP_227161</t>
  </si>
  <si>
    <t>10k</t>
  </si>
  <si>
    <t>POTENTIOMETER-PTH-9MM-1/20W-20%-KIT</t>
  </si>
  <si>
    <t>POT-PTH-ALPS-KIT</t>
  </si>
  <si>
    <t>R-US0204/5</t>
  </si>
  <si>
    <t>0204/5</t>
  </si>
  <si>
    <t>1M</t>
  </si>
  <si>
    <t>PDB12-H4301-105BF</t>
  </si>
  <si>
    <t>PDB12H4301105BF</t>
  </si>
  <si>
    <t>C-US025-025X050</t>
  </si>
  <si>
    <t>390k</t>
  </si>
  <si>
    <t>4.7k</t>
  </si>
  <si>
    <t>50k</t>
  </si>
  <si>
    <t>TRIM_US-B64W</t>
  </si>
  <si>
    <t>B64W</t>
  </si>
  <si>
    <t>GF-123-0054</t>
  </si>
  <si>
    <t>SW_GF-123-0054</t>
  </si>
  <si>
    <t>MCP6541-E/P</t>
  </si>
  <si>
    <t>3.5mm screw terminal block, 4 position</t>
  </si>
  <si>
    <t>47 nF ceramic capacitor, 0.1" spacing</t>
  </si>
  <si>
    <t>K473K15X7RF5TL2</t>
  </si>
  <si>
    <t>Total</t>
  </si>
  <si>
    <t>1M Ohm Linear Potentiometer</t>
  </si>
  <si>
    <t>Example Part Number</t>
  </si>
  <si>
    <t>PDB12-M4251-105BF</t>
  </si>
  <si>
    <t>PTV09A-4025F-B103</t>
  </si>
  <si>
    <t>10k Ohm Linear Potentiometer</t>
  </si>
  <si>
    <t>390k Ohm resistor</t>
  </si>
  <si>
    <t>4.7k Ohm resistor</t>
  </si>
  <si>
    <t>S180KCACT-ND</t>
  </si>
  <si>
    <t>SPST Slide Switch</t>
  </si>
  <si>
    <t>270 Ohm resistor</t>
  </si>
  <si>
    <t>27k Ohm resistor</t>
  </si>
  <si>
    <t>S270CACT-ND</t>
  </si>
  <si>
    <t>DigiKey Price/each</t>
  </si>
  <si>
    <t>Schottky diode, through hole</t>
  </si>
  <si>
    <t>SB140</t>
  </si>
  <si>
    <t>General purpose, push-pull, rail-to-rail CMOS comparator</t>
  </si>
  <si>
    <t>10nF ceramic capacitor, 0.1" spacing</t>
  </si>
  <si>
    <t>C315C103K5R5TA7301</t>
  </si>
  <si>
    <t>180k Ohm resistor</t>
  </si>
  <si>
    <t>1M Ohm resistor</t>
  </si>
  <si>
    <t>MFR25SFTF52-4K7</t>
  </si>
  <si>
    <t>RNMF14FTC1M00</t>
  </si>
  <si>
    <t>25SH-B-02-TR</t>
  </si>
  <si>
    <t>right angle connecting header, 2.5mm</t>
  </si>
  <si>
    <t>RNMF14FAD27K0</t>
  </si>
  <si>
    <t>10k Ohm resistor</t>
  </si>
  <si>
    <t>RNMF14FTC10K0</t>
  </si>
  <si>
    <t>2.6 kHz 27.0mm Buzzer Elemenr</t>
  </si>
  <si>
    <t>AB2726B</t>
  </si>
  <si>
    <t>BNC connector jack, female, 50Ohm panel mount, through hole, right angle solder</t>
  </si>
  <si>
    <t>5227161-2</t>
  </si>
  <si>
    <t>C320C105K5N5TA7301</t>
  </si>
  <si>
    <t>1uF ceramic capacitor, 0.1" spacing</t>
  </si>
  <si>
    <t>MCP6022-I/P</t>
  </si>
  <si>
    <t>2 circuit, rail-to-rail amplifier</t>
  </si>
  <si>
    <t>0.1uF ceramic capacitor, 0.1" spacing</t>
  </si>
  <si>
    <t>C320C104K5R5TA7317</t>
  </si>
  <si>
    <t>1546551-4</t>
  </si>
  <si>
    <t>64WR50KLF</t>
  </si>
  <si>
    <t>50k Ohm trimmer, 6.35mm x 4.19mm</t>
  </si>
  <si>
    <t>3mm LED</t>
  </si>
  <si>
    <t>151031SS04000</t>
  </si>
  <si>
    <t>RNMF14FTC390K</t>
  </si>
  <si>
    <t>8-DIP IC socket</t>
  </si>
  <si>
    <t>ICS-308-T</t>
  </si>
  <si>
    <t>IC socket, DIP, 2.54mm pitch</t>
  </si>
  <si>
    <t>27.0mm piezo buzzer element</t>
  </si>
  <si>
    <t>Date Updated</t>
  </si>
  <si>
    <t>Arduino Nano Every with Headers</t>
  </si>
  <si>
    <t>Arduino Nano Every with headers</t>
  </si>
  <si>
    <t>ABX00033</t>
  </si>
  <si>
    <t>1k</t>
  </si>
  <si>
    <t>1k Ohm resistor</t>
  </si>
  <si>
    <t>3.3n</t>
  </si>
  <si>
    <t>33u</t>
  </si>
  <si>
    <t>3.3 nF ceramic capacitor, 0.1" spacing</t>
  </si>
  <si>
    <t>33uF ceramic capacitor, 0.1" spacing</t>
  </si>
  <si>
    <t>470k</t>
  </si>
  <si>
    <t>470k Ohm resistor</t>
  </si>
  <si>
    <t>47k</t>
  </si>
  <si>
    <t>47k Ohm resistor</t>
  </si>
  <si>
    <t>5V</t>
  </si>
  <si>
    <t>ZENER-DIODE034-7</t>
  </si>
  <si>
    <t>DO34Z7</t>
  </si>
  <si>
    <t>5-5.2V zener diode</t>
  </si>
  <si>
    <t>K332K15X7RF5TL2</t>
  </si>
  <si>
    <t>FG16X5R1E336MRT06</t>
  </si>
  <si>
    <t>RNMF14FTC1K00</t>
  </si>
  <si>
    <t>RNMF14FTC47K0</t>
  </si>
  <si>
    <t>RNMF14FTC470K</t>
  </si>
  <si>
    <t>1N5231B</t>
  </si>
  <si>
    <t>crimp terminal</t>
  </si>
  <si>
    <t>2057-25CTB-RCT-ND</t>
  </si>
  <si>
    <t>connector receptacle housing 2.5mm</t>
  </si>
  <si>
    <t>2057-25CH-B-02-ND</t>
  </si>
  <si>
    <t>Total Cost</t>
  </si>
  <si>
    <t>wire to board connector housing</t>
  </si>
  <si>
    <t>wire to board crimp connector</t>
  </si>
  <si>
    <t>Digi-Key Part Number</t>
  </si>
  <si>
    <t>A32245-ND</t>
  </si>
  <si>
    <t>668-1011-ND</t>
  </si>
  <si>
    <t>2057-ICS-308-T-ND</t>
  </si>
  <si>
    <t>A112370-ND</t>
  </si>
  <si>
    <t>399-13905-1-ND</t>
  </si>
  <si>
    <t>399-14036-1-ND</t>
  </si>
  <si>
    <t>399-C320C105K5N5TA7301CT-ND</t>
  </si>
  <si>
    <t>BC1075CT-ND</t>
  </si>
  <si>
    <t>445-173151-1-ND</t>
  </si>
  <si>
    <t>BC1082CT-ND</t>
  </si>
  <si>
    <t>CWI333-ND</t>
  </si>
  <si>
    <t>732-5005-ND</t>
  </si>
  <si>
    <t>MCP6022-I/P-ND</t>
  </si>
  <si>
    <t>MCP6541-E/P-ND</t>
  </si>
  <si>
    <t>PDB12-M4251-105BF-ND</t>
  </si>
  <si>
    <t>PTV09A-4025F-B103-ND</t>
  </si>
  <si>
    <t>S1KCACT-ND</t>
  </si>
  <si>
    <t>S10KCACT-ND</t>
  </si>
  <si>
    <t>S1MCACT-ND</t>
  </si>
  <si>
    <t>738-RNMF14FAD27K0CT-ND</t>
  </si>
  <si>
    <t>S390KCACT-ND</t>
  </si>
  <si>
    <t>13-MFR25SFTF52-4K7CT-ND</t>
  </si>
  <si>
    <t>S47KCACT-ND</t>
  </si>
  <si>
    <t>S473KCACT-ND</t>
  </si>
  <si>
    <t>987-1066-ND</t>
  </si>
  <si>
    <t>1N5231B-ND</t>
  </si>
  <si>
    <t>2057-25SH-B-02-TR-ND</t>
  </si>
  <si>
    <t>25CTB-R</t>
  </si>
  <si>
    <t>25CH-B-02</t>
  </si>
  <si>
    <t>1050-ABX00033-ND</t>
  </si>
  <si>
    <t>1655-SB140CT-ND</t>
  </si>
  <si>
    <t>LED holder (6mm height)</t>
  </si>
  <si>
    <t>732-11597-ND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</si>
</sst>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15" fontId="2" fillId="0" borderId="0" xfId="0" applyNumberFormat="1" applyFont="1"/>
    <xf numFmtId="0" fontId="2" fillId="0" borderId="0" xfId="0" applyFont="1" applyAlignment="1">
      <alignment horizontal="lef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BB3-A93D-4096-8998-18C325A4B346}">
  <dimension ref="A1:L35"/>
  <sheetViews>
    <sheetView tabSelected="1" topLeftCell="F1" workbookViewId="0">
      <selection activeCell="L3" sqref="L3"/>
    </sheetView>
  </sheetViews>
  <sheetFormatPr defaultRowHeight="14.4" x14ac:dyDescent="0.3"/>
  <cols>
    <col min="2" max="2" width="14.44140625" bestFit="1" customWidth="1"/>
    <col min="3" max="3" width="36.44140625" bestFit="1" customWidth="1"/>
    <col min="4" max="4" width="22.88671875" bestFit="1" customWidth="1"/>
    <col min="5" max="5" width="31.88671875" bestFit="1" customWidth="1"/>
    <col min="6" max="6" width="24.6640625" bestFit="1" customWidth="1"/>
    <col min="7" max="7" width="24.6640625" customWidth="1"/>
    <col min="8" max="8" width="15.33203125" style="1" bestFit="1" customWidth="1"/>
    <col min="9" max="9" width="8.88671875" style="1"/>
    <col min="12" max="12" width="9.6640625" bestFit="1" customWidth="1"/>
  </cols>
  <sheetData>
    <row r="1" spans="1:12" x14ac:dyDescent="0.3">
      <c r="A1" s="2" t="s">
        <v>20</v>
      </c>
      <c r="B1" s="2" t="s">
        <v>0</v>
      </c>
      <c r="C1" s="2" t="s">
        <v>9</v>
      </c>
      <c r="D1" s="2" t="s">
        <v>5</v>
      </c>
      <c r="E1" s="2" t="s">
        <v>12</v>
      </c>
      <c r="F1" s="2" t="s">
        <v>45</v>
      </c>
      <c r="G1" s="2" t="s">
        <v>122</v>
      </c>
      <c r="H1" s="3" t="s">
        <v>56</v>
      </c>
      <c r="I1" s="3" t="s">
        <v>43</v>
      </c>
      <c r="J1" s="2" t="s">
        <v>119</v>
      </c>
      <c r="L1" s="2" t="s">
        <v>91</v>
      </c>
    </row>
    <row r="2" spans="1:12" x14ac:dyDescent="0.3">
      <c r="A2" s="2">
        <v>3</v>
      </c>
      <c r="B2" s="2" t="s">
        <v>21</v>
      </c>
      <c r="C2" s="2" t="s">
        <v>21</v>
      </c>
      <c r="D2" s="2" t="s">
        <v>22</v>
      </c>
      <c r="E2" s="2" t="s">
        <v>73</v>
      </c>
      <c r="F2" s="2" t="s">
        <v>74</v>
      </c>
      <c r="G2" s="2" t="s">
        <v>123</v>
      </c>
      <c r="H2" s="3">
        <v>4.13</v>
      </c>
      <c r="I2" s="3">
        <f>H2*A2</f>
        <v>12.39</v>
      </c>
      <c r="J2" s="1">
        <f>SUM(I2:I35)</f>
        <v>60.930000000000007</v>
      </c>
      <c r="L2" s="4">
        <v>45605</v>
      </c>
    </row>
    <row r="3" spans="1:12" x14ac:dyDescent="0.3">
      <c r="A3" s="2">
        <v>1</v>
      </c>
      <c r="B3" s="2"/>
      <c r="C3" s="2" t="s">
        <v>90</v>
      </c>
      <c r="D3" s="2"/>
      <c r="E3" s="2" t="s">
        <v>71</v>
      </c>
      <c r="F3" s="2" t="s">
        <v>72</v>
      </c>
      <c r="G3" s="2" t="s">
        <v>124</v>
      </c>
      <c r="H3" s="3">
        <v>0.99</v>
      </c>
      <c r="I3" s="3">
        <f>H3*A3</f>
        <v>0.99</v>
      </c>
    </row>
    <row r="4" spans="1:12" x14ac:dyDescent="0.3">
      <c r="A4" s="2">
        <v>5</v>
      </c>
      <c r="B4" s="2"/>
      <c r="C4" s="2" t="s">
        <v>87</v>
      </c>
      <c r="D4" s="2" t="s">
        <v>11</v>
      </c>
      <c r="E4" s="2" t="s">
        <v>89</v>
      </c>
      <c r="F4" s="2" t="s">
        <v>88</v>
      </c>
      <c r="G4" s="2" t="s">
        <v>125</v>
      </c>
      <c r="H4" s="3">
        <v>0.16</v>
      </c>
      <c r="I4" s="3">
        <f>H4*A4</f>
        <v>0.8</v>
      </c>
      <c r="J4" s="2"/>
    </row>
    <row r="5" spans="1:12" x14ac:dyDescent="0.3">
      <c r="A5" s="2">
        <v>1</v>
      </c>
      <c r="B5" s="2"/>
      <c r="C5" s="2" t="s">
        <v>15</v>
      </c>
      <c r="D5" s="2" t="s">
        <v>16</v>
      </c>
      <c r="E5" s="2" t="s">
        <v>40</v>
      </c>
      <c r="F5" s="2" t="s">
        <v>81</v>
      </c>
      <c r="G5" s="2" t="s">
        <v>126</v>
      </c>
      <c r="H5" s="3">
        <v>1.93</v>
      </c>
      <c r="I5" s="3">
        <f>H5*A5</f>
        <v>1.93</v>
      </c>
      <c r="J5" s="2"/>
    </row>
    <row r="6" spans="1:12" x14ac:dyDescent="0.3">
      <c r="A6" s="2">
        <v>1</v>
      </c>
      <c r="B6" s="2" t="s">
        <v>3</v>
      </c>
      <c r="C6" s="2" t="s">
        <v>31</v>
      </c>
      <c r="D6" s="2" t="s">
        <v>6</v>
      </c>
      <c r="E6" s="2" t="s">
        <v>60</v>
      </c>
      <c r="F6" s="2" t="s">
        <v>61</v>
      </c>
      <c r="G6" s="2" t="s">
        <v>127</v>
      </c>
      <c r="H6" s="3">
        <v>0.24</v>
      </c>
      <c r="I6" s="3">
        <f>H6*A6</f>
        <v>0.24</v>
      </c>
      <c r="J6" s="2"/>
    </row>
    <row r="7" spans="1:12" x14ac:dyDescent="0.3">
      <c r="A7" s="2">
        <v>4</v>
      </c>
      <c r="B7" s="2" t="s">
        <v>1</v>
      </c>
      <c r="C7" s="2" t="s">
        <v>31</v>
      </c>
      <c r="D7" s="2" t="s">
        <v>6</v>
      </c>
      <c r="E7" s="2" t="s">
        <v>79</v>
      </c>
      <c r="F7" s="2" t="s">
        <v>80</v>
      </c>
      <c r="G7" s="2" t="s">
        <v>128</v>
      </c>
      <c r="H7" s="3">
        <v>0.23</v>
      </c>
      <c r="I7" s="3">
        <f>H7*A7</f>
        <v>0.92</v>
      </c>
      <c r="J7" s="2"/>
    </row>
    <row r="8" spans="1:12" x14ac:dyDescent="0.3">
      <c r="A8" s="2">
        <v>5</v>
      </c>
      <c r="B8" s="2" t="s">
        <v>2</v>
      </c>
      <c r="C8" s="2" t="s">
        <v>31</v>
      </c>
      <c r="D8" s="2" t="s">
        <v>6</v>
      </c>
      <c r="E8" s="2" t="s">
        <v>76</v>
      </c>
      <c r="F8" s="2" t="s">
        <v>75</v>
      </c>
      <c r="G8" s="2" t="s">
        <v>129</v>
      </c>
      <c r="H8" s="3">
        <v>0.63</v>
      </c>
      <c r="I8" s="3">
        <f>H8*A8</f>
        <v>3.15</v>
      </c>
      <c r="J8" s="2"/>
    </row>
    <row r="9" spans="1:12" x14ac:dyDescent="0.3">
      <c r="A9" s="2">
        <v>1</v>
      </c>
      <c r="B9" s="2" t="s">
        <v>97</v>
      </c>
      <c r="C9" s="2" t="s">
        <v>31</v>
      </c>
      <c r="D9" s="2" t="s">
        <v>6</v>
      </c>
      <c r="E9" s="2" t="s">
        <v>99</v>
      </c>
      <c r="F9" s="2" t="s">
        <v>109</v>
      </c>
      <c r="G9" s="2" t="s">
        <v>130</v>
      </c>
      <c r="H9" s="3">
        <v>0.16</v>
      </c>
      <c r="I9" s="3">
        <f>H9*A9</f>
        <v>0.16</v>
      </c>
      <c r="J9" s="2"/>
    </row>
    <row r="10" spans="1:12" x14ac:dyDescent="0.3">
      <c r="A10" s="2">
        <v>1</v>
      </c>
      <c r="B10" s="2" t="s">
        <v>98</v>
      </c>
      <c r="C10" s="2" t="s">
        <v>31</v>
      </c>
      <c r="D10" s="2" t="s">
        <v>6</v>
      </c>
      <c r="E10" s="2" t="s">
        <v>100</v>
      </c>
      <c r="F10" s="2" t="s">
        <v>110</v>
      </c>
      <c r="G10" s="2" t="s">
        <v>131</v>
      </c>
      <c r="H10" s="3">
        <v>1.17</v>
      </c>
      <c r="I10" s="3">
        <f>H10*A10</f>
        <v>1.17</v>
      </c>
      <c r="J10" s="2"/>
    </row>
    <row r="11" spans="1:12" x14ac:dyDescent="0.3">
      <c r="A11" s="2">
        <v>1</v>
      </c>
      <c r="B11" s="2" t="s">
        <v>4</v>
      </c>
      <c r="C11" s="2" t="s">
        <v>31</v>
      </c>
      <c r="D11" s="2" t="s">
        <v>6</v>
      </c>
      <c r="E11" s="2" t="s">
        <v>41</v>
      </c>
      <c r="F11" s="2" t="s">
        <v>42</v>
      </c>
      <c r="G11" s="2" t="s">
        <v>132</v>
      </c>
      <c r="H11" s="3">
        <v>0.27</v>
      </c>
      <c r="I11" s="3">
        <f>H11*A11</f>
        <v>0.27</v>
      </c>
      <c r="J11" s="2"/>
    </row>
    <row r="12" spans="1:12" x14ac:dyDescent="0.3">
      <c r="A12" s="2">
        <v>1</v>
      </c>
      <c r="B12" s="2" t="s">
        <v>37</v>
      </c>
      <c r="C12" s="2" t="s">
        <v>37</v>
      </c>
      <c r="D12" s="2" t="s">
        <v>38</v>
      </c>
      <c r="E12" s="2" t="s">
        <v>52</v>
      </c>
      <c r="F12" s="2" t="s">
        <v>37</v>
      </c>
      <c r="G12" s="2" t="s">
        <v>133</v>
      </c>
      <c r="H12" s="3">
        <v>1.83</v>
      </c>
      <c r="I12" s="3">
        <f>H12*A12</f>
        <v>1.83</v>
      </c>
      <c r="J12" s="2"/>
    </row>
    <row r="13" spans="1:12" x14ac:dyDescent="0.3">
      <c r="A13" s="2">
        <v>1</v>
      </c>
      <c r="B13" s="2"/>
      <c r="C13" s="2" t="s">
        <v>17</v>
      </c>
      <c r="D13" s="2" t="s">
        <v>17</v>
      </c>
      <c r="E13" s="2" t="s">
        <v>84</v>
      </c>
      <c r="F13" s="2" t="s">
        <v>85</v>
      </c>
      <c r="G13" s="2" t="s">
        <v>134</v>
      </c>
      <c r="H13" s="3">
        <v>0.18</v>
      </c>
      <c r="I13" s="3">
        <f>H13*A13</f>
        <v>0.18</v>
      </c>
      <c r="J13" s="2"/>
    </row>
    <row r="14" spans="1:12" x14ac:dyDescent="0.3">
      <c r="A14" s="2">
        <v>1</v>
      </c>
      <c r="B14" s="2"/>
      <c r="C14" s="2"/>
      <c r="D14" s="2"/>
      <c r="E14" s="2" t="s">
        <v>154</v>
      </c>
      <c r="F14" s="6">
        <v>705820060</v>
      </c>
      <c r="G14" s="2" t="s">
        <v>155</v>
      </c>
      <c r="H14" s="3">
        <v>0.2</v>
      </c>
      <c r="I14" s="3">
        <f>H14*A14</f>
        <v>0.2</v>
      </c>
      <c r="J14" s="2"/>
    </row>
    <row r="15" spans="1:12" x14ac:dyDescent="0.3">
      <c r="A15" s="2">
        <v>4</v>
      </c>
      <c r="B15" s="2" t="s">
        <v>8</v>
      </c>
      <c r="C15" s="2" t="s">
        <v>8</v>
      </c>
      <c r="D15" s="2" t="s">
        <v>11</v>
      </c>
      <c r="E15" s="2" t="s">
        <v>78</v>
      </c>
      <c r="F15" s="2" t="s">
        <v>77</v>
      </c>
      <c r="G15" s="2" t="s">
        <v>135</v>
      </c>
      <c r="H15" s="3">
        <v>1.86</v>
      </c>
      <c r="I15" s="3">
        <f>H15*A15</f>
        <v>7.44</v>
      </c>
      <c r="J15" s="2"/>
    </row>
    <row r="16" spans="1:12" x14ac:dyDescent="0.3">
      <c r="A16" s="2">
        <v>1</v>
      </c>
      <c r="B16" s="2" t="s">
        <v>39</v>
      </c>
      <c r="C16" s="2" t="s">
        <v>39</v>
      </c>
      <c r="D16" s="2" t="s">
        <v>11</v>
      </c>
      <c r="E16" s="2" t="s">
        <v>59</v>
      </c>
      <c r="F16" s="2" t="s">
        <v>39</v>
      </c>
      <c r="G16" s="2" t="s">
        <v>136</v>
      </c>
      <c r="H16" s="3">
        <v>0.54</v>
      </c>
      <c r="I16" s="3">
        <f>H16*A16</f>
        <v>0.54</v>
      </c>
      <c r="J16" s="2"/>
    </row>
    <row r="17" spans="1:10" x14ac:dyDescent="0.3">
      <c r="A17" s="2">
        <v>1</v>
      </c>
      <c r="B17" s="2" t="s">
        <v>28</v>
      </c>
      <c r="C17" s="2" t="s">
        <v>29</v>
      </c>
      <c r="D17" s="2" t="s">
        <v>30</v>
      </c>
      <c r="E17" s="2" t="s">
        <v>44</v>
      </c>
      <c r="F17" s="2" t="s">
        <v>46</v>
      </c>
      <c r="G17" s="2" t="s">
        <v>137</v>
      </c>
      <c r="H17" s="3">
        <v>1.19</v>
      </c>
      <c r="I17" s="3">
        <f>H17*A17</f>
        <v>1.19</v>
      </c>
      <c r="J17" s="2"/>
    </row>
    <row r="18" spans="1:10" x14ac:dyDescent="0.3">
      <c r="A18" s="2">
        <v>1</v>
      </c>
      <c r="B18" s="2" t="s">
        <v>23</v>
      </c>
      <c r="C18" s="2" t="s">
        <v>24</v>
      </c>
      <c r="D18" s="2" t="s">
        <v>25</v>
      </c>
      <c r="E18" s="2" t="s">
        <v>48</v>
      </c>
      <c r="F18" s="2" t="s">
        <v>47</v>
      </c>
      <c r="G18" s="2" t="s">
        <v>138</v>
      </c>
      <c r="H18" s="3">
        <v>1.1399999999999999</v>
      </c>
      <c r="I18" s="3">
        <f>H18*A18</f>
        <v>1.1399999999999999</v>
      </c>
      <c r="J18" s="2"/>
    </row>
    <row r="19" spans="1:10" x14ac:dyDescent="0.3">
      <c r="A19" s="2">
        <v>5</v>
      </c>
      <c r="B19" s="2" t="s">
        <v>95</v>
      </c>
      <c r="C19" s="2" t="s">
        <v>26</v>
      </c>
      <c r="D19" s="2" t="s">
        <v>27</v>
      </c>
      <c r="E19" s="2" t="s">
        <v>96</v>
      </c>
      <c r="F19" s="2" t="s">
        <v>111</v>
      </c>
      <c r="G19" s="2" t="s">
        <v>139</v>
      </c>
      <c r="H19" s="3">
        <v>0.1</v>
      </c>
      <c r="I19" s="3">
        <f>H19*A19</f>
        <v>0.5</v>
      </c>
      <c r="J19" s="2"/>
    </row>
    <row r="20" spans="1:10" x14ac:dyDescent="0.3">
      <c r="A20" s="2">
        <v>5</v>
      </c>
      <c r="B20" s="2" t="s">
        <v>23</v>
      </c>
      <c r="C20" s="2" t="s">
        <v>26</v>
      </c>
      <c r="D20" s="2" t="s">
        <v>27</v>
      </c>
      <c r="E20" s="2" t="s">
        <v>69</v>
      </c>
      <c r="F20" s="2" t="s">
        <v>70</v>
      </c>
      <c r="G20" s="2" t="s">
        <v>140</v>
      </c>
      <c r="H20" s="3">
        <v>0.1</v>
      </c>
      <c r="I20" s="3">
        <f>H20*A20</f>
        <v>0.5</v>
      </c>
      <c r="J20" s="2"/>
    </row>
    <row r="21" spans="1:10" x14ac:dyDescent="0.3">
      <c r="A21" s="2">
        <v>1</v>
      </c>
      <c r="B21" s="2" t="s">
        <v>19</v>
      </c>
      <c r="C21" s="2" t="s">
        <v>26</v>
      </c>
      <c r="D21" s="2" t="s">
        <v>27</v>
      </c>
      <c r="E21" s="2" t="s">
        <v>62</v>
      </c>
      <c r="F21" s="2" t="s">
        <v>51</v>
      </c>
      <c r="G21" s="2" t="s">
        <v>51</v>
      </c>
      <c r="H21" s="3">
        <v>0.1</v>
      </c>
      <c r="I21" s="3">
        <f>H21*A21</f>
        <v>0.1</v>
      </c>
      <c r="J21" s="2"/>
    </row>
    <row r="22" spans="1:10" x14ac:dyDescent="0.3">
      <c r="A22" s="2">
        <v>1</v>
      </c>
      <c r="B22" s="2" t="s">
        <v>28</v>
      </c>
      <c r="C22" s="2" t="s">
        <v>26</v>
      </c>
      <c r="D22" s="2" t="s">
        <v>27</v>
      </c>
      <c r="E22" s="2" t="s">
        <v>63</v>
      </c>
      <c r="F22" s="2" t="s">
        <v>65</v>
      </c>
      <c r="G22" s="2" t="s">
        <v>141</v>
      </c>
      <c r="H22" s="3">
        <v>0.1</v>
      </c>
      <c r="I22" s="3">
        <f>H22*A22</f>
        <v>0.1</v>
      </c>
      <c r="J22" s="2"/>
    </row>
    <row r="23" spans="1:10" x14ac:dyDescent="0.3">
      <c r="A23" s="2">
        <v>1</v>
      </c>
      <c r="B23" s="5">
        <v>270</v>
      </c>
      <c r="C23" s="2" t="s">
        <v>26</v>
      </c>
      <c r="D23" s="2" t="s">
        <v>27</v>
      </c>
      <c r="E23" s="2" t="s">
        <v>53</v>
      </c>
      <c r="F23" s="2" t="s">
        <v>55</v>
      </c>
      <c r="G23" s="2" t="s">
        <v>55</v>
      </c>
      <c r="H23" s="3">
        <v>0.1</v>
      </c>
      <c r="I23" s="3">
        <f>H23*A23</f>
        <v>0.1</v>
      </c>
      <c r="J23" s="2"/>
    </row>
    <row r="24" spans="1:10" x14ac:dyDescent="0.3">
      <c r="A24" s="2">
        <v>1</v>
      </c>
      <c r="B24" s="2" t="s">
        <v>18</v>
      </c>
      <c r="C24" s="2" t="s">
        <v>26</v>
      </c>
      <c r="D24" s="2" t="s">
        <v>27</v>
      </c>
      <c r="E24" s="2" t="s">
        <v>54</v>
      </c>
      <c r="F24" s="2" t="s">
        <v>68</v>
      </c>
      <c r="G24" s="2" t="s">
        <v>142</v>
      </c>
      <c r="H24" s="3">
        <v>0.12</v>
      </c>
      <c r="I24" s="3">
        <f>H24*A24</f>
        <v>0.12</v>
      </c>
      <c r="J24" s="2"/>
    </row>
    <row r="25" spans="1:10" x14ac:dyDescent="0.3">
      <c r="A25" s="2">
        <v>1</v>
      </c>
      <c r="B25" s="2" t="s">
        <v>32</v>
      </c>
      <c r="C25" s="2" t="s">
        <v>26</v>
      </c>
      <c r="D25" s="2" t="s">
        <v>27</v>
      </c>
      <c r="E25" s="2" t="s">
        <v>49</v>
      </c>
      <c r="F25" s="2" t="s">
        <v>86</v>
      </c>
      <c r="G25" s="2" t="s">
        <v>143</v>
      </c>
      <c r="H25" s="3">
        <v>0.1</v>
      </c>
      <c r="I25" s="3">
        <f>H25*A25</f>
        <v>0.1</v>
      </c>
      <c r="J25" s="2"/>
    </row>
    <row r="26" spans="1:10" x14ac:dyDescent="0.3">
      <c r="A26" s="2">
        <v>1</v>
      </c>
      <c r="B26" s="2" t="s">
        <v>33</v>
      </c>
      <c r="C26" s="2" t="s">
        <v>26</v>
      </c>
      <c r="D26" s="2" t="s">
        <v>27</v>
      </c>
      <c r="E26" s="2" t="s">
        <v>50</v>
      </c>
      <c r="F26" s="2" t="s">
        <v>64</v>
      </c>
      <c r="G26" s="2" t="s">
        <v>144</v>
      </c>
      <c r="H26" s="3">
        <v>0.1</v>
      </c>
      <c r="I26" s="3">
        <f>H26*A26</f>
        <v>0.1</v>
      </c>
      <c r="J26" s="2"/>
    </row>
    <row r="27" spans="1:10" x14ac:dyDescent="0.3">
      <c r="A27" s="2">
        <v>1</v>
      </c>
      <c r="B27" s="2" t="s">
        <v>103</v>
      </c>
      <c r="C27" s="2" t="s">
        <v>26</v>
      </c>
      <c r="D27" s="2" t="s">
        <v>27</v>
      </c>
      <c r="E27" s="2" t="s">
        <v>104</v>
      </c>
      <c r="F27" s="2" t="s">
        <v>112</v>
      </c>
      <c r="G27" s="2" t="s">
        <v>145</v>
      </c>
      <c r="H27" s="3">
        <v>0.1</v>
      </c>
      <c r="I27" s="3">
        <f>H27*A27</f>
        <v>0.1</v>
      </c>
      <c r="J27" s="2"/>
    </row>
    <row r="28" spans="1:10" x14ac:dyDescent="0.3">
      <c r="A28" s="2">
        <v>1</v>
      </c>
      <c r="B28" s="2" t="s">
        <v>101</v>
      </c>
      <c r="C28" s="2" t="s">
        <v>26</v>
      </c>
      <c r="D28" s="2" t="s">
        <v>27</v>
      </c>
      <c r="E28" s="2" t="s">
        <v>102</v>
      </c>
      <c r="F28" s="2" t="s">
        <v>113</v>
      </c>
      <c r="G28" s="2" t="s">
        <v>146</v>
      </c>
      <c r="H28" s="3">
        <v>0.1</v>
      </c>
      <c r="I28" s="3">
        <f>H28*A28</f>
        <v>0.1</v>
      </c>
      <c r="J28" s="2"/>
    </row>
    <row r="29" spans="1:10" x14ac:dyDescent="0.3">
      <c r="A29" s="2">
        <v>2</v>
      </c>
      <c r="B29" s="2"/>
      <c r="C29" s="2" t="s">
        <v>10</v>
      </c>
      <c r="D29" s="2" t="s">
        <v>7</v>
      </c>
      <c r="E29" s="2" t="s">
        <v>57</v>
      </c>
      <c r="F29" s="2" t="s">
        <v>58</v>
      </c>
      <c r="G29" s="2" t="s">
        <v>153</v>
      </c>
      <c r="H29" s="3">
        <v>0.14000000000000001</v>
      </c>
      <c r="I29" s="3">
        <f>H29*A29</f>
        <v>0.28000000000000003</v>
      </c>
      <c r="J29" s="2"/>
    </row>
    <row r="30" spans="1:10" x14ac:dyDescent="0.3">
      <c r="A30" s="2">
        <v>3</v>
      </c>
      <c r="B30" s="2" t="s">
        <v>34</v>
      </c>
      <c r="C30" s="2" t="s">
        <v>35</v>
      </c>
      <c r="D30" s="2" t="s">
        <v>36</v>
      </c>
      <c r="E30" s="2" t="s">
        <v>83</v>
      </c>
      <c r="F30" s="2" t="s">
        <v>82</v>
      </c>
      <c r="G30" s="2" t="s">
        <v>147</v>
      </c>
      <c r="H30" s="3">
        <v>3.03</v>
      </c>
      <c r="I30" s="3">
        <f>H30*A30</f>
        <v>9.09</v>
      </c>
      <c r="J30" s="2"/>
    </row>
    <row r="31" spans="1:10" x14ac:dyDescent="0.3">
      <c r="A31" s="2">
        <v>1</v>
      </c>
      <c r="B31" s="2" t="s">
        <v>105</v>
      </c>
      <c r="C31" s="2" t="s">
        <v>106</v>
      </c>
      <c r="D31" s="2" t="s">
        <v>107</v>
      </c>
      <c r="E31" s="2" t="s">
        <v>108</v>
      </c>
      <c r="F31" s="2" t="s">
        <v>114</v>
      </c>
      <c r="G31" s="2" t="s">
        <v>148</v>
      </c>
      <c r="H31" s="3">
        <v>0.1</v>
      </c>
      <c r="I31" s="3">
        <f>H31*A31</f>
        <v>0.1</v>
      </c>
      <c r="J31" s="2"/>
    </row>
    <row r="32" spans="1:10" x14ac:dyDescent="0.3">
      <c r="A32" s="2">
        <v>1</v>
      </c>
      <c r="B32" s="2" t="s">
        <v>13</v>
      </c>
      <c r="C32" s="2" t="s">
        <v>13</v>
      </c>
      <c r="D32" s="2" t="s">
        <v>14</v>
      </c>
      <c r="E32" s="2" t="s">
        <v>67</v>
      </c>
      <c r="F32" s="2" t="s">
        <v>66</v>
      </c>
      <c r="G32" s="2" t="s">
        <v>149</v>
      </c>
      <c r="H32" s="3">
        <v>0.1</v>
      </c>
      <c r="I32" s="3">
        <f>H32*A32</f>
        <v>0.1</v>
      </c>
      <c r="J32" s="2"/>
    </row>
    <row r="33" spans="1:10" x14ac:dyDescent="0.3">
      <c r="A33" s="2">
        <v>1</v>
      </c>
      <c r="B33" s="2"/>
      <c r="C33" s="2" t="s">
        <v>120</v>
      </c>
      <c r="D33" s="2"/>
      <c r="E33" s="2" t="s">
        <v>117</v>
      </c>
      <c r="F33" s="2" t="s">
        <v>151</v>
      </c>
      <c r="G33" s="2" t="s">
        <v>118</v>
      </c>
      <c r="H33" s="3">
        <v>0.1</v>
      </c>
      <c r="I33" s="3">
        <f>H33*A33</f>
        <v>0.1</v>
      </c>
      <c r="J33" s="2"/>
    </row>
    <row r="34" spans="1:10" x14ac:dyDescent="0.3">
      <c r="A34" s="2">
        <v>2</v>
      </c>
      <c r="B34" s="2"/>
      <c r="C34" s="2" t="s">
        <v>121</v>
      </c>
      <c r="D34" s="2"/>
      <c r="E34" s="2" t="s">
        <v>115</v>
      </c>
      <c r="F34" s="2" t="s">
        <v>150</v>
      </c>
      <c r="G34" s="2" t="s">
        <v>116</v>
      </c>
      <c r="H34" s="3">
        <v>0.1</v>
      </c>
      <c r="I34" s="3">
        <f>H34*A34</f>
        <v>0.2</v>
      </c>
      <c r="J34" s="2"/>
    </row>
    <row r="35" spans="1:10" x14ac:dyDescent="0.3">
      <c r="A35" s="2">
        <v>1</v>
      </c>
      <c r="B35" s="2"/>
      <c r="C35" s="2" t="s">
        <v>92</v>
      </c>
      <c r="D35" s="2"/>
      <c r="E35" s="2" t="s">
        <v>93</v>
      </c>
      <c r="F35" s="2" t="s">
        <v>94</v>
      </c>
      <c r="G35" s="2" t="s">
        <v>152</v>
      </c>
      <c r="H35" s="3">
        <v>14.7</v>
      </c>
      <c r="I35" s="3">
        <f>H35*A35</f>
        <v>14.7</v>
      </c>
      <c r="J35" s="2"/>
    </row>
  </sheetData>
  <sortState xmlns:xlrd2="http://schemas.microsoft.com/office/spreadsheetml/2017/richdata2" ref="A2:I34">
    <sortCondition ref="C2:C34"/>
    <sortCondition ref="B2:B34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Rivera, Daniel</cp:lastModifiedBy>
  <dcterms:created xsi:type="dcterms:W3CDTF">2023-01-27T16:53:12Z</dcterms:created>
  <dcterms:modified xsi:type="dcterms:W3CDTF">2024-11-09T23:25:41Z</dcterms:modified>
</cp:coreProperties>
</file>