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上课资料库\ARP_毕业论文\数据\"/>
    </mc:Choice>
  </mc:AlternateContent>
  <xr:revisionPtr revIDLastSave="0" documentId="13_ncr:1_{59A921DA-8CDB-447E-8ECE-BE9748CB64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5.0" hidden="1">Sheet4!$A$1:$A$3</definedName>
    <definedName name="_xlchart.v5.1" hidden="1">Sheet4!$B$1:$B$3</definedName>
    <definedName name="_xlchart.v5.2" hidden="1">Sheet4!$C$1:$C$3</definedName>
    <definedName name="_xlchart.v5.3" hidden="1">Sheet4!$D$1:$D$3</definedName>
    <definedName name="_xlchart.v5.4" hidden="1">Sheet4!$E$1:$E$3</definedName>
    <definedName name="_xlchart.v5.5" hidden="1">Sheet4!$F$1:$F$3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D40" i="3"/>
  <c r="C40" i="3"/>
  <c r="B40" i="3"/>
  <c r="I41" i="1"/>
  <c r="I40" i="1"/>
  <c r="G36" i="1"/>
  <c r="G37" i="1"/>
  <c r="G38" i="1"/>
  <c r="G39" i="1"/>
  <c r="G26" i="1"/>
  <c r="G27" i="1"/>
  <c r="G28" i="1"/>
  <c r="G29" i="1"/>
  <c r="G30" i="1"/>
  <c r="G31" i="1"/>
  <c r="G32" i="1"/>
  <c r="G33" i="1"/>
  <c r="G34" i="1"/>
  <c r="G35" i="1"/>
  <c r="G25" i="1" l="1"/>
  <c r="G24" i="1"/>
  <c r="G23" i="1"/>
  <c r="J42" i="1"/>
  <c r="I42" i="1"/>
  <c r="D43" i="1"/>
  <c r="E43" i="1" s="1"/>
  <c r="C43" i="1"/>
  <c r="C42" i="1"/>
  <c r="E42" i="1" s="1"/>
  <c r="C41" i="1"/>
  <c r="E41" i="1" s="1"/>
  <c r="H41" i="1"/>
  <c r="H42" i="1"/>
  <c r="C40" i="1"/>
  <c r="E40" i="1" s="1"/>
  <c r="H40" i="1"/>
  <c r="C39" i="1"/>
  <c r="E39" i="1" s="1"/>
  <c r="C38" i="1"/>
  <c r="E38" i="1" s="1"/>
  <c r="E37" i="1"/>
  <c r="C37" i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E30" i="1"/>
  <c r="C30" i="1"/>
  <c r="C29" i="1"/>
  <c r="C28" i="1"/>
  <c r="E28" i="1" s="1"/>
  <c r="E29" i="1"/>
  <c r="C27" i="1"/>
  <c r="E27" i="1" s="1"/>
  <c r="E26" i="1"/>
  <c r="C26" i="1"/>
  <c r="C25" i="1"/>
  <c r="E25" i="1" s="1"/>
  <c r="C24" i="1"/>
  <c r="E24" i="1" s="1"/>
  <c r="C23" i="1"/>
  <c r="E23" i="1" s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U3" i="1"/>
  <c r="C22" i="1"/>
  <c r="E22" i="1" s="1"/>
  <c r="C19" i="1"/>
  <c r="D19" i="1" s="1"/>
  <c r="C20" i="1" s="1"/>
  <c r="D20" i="1" s="1"/>
  <c r="E18" i="1"/>
  <c r="C18" i="1"/>
  <c r="C17" i="1"/>
  <c r="E17" i="1" s="1"/>
  <c r="C16" i="1"/>
  <c r="E16" i="1" s="1"/>
  <c r="C15" i="1"/>
  <c r="E15" i="1" s="1"/>
  <c r="E14" i="1"/>
  <c r="F19" i="1"/>
  <c r="F18" i="1"/>
  <c r="F17" i="1"/>
  <c r="F16" i="1"/>
  <c r="F15" i="1"/>
  <c r="C14" i="1"/>
  <c r="C13" i="1"/>
  <c r="E13" i="1" s="1"/>
  <c r="C12" i="1"/>
  <c r="E12" i="1" s="1"/>
  <c r="C11" i="1"/>
  <c r="E11" i="1" s="1"/>
  <c r="E10" i="1"/>
  <c r="C10" i="1"/>
  <c r="E5" i="1"/>
  <c r="E6" i="1"/>
  <c r="E7" i="1"/>
  <c r="E8" i="1"/>
  <c r="C9" i="1"/>
  <c r="E9" i="1" s="1"/>
  <c r="E4" i="1"/>
  <c r="C21" i="1" l="1"/>
  <c r="E21" i="1" s="1"/>
  <c r="E20" i="1"/>
</calcChain>
</file>

<file path=xl/sharedStrings.xml><?xml version="1.0" encoding="utf-8"?>
<sst xmlns="http://schemas.openxmlformats.org/spreadsheetml/2006/main" count="59" uniqueCount="19">
  <si>
    <t>充电</t>
    <phoneticPr fontId="1" type="noConversion"/>
  </si>
  <si>
    <t>静置</t>
    <phoneticPr fontId="1" type="noConversion"/>
  </si>
  <si>
    <t>放电</t>
    <phoneticPr fontId="1" type="noConversion"/>
  </si>
  <si>
    <t>状态</t>
    <phoneticPr fontId="1" type="noConversion"/>
  </si>
  <si>
    <t>位置</t>
    <phoneticPr fontId="1" type="noConversion"/>
  </si>
  <si>
    <t>开始</t>
    <phoneticPr fontId="1" type="noConversion"/>
  </si>
  <si>
    <t>结束</t>
    <phoneticPr fontId="1" type="noConversion"/>
  </si>
  <si>
    <t>时长分钟</t>
    <phoneticPr fontId="1" type="noConversion"/>
  </si>
  <si>
    <t>数据从54行开始</t>
    <phoneticPr fontId="1" type="noConversion"/>
  </si>
  <si>
    <t>看看每个的最后节点电压</t>
    <phoneticPr fontId="1" type="noConversion"/>
  </si>
  <si>
    <t>拟合成一个函数</t>
    <phoneticPr fontId="1" type="noConversion"/>
  </si>
  <si>
    <t>SOC</t>
    <phoneticPr fontId="1" type="noConversion"/>
  </si>
  <si>
    <t>current</t>
    <phoneticPr fontId="1" type="noConversion"/>
  </si>
  <si>
    <t>8月花销</t>
    <phoneticPr fontId="1" type="noConversion"/>
  </si>
  <si>
    <t>八月如果不算耳机，那么花了412，不多，不算房租，房租另算</t>
    <phoneticPr fontId="1" type="noConversion"/>
  </si>
  <si>
    <t>7月</t>
    <phoneticPr fontId="1" type="noConversion"/>
  </si>
  <si>
    <t>layers</t>
    <phoneticPr fontId="1" type="noConversion"/>
  </si>
  <si>
    <t>cells every layer</t>
    <phoneticPr fontId="1" type="noConversion"/>
  </si>
  <si>
    <t>average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</si>
</sst>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Sheet2!$A$2:$A$141</c:f>
              <c:numCache>
                <c:formatCode>General</c:formatCode>
                <c:ptCount val="1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</c:numCache>
            </c:numRef>
          </c:cat>
          <c:val>
            <c:numRef>
              <c:f>Sheet2!$B$2:$B$141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6-4497-B987-7FD06152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70672"/>
        <c:axId val="726471088"/>
      </c:lineChart>
      <c:catAx>
        <c:axId val="7264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71088"/>
        <c:crosses val="autoZero"/>
        <c:auto val="1"/>
        <c:lblAlgn val="ctr"/>
        <c:lblOffset val="100"/>
        <c:noMultiLvlLbl val="0"/>
      </c:catAx>
      <c:valAx>
        <c:axId val="7264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Sheet4!$A$4</c:f>
              <c:strCache>
                <c:ptCount val="1"/>
                <c:pt idx="0">
                  <c:v>layers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Sheet4!$A$5:$A$10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7B2-82B5-DDB7369A2FBE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cells every layer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Sheet4!$B$5:$B$10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3-47B2-82B5-DDB7369A2FBE}"/>
            </c:ext>
          </c:extLst>
        </c:ser>
        <c:ser>
          <c:idx val="2"/>
          <c:order val="2"/>
          <c:tx>
            <c:strRef>
              <c:f>Sheet4!$C$4</c:f>
              <c:strCache>
                <c:ptCount val="1"/>
                <c:pt idx="0">
                  <c:v>average error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Sheet4!$C$5:$C$10</c:f>
              <c:numCache>
                <c:formatCode>0%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0.08</c:v>
                </c:pt>
                <c:pt idx="4">
                  <c:v>0.12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3-47B2-82B5-DDB7369A2FB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20342079"/>
        <c:axId val="2020326271"/>
        <c:axId val="676565071"/>
      </c:surface3DChart>
      <c:catAx>
        <c:axId val="2020342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326271"/>
        <c:crosses val="autoZero"/>
        <c:auto val="1"/>
        <c:lblAlgn val="ctr"/>
        <c:lblOffset val="100"/>
        <c:noMultiLvlLbl val="0"/>
      </c:catAx>
      <c:valAx>
        <c:axId val="20203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342079"/>
        <c:crosses val="autoZero"/>
        <c:crossBetween val="midCat"/>
      </c:valAx>
      <c:serAx>
        <c:axId val="676565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326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82550</xdr:rowOff>
    </xdr:from>
    <xdr:to>
      <xdr:col>12</xdr:col>
      <xdr:colOff>222250</xdr:colOff>
      <xdr:row>20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6717D-FEF6-4BE5-5AF3-346CC94C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6</xdr:row>
      <xdr:rowOff>152400</xdr:rowOff>
    </xdr:from>
    <xdr:to>
      <xdr:col>10</xdr:col>
      <xdr:colOff>266700</xdr:colOff>
      <xdr:row>22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4D3440-5DC3-4304-B824-60B74CF0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tabSelected="1" workbookViewId="0">
      <selection activeCell="F25" sqref="F25"/>
    </sheetView>
  </sheetViews>
  <sheetFormatPr defaultRowHeight="14" x14ac:dyDescent="0.3"/>
  <sheetData>
    <row r="1" spans="1:40" ht="14.5" customHeight="1" x14ac:dyDescent="0.3">
      <c r="B1">
        <v>7</v>
      </c>
      <c r="C1">
        <v>54</v>
      </c>
      <c r="D1">
        <v>773</v>
      </c>
      <c r="E1">
        <v>1486</v>
      </c>
      <c r="F1">
        <v>8612</v>
      </c>
      <c r="G1">
        <v>9325</v>
      </c>
      <c r="H1">
        <v>16451</v>
      </c>
      <c r="I1">
        <v>17164</v>
      </c>
      <c r="J1">
        <v>24290</v>
      </c>
      <c r="K1">
        <v>25003</v>
      </c>
      <c r="L1">
        <v>32130</v>
      </c>
      <c r="M1">
        <v>32843</v>
      </c>
      <c r="N1">
        <v>39970</v>
      </c>
      <c r="O1">
        <v>40683</v>
      </c>
      <c r="P1">
        <v>47809</v>
      </c>
      <c r="Q1">
        <v>48522</v>
      </c>
      <c r="R1">
        <v>55648</v>
      </c>
      <c r="S1">
        <v>56361</v>
      </c>
      <c r="T1">
        <v>63486</v>
      </c>
      <c r="U1">
        <v>64200</v>
      </c>
      <c r="V1">
        <v>71326</v>
      </c>
      <c r="W1">
        <v>71995</v>
      </c>
      <c r="X1">
        <v>79122</v>
      </c>
      <c r="Y1">
        <v>79835</v>
      </c>
      <c r="Z1">
        <v>86963</v>
      </c>
      <c r="AA1">
        <v>87676</v>
      </c>
      <c r="AB1">
        <v>94805</v>
      </c>
      <c r="AC1">
        <v>95518</v>
      </c>
      <c r="AD1">
        <v>102645</v>
      </c>
      <c r="AE1">
        <v>103358</v>
      </c>
      <c r="AF1">
        <v>110485</v>
      </c>
      <c r="AG1">
        <v>111198</v>
      </c>
      <c r="AH1">
        <v>118325</v>
      </c>
      <c r="AI1">
        <v>119038</v>
      </c>
      <c r="AJ1">
        <v>126166</v>
      </c>
      <c r="AK1">
        <v>126879</v>
      </c>
      <c r="AL1">
        <v>134007</v>
      </c>
      <c r="AM1">
        <v>134720</v>
      </c>
      <c r="AN1">
        <v>141848</v>
      </c>
    </row>
    <row r="2" spans="1:40" x14ac:dyDescent="0.3">
      <c r="U2">
        <v>63990</v>
      </c>
      <c r="V2">
        <v>63990</v>
      </c>
      <c r="W2">
        <v>63990</v>
      </c>
      <c r="X2">
        <v>63990</v>
      </c>
      <c r="Y2">
        <v>63990</v>
      </c>
      <c r="Z2">
        <v>63990</v>
      </c>
      <c r="AA2">
        <v>63990</v>
      </c>
      <c r="AB2">
        <v>63990</v>
      </c>
      <c r="AC2">
        <v>63990</v>
      </c>
      <c r="AD2">
        <v>63990</v>
      </c>
      <c r="AE2">
        <v>63990</v>
      </c>
      <c r="AF2">
        <v>63990</v>
      </c>
      <c r="AG2">
        <v>63990</v>
      </c>
      <c r="AH2">
        <v>63990</v>
      </c>
      <c r="AI2">
        <v>63990</v>
      </c>
      <c r="AJ2">
        <v>63990</v>
      </c>
      <c r="AK2">
        <v>63990</v>
      </c>
      <c r="AL2">
        <v>63990</v>
      </c>
      <c r="AM2">
        <v>63990</v>
      </c>
      <c r="AN2">
        <v>63990</v>
      </c>
    </row>
    <row r="3" spans="1:40" x14ac:dyDescent="0.3">
      <c r="A3" t="s">
        <v>11</v>
      </c>
      <c r="B3" t="s">
        <v>3</v>
      </c>
      <c r="C3" t="s">
        <v>5</v>
      </c>
      <c r="D3" t="s">
        <v>6</v>
      </c>
      <c r="E3" t="s">
        <v>7</v>
      </c>
      <c r="F3" t="s">
        <v>4</v>
      </c>
      <c r="K3" t="s">
        <v>9</v>
      </c>
      <c r="U3">
        <f>U1-U2</f>
        <v>210</v>
      </c>
      <c r="V3">
        <f t="shared" ref="V3:AN3" si="0">V1-V2</f>
        <v>7336</v>
      </c>
      <c r="W3">
        <f t="shared" si="0"/>
        <v>8005</v>
      </c>
      <c r="X3">
        <f t="shared" si="0"/>
        <v>15132</v>
      </c>
      <c r="Y3">
        <f t="shared" si="0"/>
        <v>15845</v>
      </c>
      <c r="Z3">
        <f t="shared" si="0"/>
        <v>22973</v>
      </c>
      <c r="AA3">
        <f t="shared" si="0"/>
        <v>23686</v>
      </c>
      <c r="AB3">
        <f t="shared" si="0"/>
        <v>30815</v>
      </c>
      <c r="AC3">
        <f t="shared" si="0"/>
        <v>31528</v>
      </c>
      <c r="AD3">
        <f t="shared" si="0"/>
        <v>38655</v>
      </c>
      <c r="AE3">
        <f t="shared" si="0"/>
        <v>39368</v>
      </c>
      <c r="AF3">
        <f t="shared" si="0"/>
        <v>46495</v>
      </c>
      <c r="AG3">
        <f t="shared" si="0"/>
        <v>47208</v>
      </c>
      <c r="AH3">
        <f t="shared" si="0"/>
        <v>54335</v>
      </c>
      <c r="AI3">
        <f t="shared" si="0"/>
        <v>55048</v>
      </c>
      <c r="AJ3">
        <f t="shared" si="0"/>
        <v>62176</v>
      </c>
      <c r="AK3">
        <f t="shared" si="0"/>
        <v>62889</v>
      </c>
      <c r="AL3">
        <f t="shared" si="0"/>
        <v>70017</v>
      </c>
      <c r="AM3">
        <f t="shared" si="0"/>
        <v>70730</v>
      </c>
      <c r="AN3">
        <f t="shared" si="0"/>
        <v>77858</v>
      </c>
    </row>
    <row r="4" spans="1:40" x14ac:dyDescent="0.3">
      <c r="B4" t="s">
        <v>1</v>
      </c>
      <c r="C4">
        <v>0</v>
      </c>
      <c r="D4">
        <v>60</v>
      </c>
      <c r="E4">
        <f>(D4-C4)/60</f>
        <v>1</v>
      </c>
      <c r="F4">
        <v>7</v>
      </c>
      <c r="K4" t="s">
        <v>10</v>
      </c>
    </row>
    <row r="5" spans="1:40" x14ac:dyDescent="0.3">
      <c r="B5" t="s">
        <v>0</v>
      </c>
      <c r="C5">
        <v>60</v>
      </c>
      <c r="D5">
        <v>514</v>
      </c>
      <c r="E5">
        <f t="shared" ref="E5:E18" si="1">(D5-C5)/60</f>
        <v>7.5666666666666664</v>
      </c>
      <c r="F5">
        <v>54</v>
      </c>
    </row>
    <row r="6" spans="1:40" x14ac:dyDescent="0.3">
      <c r="A6">
        <v>100</v>
      </c>
      <c r="B6" t="s">
        <v>1</v>
      </c>
      <c r="C6">
        <v>514</v>
      </c>
      <c r="D6">
        <v>7714</v>
      </c>
      <c r="E6">
        <f t="shared" si="1"/>
        <v>120</v>
      </c>
      <c r="F6">
        <v>773</v>
      </c>
      <c r="H6" t="s">
        <v>8</v>
      </c>
    </row>
    <row r="7" spans="1:40" x14ac:dyDescent="0.3">
      <c r="A7">
        <v>90</v>
      </c>
      <c r="B7" t="s">
        <v>2</v>
      </c>
      <c r="C7">
        <v>7714</v>
      </c>
      <c r="D7">
        <v>8434</v>
      </c>
      <c r="E7">
        <f t="shared" si="1"/>
        <v>12</v>
      </c>
      <c r="F7" s="2">
        <v>1486</v>
      </c>
      <c r="J7">
        <v>3.8079999999999998</v>
      </c>
    </row>
    <row r="8" spans="1:40" x14ac:dyDescent="0.3">
      <c r="B8" t="s">
        <v>1</v>
      </c>
      <c r="C8">
        <v>8434</v>
      </c>
      <c r="D8">
        <v>15634</v>
      </c>
      <c r="E8">
        <f t="shared" si="1"/>
        <v>120</v>
      </c>
      <c r="F8">
        <v>8612</v>
      </c>
    </row>
    <row r="9" spans="1:40" x14ac:dyDescent="0.3">
      <c r="A9">
        <v>80</v>
      </c>
      <c r="B9" t="s">
        <v>2</v>
      </c>
      <c r="C9">
        <f t="shared" ref="C9:C43" si="2">D8</f>
        <v>15634</v>
      </c>
      <c r="D9">
        <v>16354</v>
      </c>
      <c r="E9">
        <f t="shared" si="1"/>
        <v>12</v>
      </c>
      <c r="F9" s="2">
        <v>9325</v>
      </c>
      <c r="J9">
        <v>3.6909999999999998</v>
      </c>
    </row>
    <row r="10" spans="1:40" x14ac:dyDescent="0.3">
      <c r="B10" t="s">
        <v>1</v>
      </c>
      <c r="C10">
        <f t="shared" si="2"/>
        <v>16354</v>
      </c>
      <c r="D10">
        <v>23554</v>
      </c>
      <c r="E10">
        <f t="shared" si="1"/>
        <v>120</v>
      </c>
      <c r="F10">
        <v>16451</v>
      </c>
    </row>
    <row r="11" spans="1:40" x14ac:dyDescent="0.3">
      <c r="A11">
        <v>70</v>
      </c>
      <c r="B11" t="s">
        <v>2</v>
      </c>
      <c r="C11">
        <f t="shared" si="2"/>
        <v>23554</v>
      </c>
      <c r="D11">
        <v>24274</v>
      </c>
      <c r="E11">
        <f t="shared" si="1"/>
        <v>12</v>
      </c>
      <c r="F11" s="2">
        <v>17164</v>
      </c>
      <c r="J11">
        <v>3.581</v>
      </c>
    </row>
    <row r="12" spans="1:40" x14ac:dyDescent="0.3">
      <c r="B12" t="s">
        <v>1</v>
      </c>
      <c r="C12">
        <f t="shared" si="2"/>
        <v>24274</v>
      </c>
      <c r="D12">
        <v>31474</v>
      </c>
      <c r="E12">
        <f t="shared" si="1"/>
        <v>120</v>
      </c>
      <c r="F12">
        <v>24290</v>
      </c>
    </row>
    <row r="13" spans="1:40" x14ac:dyDescent="0.3">
      <c r="A13">
        <v>60</v>
      </c>
      <c r="B13" t="s">
        <v>2</v>
      </c>
      <c r="C13">
        <f t="shared" si="2"/>
        <v>31474</v>
      </c>
      <c r="D13">
        <v>32194</v>
      </c>
      <c r="E13">
        <f t="shared" si="1"/>
        <v>12</v>
      </c>
      <c r="F13" s="2">
        <v>25003</v>
      </c>
      <c r="J13">
        <v>3.4820000000000002</v>
      </c>
    </row>
    <row r="14" spans="1:40" x14ac:dyDescent="0.3">
      <c r="B14" t="s">
        <v>1</v>
      </c>
      <c r="C14">
        <f t="shared" si="2"/>
        <v>32194</v>
      </c>
      <c r="D14">
        <v>39394</v>
      </c>
      <c r="E14">
        <f t="shared" si="1"/>
        <v>120</v>
      </c>
      <c r="F14">
        <v>32130</v>
      </c>
    </row>
    <row r="15" spans="1:40" x14ac:dyDescent="0.3">
      <c r="A15">
        <v>50</v>
      </c>
      <c r="B15" t="s">
        <v>2</v>
      </c>
      <c r="C15">
        <f t="shared" si="2"/>
        <v>39394</v>
      </c>
      <c r="D15">
        <v>40114</v>
      </c>
      <c r="E15">
        <f t="shared" si="1"/>
        <v>12</v>
      </c>
      <c r="F15" s="2">
        <f>M$1</f>
        <v>32843</v>
      </c>
      <c r="J15">
        <v>3.42</v>
      </c>
    </row>
    <row r="16" spans="1:40" x14ac:dyDescent="0.3">
      <c r="B16" t="s">
        <v>1</v>
      </c>
      <c r="C16">
        <f t="shared" si="2"/>
        <v>40114</v>
      </c>
      <c r="D16">
        <v>47314</v>
      </c>
      <c r="E16">
        <f t="shared" si="1"/>
        <v>120</v>
      </c>
      <c r="F16">
        <f>N$1</f>
        <v>39970</v>
      </c>
    </row>
    <row r="17" spans="1:10" x14ac:dyDescent="0.3">
      <c r="A17">
        <v>40</v>
      </c>
      <c r="B17" t="s">
        <v>2</v>
      </c>
      <c r="C17">
        <f t="shared" si="2"/>
        <v>47314</v>
      </c>
      <c r="D17">
        <v>48034</v>
      </c>
      <c r="E17">
        <f t="shared" si="1"/>
        <v>12</v>
      </c>
      <c r="F17" s="2">
        <f>O1</f>
        <v>40683</v>
      </c>
      <c r="J17">
        <v>3.379</v>
      </c>
    </row>
    <row r="18" spans="1:10" x14ac:dyDescent="0.3">
      <c r="B18" t="s">
        <v>1</v>
      </c>
      <c r="C18">
        <f t="shared" si="2"/>
        <v>48034</v>
      </c>
      <c r="D18">
        <v>55234</v>
      </c>
      <c r="E18">
        <f t="shared" si="1"/>
        <v>120</v>
      </c>
      <c r="F18">
        <f>P1</f>
        <v>47809</v>
      </c>
    </row>
    <row r="19" spans="1:10" x14ac:dyDescent="0.3">
      <c r="A19">
        <v>30</v>
      </c>
      <c r="B19" t="s">
        <v>2</v>
      </c>
      <c r="C19">
        <f t="shared" si="2"/>
        <v>55234</v>
      </c>
      <c r="D19">
        <f>C19+12*60</f>
        <v>55954</v>
      </c>
      <c r="E19">
        <v>12</v>
      </c>
      <c r="F19" s="2">
        <f>Q1</f>
        <v>48522</v>
      </c>
      <c r="J19">
        <v>3.3439999999999999</v>
      </c>
    </row>
    <row r="20" spans="1:10" x14ac:dyDescent="0.3">
      <c r="B20" t="s">
        <v>1</v>
      </c>
      <c r="C20">
        <f t="shared" si="2"/>
        <v>55954</v>
      </c>
      <c r="D20">
        <f>C20+60*120</f>
        <v>63154</v>
      </c>
      <c r="E20">
        <f t="shared" ref="E20:E26" si="3">(D20-C20)/60</f>
        <v>120</v>
      </c>
      <c r="F20">
        <v>55648</v>
      </c>
    </row>
    <row r="21" spans="1:10" x14ac:dyDescent="0.3">
      <c r="A21">
        <v>20</v>
      </c>
      <c r="B21" t="s">
        <v>2</v>
      </c>
      <c r="C21">
        <f t="shared" si="2"/>
        <v>63154</v>
      </c>
      <c r="D21">
        <v>63875</v>
      </c>
      <c r="E21">
        <f t="shared" si="3"/>
        <v>12.016666666666667</v>
      </c>
      <c r="F21" s="2">
        <v>56361</v>
      </c>
      <c r="J21">
        <v>3.2970000000000002</v>
      </c>
    </row>
    <row r="22" spans="1:10" x14ac:dyDescent="0.3">
      <c r="B22" t="s">
        <v>1</v>
      </c>
      <c r="C22">
        <f t="shared" si="2"/>
        <v>63875</v>
      </c>
      <c r="D22">
        <v>71075</v>
      </c>
      <c r="E22">
        <f t="shared" si="3"/>
        <v>120</v>
      </c>
      <c r="F22">
        <v>63486</v>
      </c>
    </row>
    <row r="23" spans="1:10" x14ac:dyDescent="0.3">
      <c r="A23">
        <v>10</v>
      </c>
      <c r="B23" t="s">
        <v>2</v>
      </c>
      <c r="C23">
        <f t="shared" si="2"/>
        <v>71075</v>
      </c>
      <c r="D23">
        <v>71795</v>
      </c>
      <c r="E23">
        <f t="shared" si="3"/>
        <v>12</v>
      </c>
      <c r="F23" s="2">
        <v>210</v>
      </c>
      <c r="G23">
        <f>F23+63990</f>
        <v>64200</v>
      </c>
      <c r="J23">
        <v>3.2080000000000002</v>
      </c>
    </row>
    <row r="24" spans="1:10" x14ac:dyDescent="0.3">
      <c r="B24" t="s">
        <v>1</v>
      </c>
      <c r="C24">
        <f t="shared" si="2"/>
        <v>71795</v>
      </c>
      <c r="D24">
        <v>78995</v>
      </c>
      <c r="E24">
        <f t="shared" si="3"/>
        <v>120</v>
      </c>
      <c r="F24">
        <v>7336</v>
      </c>
      <c r="G24">
        <f>F24+63990</f>
        <v>71326</v>
      </c>
    </row>
    <row r="25" spans="1:10" x14ac:dyDescent="0.3">
      <c r="A25">
        <v>0</v>
      </c>
      <c r="B25" t="s">
        <v>2</v>
      </c>
      <c r="C25">
        <f t="shared" si="2"/>
        <v>78995</v>
      </c>
      <c r="D25">
        <v>79670</v>
      </c>
      <c r="E25">
        <f t="shared" si="3"/>
        <v>11.25</v>
      </c>
      <c r="F25" s="2">
        <v>8005</v>
      </c>
      <c r="G25">
        <f>F25+63990</f>
        <v>71995</v>
      </c>
      <c r="J25">
        <v>2.5</v>
      </c>
    </row>
    <row r="26" spans="1:10" x14ac:dyDescent="0.3">
      <c r="B26" t="s">
        <v>1</v>
      </c>
      <c r="C26">
        <f t="shared" si="2"/>
        <v>79670</v>
      </c>
      <c r="D26">
        <v>86870</v>
      </c>
      <c r="E26">
        <f t="shared" si="3"/>
        <v>120</v>
      </c>
      <c r="F26">
        <v>15132</v>
      </c>
      <c r="G26">
        <f t="shared" ref="G26:G39" si="4">F26+63990</f>
        <v>79122</v>
      </c>
    </row>
    <row r="27" spans="1:10" x14ac:dyDescent="0.3">
      <c r="A27">
        <v>10</v>
      </c>
      <c r="B27" t="s">
        <v>0</v>
      </c>
      <c r="C27">
        <f t="shared" si="2"/>
        <v>86870</v>
      </c>
      <c r="D27">
        <v>87590</v>
      </c>
      <c r="E27">
        <f t="shared" ref="E27:E43" si="5">(D27-C27)/60</f>
        <v>12</v>
      </c>
      <c r="F27">
        <v>15845</v>
      </c>
      <c r="G27">
        <f t="shared" si="4"/>
        <v>79835</v>
      </c>
    </row>
    <row r="28" spans="1:10" x14ac:dyDescent="0.3">
      <c r="B28" t="s">
        <v>1</v>
      </c>
      <c r="C28">
        <f t="shared" si="2"/>
        <v>87590</v>
      </c>
      <c r="D28">
        <v>94790</v>
      </c>
      <c r="E28">
        <f t="shared" si="5"/>
        <v>120</v>
      </c>
      <c r="F28">
        <v>22973</v>
      </c>
      <c r="G28">
        <f t="shared" si="4"/>
        <v>86963</v>
      </c>
    </row>
    <row r="29" spans="1:10" x14ac:dyDescent="0.3">
      <c r="A29">
        <v>20</v>
      </c>
      <c r="B29" t="s">
        <v>0</v>
      </c>
      <c r="C29">
        <f t="shared" si="2"/>
        <v>94790</v>
      </c>
      <c r="D29">
        <v>95510</v>
      </c>
      <c r="E29">
        <f t="shared" si="5"/>
        <v>12</v>
      </c>
      <c r="F29">
        <v>23686</v>
      </c>
      <c r="G29">
        <f t="shared" si="4"/>
        <v>87676</v>
      </c>
    </row>
    <row r="30" spans="1:10" x14ac:dyDescent="0.3">
      <c r="B30" t="s">
        <v>1</v>
      </c>
      <c r="C30">
        <f t="shared" si="2"/>
        <v>95510</v>
      </c>
      <c r="D30">
        <v>102710</v>
      </c>
      <c r="E30">
        <f t="shared" si="5"/>
        <v>120</v>
      </c>
      <c r="F30">
        <v>30815</v>
      </c>
      <c r="G30">
        <f t="shared" si="4"/>
        <v>94805</v>
      </c>
    </row>
    <row r="31" spans="1:10" x14ac:dyDescent="0.3">
      <c r="A31">
        <v>30</v>
      </c>
      <c r="B31" t="s">
        <v>0</v>
      </c>
      <c r="C31">
        <f t="shared" si="2"/>
        <v>102710</v>
      </c>
      <c r="D31">
        <v>103430</v>
      </c>
      <c r="E31">
        <f t="shared" si="5"/>
        <v>12</v>
      </c>
      <c r="F31">
        <v>31528</v>
      </c>
      <c r="G31">
        <f t="shared" si="4"/>
        <v>95518</v>
      </c>
    </row>
    <row r="32" spans="1:10" x14ac:dyDescent="0.3">
      <c r="B32" t="s">
        <v>1</v>
      </c>
      <c r="C32">
        <f t="shared" si="2"/>
        <v>103430</v>
      </c>
      <c r="D32">
        <v>110630</v>
      </c>
      <c r="E32">
        <f t="shared" si="5"/>
        <v>120</v>
      </c>
      <c r="F32">
        <v>38655</v>
      </c>
      <c r="G32">
        <f t="shared" si="4"/>
        <v>102645</v>
      </c>
    </row>
    <row r="33" spans="1:10" x14ac:dyDescent="0.3">
      <c r="A33">
        <v>40</v>
      </c>
      <c r="B33" t="s">
        <v>0</v>
      </c>
      <c r="C33">
        <f t="shared" si="2"/>
        <v>110630</v>
      </c>
      <c r="D33">
        <v>111350</v>
      </c>
      <c r="E33">
        <f t="shared" si="5"/>
        <v>12</v>
      </c>
      <c r="F33">
        <v>39368</v>
      </c>
      <c r="G33">
        <f t="shared" si="4"/>
        <v>103358</v>
      </c>
    </row>
    <row r="34" spans="1:10" x14ac:dyDescent="0.3">
      <c r="B34" t="s">
        <v>1</v>
      </c>
      <c r="C34">
        <f t="shared" si="2"/>
        <v>111350</v>
      </c>
      <c r="D34">
        <v>118550</v>
      </c>
      <c r="E34">
        <f t="shared" si="5"/>
        <v>120</v>
      </c>
      <c r="F34">
        <v>46495</v>
      </c>
      <c r="G34">
        <f t="shared" si="4"/>
        <v>110485</v>
      </c>
    </row>
    <row r="35" spans="1:10" x14ac:dyDescent="0.3">
      <c r="A35">
        <v>50</v>
      </c>
      <c r="B35" t="s">
        <v>0</v>
      </c>
      <c r="C35">
        <f t="shared" si="2"/>
        <v>118550</v>
      </c>
      <c r="D35">
        <v>119270</v>
      </c>
      <c r="E35">
        <f t="shared" si="5"/>
        <v>12</v>
      </c>
      <c r="F35">
        <v>47208</v>
      </c>
      <c r="G35">
        <f t="shared" si="4"/>
        <v>111198</v>
      </c>
    </row>
    <row r="36" spans="1:10" x14ac:dyDescent="0.3">
      <c r="B36" t="s">
        <v>1</v>
      </c>
      <c r="C36">
        <f t="shared" si="2"/>
        <v>119270</v>
      </c>
      <c r="D36">
        <v>126470</v>
      </c>
      <c r="E36">
        <f t="shared" si="5"/>
        <v>120</v>
      </c>
      <c r="F36">
        <v>54335</v>
      </c>
      <c r="G36">
        <f t="shared" si="4"/>
        <v>118325</v>
      </c>
    </row>
    <row r="37" spans="1:10" x14ac:dyDescent="0.3">
      <c r="A37">
        <v>60</v>
      </c>
      <c r="B37" t="s">
        <v>0</v>
      </c>
      <c r="C37">
        <f t="shared" si="2"/>
        <v>126470</v>
      </c>
      <c r="D37">
        <v>127190</v>
      </c>
      <c r="E37">
        <f t="shared" si="5"/>
        <v>12</v>
      </c>
      <c r="F37">
        <v>55048</v>
      </c>
      <c r="G37">
        <f t="shared" si="4"/>
        <v>119038</v>
      </c>
    </row>
    <row r="38" spans="1:10" x14ac:dyDescent="0.3">
      <c r="B38" t="s">
        <v>1</v>
      </c>
      <c r="C38">
        <f t="shared" si="2"/>
        <v>127190</v>
      </c>
      <c r="D38">
        <v>134390</v>
      </c>
      <c r="E38">
        <f t="shared" si="5"/>
        <v>120</v>
      </c>
      <c r="F38">
        <v>62176</v>
      </c>
      <c r="G38">
        <f t="shared" si="4"/>
        <v>126166</v>
      </c>
    </row>
    <row r="39" spans="1:10" x14ac:dyDescent="0.3">
      <c r="A39">
        <v>70</v>
      </c>
      <c r="B39" t="s">
        <v>0</v>
      </c>
      <c r="C39">
        <f t="shared" si="2"/>
        <v>134390</v>
      </c>
      <c r="D39">
        <v>135110</v>
      </c>
      <c r="E39">
        <f t="shared" si="5"/>
        <v>12</v>
      </c>
      <c r="F39">
        <v>62889</v>
      </c>
      <c r="G39">
        <f t="shared" si="4"/>
        <v>126879</v>
      </c>
    </row>
    <row r="40" spans="1:10" x14ac:dyDescent="0.3">
      <c r="B40" t="s">
        <v>1</v>
      </c>
      <c r="C40">
        <f t="shared" si="2"/>
        <v>135110</v>
      </c>
      <c r="D40">
        <v>142310</v>
      </c>
      <c r="E40">
        <f t="shared" si="5"/>
        <v>120</v>
      </c>
      <c r="F40">
        <v>70017</v>
      </c>
      <c r="G40">
        <v>-63990</v>
      </c>
      <c r="H40">
        <f>F40+G40</f>
        <v>6027</v>
      </c>
      <c r="I40">
        <f>G39+7126</f>
        <v>134005</v>
      </c>
    </row>
    <row r="41" spans="1:10" x14ac:dyDescent="0.3">
      <c r="A41">
        <v>80</v>
      </c>
      <c r="B41" t="s">
        <v>0</v>
      </c>
      <c r="C41">
        <f t="shared" si="2"/>
        <v>142310</v>
      </c>
      <c r="D41">
        <v>143030</v>
      </c>
      <c r="E41">
        <f t="shared" si="5"/>
        <v>12</v>
      </c>
      <c r="F41">
        <v>70730</v>
      </c>
      <c r="G41">
        <v>-63990</v>
      </c>
      <c r="H41">
        <f>F41+G41</f>
        <v>6740</v>
      </c>
      <c r="I41">
        <f>I40+713</f>
        <v>134718</v>
      </c>
    </row>
    <row r="42" spans="1:10" x14ac:dyDescent="0.3">
      <c r="B42" t="s">
        <v>1</v>
      </c>
      <c r="C42">
        <f t="shared" si="2"/>
        <v>143030</v>
      </c>
      <c r="D42">
        <v>150230</v>
      </c>
      <c r="E42">
        <f t="shared" si="5"/>
        <v>120</v>
      </c>
      <c r="F42">
        <v>77858</v>
      </c>
      <c r="G42">
        <v>-63990</v>
      </c>
      <c r="H42">
        <f>F42+G42</f>
        <v>13868</v>
      </c>
      <c r="I42">
        <f>63990+63990</f>
        <v>127980</v>
      </c>
      <c r="J42">
        <f>I42+H42</f>
        <v>141848</v>
      </c>
    </row>
    <row r="43" spans="1:10" x14ac:dyDescent="0.3">
      <c r="B43" t="s">
        <v>0</v>
      </c>
      <c r="C43">
        <f t="shared" si="2"/>
        <v>150230</v>
      </c>
      <c r="D43">
        <f>150507</f>
        <v>150507</v>
      </c>
      <c r="E43">
        <f t="shared" si="5"/>
        <v>4.6166666666666663</v>
      </c>
      <c r="H43">
        <v>14142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9B33-B49F-4B96-A5BC-4FB1CA2AFBAC}">
  <dimension ref="A1:B141"/>
  <sheetViews>
    <sheetView topLeftCell="A11" workbookViewId="0">
      <selection activeCell="G40" sqref="G40"/>
    </sheetView>
  </sheetViews>
  <sheetFormatPr defaultRowHeight="14" x14ac:dyDescent="0.3"/>
  <sheetData>
    <row r="1" spans="1:2" x14ac:dyDescent="0.3"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10</v>
      </c>
      <c r="B3">
        <v>0</v>
      </c>
    </row>
    <row r="4" spans="1:2" x14ac:dyDescent="0.3">
      <c r="A4">
        <v>20</v>
      </c>
      <c r="B4">
        <v>0</v>
      </c>
    </row>
    <row r="5" spans="1:2" x14ac:dyDescent="0.3">
      <c r="A5">
        <v>30</v>
      </c>
      <c r="B5">
        <v>0</v>
      </c>
    </row>
    <row r="6" spans="1:2" x14ac:dyDescent="0.3">
      <c r="A6">
        <v>40</v>
      </c>
      <c r="B6">
        <v>0</v>
      </c>
    </row>
    <row r="7" spans="1:2" x14ac:dyDescent="0.3">
      <c r="A7">
        <v>50</v>
      </c>
      <c r="B7">
        <v>0</v>
      </c>
    </row>
    <row r="8" spans="1:2" x14ac:dyDescent="0.3">
      <c r="A8">
        <v>60</v>
      </c>
      <c r="B8">
        <v>-1</v>
      </c>
    </row>
    <row r="9" spans="1:2" x14ac:dyDescent="0.3">
      <c r="A9">
        <v>70</v>
      </c>
      <c r="B9">
        <v>-1</v>
      </c>
    </row>
    <row r="10" spans="1:2" x14ac:dyDescent="0.3">
      <c r="A10">
        <v>80</v>
      </c>
      <c r="B10">
        <v>-1</v>
      </c>
    </row>
    <row r="11" spans="1:2" x14ac:dyDescent="0.3">
      <c r="A11">
        <v>90</v>
      </c>
      <c r="B11">
        <v>-1</v>
      </c>
    </row>
    <row r="12" spans="1:2" x14ac:dyDescent="0.3">
      <c r="A12">
        <v>100</v>
      </c>
      <c r="B12">
        <v>-1</v>
      </c>
    </row>
    <row r="13" spans="1:2" x14ac:dyDescent="0.3">
      <c r="A13">
        <v>110</v>
      </c>
      <c r="B13">
        <v>-1</v>
      </c>
    </row>
    <row r="14" spans="1:2" x14ac:dyDescent="0.3">
      <c r="A14">
        <v>120</v>
      </c>
      <c r="B14">
        <v>-1</v>
      </c>
    </row>
    <row r="15" spans="1:2" x14ac:dyDescent="0.3">
      <c r="A15">
        <v>130</v>
      </c>
      <c r="B15">
        <v>-1</v>
      </c>
    </row>
    <row r="16" spans="1:2" x14ac:dyDescent="0.3">
      <c r="A16">
        <v>140</v>
      </c>
      <c r="B16">
        <v>-1</v>
      </c>
    </row>
    <row r="17" spans="1:2" x14ac:dyDescent="0.3">
      <c r="A17">
        <v>150</v>
      </c>
      <c r="B17">
        <v>-1</v>
      </c>
    </row>
    <row r="18" spans="1:2" x14ac:dyDescent="0.3">
      <c r="A18">
        <v>160</v>
      </c>
      <c r="B18">
        <v>-1</v>
      </c>
    </row>
    <row r="19" spans="1:2" x14ac:dyDescent="0.3">
      <c r="A19">
        <v>170</v>
      </c>
      <c r="B19">
        <v>-1</v>
      </c>
    </row>
    <row r="20" spans="1:2" x14ac:dyDescent="0.3">
      <c r="A20">
        <v>180</v>
      </c>
      <c r="B20">
        <v>-1</v>
      </c>
    </row>
    <row r="21" spans="1:2" x14ac:dyDescent="0.3">
      <c r="A21">
        <v>190</v>
      </c>
      <c r="B21">
        <v>-1</v>
      </c>
    </row>
    <row r="22" spans="1:2" x14ac:dyDescent="0.3">
      <c r="A22">
        <v>200</v>
      </c>
      <c r="B22">
        <v>-1</v>
      </c>
    </row>
    <row r="23" spans="1:2" x14ac:dyDescent="0.3">
      <c r="A23">
        <v>210</v>
      </c>
      <c r="B23">
        <v>-1</v>
      </c>
    </row>
    <row r="24" spans="1:2" x14ac:dyDescent="0.3">
      <c r="A24">
        <v>220</v>
      </c>
      <c r="B24">
        <v>-1</v>
      </c>
    </row>
    <row r="25" spans="1:2" x14ac:dyDescent="0.3">
      <c r="A25">
        <v>230</v>
      </c>
      <c r="B25">
        <v>-1</v>
      </c>
    </row>
    <row r="26" spans="1:2" x14ac:dyDescent="0.3">
      <c r="A26">
        <v>240</v>
      </c>
      <c r="B26">
        <v>-1</v>
      </c>
    </row>
    <row r="27" spans="1:2" x14ac:dyDescent="0.3">
      <c r="A27">
        <v>250</v>
      </c>
      <c r="B27">
        <v>-1</v>
      </c>
    </row>
    <row r="28" spans="1:2" x14ac:dyDescent="0.3">
      <c r="A28">
        <v>260</v>
      </c>
      <c r="B28">
        <v>-1</v>
      </c>
    </row>
    <row r="29" spans="1:2" x14ac:dyDescent="0.3">
      <c r="A29">
        <v>270</v>
      </c>
      <c r="B29">
        <v>-1</v>
      </c>
    </row>
    <row r="30" spans="1:2" x14ac:dyDescent="0.3">
      <c r="A30">
        <v>280</v>
      </c>
      <c r="B30">
        <v>-1</v>
      </c>
    </row>
    <row r="31" spans="1:2" x14ac:dyDescent="0.3">
      <c r="A31">
        <v>290</v>
      </c>
      <c r="B31">
        <v>-1</v>
      </c>
    </row>
    <row r="32" spans="1:2" x14ac:dyDescent="0.3">
      <c r="A32">
        <v>300</v>
      </c>
      <c r="B32">
        <v>-1</v>
      </c>
    </row>
    <row r="33" spans="1:2" x14ac:dyDescent="0.3">
      <c r="A33">
        <v>310</v>
      </c>
      <c r="B33">
        <v>-1</v>
      </c>
    </row>
    <row r="34" spans="1:2" x14ac:dyDescent="0.3">
      <c r="A34">
        <v>320</v>
      </c>
      <c r="B34">
        <v>0</v>
      </c>
    </row>
    <row r="35" spans="1:2" x14ac:dyDescent="0.3">
      <c r="A35">
        <v>330</v>
      </c>
      <c r="B35">
        <v>0</v>
      </c>
    </row>
    <row r="36" spans="1:2" x14ac:dyDescent="0.3">
      <c r="A36">
        <v>340</v>
      </c>
      <c r="B36">
        <v>0</v>
      </c>
    </row>
    <row r="37" spans="1:2" x14ac:dyDescent="0.3">
      <c r="A37">
        <v>350</v>
      </c>
      <c r="B37">
        <v>0</v>
      </c>
    </row>
    <row r="38" spans="1:2" x14ac:dyDescent="0.3">
      <c r="A38">
        <v>360</v>
      </c>
      <c r="B38">
        <v>0</v>
      </c>
    </row>
    <row r="39" spans="1:2" x14ac:dyDescent="0.3">
      <c r="A39">
        <v>370</v>
      </c>
      <c r="B39">
        <v>0</v>
      </c>
    </row>
    <row r="40" spans="1:2" x14ac:dyDescent="0.3">
      <c r="A40">
        <v>380</v>
      </c>
      <c r="B40">
        <v>0</v>
      </c>
    </row>
    <row r="41" spans="1:2" x14ac:dyDescent="0.3">
      <c r="A41">
        <v>390</v>
      </c>
      <c r="B41">
        <v>0</v>
      </c>
    </row>
    <row r="42" spans="1:2" x14ac:dyDescent="0.3">
      <c r="A42">
        <v>400</v>
      </c>
      <c r="B42">
        <v>0</v>
      </c>
    </row>
    <row r="43" spans="1:2" x14ac:dyDescent="0.3">
      <c r="A43">
        <v>410</v>
      </c>
      <c r="B43">
        <v>0</v>
      </c>
    </row>
    <row r="44" spans="1:2" x14ac:dyDescent="0.3">
      <c r="A44">
        <v>420</v>
      </c>
      <c r="B44">
        <v>0</v>
      </c>
    </row>
    <row r="45" spans="1:2" x14ac:dyDescent="0.3">
      <c r="A45">
        <v>430</v>
      </c>
      <c r="B45">
        <v>0</v>
      </c>
    </row>
    <row r="46" spans="1:2" x14ac:dyDescent="0.3">
      <c r="A46">
        <v>440</v>
      </c>
      <c r="B46">
        <v>0</v>
      </c>
    </row>
    <row r="47" spans="1:2" x14ac:dyDescent="0.3">
      <c r="A47">
        <v>450</v>
      </c>
      <c r="B47">
        <v>0</v>
      </c>
    </row>
    <row r="48" spans="1:2" x14ac:dyDescent="0.3">
      <c r="A48">
        <v>460</v>
      </c>
      <c r="B48">
        <v>0</v>
      </c>
    </row>
    <row r="49" spans="1:2" x14ac:dyDescent="0.3">
      <c r="A49">
        <v>470</v>
      </c>
      <c r="B49">
        <v>0</v>
      </c>
    </row>
    <row r="50" spans="1:2" x14ac:dyDescent="0.3">
      <c r="A50">
        <v>480</v>
      </c>
      <c r="B50">
        <v>0</v>
      </c>
    </row>
    <row r="51" spans="1:2" x14ac:dyDescent="0.3">
      <c r="A51">
        <v>490</v>
      </c>
      <c r="B51">
        <v>0</v>
      </c>
    </row>
    <row r="52" spans="1:2" x14ac:dyDescent="0.3">
      <c r="A52">
        <v>500</v>
      </c>
      <c r="B52">
        <v>0</v>
      </c>
    </row>
    <row r="53" spans="1:2" x14ac:dyDescent="0.3">
      <c r="A53">
        <v>510</v>
      </c>
      <c r="B53">
        <v>0</v>
      </c>
    </row>
    <row r="54" spans="1:2" x14ac:dyDescent="0.3">
      <c r="A54">
        <v>520</v>
      </c>
      <c r="B54">
        <v>0</v>
      </c>
    </row>
    <row r="55" spans="1:2" x14ac:dyDescent="0.3">
      <c r="A55">
        <v>530</v>
      </c>
      <c r="B55">
        <v>0</v>
      </c>
    </row>
    <row r="56" spans="1:2" x14ac:dyDescent="0.3">
      <c r="A56">
        <v>540</v>
      </c>
      <c r="B56">
        <v>0</v>
      </c>
    </row>
    <row r="57" spans="1:2" x14ac:dyDescent="0.3">
      <c r="A57">
        <v>550</v>
      </c>
      <c r="B57">
        <v>0</v>
      </c>
    </row>
    <row r="58" spans="1:2" x14ac:dyDescent="0.3">
      <c r="A58">
        <v>560</v>
      </c>
      <c r="B58">
        <v>0</v>
      </c>
    </row>
    <row r="59" spans="1:2" x14ac:dyDescent="0.3">
      <c r="A59">
        <v>570</v>
      </c>
      <c r="B59">
        <v>0</v>
      </c>
    </row>
    <row r="60" spans="1:2" x14ac:dyDescent="0.3">
      <c r="A60">
        <v>580</v>
      </c>
      <c r="B60">
        <v>0</v>
      </c>
    </row>
    <row r="61" spans="1:2" x14ac:dyDescent="0.3">
      <c r="A61">
        <v>590</v>
      </c>
      <c r="B61">
        <v>0</v>
      </c>
    </row>
    <row r="62" spans="1:2" x14ac:dyDescent="0.3">
      <c r="A62">
        <v>600</v>
      </c>
      <c r="B62">
        <v>0</v>
      </c>
    </row>
    <row r="63" spans="1:2" x14ac:dyDescent="0.3">
      <c r="A63">
        <v>610</v>
      </c>
      <c r="B63">
        <v>0</v>
      </c>
    </row>
    <row r="64" spans="1:2" x14ac:dyDescent="0.3">
      <c r="A64">
        <v>620</v>
      </c>
      <c r="B64">
        <v>0</v>
      </c>
    </row>
    <row r="65" spans="1:2" x14ac:dyDescent="0.3">
      <c r="A65">
        <v>630</v>
      </c>
      <c r="B65">
        <v>0</v>
      </c>
    </row>
    <row r="66" spans="1:2" x14ac:dyDescent="0.3">
      <c r="A66">
        <v>640</v>
      </c>
      <c r="B66">
        <v>0</v>
      </c>
    </row>
    <row r="67" spans="1:2" x14ac:dyDescent="0.3">
      <c r="A67">
        <v>650</v>
      </c>
      <c r="B67">
        <v>0</v>
      </c>
    </row>
    <row r="68" spans="1:2" x14ac:dyDescent="0.3">
      <c r="A68">
        <v>660</v>
      </c>
      <c r="B68">
        <v>0</v>
      </c>
    </row>
    <row r="69" spans="1:2" x14ac:dyDescent="0.3">
      <c r="A69">
        <v>670</v>
      </c>
      <c r="B69">
        <v>0</v>
      </c>
    </row>
    <row r="70" spans="1:2" x14ac:dyDescent="0.3">
      <c r="A70">
        <v>680</v>
      </c>
      <c r="B70">
        <v>0</v>
      </c>
    </row>
    <row r="71" spans="1:2" x14ac:dyDescent="0.3">
      <c r="A71">
        <v>690</v>
      </c>
      <c r="B71">
        <v>0</v>
      </c>
    </row>
    <row r="72" spans="1:2" x14ac:dyDescent="0.3">
      <c r="A72">
        <v>700</v>
      </c>
      <c r="B72">
        <v>0</v>
      </c>
    </row>
    <row r="73" spans="1:2" x14ac:dyDescent="0.3">
      <c r="A73">
        <v>710</v>
      </c>
      <c r="B73">
        <v>0</v>
      </c>
    </row>
    <row r="74" spans="1:2" x14ac:dyDescent="0.3">
      <c r="A74">
        <v>720</v>
      </c>
      <c r="B74">
        <v>0</v>
      </c>
    </row>
    <row r="75" spans="1:2" x14ac:dyDescent="0.3">
      <c r="A75">
        <v>730</v>
      </c>
      <c r="B75">
        <v>0</v>
      </c>
    </row>
    <row r="76" spans="1:2" x14ac:dyDescent="0.3">
      <c r="A76">
        <v>740</v>
      </c>
      <c r="B76">
        <v>0</v>
      </c>
    </row>
    <row r="77" spans="1:2" x14ac:dyDescent="0.3">
      <c r="A77">
        <v>750</v>
      </c>
      <c r="B77">
        <v>0</v>
      </c>
    </row>
    <row r="78" spans="1:2" x14ac:dyDescent="0.3">
      <c r="A78">
        <v>760</v>
      </c>
      <c r="B78">
        <v>0</v>
      </c>
    </row>
    <row r="79" spans="1:2" x14ac:dyDescent="0.3">
      <c r="A79">
        <v>770</v>
      </c>
      <c r="B79">
        <v>0</v>
      </c>
    </row>
    <row r="80" spans="1:2" x14ac:dyDescent="0.3">
      <c r="A80">
        <v>780</v>
      </c>
      <c r="B80">
        <v>0</v>
      </c>
    </row>
    <row r="81" spans="1:2" x14ac:dyDescent="0.3">
      <c r="A81">
        <v>790</v>
      </c>
      <c r="B81">
        <v>0</v>
      </c>
    </row>
    <row r="82" spans="1:2" x14ac:dyDescent="0.3">
      <c r="A82">
        <v>800</v>
      </c>
      <c r="B82">
        <v>0</v>
      </c>
    </row>
    <row r="83" spans="1:2" x14ac:dyDescent="0.3">
      <c r="A83">
        <v>810</v>
      </c>
      <c r="B83">
        <v>0</v>
      </c>
    </row>
    <row r="84" spans="1:2" x14ac:dyDescent="0.3">
      <c r="A84">
        <v>820</v>
      </c>
      <c r="B84">
        <v>0</v>
      </c>
    </row>
    <row r="85" spans="1:2" x14ac:dyDescent="0.3">
      <c r="A85">
        <v>830</v>
      </c>
      <c r="B85">
        <v>0</v>
      </c>
    </row>
    <row r="86" spans="1:2" x14ac:dyDescent="0.3">
      <c r="A86">
        <v>840</v>
      </c>
      <c r="B86">
        <v>0</v>
      </c>
    </row>
    <row r="87" spans="1:2" x14ac:dyDescent="0.3">
      <c r="A87">
        <v>850</v>
      </c>
      <c r="B87">
        <v>0</v>
      </c>
    </row>
    <row r="88" spans="1:2" x14ac:dyDescent="0.3">
      <c r="A88">
        <v>860</v>
      </c>
      <c r="B88">
        <v>0</v>
      </c>
    </row>
    <row r="89" spans="1:2" x14ac:dyDescent="0.3">
      <c r="A89">
        <v>870</v>
      </c>
      <c r="B89">
        <v>0</v>
      </c>
    </row>
    <row r="90" spans="1:2" x14ac:dyDescent="0.3">
      <c r="A90">
        <v>880</v>
      </c>
      <c r="B90">
        <v>0</v>
      </c>
    </row>
    <row r="91" spans="1:2" x14ac:dyDescent="0.3">
      <c r="A91">
        <v>890</v>
      </c>
      <c r="B91">
        <v>0</v>
      </c>
    </row>
    <row r="92" spans="1:2" x14ac:dyDescent="0.3">
      <c r="A92">
        <v>900</v>
      </c>
      <c r="B92">
        <v>0</v>
      </c>
    </row>
    <row r="93" spans="1:2" x14ac:dyDescent="0.3">
      <c r="A93">
        <v>910</v>
      </c>
      <c r="B93">
        <v>0</v>
      </c>
    </row>
    <row r="94" spans="1:2" x14ac:dyDescent="0.3">
      <c r="A94">
        <v>920</v>
      </c>
      <c r="B94">
        <v>0</v>
      </c>
    </row>
    <row r="95" spans="1:2" x14ac:dyDescent="0.3">
      <c r="A95">
        <v>930</v>
      </c>
      <c r="B95">
        <v>0</v>
      </c>
    </row>
    <row r="96" spans="1:2" x14ac:dyDescent="0.3">
      <c r="A96">
        <v>940</v>
      </c>
      <c r="B96">
        <v>0</v>
      </c>
    </row>
    <row r="97" spans="1:2" x14ac:dyDescent="0.3">
      <c r="A97">
        <v>950</v>
      </c>
      <c r="B97">
        <v>0</v>
      </c>
    </row>
    <row r="98" spans="1:2" x14ac:dyDescent="0.3">
      <c r="A98">
        <v>960</v>
      </c>
      <c r="B98">
        <v>0</v>
      </c>
    </row>
    <row r="99" spans="1:2" x14ac:dyDescent="0.3">
      <c r="A99">
        <v>970</v>
      </c>
      <c r="B99">
        <v>0</v>
      </c>
    </row>
    <row r="100" spans="1:2" x14ac:dyDescent="0.3">
      <c r="A100">
        <v>980</v>
      </c>
      <c r="B100">
        <v>0</v>
      </c>
    </row>
    <row r="101" spans="1:2" x14ac:dyDescent="0.3">
      <c r="A101">
        <v>990</v>
      </c>
      <c r="B101">
        <v>0</v>
      </c>
    </row>
    <row r="102" spans="1:2" x14ac:dyDescent="0.3">
      <c r="A102">
        <v>1000</v>
      </c>
      <c r="B102">
        <v>0</v>
      </c>
    </row>
    <row r="103" spans="1:2" x14ac:dyDescent="0.3">
      <c r="A103">
        <v>1010</v>
      </c>
      <c r="B103">
        <v>0</v>
      </c>
    </row>
    <row r="104" spans="1:2" x14ac:dyDescent="0.3">
      <c r="A104">
        <v>1020</v>
      </c>
      <c r="B104">
        <v>0</v>
      </c>
    </row>
    <row r="105" spans="1:2" x14ac:dyDescent="0.3">
      <c r="A105">
        <v>1030</v>
      </c>
      <c r="B105">
        <v>0</v>
      </c>
    </row>
    <row r="106" spans="1:2" x14ac:dyDescent="0.3">
      <c r="A106">
        <v>1040</v>
      </c>
      <c r="B106">
        <v>0</v>
      </c>
    </row>
    <row r="107" spans="1:2" x14ac:dyDescent="0.3">
      <c r="A107">
        <v>1050</v>
      </c>
      <c r="B107">
        <v>0</v>
      </c>
    </row>
    <row r="108" spans="1:2" x14ac:dyDescent="0.3">
      <c r="A108">
        <v>1060</v>
      </c>
      <c r="B108">
        <v>0</v>
      </c>
    </row>
    <row r="109" spans="1:2" x14ac:dyDescent="0.3">
      <c r="A109">
        <v>1070</v>
      </c>
      <c r="B109">
        <v>0</v>
      </c>
    </row>
    <row r="110" spans="1:2" x14ac:dyDescent="0.3">
      <c r="A110">
        <v>1080</v>
      </c>
      <c r="B110">
        <v>1</v>
      </c>
    </row>
    <row r="111" spans="1:2" x14ac:dyDescent="0.3">
      <c r="A111">
        <v>1090</v>
      </c>
      <c r="B111">
        <v>1</v>
      </c>
    </row>
    <row r="112" spans="1:2" x14ac:dyDescent="0.3">
      <c r="A112">
        <v>1100</v>
      </c>
      <c r="B112">
        <v>1</v>
      </c>
    </row>
    <row r="113" spans="1:2" x14ac:dyDescent="0.3">
      <c r="A113">
        <v>1110</v>
      </c>
      <c r="B113">
        <v>1</v>
      </c>
    </row>
    <row r="114" spans="1:2" x14ac:dyDescent="0.3">
      <c r="A114">
        <v>1120</v>
      </c>
      <c r="B114">
        <v>1</v>
      </c>
    </row>
    <row r="115" spans="1:2" x14ac:dyDescent="0.3">
      <c r="A115">
        <v>1130</v>
      </c>
      <c r="B115">
        <v>1</v>
      </c>
    </row>
    <row r="116" spans="1:2" x14ac:dyDescent="0.3">
      <c r="A116">
        <v>1140</v>
      </c>
      <c r="B116">
        <v>1</v>
      </c>
    </row>
    <row r="117" spans="1:2" x14ac:dyDescent="0.3">
      <c r="A117">
        <v>1150</v>
      </c>
      <c r="B117">
        <v>1</v>
      </c>
    </row>
    <row r="118" spans="1:2" x14ac:dyDescent="0.3">
      <c r="A118">
        <v>1160</v>
      </c>
      <c r="B118">
        <v>1</v>
      </c>
    </row>
    <row r="119" spans="1:2" x14ac:dyDescent="0.3">
      <c r="A119">
        <v>1170</v>
      </c>
      <c r="B119">
        <v>1</v>
      </c>
    </row>
    <row r="120" spans="1:2" x14ac:dyDescent="0.3">
      <c r="A120">
        <v>1180</v>
      </c>
      <c r="B120">
        <v>1</v>
      </c>
    </row>
    <row r="121" spans="1:2" x14ac:dyDescent="0.3">
      <c r="A121">
        <v>1190</v>
      </c>
      <c r="B121">
        <v>1</v>
      </c>
    </row>
    <row r="122" spans="1:2" x14ac:dyDescent="0.3">
      <c r="A122">
        <v>1200</v>
      </c>
      <c r="B122">
        <v>1</v>
      </c>
    </row>
    <row r="123" spans="1:2" x14ac:dyDescent="0.3">
      <c r="A123">
        <v>1210</v>
      </c>
      <c r="B123">
        <v>1</v>
      </c>
    </row>
    <row r="124" spans="1:2" x14ac:dyDescent="0.3">
      <c r="A124">
        <v>1220</v>
      </c>
      <c r="B124">
        <v>1</v>
      </c>
    </row>
    <row r="125" spans="1:2" x14ac:dyDescent="0.3">
      <c r="A125">
        <v>1230</v>
      </c>
      <c r="B125">
        <v>1</v>
      </c>
    </row>
    <row r="126" spans="1:2" x14ac:dyDescent="0.3">
      <c r="A126">
        <v>1240</v>
      </c>
      <c r="B126">
        <v>1</v>
      </c>
    </row>
    <row r="127" spans="1:2" x14ac:dyDescent="0.3">
      <c r="A127">
        <v>1250</v>
      </c>
      <c r="B127">
        <v>1</v>
      </c>
    </row>
    <row r="128" spans="1:2" x14ac:dyDescent="0.3">
      <c r="A128">
        <v>1260</v>
      </c>
      <c r="B128">
        <v>1</v>
      </c>
    </row>
    <row r="129" spans="1:2" x14ac:dyDescent="0.3">
      <c r="A129">
        <v>1270</v>
      </c>
      <c r="B129">
        <v>1</v>
      </c>
    </row>
    <row r="130" spans="1:2" x14ac:dyDescent="0.3">
      <c r="A130">
        <v>1280</v>
      </c>
      <c r="B130">
        <v>1</v>
      </c>
    </row>
    <row r="131" spans="1:2" x14ac:dyDescent="0.3">
      <c r="A131">
        <v>1290</v>
      </c>
      <c r="B131">
        <v>1</v>
      </c>
    </row>
    <row r="132" spans="1:2" x14ac:dyDescent="0.3">
      <c r="A132">
        <v>1300</v>
      </c>
      <c r="B132">
        <v>1</v>
      </c>
    </row>
    <row r="133" spans="1:2" x14ac:dyDescent="0.3">
      <c r="A133">
        <v>1310</v>
      </c>
      <c r="B133">
        <v>1</v>
      </c>
    </row>
    <row r="134" spans="1:2" x14ac:dyDescent="0.3">
      <c r="A134">
        <v>1320</v>
      </c>
      <c r="B134">
        <v>1</v>
      </c>
    </row>
    <row r="135" spans="1:2" x14ac:dyDescent="0.3">
      <c r="A135">
        <v>1330</v>
      </c>
      <c r="B135">
        <v>1</v>
      </c>
    </row>
    <row r="136" spans="1:2" x14ac:dyDescent="0.3">
      <c r="A136">
        <v>1340</v>
      </c>
      <c r="B136">
        <v>0</v>
      </c>
    </row>
    <row r="137" spans="1:2" x14ac:dyDescent="0.3">
      <c r="A137">
        <v>1350</v>
      </c>
      <c r="B137">
        <v>0</v>
      </c>
    </row>
    <row r="138" spans="1:2" x14ac:dyDescent="0.3">
      <c r="A138">
        <v>1360</v>
      </c>
      <c r="B138">
        <v>0</v>
      </c>
    </row>
    <row r="139" spans="1:2" x14ac:dyDescent="0.3">
      <c r="A139">
        <v>1370</v>
      </c>
      <c r="B139">
        <v>0</v>
      </c>
    </row>
    <row r="140" spans="1:2" x14ac:dyDescent="0.3">
      <c r="A140">
        <v>1380</v>
      </c>
      <c r="B140">
        <v>0</v>
      </c>
    </row>
    <row r="141" spans="1:2" x14ac:dyDescent="0.3">
      <c r="A141">
        <v>1390</v>
      </c>
      <c r="B141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A3C3-E74C-45CA-9226-9148FA94B360}">
  <dimension ref="A1:E40"/>
  <sheetViews>
    <sheetView topLeftCell="A15" workbookViewId="0">
      <selection activeCell="F29" sqref="F29"/>
    </sheetView>
  </sheetViews>
  <sheetFormatPr defaultRowHeight="14" x14ac:dyDescent="0.3"/>
  <sheetData>
    <row r="1" spans="1:5" x14ac:dyDescent="0.3">
      <c r="A1" t="s">
        <v>13</v>
      </c>
      <c r="E1" t="s">
        <v>15</v>
      </c>
    </row>
    <row r="2" spans="1:5" x14ac:dyDescent="0.3">
      <c r="A2">
        <v>30</v>
      </c>
      <c r="B2">
        <v>10</v>
      </c>
      <c r="E2">
        <v>12.75</v>
      </c>
    </row>
    <row r="3" spans="1:5" x14ac:dyDescent="0.3">
      <c r="B3">
        <v>2.68</v>
      </c>
      <c r="E3">
        <v>10</v>
      </c>
    </row>
    <row r="4" spans="1:5" x14ac:dyDescent="0.3">
      <c r="B4">
        <v>4.09</v>
      </c>
      <c r="E4">
        <v>15.02</v>
      </c>
    </row>
    <row r="5" spans="1:5" x14ac:dyDescent="0.3">
      <c r="B5">
        <v>6.1</v>
      </c>
      <c r="E5">
        <v>15</v>
      </c>
    </row>
    <row r="6" spans="1:5" x14ac:dyDescent="0.3">
      <c r="B6">
        <v>6.29</v>
      </c>
      <c r="E6">
        <v>3.45</v>
      </c>
    </row>
    <row r="7" spans="1:5" x14ac:dyDescent="0.3">
      <c r="B7">
        <v>3.45</v>
      </c>
      <c r="E7">
        <v>10</v>
      </c>
    </row>
    <row r="8" spans="1:5" x14ac:dyDescent="0.3">
      <c r="B8">
        <v>20.16</v>
      </c>
      <c r="E8">
        <v>10</v>
      </c>
    </row>
    <row r="9" spans="1:5" x14ac:dyDescent="0.3">
      <c r="B9">
        <v>0.3</v>
      </c>
      <c r="E9">
        <v>6.95</v>
      </c>
    </row>
    <row r="10" spans="1:5" x14ac:dyDescent="0.3">
      <c r="B10">
        <v>5</v>
      </c>
      <c r="E10">
        <v>3.88</v>
      </c>
    </row>
    <row r="11" spans="1:5" x14ac:dyDescent="0.3">
      <c r="B11">
        <v>1.3</v>
      </c>
      <c r="E11">
        <v>5.36</v>
      </c>
    </row>
    <row r="12" spans="1:5" x14ac:dyDescent="0.3">
      <c r="B12">
        <v>45.8</v>
      </c>
      <c r="E12">
        <v>15.95</v>
      </c>
    </row>
    <row r="13" spans="1:5" x14ac:dyDescent="0.3">
      <c r="B13">
        <v>5.55</v>
      </c>
      <c r="E13">
        <v>9.99</v>
      </c>
    </row>
    <row r="14" spans="1:5" x14ac:dyDescent="0.3">
      <c r="B14">
        <v>3.99</v>
      </c>
      <c r="E14">
        <v>9.99</v>
      </c>
    </row>
    <row r="15" spans="1:5" x14ac:dyDescent="0.3">
      <c r="B15">
        <v>11</v>
      </c>
      <c r="E15">
        <v>8</v>
      </c>
    </row>
    <row r="16" spans="1:5" x14ac:dyDescent="0.3">
      <c r="B16">
        <v>12</v>
      </c>
      <c r="E16">
        <v>1.1000000000000001</v>
      </c>
    </row>
    <row r="17" spans="2:5" x14ac:dyDescent="0.3">
      <c r="B17">
        <v>17.579999999999998</v>
      </c>
      <c r="E17">
        <v>1.2</v>
      </c>
    </row>
    <row r="18" spans="2:5" x14ac:dyDescent="0.3">
      <c r="B18">
        <v>11.34</v>
      </c>
      <c r="E18">
        <v>1</v>
      </c>
    </row>
    <row r="19" spans="2:5" x14ac:dyDescent="0.3">
      <c r="B19">
        <v>20</v>
      </c>
      <c r="E19">
        <v>20.6</v>
      </c>
    </row>
    <row r="20" spans="2:5" x14ac:dyDescent="0.3">
      <c r="B20">
        <v>15</v>
      </c>
      <c r="E20">
        <v>11.34</v>
      </c>
    </row>
    <row r="21" spans="2:5" x14ac:dyDescent="0.3">
      <c r="B21">
        <v>17.239999999999998</v>
      </c>
      <c r="E21">
        <v>1.4</v>
      </c>
    </row>
    <row r="22" spans="2:5" x14ac:dyDescent="0.3">
      <c r="B22">
        <v>13.99</v>
      </c>
      <c r="E22">
        <v>20</v>
      </c>
    </row>
    <row r="23" spans="2:5" x14ac:dyDescent="0.3">
      <c r="B23">
        <v>10</v>
      </c>
      <c r="E23">
        <v>4.0999999999999996</v>
      </c>
    </row>
    <row r="24" spans="2:5" x14ac:dyDescent="0.3">
      <c r="B24">
        <v>4.95</v>
      </c>
      <c r="E24">
        <v>8.36</v>
      </c>
    </row>
    <row r="25" spans="2:5" x14ac:dyDescent="0.3">
      <c r="B25">
        <v>10</v>
      </c>
      <c r="E25">
        <v>4.95</v>
      </c>
    </row>
    <row r="26" spans="2:5" x14ac:dyDescent="0.3">
      <c r="B26">
        <v>20</v>
      </c>
      <c r="E26">
        <v>15</v>
      </c>
    </row>
    <row r="27" spans="2:5" x14ac:dyDescent="0.3">
      <c r="B27">
        <v>10.4</v>
      </c>
      <c r="E27">
        <v>30</v>
      </c>
    </row>
    <row r="28" spans="2:5" x14ac:dyDescent="0.3">
      <c r="B28">
        <v>4.5</v>
      </c>
      <c r="E28">
        <v>30</v>
      </c>
    </row>
    <row r="29" spans="2:5" x14ac:dyDescent="0.3">
      <c r="B29">
        <v>17.670000000000002</v>
      </c>
      <c r="E29">
        <f>SUM(E2:E28)</f>
        <v>285.39</v>
      </c>
    </row>
    <row r="30" spans="2:5" x14ac:dyDescent="0.3">
      <c r="B30">
        <v>107.88</v>
      </c>
    </row>
    <row r="31" spans="2:5" x14ac:dyDescent="0.3">
      <c r="B31">
        <v>10.8</v>
      </c>
    </row>
    <row r="32" spans="2:5" x14ac:dyDescent="0.3">
      <c r="B32">
        <v>15</v>
      </c>
    </row>
    <row r="33" spans="2:5" x14ac:dyDescent="0.3">
      <c r="B33">
        <v>4</v>
      </c>
    </row>
    <row r="34" spans="2:5" x14ac:dyDescent="0.3">
      <c r="B34">
        <v>10</v>
      </c>
    </row>
    <row r="35" spans="2:5" x14ac:dyDescent="0.3">
      <c r="B35">
        <v>12</v>
      </c>
    </row>
    <row r="36" spans="2:5" x14ac:dyDescent="0.3">
      <c r="B36">
        <v>23.36</v>
      </c>
    </row>
    <row r="37" spans="2:5" x14ac:dyDescent="0.3">
      <c r="B37">
        <v>2</v>
      </c>
    </row>
    <row r="38" spans="2:5" x14ac:dyDescent="0.3">
      <c r="B38">
        <v>20</v>
      </c>
    </row>
    <row r="39" spans="2:5" x14ac:dyDescent="0.3">
      <c r="B39">
        <v>4.95</v>
      </c>
    </row>
    <row r="40" spans="2:5" x14ac:dyDescent="0.3">
      <c r="B40">
        <f>SUM(B2:B39)</f>
        <v>520.37</v>
      </c>
      <c r="C40">
        <f>-B30</f>
        <v>-107.88</v>
      </c>
      <c r="D40">
        <f>SUM(B40:C40)</f>
        <v>412.49</v>
      </c>
      <c r="E40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7BB5-1B97-482A-9E8F-AE617EAEB15F}">
  <dimension ref="A1:F10"/>
  <sheetViews>
    <sheetView workbookViewId="0">
      <selection activeCell="K4" sqref="K4"/>
    </sheetView>
  </sheetViews>
  <sheetFormatPr defaultRowHeight="14" x14ac:dyDescent="0.3"/>
  <cols>
    <col min="1" max="1" width="13.1640625" customWidth="1"/>
  </cols>
  <sheetData>
    <row r="1" spans="1:6" x14ac:dyDescent="0.3">
      <c r="A1" t="s">
        <v>16</v>
      </c>
    </row>
    <row r="2" spans="1:6" x14ac:dyDescent="0.3">
      <c r="A2" t="s">
        <v>17</v>
      </c>
      <c r="B2">
        <v>15</v>
      </c>
      <c r="C2">
        <v>20</v>
      </c>
      <c r="D2">
        <v>25</v>
      </c>
      <c r="E2">
        <v>30</v>
      </c>
      <c r="F2">
        <v>35</v>
      </c>
    </row>
    <row r="3" spans="1:6" x14ac:dyDescent="0.3">
      <c r="A3" t="s">
        <v>18</v>
      </c>
      <c r="B3" s="1">
        <v>0.03</v>
      </c>
    </row>
    <row r="4" spans="1:6" x14ac:dyDescent="0.3">
      <c r="A4" t="s">
        <v>16</v>
      </c>
      <c r="B4" t="s">
        <v>17</v>
      </c>
      <c r="C4" t="s">
        <v>18</v>
      </c>
    </row>
    <row r="5" spans="1:6" x14ac:dyDescent="0.3">
      <c r="A5">
        <v>3</v>
      </c>
      <c r="B5">
        <v>15</v>
      </c>
      <c r="C5" s="1">
        <v>0.03</v>
      </c>
    </row>
    <row r="6" spans="1:6" x14ac:dyDescent="0.3">
      <c r="A6">
        <v>4</v>
      </c>
      <c r="B6">
        <v>20</v>
      </c>
      <c r="C6" s="1">
        <v>0.04</v>
      </c>
    </row>
    <row r="7" spans="1:6" x14ac:dyDescent="0.3">
      <c r="A7">
        <v>5</v>
      </c>
      <c r="B7">
        <v>25</v>
      </c>
      <c r="C7" s="1">
        <v>0.05</v>
      </c>
    </row>
    <row r="8" spans="1:6" x14ac:dyDescent="0.3">
      <c r="A8">
        <v>6</v>
      </c>
      <c r="B8">
        <v>30</v>
      </c>
      <c r="C8" s="1">
        <v>0.08</v>
      </c>
    </row>
    <row r="9" spans="1:6" x14ac:dyDescent="0.3">
      <c r="B9">
        <v>36</v>
      </c>
      <c r="C9" s="1">
        <v>0.12</v>
      </c>
    </row>
    <row r="10" spans="1:6" x14ac:dyDescent="0.3">
      <c r="C10" s="1">
        <v>0.11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2022-09-11T10:31:18Z</dcterms:modified>
</cp:coreProperties>
</file>