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E:\Handbook 2021-22\Final Handbook 2021-22\"/>
    </mc:Choice>
  </mc:AlternateContent>
  <bookViews>
    <workbookView xWindow="0" yWindow="0" windowWidth="20490" windowHeight="7050" tabRatio="929"/>
  </bookViews>
  <sheets>
    <sheet name="Index" sheetId="1" r:id="rId1"/>
    <sheet name="62" sheetId="37" r:id="rId2"/>
    <sheet name="63" sheetId="39" r:id="rId3"/>
    <sheet name="64" sheetId="41" r:id="rId4"/>
    <sheet name="65" sheetId="43" r:id="rId5"/>
    <sheet name="66" sheetId="38" r:id="rId6"/>
    <sheet name="67" sheetId="40" r:id="rId7"/>
    <sheet name="68" sheetId="42" r:id="rId8"/>
    <sheet name="69" sheetId="44" r:id="rId9"/>
    <sheet name="70" sheetId="48" r:id="rId10"/>
    <sheet name="71" sheetId="45" r:id="rId11"/>
    <sheet name="72" sheetId="54" r:id="rId12"/>
    <sheet name="73" sheetId="46" r:id="rId13"/>
    <sheet name="74" sheetId="50" r:id="rId14"/>
    <sheet name="75" sheetId="51" r:id="rId15"/>
    <sheet name="76" sheetId="53" r:id="rId16"/>
    <sheet name="77" sheetId="63" r:id="rId17"/>
    <sheet name="78" sheetId="64" r:id="rId18"/>
    <sheet name="79" sheetId="65" r:id="rId19"/>
    <sheet name="80" sheetId="66" r:id="rId20"/>
    <sheet name="81" sheetId="67" r:id="rId21"/>
    <sheet name="82" sheetId="59" r:id="rId22"/>
  </sheets>
  <externalReferences>
    <externalReference r:id="rId23"/>
    <externalReference r:id="rId24"/>
    <externalReference r:id="rId25"/>
    <externalReference r:id="rId26"/>
    <externalReference r:id="rId27"/>
  </externalReferences>
  <definedNames>
    <definedName name="_____________xlnm.Print_Area_6" localSheetId="20">#REF!</definedName>
    <definedName name="_____________xlnm.Print_Area_6" localSheetId="21">#REF!</definedName>
    <definedName name="_____________xlnm.Print_Area_6">#REF!</definedName>
    <definedName name="____________xlnm.Print_Area_3" localSheetId="9">#REF!</definedName>
    <definedName name="____________xlnm.Print_Area_3" localSheetId="20">#REF!</definedName>
    <definedName name="____________xlnm.Print_Area_3" localSheetId="21">#REF!</definedName>
    <definedName name="____________xlnm.Print_Area_3">#REF!</definedName>
    <definedName name="____________xlnm.Print_Area_6" localSheetId="9">#REF!</definedName>
    <definedName name="____________xlnm.Print_Area_6" localSheetId="20">#REF!</definedName>
    <definedName name="____________xlnm.Print_Area_6" localSheetId="21">#REF!</definedName>
    <definedName name="____________xlnm.Print_Area_6">#REF!</definedName>
    <definedName name="____________xlnm.Print_Area_7" localSheetId="9">#REF!</definedName>
    <definedName name="____________xlnm.Print_Area_7" localSheetId="20">#REF!</definedName>
    <definedName name="____________xlnm.Print_Area_7" localSheetId="21">#REF!</definedName>
    <definedName name="____________xlnm.Print_Area_7">#REF!</definedName>
    <definedName name="___________xlnm.Print_Area_3" localSheetId="9">#REF!</definedName>
    <definedName name="___________xlnm.Print_Area_3" localSheetId="20">#REF!</definedName>
    <definedName name="___________xlnm.Print_Area_3" localSheetId="21">#REF!</definedName>
    <definedName name="___________xlnm.Print_Area_3">#REF!</definedName>
    <definedName name="___________xlnm.Print_Area_6" localSheetId="9">#REF!</definedName>
    <definedName name="___________xlnm.Print_Area_6" localSheetId="20">#REF!</definedName>
    <definedName name="___________xlnm.Print_Area_6" localSheetId="21">#REF!</definedName>
    <definedName name="___________xlnm.Print_Area_6">#REF!</definedName>
    <definedName name="___________xlnm.Print_Area_7" localSheetId="9">#REF!</definedName>
    <definedName name="___________xlnm.Print_Area_7" localSheetId="20">#REF!</definedName>
    <definedName name="___________xlnm.Print_Area_7" localSheetId="21">#REF!</definedName>
    <definedName name="___________xlnm.Print_Area_7">#REF!</definedName>
    <definedName name="__________xlnm.Print_Area_3" localSheetId="9">#REF!</definedName>
    <definedName name="__________xlnm.Print_Area_3" localSheetId="20">#REF!</definedName>
    <definedName name="__________xlnm.Print_Area_3" localSheetId="21">#REF!</definedName>
    <definedName name="__________xlnm.Print_Area_3">#REF!</definedName>
    <definedName name="__________xlnm.Print_Area_6" localSheetId="9">#REF!</definedName>
    <definedName name="__________xlnm.Print_Area_6" localSheetId="20">#REF!</definedName>
    <definedName name="__________xlnm.Print_Area_6" localSheetId="21">#REF!</definedName>
    <definedName name="__________xlnm.Print_Area_6">#REF!</definedName>
    <definedName name="__________xlnm.Print_Area_7" localSheetId="9">#REF!</definedName>
    <definedName name="__________xlnm.Print_Area_7" localSheetId="20">#REF!</definedName>
    <definedName name="__________xlnm.Print_Area_7" localSheetId="21">#REF!</definedName>
    <definedName name="__________xlnm.Print_Area_7">#REF!</definedName>
    <definedName name="_________xlnm.Print_Area_3" localSheetId="9">#REF!</definedName>
    <definedName name="_________xlnm.Print_Area_3" localSheetId="20">#REF!</definedName>
    <definedName name="_________xlnm.Print_Area_3" localSheetId="21">#REF!</definedName>
    <definedName name="_________xlnm.Print_Area_3">#REF!</definedName>
    <definedName name="_________xlnm.Print_Area_6" localSheetId="9">#REF!</definedName>
    <definedName name="_________xlnm.Print_Area_6" localSheetId="20">#REF!</definedName>
    <definedName name="_________xlnm.Print_Area_6" localSheetId="21">#REF!</definedName>
    <definedName name="_________xlnm.Print_Area_6">#REF!</definedName>
    <definedName name="_________xlnm.Print_Area_7" localSheetId="9">#REF!</definedName>
    <definedName name="_________xlnm.Print_Area_7" localSheetId="20">#REF!</definedName>
    <definedName name="_________xlnm.Print_Area_7" localSheetId="21">#REF!</definedName>
    <definedName name="_________xlnm.Print_Area_7">#REF!</definedName>
    <definedName name="________xlnm.Print_Area_3" localSheetId="9">#REF!</definedName>
    <definedName name="________xlnm.Print_Area_3" localSheetId="20">#REF!</definedName>
    <definedName name="________xlnm.Print_Area_3" localSheetId="21">#REF!</definedName>
    <definedName name="________xlnm.Print_Area_3">#REF!</definedName>
    <definedName name="________xlnm.Print_Area_6" localSheetId="9">#REF!</definedName>
    <definedName name="________xlnm.Print_Area_6" localSheetId="20">#REF!</definedName>
    <definedName name="________xlnm.Print_Area_6" localSheetId="21">#REF!</definedName>
    <definedName name="________xlnm.Print_Area_6">#REF!</definedName>
    <definedName name="________xlnm.Print_Area_7" localSheetId="9">#REF!</definedName>
    <definedName name="________xlnm.Print_Area_7" localSheetId="20">#REF!</definedName>
    <definedName name="________xlnm.Print_Area_7" localSheetId="21">#REF!</definedName>
    <definedName name="________xlnm.Print_Area_7">#REF!</definedName>
    <definedName name="_______xlnm.Print_Area_3" localSheetId="9">#REF!</definedName>
    <definedName name="_______xlnm.Print_Area_3" localSheetId="20">#REF!</definedName>
    <definedName name="_______xlnm.Print_Area_3" localSheetId="21">#REF!</definedName>
    <definedName name="_______xlnm.Print_Area_3">#REF!</definedName>
    <definedName name="_______xlnm.Print_Area_6" localSheetId="9">#REF!</definedName>
    <definedName name="_______xlnm.Print_Area_6" localSheetId="20">#REF!</definedName>
    <definedName name="_______xlnm.Print_Area_6" localSheetId="21">#REF!</definedName>
    <definedName name="_______xlnm.Print_Area_6">#REF!</definedName>
    <definedName name="_______xlnm.Print_Area_7" localSheetId="9">#REF!</definedName>
    <definedName name="_______xlnm.Print_Area_7" localSheetId="20">#REF!</definedName>
    <definedName name="_______xlnm.Print_Area_7" localSheetId="21">#REF!</definedName>
    <definedName name="_______xlnm.Print_Area_7">#REF!</definedName>
    <definedName name="______xlnm.Print_Area_3" localSheetId="9">#REF!</definedName>
    <definedName name="______xlnm.Print_Area_3" localSheetId="20">#REF!</definedName>
    <definedName name="______xlnm.Print_Area_3" localSheetId="21">#REF!</definedName>
    <definedName name="______xlnm.Print_Area_3">#REF!</definedName>
    <definedName name="______xlnm.Print_Area_6" localSheetId="9">#REF!</definedName>
    <definedName name="______xlnm.Print_Area_6" localSheetId="20">#REF!</definedName>
    <definedName name="______xlnm.Print_Area_6" localSheetId="21">#REF!</definedName>
    <definedName name="______xlnm.Print_Area_6">#REF!</definedName>
    <definedName name="______xlnm.Print_Area_7" localSheetId="9">#REF!</definedName>
    <definedName name="______xlnm.Print_Area_7" localSheetId="20">#REF!</definedName>
    <definedName name="______xlnm.Print_Area_7" localSheetId="21">#REF!</definedName>
    <definedName name="______xlnm.Print_Area_7">#REF!</definedName>
    <definedName name="_____xlnm.Print_Area_3" localSheetId="9">#REF!</definedName>
    <definedName name="_____xlnm.Print_Area_3" localSheetId="20">#REF!</definedName>
    <definedName name="_____xlnm.Print_Area_3" localSheetId="21">#REF!</definedName>
    <definedName name="_____xlnm.Print_Area_3">#REF!</definedName>
    <definedName name="_____xlnm.Print_Area_6" localSheetId="9">#REF!</definedName>
    <definedName name="_____xlnm.Print_Area_6" localSheetId="20">#REF!</definedName>
    <definedName name="_____xlnm.Print_Area_6" localSheetId="21">#REF!</definedName>
    <definedName name="_____xlnm.Print_Area_6">#REF!</definedName>
    <definedName name="_____xlnm.Print_Area_7" localSheetId="9">#REF!</definedName>
    <definedName name="_____xlnm.Print_Area_7" localSheetId="20">#REF!</definedName>
    <definedName name="_____xlnm.Print_Area_7" localSheetId="21">#REF!</definedName>
    <definedName name="_____xlnm.Print_Area_7">#REF!</definedName>
    <definedName name="____xlnm.Print_Area_3" localSheetId="9">#REF!</definedName>
    <definedName name="____xlnm.Print_Area_3" localSheetId="20">#REF!</definedName>
    <definedName name="____xlnm.Print_Area_3" localSheetId="21">#REF!</definedName>
    <definedName name="____xlnm.Print_Area_3">#REF!</definedName>
    <definedName name="____xlnm.Print_Area_6" localSheetId="9">#REF!</definedName>
    <definedName name="____xlnm.Print_Area_6" localSheetId="20">#REF!</definedName>
    <definedName name="____xlnm.Print_Area_6" localSheetId="21">#REF!</definedName>
    <definedName name="____xlnm.Print_Area_6">#REF!</definedName>
    <definedName name="____xlnm.Print_Area_7" localSheetId="9">#REF!</definedName>
    <definedName name="____xlnm.Print_Area_7" localSheetId="20">#REF!</definedName>
    <definedName name="____xlnm.Print_Area_7" localSheetId="21">#REF!</definedName>
    <definedName name="____xlnm.Print_Area_7">#REF!</definedName>
    <definedName name="___xlnm.Print_Area_1" localSheetId="9">#REF!</definedName>
    <definedName name="___xlnm.Print_Area_1" localSheetId="20">#REF!</definedName>
    <definedName name="___xlnm.Print_Area_1" localSheetId="21">#REF!</definedName>
    <definedName name="___xlnm.Print_Area_1">#REF!</definedName>
    <definedName name="___xlnm.Print_Area_3" localSheetId="9">#REF!</definedName>
    <definedName name="___xlnm.Print_Area_3" localSheetId="20">#REF!</definedName>
    <definedName name="___xlnm.Print_Area_3" localSheetId="21">#REF!</definedName>
    <definedName name="___xlnm.Print_Area_3">#REF!</definedName>
    <definedName name="___xlnm.Print_Area_6" localSheetId="9">#REF!</definedName>
    <definedName name="___xlnm.Print_Area_6" localSheetId="20">#REF!</definedName>
    <definedName name="___xlnm.Print_Area_6" localSheetId="21">#REF!</definedName>
    <definedName name="___xlnm.Print_Area_6">#REF!</definedName>
    <definedName name="___xlnm.Print_Area_7" localSheetId="9">#REF!</definedName>
    <definedName name="___xlnm.Print_Area_7" localSheetId="20">#REF!</definedName>
    <definedName name="___xlnm.Print_Area_7" localSheetId="21">#REF!</definedName>
    <definedName name="___xlnm.Print_Area_7">#REF!</definedName>
    <definedName name="__xlnm.Print_Area_1" localSheetId="9">#REF!</definedName>
    <definedName name="__xlnm.Print_Area_1" localSheetId="12">#REF!</definedName>
    <definedName name="__xlnm.Print_Area_1" localSheetId="20">#REF!</definedName>
    <definedName name="__xlnm.Print_Area_1" localSheetId="21">#REF!</definedName>
    <definedName name="__xlnm.Print_Area_1">#REF!</definedName>
    <definedName name="__xlnm.Print_Area_3" localSheetId="9">#REF!</definedName>
    <definedName name="__xlnm.Print_Area_3" localSheetId="12">#REF!</definedName>
    <definedName name="__xlnm.Print_Area_3" localSheetId="20">#REF!</definedName>
    <definedName name="__xlnm.Print_Area_3" localSheetId="21">#REF!</definedName>
    <definedName name="__xlnm.Print_Area_3">#REF!</definedName>
    <definedName name="__xlnm.Print_Area_6" localSheetId="9">#REF!</definedName>
    <definedName name="__xlnm.Print_Area_6" localSheetId="12">#REF!</definedName>
    <definedName name="__xlnm.Print_Area_6" localSheetId="20">#REF!</definedName>
    <definedName name="__xlnm.Print_Area_6" localSheetId="21">#REF!</definedName>
    <definedName name="__xlnm.Print_Area_6">#REF!</definedName>
    <definedName name="__xlnm.Print_Area_7" localSheetId="9">#REF!</definedName>
    <definedName name="__xlnm.Print_Area_7" localSheetId="12">#REF!</definedName>
    <definedName name="__xlnm.Print_Area_7" localSheetId="20">#REF!</definedName>
    <definedName name="__xlnm.Print_Area_7" localSheetId="21">#REF!</definedName>
    <definedName name="__xlnm.Print_Area_7">#REF!</definedName>
    <definedName name="_xlnm._FilterDatabase" localSheetId="21" hidden="1">'82'!$A$4:$AH$1106</definedName>
    <definedName name="_xlnm._FilterDatabase" localSheetId="0" hidden="1">Index!$A$4:$B$28</definedName>
    <definedName name="abc" localSheetId="20">#REF!</definedName>
    <definedName name="abc" localSheetId="21">#REF!</definedName>
    <definedName name="abc">#REF!</definedName>
    <definedName name="ameer" localSheetId="20">'[1]21'!#REF!</definedName>
    <definedName name="ameer">'[1]21'!#REF!</definedName>
    <definedName name="ayaz" localSheetId="20">'[2]21'!#REF!</definedName>
    <definedName name="ayaz">'[2]21'!#REF!</definedName>
    <definedName name="bbv" localSheetId="20">'[3]21'!#REF!</definedName>
    <definedName name="bbv">'[3]21'!#REF!</definedName>
    <definedName name="dssd" localSheetId="20">#REF!</definedName>
    <definedName name="dssd" localSheetId="21">#REF!</definedName>
    <definedName name="dssd">#REF!</definedName>
    <definedName name="hjhhf" localSheetId="20">#REF!</definedName>
    <definedName name="hjhhf" localSheetId="21">#REF!</definedName>
    <definedName name="hjhhf">#REF!</definedName>
    <definedName name="Ins_Seg_GDP_F1" comment="Segment wise number of policies and GDP ">[4]Ins_Seg_GDP_F1!$B$7:$AF$40</definedName>
    <definedName name="insurer" localSheetId="1">'62'!$B$14:$B$45</definedName>
    <definedName name="jikjj" localSheetId="20">#REF!</definedName>
    <definedName name="jikjj" localSheetId="21">#REF!</definedName>
    <definedName name="jikjj">#REF!</definedName>
    <definedName name="kkk">#REF!</definedName>
    <definedName name="kkxnlm.Print_Area_3">#REF!</definedName>
    <definedName name="ppgr">#REF!</definedName>
    <definedName name="_xlnm.Print_Area" localSheetId="1">'62'!$B$1:$DC$45</definedName>
    <definedName name="_xlnm.Print_Area" localSheetId="2">'63'!$C$1:$EP$45</definedName>
    <definedName name="_xlnm.Print_Area" localSheetId="3">'64'!$C$1:$BY$45</definedName>
    <definedName name="_xlnm.Print_Area" localSheetId="4">'65'!$C$1:$BY$44</definedName>
    <definedName name="_xlnm.Print_Area" localSheetId="5">'66'!$C$1:$DC$46</definedName>
    <definedName name="_xlnm.Print_Area" localSheetId="6">'67'!$C$1:$EP$45</definedName>
    <definedName name="_xlnm.Print_Area" localSheetId="7">'68'!$C$1:$BY$45</definedName>
    <definedName name="_xlnm.Print_Area" localSheetId="8">'69'!$C$1:$BY$44</definedName>
    <definedName name="_xlnm.Print_Area" localSheetId="9">'70'!$A$1:$DU$38</definedName>
    <definedName name="_xlnm.Print_Area" localSheetId="10">'71'!$B$1:$EQ$42</definedName>
    <definedName name="_xlnm.Print_Area" localSheetId="12">'73'!$B$1:$EL$42</definedName>
    <definedName name="_xlnm.Print_Area" localSheetId="14">'75'!$B$1:$Q$42</definedName>
    <definedName name="_xlnm.Print_Area" localSheetId="21">'82'!$A$1:$AH$232</definedName>
    <definedName name="Seg_Amt_Claims_F6" localSheetId="20">#REF!</definedName>
    <definedName name="Seg_Amt_Claims_F6" localSheetId="21">#REF!</definedName>
    <definedName name="Seg_Amt_Claims_F6">#REF!</definedName>
    <definedName name="ViewType" localSheetId="20">'[1]21'!#REF!</definedName>
    <definedName name="ViewType" localSheetId="21">'[1]21'!#REF!</definedName>
    <definedName name="ViewType">'[1]21'!#REF!</definedName>
    <definedName name="x" localSheetId="20">#REF!</definedName>
    <definedName name="x" localSheetId="21">#REF!</definedName>
    <definedName name="x">#REF!</definedName>
    <definedName name="y">#REF!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42" i="59" l="1"/>
  <c r="AG42" i="59"/>
  <c r="AF42" i="59"/>
  <c r="AE42" i="59"/>
  <c r="AD42" i="59"/>
  <c r="AC42" i="59"/>
  <c r="AB42" i="59"/>
  <c r="AA42" i="59"/>
  <c r="Z42" i="59"/>
  <c r="Y42" i="59"/>
  <c r="X42" i="59"/>
  <c r="W42" i="59"/>
  <c r="V42" i="59"/>
  <c r="U42" i="59"/>
  <c r="T42" i="59"/>
  <c r="S42" i="59"/>
  <c r="R42" i="59"/>
  <c r="Q42" i="59"/>
  <c r="P42" i="59"/>
  <c r="O42" i="59"/>
  <c r="N42" i="59"/>
  <c r="M42" i="59"/>
  <c r="L42" i="59"/>
  <c r="K42" i="59"/>
  <c r="J42" i="59"/>
  <c r="I42" i="59"/>
  <c r="H42" i="59"/>
  <c r="G42" i="59"/>
  <c r="F42" i="59"/>
  <c r="E42" i="59"/>
  <c r="D42" i="59"/>
  <c r="C42" i="59"/>
  <c r="V42" i="46" l="1"/>
  <c r="U42" i="46"/>
  <c r="T42" i="46"/>
  <c r="S42" i="46"/>
  <c r="R42" i="46"/>
  <c r="Q42" i="46"/>
  <c r="P42" i="46"/>
  <c r="O42" i="46"/>
  <c r="N42" i="46"/>
  <c r="M42" i="46"/>
  <c r="L42" i="46"/>
  <c r="K42" i="46"/>
  <c r="J42" i="46"/>
  <c r="I42" i="46"/>
  <c r="H42" i="46"/>
  <c r="G42" i="46"/>
  <c r="F42" i="46"/>
  <c r="E42" i="46"/>
  <c r="D42" i="46"/>
  <c r="C42" i="46"/>
  <c r="V42" i="45" l="1"/>
  <c r="U42" i="45"/>
  <c r="R42" i="45"/>
  <c r="Q42" i="45"/>
  <c r="P42" i="45"/>
  <c r="O42" i="45"/>
  <c r="N42" i="45"/>
  <c r="M42" i="45"/>
  <c r="L42" i="45"/>
  <c r="K42" i="45"/>
  <c r="J42" i="45"/>
  <c r="I42" i="45"/>
  <c r="H42" i="45"/>
  <c r="G42" i="45"/>
  <c r="F42" i="45"/>
  <c r="E42" i="45"/>
  <c r="D42" i="45"/>
  <c r="C42" i="45"/>
  <c r="T33" i="45"/>
  <c r="T42" i="45" s="1"/>
  <c r="S33" i="45"/>
  <c r="S42" i="45" s="1"/>
  <c r="Z43" i="44" l="1"/>
  <c r="Y43" i="44"/>
  <c r="X43" i="44"/>
  <c r="W43" i="44"/>
  <c r="V43" i="44"/>
  <c r="U43" i="44"/>
  <c r="T43" i="44"/>
  <c r="S43" i="44"/>
  <c r="R43" i="44"/>
  <c r="Q43" i="44"/>
  <c r="P43" i="44"/>
  <c r="O43" i="44"/>
  <c r="Z11" i="44"/>
  <c r="Y11" i="44"/>
  <c r="X11" i="44"/>
  <c r="W11" i="44"/>
  <c r="V11" i="44"/>
  <c r="U11" i="44"/>
  <c r="T11" i="44"/>
  <c r="S11" i="44"/>
  <c r="R11" i="44"/>
  <c r="Q11" i="44"/>
  <c r="P11" i="44"/>
  <c r="O11" i="44"/>
  <c r="Y34" i="44"/>
  <c r="X34" i="44"/>
  <c r="V34" i="44"/>
  <c r="U34" i="44"/>
  <c r="S34" i="44"/>
  <c r="R34" i="44"/>
  <c r="P34" i="44"/>
  <c r="P44" i="44" s="1"/>
  <c r="O34" i="44"/>
  <c r="O44" i="44" s="1"/>
  <c r="V44" i="44" l="1"/>
  <c r="R44" i="44"/>
  <c r="T34" i="44"/>
  <c r="W34" i="44"/>
  <c r="S44" i="44"/>
  <c r="X44" i="44"/>
  <c r="Y44" i="44"/>
  <c r="Q44" i="44"/>
  <c r="U44" i="44"/>
  <c r="W44" i="44" s="1"/>
  <c r="Z34" i="44"/>
  <c r="Q34" i="44"/>
  <c r="T44" i="44" l="1"/>
  <c r="Z44" i="44"/>
  <c r="Z43" i="43"/>
  <c r="Y43" i="43"/>
  <c r="X43" i="43"/>
  <c r="W43" i="43"/>
  <c r="V43" i="43"/>
  <c r="U43" i="43"/>
  <c r="T43" i="43"/>
  <c r="S43" i="43"/>
  <c r="R43" i="43"/>
  <c r="Q43" i="43"/>
  <c r="P43" i="43"/>
  <c r="O43" i="43"/>
  <c r="Z11" i="43"/>
  <c r="Y11" i="43"/>
  <c r="X11" i="43"/>
  <c r="W11" i="43"/>
  <c r="V11" i="43"/>
  <c r="U11" i="43"/>
  <c r="T11" i="43"/>
  <c r="S11" i="43"/>
  <c r="R11" i="43"/>
  <c r="Q11" i="43"/>
  <c r="P11" i="43"/>
  <c r="O11" i="43"/>
  <c r="Z34" i="43"/>
  <c r="Y34" i="43"/>
  <c r="X34" i="43"/>
  <c r="W34" i="43"/>
  <c r="W44" i="43" s="1"/>
  <c r="V34" i="43"/>
  <c r="V44" i="43" s="1"/>
  <c r="U34" i="43"/>
  <c r="T34" i="43"/>
  <c r="S34" i="43"/>
  <c r="R34" i="43"/>
  <c r="Q34" i="43"/>
  <c r="P34" i="43"/>
  <c r="O34" i="43"/>
  <c r="O44" i="43" s="1"/>
  <c r="P44" i="43" l="1"/>
  <c r="Y44" i="43"/>
  <c r="R44" i="43"/>
  <c r="Z44" i="43"/>
  <c r="Q44" i="43"/>
  <c r="S44" i="43"/>
  <c r="T44" i="43"/>
  <c r="U44" i="43"/>
  <c r="X44" i="43"/>
  <c r="Y44" i="42"/>
  <c r="X44" i="42"/>
  <c r="V44" i="42"/>
  <c r="U44" i="42"/>
  <c r="S44" i="42"/>
  <c r="R44" i="42"/>
  <c r="P44" i="42"/>
  <c r="O44" i="42"/>
  <c r="W38" i="42"/>
  <c r="Y11" i="42"/>
  <c r="X11" i="42"/>
  <c r="V11" i="42"/>
  <c r="U11" i="42"/>
  <c r="T11" i="42"/>
  <c r="S11" i="42"/>
  <c r="R11" i="42"/>
  <c r="P11" i="42"/>
  <c r="O11" i="42"/>
  <c r="Z8" i="42"/>
  <c r="W8" i="42"/>
  <c r="Z7" i="42"/>
  <c r="W7" i="42"/>
  <c r="Q7" i="42"/>
  <c r="Q11" i="42" s="1"/>
  <c r="X35" i="42"/>
  <c r="V35" i="42"/>
  <c r="U35" i="42"/>
  <c r="S35" i="42"/>
  <c r="R35" i="42"/>
  <c r="P35" i="42"/>
  <c r="O35" i="42"/>
  <c r="Y22" i="42"/>
  <c r="X45" i="42" l="1"/>
  <c r="Z44" i="42"/>
  <c r="R45" i="42"/>
  <c r="T35" i="42"/>
  <c r="T44" i="42"/>
  <c r="W11" i="42"/>
  <c r="U45" i="42"/>
  <c r="Z11" i="42"/>
  <c r="W44" i="42"/>
  <c r="V45" i="42"/>
  <c r="O45" i="42"/>
  <c r="S45" i="42"/>
  <c r="Q44" i="42"/>
  <c r="P45" i="42"/>
  <c r="W35" i="42"/>
  <c r="Q35" i="42"/>
  <c r="Y35" i="42"/>
  <c r="Q45" i="42" l="1"/>
  <c r="T45" i="42"/>
  <c r="W45" i="42"/>
  <c r="Y45" i="42"/>
  <c r="Z45" i="42" s="1"/>
  <c r="Z35" i="42"/>
  <c r="Z44" i="41" l="1"/>
  <c r="Y44" i="41"/>
  <c r="X44" i="41"/>
  <c r="W44" i="41"/>
  <c r="V44" i="41"/>
  <c r="U44" i="41"/>
  <c r="T44" i="41"/>
  <c r="S44" i="41"/>
  <c r="R44" i="41"/>
  <c r="Q44" i="41"/>
  <c r="P44" i="41"/>
  <c r="O44" i="41"/>
  <c r="Z11" i="41"/>
  <c r="Y11" i="41"/>
  <c r="X11" i="41"/>
  <c r="W11" i="41"/>
  <c r="V11" i="41"/>
  <c r="U11" i="41"/>
  <c r="T11" i="41"/>
  <c r="S11" i="41"/>
  <c r="R11" i="41"/>
  <c r="Q11" i="41"/>
  <c r="P11" i="41"/>
  <c r="O11" i="41"/>
  <c r="Z35" i="41"/>
  <c r="X35" i="41"/>
  <c r="W35" i="41"/>
  <c r="V35" i="41"/>
  <c r="U35" i="41"/>
  <c r="T35" i="41"/>
  <c r="S35" i="41"/>
  <c r="R35" i="41"/>
  <c r="Q35" i="41"/>
  <c r="P35" i="41"/>
  <c r="O35" i="41"/>
  <c r="Y34" i="41"/>
  <c r="Y35" i="41" s="1"/>
  <c r="T45" i="41" l="1"/>
  <c r="P45" i="41"/>
  <c r="X45" i="41"/>
  <c r="Y45" i="41"/>
  <c r="V45" i="41"/>
  <c r="O45" i="41"/>
  <c r="Q45" i="41"/>
  <c r="S45" i="41"/>
  <c r="W45" i="41"/>
  <c r="R45" i="41"/>
  <c r="U45" i="41"/>
  <c r="Z45" i="41"/>
  <c r="AB44" i="40"/>
  <c r="AA44" i="40"/>
  <c r="Y44" i="40"/>
  <c r="X44" i="40"/>
  <c r="V44" i="40"/>
  <c r="U44" i="40"/>
  <c r="S44" i="40"/>
  <c r="R44" i="40"/>
  <c r="AE43" i="40"/>
  <c r="AD43" i="40"/>
  <c r="AC43" i="40"/>
  <c r="AE38" i="40"/>
  <c r="AD38" i="40"/>
  <c r="AC38" i="40"/>
  <c r="AE41" i="40"/>
  <c r="AD41" i="40"/>
  <c r="AE40" i="40"/>
  <c r="AD40" i="40"/>
  <c r="AC40" i="40"/>
  <c r="AE39" i="40"/>
  <c r="AD39" i="40"/>
  <c r="AC39" i="40"/>
  <c r="AB11" i="40"/>
  <c r="AA11" i="40"/>
  <c r="Y11" i="40"/>
  <c r="X11" i="40"/>
  <c r="V11" i="40"/>
  <c r="U11" i="40"/>
  <c r="S11" i="40"/>
  <c r="R11" i="40"/>
  <c r="AE10" i="40"/>
  <c r="AD10" i="40"/>
  <c r="AC10" i="40"/>
  <c r="W10" i="40"/>
  <c r="AE9" i="40"/>
  <c r="AD9" i="40"/>
  <c r="AC9" i="40"/>
  <c r="W9" i="40"/>
  <c r="AE8" i="40"/>
  <c r="AD8" i="40"/>
  <c r="AC8" i="40"/>
  <c r="W8" i="40"/>
  <c r="T8" i="40"/>
  <c r="AE7" i="40"/>
  <c r="AD7" i="40"/>
  <c r="AC7" i="40"/>
  <c r="W7" i="40"/>
  <c r="AB35" i="40"/>
  <c r="AA35" i="40"/>
  <c r="Y35" i="40"/>
  <c r="X35" i="40"/>
  <c r="V35" i="40"/>
  <c r="U35" i="40"/>
  <c r="S35" i="40"/>
  <c r="R35" i="40"/>
  <c r="AE34" i="40"/>
  <c r="AD34" i="40"/>
  <c r="AC34" i="40"/>
  <c r="W34" i="40"/>
  <c r="AE33" i="40"/>
  <c r="AD33" i="40"/>
  <c r="AC33" i="40"/>
  <c r="W33" i="40"/>
  <c r="T33" i="40"/>
  <c r="AE32" i="40"/>
  <c r="AD32" i="40"/>
  <c r="AC32" i="40"/>
  <c r="W32" i="40"/>
  <c r="AE31" i="40"/>
  <c r="AD31" i="40"/>
  <c r="AC31" i="40"/>
  <c r="Z31" i="40"/>
  <c r="W31" i="40"/>
  <c r="AE30" i="40"/>
  <c r="AD30" i="40"/>
  <c r="AC30" i="40"/>
  <c r="W30" i="40"/>
  <c r="AE29" i="40"/>
  <c r="AD29" i="40"/>
  <c r="AC29" i="40"/>
  <c r="W29" i="40"/>
  <c r="AE28" i="40"/>
  <c r="AD28" i="40"/>
  <c r="AC28" i="40"/>
  <c r="W28" i="40"/>
  <c r="AE26" i="40"/>
  <c r="AD26" i="40"/>
  <c r="AE25" i="40"/>
  <c r="AD25" i="40"/>
  <c r="W25" i="40"/>
  <c r="T25" i="40"/>
  <c r="AE23" i="40"/>
  <c r="AD23" i="40"/>
  <c r="AC23" i="40"/>
  <c r="W23" i="40"/>
  <c r="AE22" i="40"/>
  <c r="AD22" i="40"/>
  <c r="AC22" i="40"/>
  <c r="W22" i="40"/>
  <c r="T22" i="40"/>
  <c r="AE21" i="40"/>
  <c r="AD21" i="40"/>
  <c r="AC21" i="40"/>
  <c r="W21" i="40"/>
  <c r="AF20" i="40"/>
  <c r="AE18" i="40"/>
  <c r="AD18" i="40"/>
  <c r="AC18" i="40"/>
  <c r="W18" i="40"/>
  <c r="AE16" i="40"/>
  <c r="AD16" i="40"/>
  <c r="AC16" i="40"/>
  <c r="W16" i="40"/>
  <c r="AE15" i="40"/>
  <c r="AD15" i="40"/>
  <c r="Z15" i="40"/>
  <c r="W15" i="40"/>
  <c r="AE14" i="40"/>
  <c r="AD14" i="40"/>
  <c r="Z14" i="40"/>
  <c r="X45" i="40" l="1"/>
  <c r="W44" i="40"/>
  <c r="AA45" i="40"/>
  <c r="AC44" i="40"/>
  <c r="V45" i="40"/>
  <c r="Y45" i="40"/>
  <c r="AB45" i="40"/>
  <c r="AC45" i="40" s="1"/>
  <c r="AE11" i="40"/>
  <c r="AF11" i="40" s="1"/>
  <c r="AF23" i="40"/>
  <c r="AC11" i="40"/>
  <c r="AF14" i="40"/>
  <c r="AF8" i="40"/>
  <c r="W11" i="40"/>
  <c r="AF15" i="40"/>
  <c r="AF16" i="40"/>
  <c r="AF18" i="40"/>
  <c r="AF31" i="40"/>
  <c r="R45" i="40"/>
  <c r="U45" i="40"/>
  <c r="AD11" i="40"/>
  <c r="AF9" i="40"/>
  <c r="AF10" i="40"/>
  <c r="T11" i="40"/>
  <c r="AF40" i="40"/>
  <c r="AF38" i="40"/>
  <c r="AF43" i="40"/>
  <c r="AF41" i="40"/>
  <c r="AD35" i="40"/>
  <c r="AF22" i="40"/>
  <c r="AD44" i="40"/>
  <c r="AE35" i="40"/>
  <c r="AF25" i="40"/>
  <c r="Z35" i="40"/>
  <c r="AE44" i="40"/>
  <c r="AF21" i="40"/>
  <c r="T35" i="40"/>
  <c r="AC35" i="40"/>
  <c r="AF7" i="40"/>
  <c r="S45" i="40"/>
  <c r="W35" i="40"/>
  <c r="AF39" i="40"/>
  <c r="Z45" i="40" l="1"/>
  <c r="W45" i="40"/>
  <c r="AF44" i="40"/>
  <c r="AE45" i="40"/>
  <c r="AD45" i="40"/>
  <c r="T45" i="40"/>
  <c r="AF35" i="40"/>
  <c r="AC44" i="39"/>
  <c r="AB44" i="39"/>
  <c r="AA44" i="39"/>
  <c r="Z44" i="39"/>
  <c r="Y44" i="39"/>
  <c r="X44" i="39"/>
  <c r="W44" i="39"/>
  <c r="V44" i="39"/>
  <c r="U44" i="39"/>
  <c r="T44" i="39"/>
  <c r="S44" i="39"/>
  <c r="R44" i="39"/>
  <c r="AF43" i="39"/>
  <c r="AE43" i="39"/>
  <c r="AD43" i="39"/>
  <c r="AF38" i="39"/>
  <c r="AE38" i="39"/>
  <c r="AD38" i="39"/>
  <c r="AF41" i="39"/>
  <c r="AE41" i="39"/>
  <c r="AD41" i="39"/>
  <c r="AF40" i="39"/>
  <c r="AE40" i="39"/>
  <c r="AD40" i="39"/>
  <c r="AF39" i="39"/>
  <c r="AE39" i="39"/>
  <c r="AD39" i="39"/>
  <c r="BS11" i="39"/>
  <c r="BR11" i="39"/>
  <c r="BQ11" i="39"/>
  <c r="AC11" i="39"/>
  <c r="AB11" i="39"/>
  <c r="AA11" i="39"/>
  <c r="Z11" i="39"/>
  <c r="Y11" i="39"/>
  <c r="X11" i="39"/>
  <c r="W11" i="39"/>
  <c r="V11" i="39"/>
  <c r="U11" i="39"/>
  <c r="T11" i="39"/>
  <c r="S11" i="39"/>
  <c r="R11" i="39"/>
  <c r="AF10" i="39"/>
  <c r="AE10" i="39"/>
  <c r="AD10" i="39"/>
  <c r="AF9" i="39"/>
  <c r="AE9" i="39"/>
  <c r="AD9" i="39"/>
  <c r="AF8" i="39"/>
  <c r="AE8" i="39"/>
  <c r="AD8" i="39"/>
  <c r="AF7" i="39"/>
  <c r="AE7" i="39"/>
  <c r="AD7" i="39"/>
  <c r="BS35" i="39"/>
  <c r="BR35" i="39"/>
  <c r="BQ35" i="39"/>
  <c r="AC35" i="39"/>
  <c r="AB35" i="39"/>
  <c r="AA35" i="39"/>
  <c r="Z35" i="39"/>
  <c r="Y35" i="39"/>
  <c r="X35" i="39"/>
  <c r="W35" i="39"/>
  <c r="V35" i="39"/>
  <c r="U35" i="39"/>
  <c r="T35" i="39"/>
  <c r="S35" i="39"/>
  <c r="R35" i="39"/>
  <c r="AF34" i="39"/>
  <c r="AE34" i="39"/>
  <c r="AD34" i="39"/>
  <c r="AF33" i="39"/>
  <c r="AE33" i="39"/>
  <c r="AD33" i="39"/>
  <c r="AF32" i="39"/>
  <c r="AE32" i="39"/>
  <c r="AD32" i="39"/>
  <c r="AF31" i="39"/>
  <c r="AE31" i="39"/>
  <c r="AD31" i="39"/>
  <c r="AF30" i="39"/>
  <c r="AE30" i="39"/>
  <c r="AD30" i="39"/>
  <c r="AF29" i="39"/>
  <c r="AE29" i="39"/>
  <c r="AD29" i="39"/>
  <c r="AF28" i="39"/>
  <c r="AE28" i="39"/>
  <c r="AD28" i="39"/>
  <c r="AF26" i="39"/>
  <c r="AE26" i="39"/>
  <c r="AD26" i="39"/>
  <c r="AF25" i="39"/>
  <c r="AE25" i="39"/>
  <c r="AD25" i="39"/>
  <c r="AF23" i="39"/>
  <c r="AE23" i="39"/>
  <c r="AD23" i="39"/>
  <c r="AF22" i="39"/>
  <c r="AE22" i="39"/>
  <c r="AD22" i="39"/>
  <c r="AF21" i="39"/>
  <c r="AE21" i="39"/>
  <c r="AD21" i="39"/>
  <c r="AF18" i="39"/>
  <c r="AE18" i="39"/>
  <c r="AD18" i="39"/>
  <c r="AF16" i="39"/>
  <c r="AE16" i="39"/>
  <c r="AD16" i="39"/>
  <c r="AF15" i="39"/>
  <c r="AE15" i="39"/>
  <c r="AD15" i="39"/>
  <c r="AF14" i="39"/>
  <c r="AE14" i="39"/>
  <c r="AD14" i="39"/>
  <c r="AF45" i="40" l="1"/>
  <c r="S45" i="39"/>
  <c r="U45" i="39"/>
  <c r="W45" i="39"/>
  <c r="Y45" i="39"/>
  <c r="AA45" i="39"/>
  <c r="AC45" i="39"/>
  <c r="BR45" i="39"/>
  <c r="AD11" i="39"/>
  <c r="AE44" i="39"/>
  <c r="R45" i="39"/>
  <c r="V45" i="39"/>
  <c r="X45" i="39"/>
  <c r="Z45" i="39"/>
  <c r="BQ45" i="39"/>
  <c r="BS45" i="39"/>
  <c r="T45" i="39"/>
  <c r="AB45" i="39"/>
  <c r="AE11" i="39"/>
  <c r="AD35" i="39"/>
  <c r="AE35" i="39"/>
  <c r="AF11" i="39"/>
  <c r="AF35" i="39"/>
  <c r="AD44" i="39"/>
  <c r="AF44" i="39"/>
  <c r="AE45" i="39" l="1"/>
  <c r="AD45" i="39"/>
  <c r="AF45" i="39"/>
  <c r="AE44" i="38"/>
  <c r="AD44" i="38"/>
  <c r="AB44" i="38"/>
  <c r="AA44" i="38"/>
  <c r="Y44" i="38"/>
  <c r="X44" i="38"/>
  <c r="V44" i="38"/>
  <c r="U44" i="38"/>
  <c r="S44" i="38"/>
  <c r="R44" i="38"/>
  <c r="AE11" i="38"/>
  <c r="AD11" i="38"/>
  <c r="AB11" i="38"/>
  <c r="AA11" i="38"/>
  <c r="Y11" i="38"/>
  <c r="X11" i="38"/>
  <c r="V11" i="38"/>
  <c r="U11" i="38"/>
  <c r="S11" i="38"/>
  <c r="R11" i="38"/>
  <c r="AE35" i="38"/>
  <c r="AD35" i="38"/>
  <c r="AD45" i="38" s="1"/>
  <c r="AB35" i="38"/>
  <c r="AA35" i="38"/>
  <c r="Y35" i="38"/>
  <c r="X35" i="38"/>
  <c r="V35" i="38"/>
  <c r="U35" i="38"/>
  <c r="S35" i="38"/>
  <c r="R35" i="38"/>
  <c r="R45" i="38" s="1"/>
  <c r="AF20" i="38"/>
  <c r="AF11" i="38" l="1"/>
  <c r="AE45" i="38"/>
  <c r="AF45" i="38" s="1"/>
  <c r="Z35" i="38"/>
  <c r="AF44" i="38"/>
  <c r="Z44" i="38"/>
  <c r="W44" i="38"/>
  <c r="W11" i="38"/>
  <c r="U45" i="38"/>
  <c r="AA45" i="38"/>
  <c r="AC44" i="38"/>
  <c r="T44" i="38"/>
  <c r="Z11" i="38"/>
  <c r="T35" i="38"/>
  <c r="AC35" i="38"/>
  <c r="V45" i="38"/>
  <c r="AC11" i="38"/>
  <c r="W35" i="38"/>
  <c r="T11" i="38"/>
  <c r="S45" i="38"/>
  <c r="T45" i="38" s="1"/>
  <c r="X45" i="38"/>
  <c r="Y45" i="38"/>
  <c r="AF35" i="38"/>
  <c r="AB45" i="38"/>
  <c r="AC45" i="38" s="1"/>
  <c r="W45" i="38" l="1"/>
  <c r="Z45" i="38"/>
  <c r="AF44" i="37"/>
  <c r="AE44" i="37"/>
  <c r="AD44" i="37"/>
  <c r="AC44" i="37"/>
  <c r="AB44" i="37"/>
  <c r="AA44" i="37"/>
  <c r="Z44" i="37"/>
  <c r="Y44" i="37"/>
  <c r="X44" i="37"/>
  <c r="W44" i="37"/>
  <c r="V44" i="37"/>
  <c r="U44" i="37"/>
  <c r="T44" i="37"/>
  <c r="S44" i="37"/>
  <c r="R44" i="37"/>
  <c r="AF11" i="37"/>
  <c r="AE11" i="37"/>
  <c r="AD11" i="37"/>
  <c r="AC11" i="37"/>
  <c r="AB11" i="37"/>
  <c r="AA11" i="37"/>
  <c r="Z11" i="37"/>
  <c r="Y11" i="37"/>
  <c r="X11" i="37"/>
  <c r="W11" i="37"/>
  <c r="V11" i="37"/>
  <c r="U11" i="37"/>
  <c r="T11" i="37"/>
  <c r="S11" i="37"/>
  <c r="R11" i="37"/>
  <c r="AF35" i="37"/>
  <c r="AE35" i="37"/>
  <c r="AD35" i="37"/>
  <c r="AC35" i="37"/>
  <c r="AB35" i="37"/>
  <c r="AA35" i="37"/>
  <c r="Z35" i="37"/>
  <c r="Y35" i="37"/>
  <c r="X35" i="37"/>
  <c r="W35" i="37"/>
  <c r="V35" i="37"/>
  <c r="U35" i="37"/>
  <c r="T35" i="37"/>
  <c r="S35" i="37"/>
  <c r="R35" i="37"/>
  <c r="R45" i="37" l="1"/>
  <c r="V45" i="37"/>
  <c r="Z45" i="37"/>
  <c r="W45" i="37"/>
  <c r="AE45" i="37"/>
  <c r="S45" i="37"/>
  <c r="AA45" i="37"/>
  <c r="T45" i="37"/>
  <c r="U45" i="37"/>
  <c r="AC45" i="37"/>
  <c r="AD45" i="37"/>
  <c r="X45" i="37"/>
  <c r="AF45" i="37"/>
  <c r="Y45" i="37"/>
  <c r="AB45" i="37"/>
</calcChain>
</file>

<file path=xl/sharedStrings.xml><?xml version="1.0" encoding="utf-8"?>
<sst xmlns="http://schemas.openxmlformats.org/spreadsheetml/2006/main" count="7182" uniqueCount="402">
  <si>
    <t>Particulars</t>
  </si>
  <si>
    <t>State-wise Health Insurance Business</t>
  </si>
  <si>
    <t>Table No.</t>
  </si>
  <si>
    <t>S.No.</t>
  </si>
  <si>
    <t>Insurers</t>
  </si>
  <si>
    <t>National Insurance Co. Ltd.</t>
  </si>
  <si>
    <t>The New India Assurance Co. Ltd.</t>
  </si>
  <si>
    <t>The Oriental Insurance Co. Ltd.</t>
  </si>
  <si>
    <t>United India Insurance Co. Ltd.</t>
  </si>
  <si>
    <t>Acko General Insurance Ltd.</t>
  </si>
  <si>
    <t>2017-18</t>
  </si>
  <si>
    <t>Bajaj Allianz General Insurance Co. Ltd.</t>
  </si>
  <si>
    <t>Bharti AXA General Insurance Co. Ltd.</t>
  </si>
  <si>
    <t>Cholamandalam MS General Insurance Co. Ltd.</t>
  </si>
  <si>
    <t>Edelweiss General Insurance Co. Ltd.</t>
  </si>
  <si>
    <t>Future Generali India Insurance Co. Ltd.</t>
  </si>
  <si>
    <t>Go Digit General Insurance Ltd.</t>
  </si>
  <si>
    <t>ICICI Lombard General Insurance Co. Ltd.</t>
  </si>
  <si>
    <t>IFFCO Tokio General Insurance Co. Ltd.</t>
  </si>
  <si>
    <t>Kotak Mahindra General Insurance Co. Ltd.</t>
  </si>
  <si>
    <t>2015-16</t>
  </si>
  <si>
    <t>Liberty General Insurance Ltd.</t>
  </si>
  <si>
    <t>Magma HDI General Insurance Co. Ltd.</t>
  </si>
  <si>
    <t>Raheja QBE General Insurance Co. Ltd.</t>
  </si>
  <si>
    <t>Reliance General Insurance Co. Ltd.</t>
  </si>
  <si>
    <t>SBI General Insurance Co. Ltd.</t>
  </si>
  <si>
    <t>Shriram General Insurance Co. Ltd.</t>
  </si>
  <si>
    <t>Universal Sompo General Insurance Co. Ltd.</t>
  </si>
  <si>
    <t>2016-17</t>
  </si>
  <si>
    <t>ManipalCigna Health Insurance Co. Ltd.</t>
  </si>
  <si>
    <t>2013-14</t>
  </si>
  <si>
    <t>Star Health &amp; Allied  Insurance Co. Ltd.</t>
  </si>
  <si>
    <t>2018-19</t>
  </si>
  <si>
    <t>Insurer</t>
  </si>
  <si>
    <t>2014-15</t>
  </si>
  <si>
    <t>2019-20</t>
  </si>
  <si>
    <t>Public Sector Insurers</t>
  </si>
  <si>
    <t>Public Sector Insurers Total</t>
  </si>
  <si>
    <t>Private Sector Insurers</t>
  </si>
  <si>
    <t>HDFC ERGO General Insurance Co. Ltd.^</t>
  </si>
  <si>
    <t>HDFC ERGO General Insurance Co. Ltd.^^</t>
  </si>
  <si>
    <t>Royal Sundaram General Insurance Co. Ltd.</t>
  </si>
  <si>
    <t>Tata AIG General Insurance Co. Ltd.</t>
  </si>
  <si>
    <t>Private Sector Insurers Total</t>
  </si>
  <si>
    <t>Stand-alone Health Insurers</t>
  </si>
  <si>
    <t>Aditya Birla Health insurance Co. Ltd.</t>
  </si>
  <si>
    <t>Stand-alone Health Insurers Total</t>
  </si>
  <si>
    <t>Grand Total</t>
  </si>
  <si>
    <t>Others</t>
  </si>
  <si>
    <t>Total</t>
  </si>
  <si>
    <t>Note:</t>
  </si>
  <si>
    <t>Andhra Pradesh</t>
  </si>
  <si>
    <t>Arunachal Pradesh</t>
  </si>
  <si>
    <t>Assam</t>
  </si>
  <si>
    <t>Bihar</t>
  </si>
  <si>
    <t>Goa</t>
  </si>
  <si>
    <t>Gujarat</t>
  </si>
  <si>
    <t>Haryana</t>
  </si>
  <si>
    <t>Himachal Pradesh</t>
  </si>
  <si>
    <t>Jharkhand</t>
  </si>
  <si>
    <t>Karnataka</t>
  </si>
  <si>
    <t>Kerala</t>
  </si>
  <si>
    <t>Madhya Pradesh</t>
  </si>
  <si>
    <t>Manipur</t>
  </si>
  <si>
    <t>Meghalaya</t>
  </si>
  <si>
    <t>Mizoram</t>
  </si>
  <si>
    <t>Nagaland</t>
  </si>
  <si>
    <t>Odisha</t>
  </si>
  <si>
    <t>Punjab</t>
  </si>
  <si>
    <t>Rajasthan</t>
  </si>
  <si>
    <t>Sikkim</t>
  </si>
  <si>
    <t>Tamil Nadu</t>
  </si>
  <si>
    <t>Telangana</t>
  </si>
  <si>
    <t>-</t>
  </si>
  <si>
    <t>Tripura</t>
  </si>
  <si>
    <t>Uttar Pradesh</t>
  </si>
  <si>
    <t>Uttrakhand</t>
  </si>
  <si>
    <t>West Bengal</t>
  </si>
  <si>
    <t>Andaman &amp; Nicobar Is.</t>
  </si>
  <si>
    <t>Chandigarh</t>
  </si>
  <si>
    <t>Delhi</t>
  </si>
  <si>
    <t>Jammu &amp; Kashmir</t>
  </si>
  <si>
    <t>Ladakh</t>
  </si>
  <si>
    <t>Lakshadweep</t>
  </si>
  <si>
    <t>Puducherry</t>
  </si>
  <si>
    <t>Public Sector</t>
  </si>
  <si>
    <t>Private Sector</t>
  </si>
  <si>
    <t>TOTAL</t>
  </si>
  <si>
    <t>New India</t>
  </si>
  <si>
    <t>United India</t>
  </si>
  <si>
    <t>Acko General</t>
  </si>
  <si>
    <t>Future Generali</t>
  </si>
  <si>
    <t>Go Digit</t>
  </si>
  <si>
    <t>IFFCO Tokio</t>
  </si>
  <si>
    <t>Raheja QBE</t>
  </si>
  <si>
    <t>Royal Sundaram</t>
  </si>
  <si>
    <t>SBI General</t>
  </si>
  <si>
    <t>Tata AIG</t>
  </si>
  <si>
    <t>Liberty General</t>
  </si>
  <si>
    <t>Magma HDI</t>
  </si>
  <si>
    <t>Universal Sompo</t>
  </si>
  <si>
    <t>State-wise Personal Accident Insurance Business</t>
  </si>
  <si>
    <t>Star Health</t>
  </si>
  <si>
    <t xml:space="preserve"> </t>
  </si>
  <si>
    <t>Edelweiss</t>
  </si>
  <si>
    <t>HDFC Ergo</t>
  </si>
  <si>
    <t>Reliance General</t>
  </si>
  <si>
    <t>Shriram General</t>
  </si>
  <si>
    <t>Oriental</t>
  </si>
  <si>
    <t>Chhattisgarh</t>
  </si>
  <si>
    <t>State/UT</t>
  </si>
  <si>
    <t>Maharashtra</t>
  </si>
  <si>
    <t>Uttarakhand</t>
  </si>
  <si>
    <t>National</t>
  </si>
  <si>
    <t xml:space="preserve">Total </t>
  </si>
  <si>
    <t/>
  </si>
  <si>
    <t>Government Sponsored Schemes including RSBY</t>
  </si>
  <si>
    <t>Group Insurance Schemes excluding Govt. Sponsered Schemes</t>
  </si>
  <si>
    <t>Family/Floater Insurance excluding Individual Policies</t>
  </si>
  <si>
    <t>Individual Insurance excluding Family /Floater Policies</t>
  </si>
  <si>
    <t>Group Insurance Schemes excluding Govt. Sponsored Schemes</t>
  </si>
  <si>
    <t>Individual Insurance excluding Family/ Floater Policies</t>
  </si>
  <si>
    <t xml:space="preserve">Individual Family Floater  </t>
  </si>
  <si>
    <t>Individual Other than Family Floater</t>
  </si>
  <si>
    <t>Group Insurance Schemes excluding Govt Sponsored Schemes &amp; RSBY</t>
  </si>
  <si>
    <t>Government Sponsored Schemes including RSBY &amp; PMJAY</t>
  </si>
  <si>
    <t>No. of policies</t>
  </si>
  <si>
    <t>No. of Persons Covered</t>
  </si>
  <si>
    <t>Government Sponsored Schemes  including RSBY</t>
  </si>
  <si>
    <t>Group Insurance Schemes excluding Govt Sponsored Schemes</t>
  </si>
  <si>
    <t>Net Earned Premium</t>
  </si>
  <si>
    <t>Claims Incurred (Net)</t>
  </si>
  <si>
    <t>Net Earned Permium</t>
  </si>
  <si>
    <t xml:space="preserve">Grand Total </t>
  </si>
  <si>
    <t>Group Insurance Schemes excluding Govt Sponsered Schemes</t>
  </si>
  <si>
    <t>Pradhan Mantri Suraksha Bima Yojana (PMSBY)</t>
  </si>
  <si>
    <t xml:space="preserve">Pradhan Mantri Jan Dhan Yojana (PMJDY) </t>
  </si>
  <si>
    <t>Group Insurance Schemes excluding (A), (B) &amp; (C)</t>
  </si>
  <si>
    <t>IRCTC Scheme</t>
  </si>
  <si>
    <t>Grand Total including IRCTC</t>
  </si>
  <si>
    <t>Individual Business (Both Family Floater and Other than Family Floater)</t>
  </si>
  <si>
    <t>TOTAL Excluding IRCTC Scheme</t>
  </si>
  <si>
    <t>Grand Total incl. IRCTC Scheme</t>
  </si>
  <si>
    <t>Grand Total incl. IRCTC</t>
  </si>
  <si>
    <t>Pradhan Mantri Suraksha Bima Yojana (PMSBY) - (A)</t>
  </si>
  <si>
    <t>Pradhan Mantri Jan Dhan Yojana (PMJDY) - (B)</t>
  </si>
  <si>
    <t>Government Sponsored Schemes excl PMSBY, PMJDY, IRCTC - (C )</t>
  </si>
  <si>
    <t>Government Sponsored Schemes</t>
  </si>
  <si>
    <t>Group Insurance Schemes excluding Govt. SponsEred Schemes</t>
  </si>
  <si>
    <t xml:space="preserve">Government Sponsored Schemes </t>
  </si>
  <si>
    <t>Government Sponsored Schemes excl PMSBY, PMJDY, IRCTC</t>
  </si>
  <si>
    <t>Total excluding IRCTC</t>
  </si>
  <si>
    <t>Total Excluding IRCTC Scheme</t>
  </si>
  <si>
    <t>Individual Business</t>
  </si>
  <si>
    <t>Incurred Claims Ratio</t>
  </si>
  <si>
    <t>Group Insurance Business</t>
  </si>
  <si>
    <t>Group Business</t>
  </si>
  <si>
    <t>Group Insurance Schemes</t>
  </si>
  <si>
    <t xml:space="preserve">Group Insurance Business </t>
  </si>
  <si>
    <t xml:space="preserve">Group Insurance Schemes </t>
  </si>
  <si>
    <t>State/ UT</t>
  </si>
  <si>
    <t>Group Business (other than RSBY &amp; Govt Sponsered Schemes)</t>
  </si>
  <si>
    <t>Group Business (only of RSBY &amp; Other Govt Sponsered Schemes)</t>
  </si>
  <si>
    <t>Individual Business including family/floater policies</t>
  </si>
  <si>
    <t>Group Business (other than RSBY &amp; Govt Sponsored Schemes)</t>
  </si>
  <si>
    <t>Group Business (only of RSBY &amp; Other Govt Sponsored Schemes)</t>
  </si>
  <si>
    <t>Individual Family Floater and other than Family Floater Insurance</t>
  </si>
  <si>
    <t>Group Business (other than RSBY &amp; Govt Sponsored Schemes) (A)</t>
  </si>
  <si>
    <t>Group Business (only of RSBY &amp; Other Govt Sponsored Schemes) (B)</t>
  </si>
  <si>
    <t>Individual Family floater and other than Family Floater Insurance (C)</t>
  </si>
  <si>
    <t>Group Business (only of RSBY)</t>
  </si>
  <si>
    <t>Group Business (Other Govt Sponsored Schemes)</t>
  </si>
  <si>
    <t>Individual Business including floater/Non-floater policies</t>
  </si>
  <si>
    <t xml:space="preserve">Ayushman Bharat - Pradhan Mantri Jan Arogya Yojana (AB-PMJAY) Only </t>
  </si>
  <si>
    <t>RSBY Business</t>
  </si>
  <si>
    <t>Ayushman Bharat - Pradhan Mantri Jan Arogya Yojana (AB-PMJAY) Only</t>
  </si>
  <si>
    <t>Other Govt. Sponsored Schemes</t>
  </si>
  <si>
    <t>No.of policies Issued</t>
  </si>
  <si>
    <t>No. of claims paid</t>
  </si>
  <si>
    <t>Orissa</t>
  </si>
  <si>
    <t>Dadra &amp; Nagar Haveli and Daman &amp; Diu</t>
  </si>
  <si>
    <t>Group Business (other than Govt Sponsored Schemes)</t>
  </si>
  <si>
    <t>Group Business (Government Sponsored Schemes)</t>
  </si>
  <si>
    <t>Group Business (other than Govt. Sponsored Schemes)*</t>
  </si>
  <si>
    <t>Group Business (Govt. sponsored schemes)</t>
  </si>
  <si>
    <t>Individual Family Floater and otherthan family floater insurance</t>
  </si>
  <si>
    <t>Group Business (Only of PMSBY)</t>
  </si>
  <si>
    <r>
      <t xml:space="preserve">Group Business (Govt Sponsored Schemes) </t>
    </r>
    <r>
      <rPr>
        <b/>
        <vertAlign val="superscript"/>
        <sz val="10"/>
        <rFont val="Arial"/>
        <family val="2"/>
      </rPr>
      <t>#</t>
    </r>
  </si>
  <si>
    <t>Group Business (other than PMSBY, PMJDY &amp; Govt Sponsored Schemes)</t>
  </si>
  <si>
    <t xml:space="preserve">Individual Business </t>
  </si>
  <si>
    <t>Group Business (Only of PMSBY)*</t>
  </si>
  <si>
    <t>Government Sponsored Schemes other than PMSBY, PMJDY, IRCTC</t>
  </si>
  <si>
    <t>Group Business (other than PMSBY, PMJDY, IRCTC &amp; Govt Sponsored Schemes)</t>
  </si>
  <si>
    <t>For Claims Handled through TPAs</t>
  </si>
  <si>
    <t>For Claims handled directly</t>
  </si>
  <si>
    <t xml:space="preserve">Cashless </t>
  </si>
  <si>
    <t>Reimbursement</t>
  </si>
  <si>
    <t>Benefit Based</t>
  </si>
  <si>
    <t>Only Cashless</t>
  </si>
  <si>
    <t>Only Reimbursement</t>
  </si>
  <si>
    <t>Both Cashless and Reimbursement</t>
  </si>
  <si>
    <t xml:space="preserve">Only Cashless </t>
  </si>
  <si>
    <t xml:space="preserve">Only Reimbursement </t>
  </si>
  <si>
    <t>Number</t>
  </si>
  <si>
    <t>Amount</t>
  </si>
  <si>
    <t>Details of Claims Development</t>
  </si>
  <si>
    <t>Claims outstanding at the beginning of the FY</t>
  </si>
  <si>
    <t>New claims registered during the FY</t>
  </si>
  <si>
    <t>Claims paid during the FY</t>
  </si>
  <si>
    <t>Claims repudiated during the FY</t>
  </si>
  <si>
    <t>Claims outstanding at the end of the FY</t>
  </si>
  <si>
    <t>Penal Interest Paid</t>
  </si>
  <si>
    <t>Ageing of Paid claims*</t>
  </si>
  <si>
    <t>Claims Paid within  1  month</t>
  </si>
  <si>
    <t>Claims Paid between 1-3 months</t>
  </si>
  <si>
    <t>Claims Paid between 3-6 months</t>
  </si>
  <si>
    <t>Claims Paid between 6-12 months</t>
  </si>
  <si>
    <t>Claims Paid between 1-2 years</t>
  </si>
  <si>
    <t>claims Paid  beyond 2 years</t>
  </si>
  <si>
    <t>Paid Claims Total</t>
  </si>
  <si>
    <t>Ageing of repudiated claims**</t>
  </si>
  <si>
    <t>Claims repudiated within  1  month</t>
  </si>
  <si>
    <t>Claims repudiated between 1-3 months</t>
  </si>
  <si>
    <t>Claims repudiated between 3-6 months</t>
  </si>
  <si>
    <t>Claims repudiated between 6-12 months</t>
  </si>
  <si>
    <t>Claims repudiated between 1-2 years</t>
  </si>
  <si>
    <t>claims repudiated  beyond 2 years</t>
  </si>
  <si>
    <t>Repudiated Claims Total</t>
  </si>
  <si>
    <t>Ageing of outstanding claims**</t>
  </si>
  <si>
    <t>Claims outstanding within  1  month</t>
  </si>
  <si>
    <t>Claims outstanding between 1-3 months</t>
  </si>
  <si>
    <t>Claims outstanding between 3-6 months</t>
  </si>
  <si>
    <t>Claims outstanding between 6-12 months</t>
  </si>
  <si>
    <t>Claims outstanding between 1-2 years</t>
  </si>
  <si>
    <t>claims outstanding  beyond 2 years</t>
  </si>
  <si>
    <t>Outstanding Claims Total</t>
  </si>
  <si>
    <t>* Reckoned from the date of first intimation</t>
  </si>
  <si>
    <t>** Reckoned from date of receipt of last requirement.</t>
  </si>
  <si>
    <t>Health Insurance - Number of Policies, Number of Persons Covered and Gross Premium</t>
  </si>
  <si>
    <t>Health Insurance - Net Premium Earned, Incurred Claims and Incurred Claims Ratio</t>
  </si>
  <si>
    <t>Personal Accident Insurance - Number of Policies, Number of Persons Covered and Gross Premium</t>
  </si>
  <si>
    <t>Personal Accident Insurance - Net Premium Earned, Incurred Claims and Incurred Claims Ratio</t>
  </si>
  <si>
    <t>Overseas Travel Insurance - Number of Policies, Number of Persons Covered and Gross Premium</t>
  </si>
  <si>
    <t>Overseas Travel Insurance - Net Earned Premium, Incurred Claims and Incurred Claims Ratio</t>
  </si>
  <si>
    <t>Domestic Travel Insurance - Number of Policies, Number of Persons Covered and Gross Premium</t>
  </si>
  <si>
    <t>Domestic Travel Insurance - Net Earned Premium, Incurred Claims and Incurred Claims Ratio</t>
  </si>
  <si>
    <t>Details of Claims Development and Aging - Health Insurance Business</t>
  </si>
  <si>
    <t>Care Health Insurance Ltd.</t>
  </si>
  <si>
    <t>2020-21</t>
  </si>
  <si>
    <t>Navi General Insurance Limited</t>
  </si>
  <si>
    <t>^Erstwhile HDFC Ergo General Insurance Co. Ltd. merged with  L&amp;T General Insurance Co. Ltd. w.e.f. 01.01.2017.</t>
  </si>
  <si>
    <t>^^L&amp;T General Insurance co. Ltd. is renamed as HDFC Ergo General Insurance Co. Ltd.</t>
  </si>
  <si>
    <t>HDFC ERGO Health Insurance Co. Ltd.*</t>
  </si>
  <si>
    <t>Reliance Health Insurance Ltd.</t>
  </si>
  <si>
    <t>HDFC ERGO General Insurance Co. Ltd.</t>
  </si>
  <si>
    <t>Care Health</t>
  </si>
  <si>
    <t>Manipal Cigna</t>
  </si>
  <si>
    <r>
      <t xml:space="preserve">(Amount in </t>
    </r>
    <r>
      <rPr>
        <sz val="10"/>
        <rFont val="Calibri"/>
        <family val="2"/>
      </rPr>
      <t>₹</t>
    </r>
    <r>
      <rPr>
        <sz val="10"/>
        <rFont val="Arial"/>
        <family val="2"/>
      </rPr>
      <t>Lakh)</t>
    </r>
  </si>
  <si>
    <t>Claims Incurred 
(Net)</t>
  </si>
  <si>
    <t xml:space="preserve">Note: It is to be noted that under IRCTC Scheme, PA cover is offered to railway passengers only for a specified journey undertaken by the passenger and one person may in any of PA policy/scheme, one person may have been covered multiple times.undertake multiple journeys during the reported period. In respect of lives covered </t>
  </si>
  <si>
    <t>(Amount in ₹Lakh)</t>
  </si>
  <si>
    <t>(Amount  in ₹Lakh)</t>
  </si>
  <si>
    <t>Andaman &amp; Nicobar</t>
  </si>
  <si>
    <t xml:space="preserve">Group Business </t>
  </si>
  <si>
    <t>State-wise Overseas Insurance Business</t>
  </si>
  <si>
    <t>Claims Disallowed</t>
  </si>
  <si>
    <t>Cashless</t>
  </si>
  <si>
    <t>No. of claims Paid</t>
  </si>
  <si>
    <t>Amount of claims Paid</t>
  </si>
  <si>
    <t>Jammu Kashmir</t>
  </si>
  <si>
    <t>Group Business excl. Govt Sponsored Schemes</t>
  </si>
  <si>
    <t>Indemnity</t>
  </si>
  <si>
    <t>Both Cashless &amp; Reimbursement*</t>
  </si>
  <si>
    <t>*where a part of the claim emanating from single claim has been paid in cashless and remaining as reimbursement.</t>
  </si>
  <si>
    <t>State-wise Claims Settlement under Health Insurance Business</t>
  </si>
  <si>
    <t>New Business</t>
  </si>
  <si>
    <t>Renewal Business</t>
  </si>
  <si>
    <t xml:space="preserve">In-Force Business </t>
  </si>
  <si>
    <t xml:space="preserve">Total Business </t>
  </si>
  <si>
    <t>(No. of Policies in Actuals, No. of Lives Covered in '000s &amp; Gross Premium in ₹Lakh)</t>
  </si>
  <si>
    <t xml:space="preserve">#Total Gross Premium Income does not include Net Premium Income of In-force business </t>
  </si>
  <si>
    <r>
      <t>Note:</t>
    </r>
    <r>
      <rPr>
        <sz val="10"/>
        <color theme="1"/>
        <rFont val="Arial"/>
        <family val="2"/>
      </rPr>
      <t xml:space="preserve"> In-force Business is applicable only for those policies where the tenure of the policy is more than 1 year </t>
    </r>
  </si>
  <si>
    <t>TABLE 68: OVERSEAS TRAVEL INSURANCE -NET EARNED PREMIUM, NET CLAIMS INCURRED AND INCURRED CLAIMS RATIO</t>
  </si>
  <si>
    <t>TABLE 71: STATE-WISE HEALTH INSURANCE BUSINESS (EXCLUDING TRAVEL AND PERSONAL ACCIDENT BUSINESS)</t>
  </si>
  <si>
    <t>State-wise Individual Health Insurance Business</t>
  </si>
  <si>
    <t xml:space="preserve">State-wise Details on Number of Network Providers </t>
  </si>
  <si>
    <t>No. of Network Providers with whom Insurers directly have an agreement</t>
  </si>
  <si>
    <t>No. of Network Providers under a tripartite agreement with TPAs and Network Providers</t>
  </si>
  <si>
    <t xml:space="preserve"> Registered with ROHINI</t>
  </si>
  <si>
    <t>Pre-accredition standards of NABH</t>
  </si>
  <si>
    <t>Both</t>
  </si>
  <si>
    <t xml:space="preserve">Metro </t>
  </si>
  <si>
    <t>Urban</t>
  </si>
  <si>
    <t>Semi- urban</t>
  </si>
  <si>
    <t>Dadra &amp; Nagra Haveli</t>
  </si>
  <si>
    <t>Daman &amp; Diu</t>
  </si>
  <si>
    <t xml:space="preserve">BAJAJ ALLIANZ </t>
  </si>
  <si>
    <t>Cholamandalam MS</t>
  </si>
  <si>
    <t xml:space="preserve">ICICI Lombard </t>
  </si>
  <si>
    <t xml:space="preserve">Kotak Mahindra </t>
  </si>
  <si>
    <t xml:space="preserve">Navi </t>
  </si>
  <si>
    <t>Aditya Birla Health</t>
  </si>
  <si>
    <r>
      <rPr>
        <b/>
        <sz val="10"/>
        <rFont val="Arial"/>
        <family val="2"/>
      </rPr>
      <t>Note:</t>
    </r>
    <r>
      <rPr>
        <sz val="10"/>
        <rFont val="Arial"/>
        <family val="2"/>
      </rPr>
      <t xml:space="preserve"> For the purpose of this format Metropolitan Centre is a place where population is 10 lacs and above and Urban Center with a population of 1 lac to 9,99,999, semi Urban from 10,000 to 99,999 population and Others with a population of 9,999 and below. Population figures to be reckoned as per the latest available decennial census data.</t>
    </r>
  </si>
  <si>
    <t>TABLE 75: STATE WISE DOMESTIC TRAVEL INSURANCE BUSINESSS</t>
  </si>
  <si>
    <t>TABLE 74: STATE WISE OVERSEAS TRAVEL INSURANCE BUSINESSS</t>
  </si>
  <si>
    <t>TABLE 73: STATE WISE PERSONAL ACCIDENT INSURANCE BUSINESSS (Exclusive of business from IRCTC &amp; PMJDY Schemes)</t>
  </si>
  <si>
    <t>CONTENTS</t>
  </si>
  <si>
    <t>HANDBOOK ON INDIAN INSURANCE STATISTICS 2021-22</t>
  </si>
  <si>
    <t>Niva Bupa Health Insurance Co. Ltd.</t>
  </si>
  <si>
    <t>Niva Bupa</t>
  </si>
  <si>
    <t>2021-22</t>
  </si>
  <si>
    <t>No. of Persons Covered ('000s)</t>
  </si>
  <si>
    <t>Gross Premium (₹Lakh)</t>
  </si>
  <si>
    <t>Claims Paid (₹Lakh)</t>
  </si>
  <si>
    <t>TABLE 72: STATE-WISE INDIVIDUAL HEALTH INSURANCE BUSINESS (EXCL. PA &amp; TRAVEL BUSINESS)</t>
  </si>
  <si>
    <t>Gross Premium# (₹Lakh)</t>
  </si>
  <si>
    <t>Private Sector Total</t>
  </si>
  <si>
    <t>TATA AIA Life Insurance Company Ltd.</t>
  </si>
  <si>
    <t>Star Union Dai-ichi Life Insurance Company Ltd.</t>
  </si>
  <si>
    <t>Shriram Life Insurance Company Ltd.</t>
  </si>
  <si>
    <t>SBI Life Insurance Company Ltd.</t>
  </si>
  <si>
    <t>Sahara  India Life Insurance Company Ltd.</t>
  </si>
  <si>
    <t>Reliance Nippon  Life Insurance Company Ltd.</t>
  </si>
  <si>
    <t>Pramerica Life Insurance Company Ltd.</t>
  </si>
  <si>
    <t>PNB Metlife India Insurance Company Ltd.</t>
  </si>
  <si>
    <t>MaxLife  Insurance Company Ltd.</t>
  </si>
  <si>
    <t>Kotak Mahindra Life Insurance Ltd.</t>
  </si>
  <si>
    <t>IndiaFirst Life Insurance Company Ltd.</t>
  </si>
  <si>
    <t>ICICI Prudential Life Insurance Company Ltd.</t>
  </si>
  <si>
    <t>HDFC Life Insurance Company Ltd.</t>
  </si>
  <si>
    <t>.</t>
  </si>
  <si>
    <t>Future Generali India Life Insurance Company Ltd.</t>
  </si>
  <si>
    <t>Exide Life Insurance Company Ltd.</t>
  </si>
  <si>
    <t>Edelweiss Tokio Life Insurance Company Ltd.</t>
  </si>
  <si>
    <t>Canara HSBC Life Insurance Company Ltd.</t>
  </si>
  <si>
    <t>Bharti AXA Life Insurance Company Ltd.</t>
  </si>
  <si>
    <t>Bajaj Allianz Life Insurance Company Ltd.</t>
  </si>
  <si>
    <t>Aviva Life Insurance Company India Ltd.</t>
  </si>
  <si>
    <t>Ageas Federal Life Insurance Company Ltd.</t>
  </si>
  <si>
    <t>Aegon Life Insurance Company Ltd.</t>
  </si>
  <si>
    <t>Aditya Birla Sunlife Insurance Company Ltd.</t>
  </si>
  <si>
    <t>Life Insurance Corporation of India</t>
  </si>
  <si>
    <t>Group Insurance business excluding Govt Sponsored Schemes</t>
  </si>
  <si>
    <t xml:space="preserve"> Insurer</t>
  </si>
  <si>
    <t>NUMBER OF POLICIES, NUMBER OF PERSONS COVERED AND GROSS PREMIUM</t>
  </si>
  <si>
    <t xml:space="preserve">No. of riders </t>
  </si>
  <si>
    <t>PART III: HEALTH INSURANCE</t>
  </si>
  <si>
    <t>State-wise Domestic Insurance Business</t>
  </si>
  <si>
    <t>Health Insurance Business in respect of Products offered by Life Insurers - New Busienss</t>
  </si>
  <si>
    <t>Health Insurance Business in respect of Products offered by Life insurers - Renewal Business</t>
  </si>
  <si>
    <t>Health Insurance Business in respect of Riders attached to Life Insurance Products - New Business</t>
  </si>
  <si>
    <t>Health Insurance Business in respect of Riders attached to Life Insurance Products - Renewal Business</t>
  </si>
  <si>
    <t>Network Hospital Enrolled by TPAs</t>
  </si>
  <si>
    <t>TABLE 62: HEALTH INSURANCE (EXCLUDING PERSONAL ACCIDENT AND TRAVEL) - NUMBER OF POLICIES, NUMBER OF PERSONS COVERED AND GROSS PREMIUM</t>
  </si>
  <si>
    <t>III.A: HEALTH INSURANCE BUSINESS OF GENERAL AND HEALTH INSURERS</t>
  </si>
  <si>
    <t>III.B: HEALTH INSURANCE BUSINESS OF LIFE INSURERS</t>
  </si>
  <si>
    <t>III.C: OTHERS</t>
  </si>
  <si>
    <t>TABLE 63: PERSONAL ACCIDENT INSURANCE - NUMBER OF POLICIES, NUMBER OF PERSONS COVERED AND GROSS PREMIUM</t>
  </si>
  <si>
    <t>TABLE 64: OVERSEAS TRAVEL INSURANCE - NUMBER OF POLICIES, NUMBER OF PERSONS COVERED AND GROSS PREMIUM</t>
  </si>
  <si>
    <t>TABLE 65: DOMESTIC TRAVEL INSURANCE - NUMBER OF POLICIES, NUMBER OF PERSONS COVERED AND GROSS PREMIUM</t>
  </si>
  <si>
    <t>TABLE 67: PERSONAL ACCIDENT INSURANCE - NET EARNED PREMIUM, NET CLAIMS INCURRED AND INCURRED CLAIMS RATIO</t>
  </si>
  <si>
    <t>TABLE 66: HEALTH INSURANCE (EXCLUDING PERSONAL ACCIDENT AND TRAVEL) - NET EARNED PREMIUM, INCURRED CLAIMS AND INCURRED CLAIMS RATIO</t>
  </si>
  <si>
    <t>TABLE 69: DOMESTIC TRAVEL INSURANCE - NET EARNED PREMIUM, NET CLAIMS INCURRED AND INCURRED CLAIMS RATIO</t>
  </si>
  <si>
    <t xml:space="preserve"> TABLE 70: DETAILS OF CLAIMS DEVELOPMENT AND AGING - HEALTH INSURANCE BUSINESS (EXCLUDING TRAVEL AND PERSONAL ACCIDENT)</t>
  </si>
  <si>
    <t>TABLE 76: STATE-WISE CLAIM SETTLEMENT UNDER HEALTH INSURANCE BUSINESS</t>
  </si>
  <si>
    <t xml:space="preserve">TABLE 77: HEALTH INSURANCE BUSINESS IN RESPECT OF HEALTH PRODUCTS OFFERED BY LIFE INSURERS - NEW BUSINESS </t>
  </si>
  <si>
    <t>TABLE 78: HEALTH INSURANCE  BUSINESS IN RESPECT OF  HEALTH PRODUCTS OFFERED BY LIFE INSURERS - RENEWAL BUSINESS</t>
  </si>
  <si>
    <t>TABLE 82: STATE-WISE DETAILS ON NUMBER OF NETWORK PROVIDERS (2021-22)</t>
  </si>
  <si>
    <t>TABLE 79: HEALTH INSURANCE BUSINESS IN RESPECT OF RIDERS ATTACHED TO THE LIFE INSURANCE PRODUCTS OFFERED  BY LIFE INSURERS -NEW BUSINESS</t>
  </si>
  <si>
    <t>TABLE 80: HEALTH INSURANCE BUSINESS IN RESPECT OF RIDERS ATTACHED TO LIFE INSURANCE PRODUCTS OFFERED BY LIFE INSURANCE COMPANIES - RENEWAL BUSINESS</t>
  </si>
  <si>
    <t>S. No.</t>
  </si>
  <si>
    <t>Name of the TPA</t>
  </si>
  <si>
    <t>Number of hospitals in the Network</t>
  </si>
  <si>
    <t>As at March 31, 2021</t>
  </si>
  <si>
    <t>Additions during 2021-22</t>
  </si>
  <si>
    <t>Withdrawal / Removal during 2021-22</t>
  </si>
  <si>
    <t>As at March 31, 2022</t>
  </si>
  <si>
    <t>Anmol Medicare Insurance TPA Limited</t>
  </si>
  <si>
    <t>East West Assist Insurance TPA Private Limited</t>
  </si>
  <si>
    <t>Ericson Insurance TPA Private Limited</t>
  </si>
  <si>
    <t>Family Health Plan Insurance TPA Limited</t>
  </si>
  <si>
    <t>Genins India Insurance TPA Limited</t>
  </si>
  <si>
    <t>Good Health Insurance TPA Limited</t>
  </si>
  <si>
    <t>Health India Insurance TPA Services Private Limited</t>
  </si>
  <si>
    <t>Health Insurance TPA of India Limited</t>
  </si>
  <si>
    <t>Heritage Health Insurance TPA  Private Limited</t>
  </si>
  <si>
    <t>MDIndia Health Insurance TPA Private Limited</t>
  </si>
  <si>
    <t>Medi Assist Insurance TPA Private Limited</t>
  </si>
  <si>
    <t>Medsave Health Insurance TPA Limited</t>
  </si>
  <si>
    <t>Paramount Health Services &amp; Insurance TPA Private Limited</t>
  </si>
  <si>
    <t>Park Mediclaim Insurance TPA Private Limited</t>
  </si>
  <si>
    <t>Raksha Health Insurance TPA Private Limited</t>
  </si>
  <si>
    <t>Rothshield Insurance TPA Limited</t>
  </si>
  <si>
    <t>Safeway Insurance TPA Private Limited</t>
  </si>
  <si>
    <t>United Health Care Parekh Insurance TPA Private Limited</t>
  </si>
  <si>
    <t>Vidal Health Insurance TPA Private Limited</t>
  </si>
  <si>
    <t>Vipul Medcorp Insurance TPA Private Limited*</t>
  </si>
  <si>
    <t>Vision Digital Insurance TPA Private Limited</t>
  </si>
  <si>
    <t>Total Network Hospitals**</t>
  </si>
  <si>
    <t>* Vipul Medcorp Insurance TPA Private Limited stands merged with Vidal Health Insurance TPA Private Limited as approved by Honourable Registrar of Companies on May 09, 2022 with effective date of the scheme of merger as April 01, 2021. Hence, Vidal Health Insurance TPA Private Limited has submitted combined financials for FY 2021-22.</t>
  </si>
  <si>
    <t xml:space="preserve"> ** Hospitals may have tied up with more than one TPA</t>
  </si>
  <si>
    <t>TABLE 81: NETWORK HOSPITAL ENROLLED BY TPAs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</si>
</sst>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 #,##0.00_ ;_ * \-#,##0.00_ ;_ * &quot;-&quot;??_ ;_ @_ "/>
    <numFmt numFmtId="164" formatCode="_(* #,##0_);_(* \(#,##0\);_(* &quot;-&quot;_);_(@_)"/>
    <numFmt numFmtId="165" formatCode="_(* #,##0.00_);_(* \(#,##0.00\);_(* &quot;-&quot;??_);_(@_)"/>
    <numFmt numFmtId="166" formatCode="0.00_);\(0.00\)"/>
    <numFmt numFmtId="169" formatCode="0.0"/>
    <numFmt numFmtId="170" formatCode="_(* #,##0_);_(* \(#,##0\);_(* &quot;-&quot;??_);_(@_)"/>
    <numFmt numFmtId="171" formatCode="0_);\(0\)"/>
    <numFmt numFmtId="174" formatCode="0.0%"/>
    <numFmt numFmtId="178" formatCode="0.000"/>
    <numFmt numFmtId="179" formatCode="0_ ;\-0\ "/>
    <numFmt numFmtId="180" formatCode="0.000_);\(0.000\)"/>
    <numFmt numFmtId="181" formatCode="_(* #,##0.0_);_(* \(#,##0.0\);_(* &quot;-&quot;??_);_(@_)"/>
    <numFmt numFmtId="183" formatCode="#,##0.0"/>
    <numFmt numFmtId="184" formatCode="_ * #,##0_ ;_ * \-#,##0_ ;_ * &quot;-&quot;??_ ;_ @_ "/>
  </numFmts>
  <fonts count="40" x14ac:knownFonts="1">
    <font>
      <sz val="11"/>
      <color theme="1"/>
      <name val="Calibri"/>
      <family val="2"/>
      <scheme val="minor"/>
    </font>
    <font>
      <b/>
      <sz val="11"/>
      <color rgb="FF000000"/>
      <name val="Arial"/>
      <family val="2"/>
    </font>
    <font>
      <sz val="10"/>
      <color rgb="FF000000"/>
      <name val="Arial"/>
      <family val="2"/>
    </font>
    <font>
      <b/>
      <sz val="10"/>
      <color rgb="FF000000"/>
      <name val="Arial"/>
      <family val="2"/>
    </font>
    <font>
      <sz val="11"/>
      <color theme="1"/>
      <name val="Calibri"/>
      <family val="2"/>
      <scheme val="minor"/>
    </font>
    <font>
      <sz val="10"/>
      <name val="Arial"/>
      <family val="2"/>
    </font>
    <font>
      <sz val="11"/>
      <name val="Arial"/>
      <family val="2"/>
    </font>
    <font>
      <b/>
      <sz val="12"/>
      <name val="Arial"/>
      <family val="2"/>
    </font>
    <font>
      <b/>
      <sz val="11"/>
      <name val="Arial"/>
      <family val="2"/>
    </font>
    <font>
      <sz val="10"/>
      <name val="Arial"/>
      <family val="2"/>
    </font>
    <font>
      <b/>
      <sz val="10"/>
      <name val="Arial"/>
      <family val="2"/>
    </font>
    <font>
      <sz val="9"/>
      <name val="Arial"/>
      <family val="2"/>
    </font>
    <font>
      <i/>
      <sz val="9"/>
      <name val="Arial"/>
      <family val="2"/>
    </font>
    <font>
      <sz val="11"/>
      <name val="Arial Narrow"/>
      <family val="2"/>
    </font>
    <font>
      <b/>
      <sz val="10"/>
      <color indexed="63"/>
      <name val="Arial"/>
      <family val="2"/>
    </font>
    <font>
      <sz val="10"/>
      <color rgb="FF333333"/>
      <name val="Arial"/>
      <family val="2"/>
    </font>
    <font>
      <b/>
      <sz val="10"/>
      <color theme="1"/>
      <name val="Arial"/>
      <family val="2"/>
    </font>
    <font>
      <sz val="10"/>
      <color theme="1"/>
      <name val="Arial"/>
      <family val="2"/>
    </font>
    <font>
      <i/>
      <sz val="10"/>
      <name val="Arial"/>
      <family val="2"/>
    </font>
    <font>
      <b/>
      <sz val="9"/>
      <name val="Arial"/>
      <family val="2"/>
    </font>
    <font>
      <i/>
      <sz val="10"/>
      <color rgb="FF000000"/>
      <name val="Arial"/>
      <family val="2"/>
    </font>
    <font>
      <b/>
      <sz val="10"/>
      <color indexed="8"/>
      <name val="Arial"/>
      <family val="2"/>
    </font>
    <font>
      <b/>
      <sz val="9"/>
      <color theme="1"/>
      <name val="Arial"/>
      <family val="2"/>
    </font>
    <font>
      <sz val="11"/>
      <color indexed="8"/>
      <name val="Calibri"/>
      <family val="2"/>
    </font>
    <font>
      <sz val="10"/>
      <color indexed="8"/>
      <name val="Arial"/>
      <family val="2"/>
    </font>
    <font>
      <sz val="11"/>
      <color theme="1"/>
      <name val="Arial"/>
      <family val="2"/>
    </font>
    <font>
      <i/>
      <sz val="10"/>
      <color theme="1"/>
      <name val="Arial"/>
      <family val="2"/>
    </font>
    <font>
      <sz val="10"/>
      <color rgb="FFFF0000"/>
      <name val="Arial"/>
      <family val="2"/>
    </font>
    <font>
      <sz val="11"/>
      <color theme="1"/>
      <name val="Arial Narrow"/>
      <family val="2"/>
    </font>
    <font>
      <sz val="10"/>
      <name val="Calibri"/>
      <family val="2"/>
    </font>
    <font>
      <b/>
      <sz val="10"/>
      <color indexed="8"/>
      <name val="Arial Narrow"/>
      <family val="2"/>
    </font>
    <font>
      <b/>
      <sz val="11"/>
      <color indexed="8"/>
      <name val="Arial"/>
      <family val="2"/>
    </font>
    <font>
      <sz val="8"/>
      <name val="Arial Narrow"/>
      <family val="2"/>
    </font>
    <font>
      <sz val="10"/>
      <color theme="0"/>
      <name val="Arial"/>
      <family val="2"/>
    </font>
    <font>
      <b/>
      <vertAlign val="superscript"/>
      <sz val="10"/>
      <name val="Arial"/>
      <family val="2"/>
    </font>
    <font>
      <b/>
      <sz val="9"/>
      <color indexed="8"/>
      <name val="Arial"/>
      <family val="2"/>
    </font>
    <font>
      <b/>
      <u/>
      <sz val="10"/>
      <name val="Arial"/>
      <family val="2"/>
    </font>
    <font>
      <b/>
      <sz val="8"/>
      <name val="Arial"/>
      <family val="2"/>
    </font>
    <font>
      <sz val="9"/>
      <color theme="1"/>
      <name val="Arial"/>
      <family val="2"/>
    </font>
    <font>
      <u/>
      <sz val="10"/>
      <color rgb="FF000000"/>
      <name val="Arial"/>
      <family val="2"/>
    </font>
  </fonts>
  <fills count="9">
    <fill>
      <patternFill patternType="none"/>
    </fill>
    <fill>
      <patternFill patternType="gray125"/>
    </fill>
    <fill>
      <patternFill patternType="solid">
        <fgColor theme="0"/>
        <bgColor indexed="64"/>
      </patternFill>
    </fill>
    <fill>
      <patternFill patternType="solid">
        <fgColor indexed="9"/>
        <bgColor indexed="9"/>
      </patternFill>
    </fill>
    <fill>
      <patternFill patternType="solid">
        <fgColor indexed="9"/>
        <bgColor indexed="64"/>
      </patternFill>
    </fill>
    <fill>
      <patternFill patternType="solid">
        <fgColor indexed="6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53">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indexed="64"/>
      </right>
      <top/>
      <bottom style="thin">
        <color auto="1"/>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8"/>
      </bottom>
      <diagonal/>
    </border>
    <border>
      <left/>
      <right style="thin">
        <color indexed="8"/>
      </right>
      <top style="thin">
        <color indexed="64"/>
      </top>
      <bottom style="thin">
        <color indexed="8"/>
      </bottom>
      <diagonal/>
    </border>
    <border>
      <left style="thin">
        <color indexed="8"/>
      </left>
      <right/>
      <top style="thin">
        <color indexed="64"/>
      </top>
      <bottom style="thin">
        <color indexed="8"/>
      </bottom>
      <diagonal/>
    </border>
    <border>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right/>
      <top/>
      <bottom style="thin">
        <color theme="1"/>
      </bottom>
      <diagonal/>
    </border>
    <border>
      <left/>
      <right style="thin">
        <color indexed="64"/>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right style="thin">
        <color indexed="8"/>
      </right>
      <top style="thin">
        <color indexed="64"/>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indexed="64"/>
      </right>
      <top style="thin">
        <color auto="1"/>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s>
  <cellStyleXfs count="69">
    <xf numFmtId="0" fontId="0" fillId="0" borderId="0"/>
    <xf numFmtId="43" fontId="4" fillId="0" borderId="0" applyFont="0" applyFill="0" applyBorder="0" applyAlignment="0" applyProtection="0"/>
    <xf numFmtId="0" fontId="5" fillId="0" borderId="0"/>
    <xf numFmtId="0" fontId="9" fillId="0" borderId="0"/>
    <xf numFmtId="9" fontId="9" fillId="0" borderId="0" applyFont="0" applyFill="0" applyBorder="0" applyAlignment="0" applyProtection="0"/>
    <xf numFmtId="9" fontId="2"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applyNumberFormat="0" applyFill="0" applyBorder="0" applyAlignment="0" applyProtection="0"/>
    <xf numFmtId="0" fontId="5" fillId="0" borderId="0" applyNumberFormat="0" applyFill="0" applyBorder="0" applyAlignment="0" applyProtection="0"/>
    <xf numFmtId="0" fontId="4" fillId="0" borderId="0"/>
    <xf numFmtId="0" fontId="9" fillId="0" borderId="0" applyNumberFormat="0" applyFill="0" applyBorder="0" applyAlignment="0" applyProtection="0"/>
    <xf numFmtId="0" fontId="23" fillId="0" borderId="0"/>
    <xf numFmtId="0" fontId="9" fillId="0" borderId="0" applyNumberFormat="0" applyFill="0" applyBorder="0" applyAlignment="0" applyProtection="0"/>
    <xf numFmtId="0" fontId="9" fillId="0" borderId="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0" fontId="4" fillId="0" borderId="0"/>
    <xf numFmtId="0" fontId="23" fillId="0" borderId="0"/>
    <xf numFmtId="9" fontId="4" fillId="0" borderId="0" applyFont="0" applyFill="0" applyBorder="0" applyAlignment="0" applyProtection="0"/>
    <xf numFmtId="9" fontId="9" fillId="0" borderId="0" applyFill="0" applyBorder="0" applyAlignment="0" applyProtection="0"/>
    <xf numFmtId="9" fontId="23" fillId="0" borderId="0" applyFont="0" applyFill="0" applyBorder="0" applyAlignment="0" applyProtection="0"/>
    <xf numFmtId="165" fontId="23" fillId="0" borderId="0" applyFont="0" applyFill="0" applyBorder="0" applyAlignment="0" applyProtection="0"/>
    <xf numFmtId="0" fontId="9" fillId="0" borderId="0"/>
    <xf numFmtId="9" fontId="23" fillId="0" borderId="0" applyFont="0" applyFill="0" applyBorder="0" applyAlignment="0" applyProtection="0"/>
    <xf numFmtId="165" fontId="9" fillId="0" borderId="0" applyFill="0" applyBorder="0" applyAlignment="0" applyProtection="0"/>
    <xf numFmtId="0" fontId="23" fillId="0" borderId="0"/>
    <xf numFmtId="43" fontId="23" fillId="0" borderId="0" applyFont="0" applyFill="0" applyBorder="0" applyAlignment="0" applyProtection="0"/>
    <xf numFmtId="43" fontId="23" fillId="0" borderId="0" applyFont="0" applyFill="0" applyBorder="0" applyAlignment="0" applyProtection="0"/>
    <xf numFmtId="0" fontId="9" fillId="0" borderId="0"/>
    <xf numFmtId="178" fontId="4" fillId="0" borderId="0" applyFont="0" applyFill="0" applyBorder="0" applyAlignment="0" applyProtection="0"/>
    <xf numFmtId="166" fontId="4" fillId="0" borderId="0" applyFont="0" applyFill="0" applyBorder="0" applyAlignment="0" applyProtection="0"/>
    <xf numFmtId="43" fontId="9" fillId="0" borderId="0" applyFill="0" applyBorder="0" applyAlignment="0" applyProtection="0"/>
    <xf numFmtId="0" fontId="9" fillId="0" borderId="0"/>
    <xf numFmtId="0" fontId="9" fillId="0" borderId="0"/>
    <xf numFmtId="0" fontId="9" fillId="0" borderId="0"/>
    <xf numFmtId="43" fontId="9" fillId="0" borderId="0" applyFill="0" applyBorder="0" applyAlignment="0" applyProtection="0"/>
    <xf numFmtId="0" fontId="9" fillId="0" borderId="0"/>
    <xf numFmtId="9" fontId="9" fillId="0" borderId="0" applyFill="0" applyBorder="0" applyAlignment="0" applyProtection="0"/>
    <xf numFmtId="165" fontId="4" fillId="0" borderId="0" applyFont="0" applyFill="0" applyBorder="0" applyAlignment="0" applyProtection="0"/>
    <xf numFmtId="165" fontId="9" fillId="0" borderId="0" applyFill="0" applyBorder="0" applyAlignment="0" applyProtection="0"/>
    <xf numFmtId="43" fontId="4" fillId="0" borderId="0" applyFont="0" applyFill="0" applyBorder="0" applyAlignment="0" applyProtection="0"/>
    <xf numFmtId="0" fontId="23" fillId="0" borderId="0"/>
    <xf numFmtId="0" fontId="9" fillId="0" borderId="0"/>
    <xf numFmtId="9" fontId="9" fillId="0" borderId="0" applyFont="0" applyFill="0" applyBorder="0" applyAlignment="0" applyProtection="0"/>
    <xf numFmtId="9" fontId="4" fillId="0" borderId="0" applyFont="0" applyFill="0" applyBorder="0" applyAlignment="0" applyProtection="0"/>
    <xf numFmtId="0" fontId="5" fillId="0" borderId="0"/>
    <xf numFmtId="165" fontId="4" fillId="0" borderId="0" applyFont="0" applyFill="0" applyBorder="0" applyAlignment="0" applyProtection="0"/>
    <xf numFmtId="164" fontId="4" fillId="0" borderId="0" applyFont="0" applyFill="0" applyBorder="0" applyAlignment="0" applyProtection="0"/>
    <xf numFmtId="0" fontId="5" fillId="0" borderId="0"/>
    <xf numFmtId="165" fontId="5" fillId="0" borderId="0" applyFill="0" applyBorder="0" applyAlignment="0" applyProtection="0"/>
    <xf numFmtId="0" fontId="5" fillId="0" borderId="0"/>
    <xf numFmtId="0" fontId="4" fillId="0" borderId="0"/>
    <xf numFmtId="9" fontId="5" fillId="0" borderId="0" applyFont="0" applyFill="0" applyBorder="0" applyAlignment="0" applyProtection="0"/>
    <xf numFmtId="164" fontId="4"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165" fontId="5" fillId="0" borderId="0" applyFont="0" applyFill="0" applyBorder="0" applyAlignment="0" applyProtection="0"/>
    <xf numFmtId="0" fontId="4" fillId="0" borderId="0"/>
    <xf numFmtId="0" fontId="5" fillId="0" borderId="0" applyNumberFormat="0" applyFill="0" applyBorder="0" applyAlignment="0" applyProtection="0"/>
    <xf numFmtId="0" fontId="5" fillId="0" borderId="0"/>
    <xf numFmtId="43" fontId="4" fillId="0" borderId="0" applyFont="0" applyFill="0" applyBorder="0" applyAlignment="0" applyProtection="0"/>
    <xf numFmtId="0" fontId="4" fillId="0" borderId="0"/>
  </cellStyleXfs>
  <cellXfs count="1253">
    <xf numFmtId="0" fontId="0" fillId="0" borderId="0" xfId="0"/>
    <xf numFmtId="0" fontId="10" fillId="0" borderId="0" xfId="2" applyFont="1" applyFill="1" applyBorder="1" applyAlignment="1">
      <alignment vertical="center"/>
    </xf>
    <xf numFmtId="0" fontId="25" fillId="0" borderId="0" xfId="0" applyFont="1"/>
    <xf numFmtId="0" fontId="10" fillId="0" borderId="0" xfId="0" applyFont="1" applyFill="1" applyBorder="1"/>
    <xf numFmtId="0" fontId="0" fillId="0" borderId="0" xfId="0" applyFill="1"/>
    <xf numFmtId="1" fontId="10" fillId="0" borderId="0" xfId="15" applyNumberFormat="1" applyFont="1" applyFill="1" applyBorder="1" applyAlignment="1">
      <alignment vertical="top"/>
    </xf>
    <xf numFmtId="1" fontId="8" fillId="0" borderId="0" xfId="15" applyNumberFormat="1" applyFont="1" applyFill="1" applyBorder="1" applyAlignment="1">
      <alignment vertical="top"/>
    </xf>
    <xf numFmtId="0" fontId="10" fillId="0" borderId="0" xfId="23" applyFont="1" applyFill="1"/>
    <xf numFmtId="1" fontId="10" fillId="0" borderId="3" xfId="15" applyNumberFormat="1" applyFont="1" applyFill="1" applyBorder="1" applyAlignment="1">
      <alignment horizontal="center" vertical="center" wrapText="1"/>
    </xf>
    <xf numFmtId="0" fontId="21" fillId="0" borderId="3" xfId="15" applyFont="1" applyFill="1" applyBorder="1" applyAlignment="1">
      <alignment horizontal="center" vertical="center" wrapText="1"/>
    </xf>
    <xf numFmtId="0" fontId="9" fillId="0" borderId="0" xfId="23" applyFont="1" applyFill="1"/>
    <xf numFmtId="1" fontId="9" fillId="0" borderId="4" xfId="7" applyNumberFormat="1" applyFont="1" applyFill="1" applyBorder="1" applyAlignment="1">
      <alignment vertical="center"/>
    </xf>
    <xf numFmtId="1" fontId="9" fillId="0" borderId="4" xfId="15" applyNumberFormat="1" applyFont="1" applyFill="1" applyBorder="1" applyAlignment="1">
      <alignment horizontal="right" vertical="center" wrapText="1"/>
    </xf>
    <xf numFmtId="1" fontId="9" fillId="0" borderId="4" xfId="0" applyNumberFormat="1" applyFont="1" applyFill="1" applyBorder="1" applyAlignment="1">
      <alignment horizontal="right" vertical="center"/>
    </xf>
    <xf numFmtId="1" fontId="9" fillId="0" borderId="4" xfId="0" applyNumberFormat="1" applyFont="1" applyFill="1" applyBorder="1" applyAlignment="1">
      <alignment horizontal="right"/>
    </xf>
    <xf numFmtId="1" fontId="10" fillId="0" borderId="4" xfId="15" applyNumberFormat="1" applyFont="1" applyFill="1" applyBorder="1" applyAlignment="1">
      <alignment horizontal="right" wrapText="1"/>
    </xf>
    <xf numFmtId="1" fontId="16" fillId="0" borderId="4" xfId="15" applyNumberFormat="1" applyFont="1" applyFill="1" applyBorder="1" applyAlignment="1">
      <alignment horizontal="right" wrapText="1"/>
    </xf>
    <xf numFmtId="1" fontId="10" fillId="0" borderId="4" xfId="7" applyNumberFormat="1" applyFont="1" applyFill="1" applyBorder="1" applyAlignment="1">
      <alignment vertical="center"/>
    </xf>
    <xf numFmtId="0" fontId="10" fillId="0" borderId="7" xfId="23" applyFont="1" applyFill="1" applyBorder="1" applyAlignment="1">
      <alignment horizontal="left" vertical="center"/>
    </xf>
    <xf numFmtId="1" fontId="10" fillId="0" borderId="7" xfId="15" applyNumberFormat="1" applyFont="1" applyFill="1" applyBorder="1" applyAlignment="1">
      <alignment horizontal="right" wrapText="1"/>
    </xf>
    <xf numFmtId="1" fontId="16" fillId="0" borderId="7" xfId="15" applyNumberFormat="1" applyFont="1" applyFill="1" applyBorder="1" applyAlignment="1">
      <alignment horizontal="right" wrapText="1"/>
    </xf>
    <xf numFmtId="0" fontId="16" fillId="0" borderId="7" xfId="0" applyFont="1" applyBorder="1"/>
    <xf numFmtId="1" fontId="10" fillId="0" borderId="7" xfId="7" applyNumberFormat="1" applyFont="1" applyFill="1" applyBorder="1" applyAlignment="1">
      <alignment vertical="center"/>
    </xf>
    <xf numFmtId="1" fontId="13" fillId="0" borderId="0" xfId="0" applyNumberFormat="1" applyFont="1" applyFill="1"/>
    <xf numFmtId="0" fontId="13" fillId="0" borderId="0" xfId="0" applyFont="1" applyFill="1"/>
    <xf numFmtId="0" fontId="28" fillId="0" borderId="0" xfId="0" applyFont="1" applyFill="1"/>
    <xf numFmtId="0" fontId="17" fillId="0" borderId="0" xfId="0" applyFont="1"/>
    <xf numFmtId="170" fontId="13" fillId="0" borderId="0" xfId="0" applyNumberFormat="1" applyFont="1" applyFill="1"/>
    <xf numFmtId="171" fontId="9" fillId="0" borderId="4" xfId="7" applyNumberFormat="1" applyFont="1" applyFill="1" applyBorder="1" applyAlignment="1">
      <alignment horizontal="right"/>
    </xf>
    <xf numFmtId="1" fontId="9" fillId="0" borderId="4" xfId="28" applyNumberFormat="1" applyFont="1" applyFill="1" applyBorder="1" applyAlignment="1">
      <alignment vertical="center" wrapText="1"/>
    </xf>
    <xf numFmtId="1" fontId="9" fillId="0" borderId="4" xfId="28" applyNumberFormat="1" applyFont="1" applyFill="1" applyBorder="1" applyAlignment="1">
      <alignment vertical="top" wrapText="1"/>
    </xf>
    <xf numFmtId="9" fontId="9" fillId="0" borderId="4" xfId="28" applyNumberFormat="1" applyFont="1" applyFill="1" applyBorder="1" applyAlignment="1">
      <alignment vertical="top" wrapText="1"/>
    </xf>
    <xf numFmtId="1" fontId="9" fillId="0" borderId="4" xfId="15" applyNumberFormat="1" applyFont="1" applyFill="1" applyBorder="1" applyAlignment="1">
      <alignment horizontal="right" vertical="top" wrapText="1"/>
    </xf>
    <xf numFmtId="9" fontId="9" fillId="0" borderId="4" xfId="15" applyNumberFormat="1" applyFont="1" applyFill="1" applyBorder="1" applyAlignment="1">
      <alignment horizontal="right" vertical="top" wrapText="1"/>
    </xf>
    <xf numFmtId="1" fontId="9" fillId="0" borderId="4" xfId="23" applyNumberFormat="1" applyFont="1" applyFill="1" applyBorder="1" applyAlignment="1">
      <alignment horizontal="right" vertical="center"/>
    </xf>
    <xf numFmtId="9" fontId="9" fillId="0" borderId="4" xfId="23" applyNumberFormat="1" applyFont="1" applyFill="1" applyBorder="1" applyAlignment="1">
      <alignment horizontal="right" vertical="center"/>
    </xf>
    <xf numFmtId="169" fontId="9" fillId="0" borderId="4" xfId="23" applyNumberFormat="1" applyFont="1" applyFill="1" applyBorder="1" applyAlignment="1">
      <alignment horizontal="right" vertical="center"/>
    </xf>
    <xf numFmtId="171" fontId="10" fillId="0" borderId="4" xfId="15" applyNumberFormat="1" applyFont="1" applyFill="1" applyBorder="1" applyAlignment="1">
      <alignment horizontal="right" wrapText="1"/>
    </xf>
    <xf numFmtId="174" fontId="10" fillId="0" borderId="4" xfId="24" applyNumberFormat="1" applyFont="1" applyFill="1" applyBorder="1" applyAlignment="1">
      <alignment horizontal="right" wrapText="1"/>
    </xf>
    <xf numFmtId="1" fontId="10" fillId="0" borderId="4" xfId="27" applyNumberFormat="1" applyFont="1" applyFill="1" applyBorder="1" applyAlignment="1">
      <alignment horizontal="right" vertical="center" wrapText="1"/>
    </xf>
    <xf numFmtId="174" fontId="10" fillId="0" borderId="4" xfId="29" applyNumberFormat="1" applyFont="1" applyFill="1" applyBorder="1" applyAlignment="1">
      <alignment horizontal="right" vertical="center" wrapText="1"/>
    </xf>
    <xf numFmtId="1" fontId="10" fillId="0" borderId="4" xfId="29" applyNumberFormat="1" applyFont="1" applyFill="1" applyBorder="1" applyAlignment="1">
      <alignment horizontal="right" vertical="center" wrapText="1"/>
    </xf>
    <xf numFmtId="9" fontId="10" fillId="0" borderId="4" xfId="25" applyNumberFormat="1" applyFont="1" applyFill="1" applyBorder="1" applyAlignment="1">
      <alignment horizontal="right" vertical="center" wrapText="1"/>
    </xf>
    <xf numFmtId="1" fontId="10" fillId="0" borderId="4" xfId="25" applyNumberFormat="1" applyFont="1" applyFill="1" applyBorder="1" applyAlignment="1">
      <alignment horizontal="right" vertical="center" wrapText="1"/>
    </xf>
    <xf numFmtId="1" fontId="10" fillId="0" borderId="4" xfId="23" applyNumberFormat="1" applyFont="1" applyFill="1" applyBorder="1" applyAlignment="1">
      <alignment vertical="center"/>
    </xf>
    <xf numFmtId="9" fontId="10" fillId="0" borderId="4" xfId="28" applyNumberFormat="1" applyFont="1" applyFill="1" applyBorder="1" applyAlignment="1">
      <alignment vertical="center" wrapText="1"/>
    </xf>
    <xf numFmtId="1" fontId="10" fillId="0" borderId="4" xfId="23" applyNumberFormat="1" applyFont="1" applyFill="1" applyBorder="1" applyAlignment="1">
      <alignment horizontal="right" vertical="center"/>
    </xf>
    <xf numFmtId="9" fontId="10" fillId="0" borderId="4" xfId="23" applyNumberFormat="1" applyFont="1" applyFill="1" applyBorder="1" applyAlignment="1">
      <alignment horizontal="right" vertical="center"/>
    </xf>
    <xf numFmtId="171" fontId="10" fillId="0" borderId="7" xfId="15" applyNumberFormat="1" applyFont="1" applyFill="1" applyBorder="1" applyAlignment="1">
      <alignment horizontal="right" wrapText="1"/>
    </xf>
    <xf numFmtId="174" fontId="10" fillId="0" borderId="7" xfId="24" applyNumberFormat="1" applyFont="1" applyFill="1" applyBorder="1" applyAlignment="1">
      <alignment horizontal="right" wrapText="1"/>
    </xf>
    <xf numFmtId="1" fontId="10" fillId="0" borderId="7" xfId="27" applyNumberFormat="1" applyFont="1" applyFill="1" applyBorder="1" applyAlignment="1">
      <alignment horizontal="right" vertical="center" wrapText="1"/>
    </xf>
    <xf numFmtId="174" fontId="10" fillId="0" borderId="7" xfId="29" applyNumberFormat="1" applyFont="1" applyFill="1" applyBorder="1" applyAlignment="1">
      <alignment horizontal="right" vertical="center" wrapText="1"/>
    </xf>
    <xf numFmtId="1" fontId="10" fillId="0" borderId="7" xfId="29" applyNumberFormat="1" applyFont="1" applyFill="1" applyBorder="1" applyAlignment="1">
      <alignment horizontal="right" vertical="center" wrapText="1"/>
    </xf>
    <xf numFmtId="9" fontId="10" fillId="0" borderId="7" xfId="25" applyNumberFormat="1" applyFont="1" applyFill="1" applyBorder="1" applyAlignment="1">
      <alignment horizontal="right" vertical="center" wrapText="1"/>
    </xf>
    <xf numFmtId="1" fontId="10" fillId="0" borderId="7" xfId="25" applyNumberFormat="1" applyFont="1" applyFill="1" applyBorder="1" applyAlignment="1">
      <alignment horizontal="right" vertical="center" wrapText="1"/>
    </xf>
    <xf numFmtId="1" fontId="10" fillId="0" borderId="7" xfId="23" applyNumberFormat="1" applyFont="1" applyFill="1" applyBorder="1" applyAlignment="1">
      <alignment vertical="center"/>
    </xf>
    <xf numFmtId="9" fontId="10" fillId="0" borderId="7" xfId="28" applyNumberFormat="1" applyFont="1" applyFill="1" applyBorder="1" applyAlignment="1">
      <alignment vertical="center" wrapText="1"/>
    </xf>
    <xf numFmtId="1" fontId="10" fillId="0" borderId="7" xfId="23" applyNumberFormat="1" applyFont="1" applyFill="1" applyBorder="1" applyAlignment="1">
      <alignment horizontal="right" vertical="center"/>
    </xf>
    <xf numFmtId="9" fontId="10" fillId="0" borderId="7" xfId="23" applyNumberFormat="1" applyFont="1" applyFill="1" applyBorder="1" applyAlignment="1">
      <alignment horizontal="right" vertical="center"/>
    </xf>
    <xf numFmtId="0" fontId="26" fillId="0" borderId="9" xfId="0" applyFont="1" applyFill="1" applyBorder="1" applyAlignment="1">
      <alignment vertical="top"/>
    </xf>
    <xf numFmtId="1" fontId="6" fillId="0" borderId="0" xfId="23" applyNumberFormat="1" applyFont="1" applyFill="1"/>
    <xf numFmtId="9" fontId="6" fillId="0" borderId="0" xfId="26" applyNumberFormat="1" applyFont="1" applyFill="1"/>
    <xf numFmtId="9" fontId="6" fillId="0" borderId="0" xfId="23" applyNumberFormat="1" applyFont="1" applyFill="1"/>
    <xf numFmtId="1" fontId="10" fillId="0" borderId="0" xfId="23" applyNumberFormat="1" applyFont="1" applyFill="1" applyBorder="1" applyAlignment="1">
      <alignment horizontal="right" vertical="center"/>
    </xf>
    <xf numFmtId="1" fontId="10" fillId="0" borderId="0" xfId="15" applyNumberFormat="1" applyFont="1" applyFill="1" applyBorder="1" applyAlignment="1">
      <alignment vertical="center"/>
    </xf>
    <xf numFmtId="0" fontId="9" fillId="0" borderId="0" xfId="23" applyFont="1" applyFill="1" applyAlignment="1">
      <alignment horizontal="right"/>
    </xf>
    <xf numFmtId="0" fontId="9" fillId="0" borderId="0" xfId="23" applyFont="1" applyFill="1" applyAlignment="1">
      <alignment horizontal="center"/>
    </xf>
    <xf numFmtId="1" fontId="10" fillId="0" borderId="16" xfId="15" applyNumberFormat="1" applyFont="1" applyFill="1" applyBorder="1" applyAlignment="1">
      <alignment horizontal="center" vertical="center" wrapText="1"/>
    </xf>
    <xf numFmtId="1" fontId="10" fillId="2" borderId="16" xfId="15" applyNumberFormat="1" applyFont="1" applyFill="1" applyBorder="1" applyAlignment="1">
      <alignment horizontal="center" vertical="top" wrapText="1"/>
    </xf>
    <xf numFmtId="1" fontId="10" fillId="0" borderId="16" xfId="15" applyNumberFormat="1" applyFont="1" applyFill="1" applyBorder="1" applyAlignment="1">
      <alignment horizontal="center" vertical="top" wrapText="1"/>
    </xf>
    <xf numFmtId="1" fontId="9" fillId="0" borderId="6" xfId="31" applyNumberFormat="1" applyFont="1" applyBorder="1" applyAlignment="1">
      <alignment horizontal="right" vertical="center" wrapText="1"/>
    </xf>
    <xf numFmtId="1" fontId="9" fillId="0" borderId="4" xfId="31" applyNumberFormat="1" applyFont="1" applyBorder="1" applyAlignment="1">
      <alignment horizontal="right" vertical="center" wrapText="1"/>
    </xf>
    <xf numFmtId="1" fontId="9" fillId="0" borderId="4" xfId="32" applyNumberFormat="1" applyFont="1" applyFill="1" applyBorder="1" applyAlignment="1">
      <alignment horizontal="right" vertical="center"/>
    </xf>
    <xf numFmtId="1" fontId="9" fillId="0" borderId="4" xfId="31" applyNumberFormat="1" applyFont="1" applyFill="1" applyBorder="1" applyAlignment="1">
      <alignment horizontal="right" vertical="center"/>
    </xf>
    <xf numFmtId="171" fontId="9" fillId="0" borderId="4" xfId="0" applyNumberFormat="1" applyFont="1" applyBorder="1" applyAlignment="1"/>
    <xf numFmtId="1" fontId="9" fillId="0" borderId="4" xfId="23" applyNumberFormat="1" applyFont="1" applyFill="1" applyBorder="1" applyAlignment="1">
      <alignment horizontal="right" vertical="center" wrapText="1"/>
    </xf>
    <xf numFmtId="179" fontId="9" fillId="0" borderId="4" xfId="33" applyNumberFormat="1" applyFont="1" applyFill="1" applyBorder="1" applyAlignment="1">
      <alignment horizontal="right"/>
    </xf>
    <xf numFmtId="1" fontId="17" fillId="0" borderId="4" xfId="23" applyNumberFormat="1" applyFont="1" applyFill="1" applyBorder="1" applyAlignment="1">
      <alignment horizontal="right"/>
    </xf>
    <xf numFmtId="179" fontId="17" fillId="0" borderId="4" xfId="33" applyNumberFormat="1" applyFont="1" applyFill="1" applyBorder="1" applyAlignment="1">
      <alignment horizontal="right"/>
    </xf>
    <xf numFmtId="1" fontId="9" fillId="0" borderId="4" xfId="23" applyNumberFormat="1" applyFont="1" applyFill="1" applyBorder="1"/>
    <xf numFmtId="1" fontId="9" fillId="0" borderId="4" xfId="7" applyNumberFormat="1" applyFont="1" applyFill="1" applyBorder="1" applyAlignment="1">
      <alignment vertical="center" wrapText="1"/>
    </xf>
    <xf numFmtId="37" fontId="9" fillId="0" borderId="4" xfId="7" applyNumberFormat="1" applyFont="1" applyFill="1" applyBorder="1" applyAlignment="1">
      <alignment horizontal="right" vertical="top" wrapText="1"/>
    </xf>
    <xf numFmtId="1" fontId="9" fillId="0" borderId="0" xfId="23" applyNumberFormat="1" applyFont="1" applyFill="1" applyAlignment="1">
      <alignment horizontal="right"/>
    </xf>
    <xf numFmtId="169" fontId="17" fillId="0" borderId="4" xfId="23" applyNumberFormat="1" applyFont="1" applyFill="1" applyBorder="1" applyAlignment="1">
      <alignment horizontal="right"/>
    </xf>
    <xf numFmtId="37" fontId="9" fillId="0" borderId="4" xfId="7" applyNumberFormat="1" applyFont="1" applyFill="1" applyBorder="1" applyAlignment="1">
      <alignment horizontal="right" vertical="center"/>
    </xf>
    <xf numFmtId="2" fontId="9" fillId="0" borderId="4" xfId="23" applyNumberFormat="1" applyFont="1" applyFill="1" applyBorder="1" applyAlignment="1">
      <alignment horizontal="right" vertical="center"/>
    </xf>
    <xf numFmtId="39" fontId="9" fillId="0" borderId="4" xfId="7" applyNumberFormat="1" applyFont="1" applyFill="1" applyBorder="1" applyAlignment="1">
      <alignment horizontal="right" vertical="center"/>
    </xf>
    <xf numFmtId="166" fontId="9" fillId="0" borderId="4" xfId="7" applyNumberFormat="1" applyFont="1" applyFill="1" applyBorder="1" applyAlignment="1">
      <alignment horizontal="right"/>
    </xf>
    <xf numFmtId="2" fontId="9" fillId="0" borderId="4" xfId="0" applyNumberFormat="1" applyFont="1" applyFill="1" applyBorder="1" applyAlignment="1">
      <alignment horizontal="right" vertical="center"/>
    </xf>
    <xf numFmtId="2" fontId="9" fillId="0" borderId="4" xfId="31" applyNumberFormat="1" applyFont="1" applyFill="1" applyBorder="1" applyAlignment="1">
      <alignment horizontal="right" vertical="center"/>
    </xf>
    <xf numFmtId="2" fontId="17" fillId="0" borderId="4" xfId="23" applyNumberFormat="1" applyFont="1" applyFill="1" applyBorder="1" applyAlignment="1">
      <alignment horizontal="right"/>
    </xf>
    <xf numFmtId="178" fontId="17" fillId="0" borderId="4" xfId="23" applyNumberFormat="1" applyFont="1" applyFill="1" applyBorder="1" applyAlignment="1">
      <alignment horizontal="right"/>
    </xf>
    <xf numFmtId="171" fontId="10" fillId="0" borderId="4" xfId="7" applyNumberFormat="1" applyFont="1" applyFill="1" applyBorder="1" applyAlignment="1">
      <alignment horizontal="right"/>
    </xf>
    <xf numFmtId="1" fontId="16" fillId="0" borderId="4" xfId="15" applyNumberFormat="1" applyFont="1" applyFill="1" applyBorder="1" applyAlignment="1">
      <alignment horizontal="right" vertical="center" wrapText="1"/>
    </xf>
    <xf numFmtId="1" fontId="10" fillId="0" borderId="4" xfId="31" applyNumberFormat="1" applyFont="1" applyBorder="1" applyAlignment="1">
      <alignment horizontal="right" vertical="center" wrapText="1"/>
    </xf>
    <xf numFmtId="1" fontId="10" fillId="0" borderId="4" xfId="31" applyNumberFormat="1" applyFont="1" applyFill="1" applyBorder="1" applyAlignment="1">
      <alignment horizontal="right" vertical="center"/>
    </xf>
    <xf numFmtId="1" fontId="10" fillId="0" borderId="4" xfId="32" applyNumberFormat="1" applyFont="1" applyFill="1" applyBorder="1" applyAlignment="1">
      <alignment horizontal="right" vertical="center"/>
    </xf>
    <xf numFmtId="1" fontId="16" fillId="0" borderId="4" xfId="23" applyNumberFormat="1" applyFont="1" applyFill="1" applyBorder="1" applyAlignment="1">
      <alignment horizontal="right" vertical="center"/>
    </xf>
    <xf numFmtId="1" fontId="10" fillId="0" borderId="0" xfId="23" applyNumberFormat="1" applyFont="1" applyFill="1" applyAlignment="1">
      <alignment horizontal="right"/>
    </xf>
    <xf numFmtId="178" fontId="9" fillId="0" borderId="4" xfId="23" applyNumberFormat="1" applyFont="1" applyFill="1" applyBorder="1" applyAlignment="1">
      <alignment horizontal="right" vertical="center" wrapText="1"/>
    </xf>
    <xf numFmtId="1" fontId="10" fillId="0" borderId="4" xfId="31" applyNumberFormat="1" applyFont="1" applyFill="1" applyBorder="1" applyAlignment="1">
      <alignment horizontal="right" vertical="center" wrapText="1"/>
    </xf>
    <xf numFmtId="1" fontId="10" fillId="0" borderId="4" xfId="23" applyNumberFormat="1" applyFont="1" applyFill="1" applyBorder="1" applyAlignment="1">
      <alignment horizontal="right" vertical="center" wrapText="1"/>
    </xf>
    <xf numFmtId="179" fontId="10" fillId="0" borderId="4" xfId="33" applyNumberFormat="1" applyFont="1" applyFill="1" applyBorder="1" applyAlignment="1">
      <alignment horizontal="right"/>
    </xf>
    <xf numFmtId="1" fontId="16" fillId="0" borderId="4" xfId="23" applyNumberFormat="1" applyFont="1" applyFill="1" applyBorder="1" applyAlignment="1">
      <alignment horizontal="right"/>
    </xf>
    <xf numFmtId="179" fontId="16" fillId="0" borderId="4" xfId="33" applyNumberFormat="1" applyFont="1" applyFill="1" applyBorder="1" applyAlignment="1">
      <alignment horizontal="right"/>
    </xf>
    <xf numFmtId="1" fontId="10" fillId="0" borderId="4" xfId="23" applyNumberFormat="1" applyFont="1" applyFill="1" applyBorder="1"/>
    <xf numFmtId="37" fontId="10" fillId="0" borderId="4" xfId="7" applyNumberFormat="1" applyFont="1" applyFill="1" applyBorder="1" applyAlignment="1">
      <alignment horizontal="right" vertical="center"/>
    </xf>
    <xf numFmtId="171" fontId="10" fillId="0" borderId="7" xfId="7" applyNumberFormat="1" applyFont="1" applyFill="1" applyBorder="1" applyAlignment="1">
      <alignment horizontal="right"/>
    </xf>
    <xf numFmtId="1" fontId="16" fillId="0" borderId="7" xfId="15" applyNumberFormat="1" applyFont="1" applyFill="1" applyBorder="1" applyAlignment="1">
      <alignment horizontal="right" vertical="center" wrapText="1"/>
    </xf>
    <xf numFmtId="1" fontId="16" fillId="0" borderId="7" xfId="31" applyNumberFormat="1" applyFont="1" applyBorder="1" applyAlignment="1">
      <alignment horizontal="right" vertical="center" wrapText="1"/>
    </xf>
    <xf numFmtId="1" fontId="16" fillId="0" borderId="7" xfId="31" applyNumberFormat="1" applyFont="1" applyFill="1" applyBorder="1" applyAlignment="1">
      <alignment horizontal="right" vertical="center" wrapText="1"/>
    </xf>
    <xf numFmtId="1" fontId="16" fillId="0" borderId="7" xfId="32" applyNumberFormat="1" applyFont="1" applyFill="1" applyBorder="1" applyAlignment="1">
      <alignment horizontal="right" vertical="center"/>
    </xf>
    <xf numFmtId="1" fontId="16" fillId="0" borderId="7" xfId="23" applyNumberFormat="1" applyFont="1" applyFill="1" applyBorder="1"/>
    <xf numFmtId="37" fontId="10" fillId="0" borderId="7" xfId="7" applyNumberFormat="1" applyFont="1" applyFill="1" applyBorder="1" applyAlignment="1">
      <alignment horizontal="right" vertical="center"/>
    </xf>
    <xf numFmtId="1" fontId="28" fillId="0" borderId="0" xfId="0" applyNumberFormat="1" applyFont="1" applyFill="1"/>
    <xf numFmtId="1" fontId="9" fillId="0" borderId="0" xfId="23" applyNumberFormat="1" applyFont="1" applyFill="1"/>
    <xf numFmtId="37" fontId="9" fillId="0" borderId="0" xfId="23" applyNumberFormat="1" applyFont="1" applyFill="1"/>
    <xf numFmtId="37" fontId="9" fillId="0" borderId="0" xfId="23" applyNumberFormat="1" applyFont="1" applyFill="1" applyAlignment="1">
      <alignment horizontal="right"/>
    </xf>
    <xf numFmtId="1" fontId="8" fillId="0" borderId="0" xfId="15" applyNumberFormat="1" applyFont="1" applyFill="1" applyBorder="1" applyAlignment="1">
      <alignment vertical="center"/>
    </xf>
    <xf numFmtId="171" fontId="9" fillId="0" borderId="4" xfId="7" applyNumberFormat="1" applyFont="1" applyFill="1" applyBorder="1" applyAlignment="1">
      <alignment horizontal="right" vertical="center"/>
    </xf>
    <xf numFmtId="174" fontId="9" fillId="0" borderId="4" xfId="15" applyNumberFormat="1" applyFont="1" applyFill="1" applyBorder="1" applyAlignment="1">
      <alignment horizontal="right" vertical="center"/>
    </xf>
    <xf numFmtId="9" fontId="9" fillId="0" borderId="4" xfId="24" applyNumberFormat="1" applyFont="1" applyFill="1" applyBorder="1" applyAlignment="1">
      <alignment horizontal="right"/>
    </xf>
    <xf numFmtId="9" fontId="9" fillId="0" borderId="4" xfId="29" applyNumberFormat="1" applyFont="1" applyFill="1" applyBorder="1" applyAlignment="1">
      <alignment horizontal="right" vertical="center"/>
    </xf>
    <xf numFmtId="9" fontId="17" fillId="0" borderId="4" xfId="25" applyNumberFormat="1" applyFont="1" applyFill="1" applyBorder="1" applyAlignment="1">
      <alignment horizontal="right"/>
    </xf>
    <xf numFmtId="174" fontId="17" fillId="0" borderId="4" xfId="25" applyNumberFormat="1" applyFont="1" applyFill="1" applyBorder="1" applyAlignment="1">
      <alignment horizontal="right"/>
    </xf>
    <xf numFmtId="1" fontId="9" fillId="0" borderId="6" xfId="23" applyNumberFormat="1" applyFont="1" applyFill="1" applyBorder="1" applyAlignment="1">
      <alignment horizontal="right" vertical="center"/>
    </xf>
    <xf numFmtId="1" fontId="9" fillId="0" borderId="4" xfId="28" applyNumberFormat="1" applyFont="1" applyFill="1" applyBorder="1" applyAlignment="1">
      <alignment vertical="top"/>
    </xf>
    <xf numFmtId="9" fontId="9" fillId="0" borderId="4" xfId="24" applyFont="1" applyFill="1" applyBorder="1" applyAlignment="1">
      <alignment horizontal="right" vertical="center"/>
    </xf>
    <xf numFmtId="1" fontId="17" fillId="0" borderId="4" xfId="31" applyNumberFormat="1" applyFont="1" applyFill="1" applyBorder="1" applyAlignment="1">
      <alignment horizontal="right" vertical="center"/>
    </xf>
    <xf numFmtId="1" fontId="16" fillId="0" borderId="4" xfId="31" applyNumberFormat="1" applyFont="1" applyFill="1" applyBorder="1" applyAlignment="1">
      <alignment horizontal="right" vertical="center"/>
    </xf>
    <xf numFmtId="1" fontId="9" fillId="0" borderId="4" xfId="15" applyNumberFormat="1" applyFont="1" applyFill="1" applyBorder="1" applyAlignment="1">
      <alignment horizontal="right" vertical="top"/>
    </xf>
    <xf numFmtId="2" fontId="9" fillId="0" borderId="4" xfId="0" applyNumberFormat="1" applyFont="1" applyFill="1" applyBorder="1" applyAlignment="1">
      <alignment horizontal="right"/>
    </xf>
    <xf numFmtId="166" fontId="9" fillId="0" borderId="4" xfId="7" applyNumberFormat="1" applyFont="1" applyFill="1" applyBorder="1" applyAlignment="1">
      <alignment horizontal="right" vertical="center"/>
    </xf>
    <xf numFmtId="180" fontId="9" fillId="0" borderId="4" xfId="7" applyNumberFormat="1" applyFont="1" applyFill="1" applyBorder="1" applyAlignment="1">
      <alignment horizontal="right" vertical="center"/>
    </xf>
    <xf numFmtId="171" fontId="10" fillId="0" borderId="4" xfId="7" applyNumberFormat="1" applyFont="1" applyFill="1" applyBorder="1" applyAlignment="1">
      <alignment horizontal="right" vertical="center"/>
    </xf>
    <xf numFmtId="174" fontId="10" fillId="0" borderId="4" xfId="15" applyNumberFormat="1" applyFont="1" applyFill="1" applyBorder="1" applyAlignment="1">
      <alignment horizontal="right" vertical="center"/>
    </xf>
    <xf numFmtId="9" fontId="16" fillId="0" borderId="4" xfId="24" applyNumberFormat="1" applyFont="1" applyFill="1" applyBorder="1" applyAlignment="1">
      <alignment horizontal="right" wrapText="1"/>
    </xf>
    <xf numFmtId="9" fontId="10" fillId="0" borderId="4" xfId="29" applyNumberFormat="1" applyFont="1" applyFill="1" applyBorder="1" applyAlignment="1">
      <alignment horizontal="right" vertical="center"/>
    </xf>
    <xf numFmtId="9" fontId="16" fillId="0" borderId="4" xfId="25" applyNumberFormat="1" applyFont="1" applyFill="1" applyBorder="1" applyAlignment="1">
      <alignment horizontal="right"/>
    </xf>
    <xf numFmtId="174" fontId="16" fillId="0" borderId="4" xfId="25" applyNumberFormat="1" applyFont="1" applyFill="1" applyBorder="1" applyAlignment="1">
      <alignment horizontal="right"/>
    </xf>
    <xf numFmtId="9" fontId="10" fillId="0" borderId="4" xfId="24" applyFont="1" applyFill="1" applyBorder="1" applyAlignment="1">
      <alignment horizontal="right" vertical="center"/>
    </xf>
    <xf numFmtId="9" fontId="10" fillId="0" borderId="4" xfId="23" applyNumberFormat="1" applyFont="1" applyFill="1" applyBorder="1" applyAlignment="1">
      <alignment vertical="center"/>
    </xf>
    <xf numFmtId="171" fontId="10" fillId="0" borderId="7" xfId="7" applyNumberFormat="1" applyFont="1" applyFill="1" applyBorder="1" applyAlignment="1">
      <alignment horizontal="right" vertical="center"/>
    </xf>
    <xf numFmtId="174" fontId="10" fillId="0" borderId="7" xfId="15" applyNumberFormat="1" applyFont="1" applyFill="1" applyBorder="1" applyAlignment="1">
      <alignment horizontal="right" vertical="center"/>
    </xf>
    <xf numFmtId="9" fontId="16" fillId="0" borderId="7" xfId="24" applyNumberFormat="1" applyFont="1" applyFill="1" applyBorder="1" applyAlignment="1">
      <alignment horizontal="right" wrapText="1"/>
    </xf>
    <xf numFmtId="1" fontId="16" fillId="0" borderId="7" xfId="31" applyNumberFormat="1" applyFont="1" applyFill="1" applyBorder="1" applyAlignment="1">
      <alignment horizontal="right" vertical="center"/>
    </xf>
    <xf numFmtId="9" fontId="16" fillId="0" borderId="7" xfId="29" applyNumberFormat="1" applyFont="1" applyFill="1" applyBorder="1" applyAlignment="1">
      <alignment horizontal="right" vertical="center"/>
    </xf>
    <xf numFmtId="1" fontId="16" fillId="0" borderId="7" xfId="23" applyNumberFormat="1" applyFont="1" applyFill="1" applyBorder="1" applyAlignment="1">
      <alignment horizontal="right"/>
    </xf>
    <xf numFmtId="9" fontId="16" fillId="0" borderId="7" xfId="25" applyNumberFormat="1" applyFont="1" applyFill="1" applyBorder="1" applyAlignment="1">
      <alignment horizontal="right"/>
    </xf>
    <xf numFmtId="174" fontId="16" fillId="0" borderId="7" xfId="25" applyNumberFormat="1" applyFont="1" applyFill="1" applyBorder="1" applyAlignment="1">
      <alignment horizontal="right"/>
    </xf>
    <xf numFmtId="9" fontId="10" fillId="0" borderId="7" xfId="23" applyNumberFormat="1" applyFont="1" applyFill="1" applyBorder="1" applyAlignment="1">
      <alignment vertical="center"/>
    </xf>
    <xf numFmtId="9" fontId="10" fillId="0" borderId="7" xfId="24" applyFont="1" applyFill="1" applyBorder="1" applyAlignment="1">
      <alignment horizontal="right" vertical="center"/>
    </xf>
    <xf numFmtId="1" fontId="32" fillId="0" borderId="0" xfId="23" applyNumberFormat="1" applyFont="1" applyFill="1"/>
    <xf numFmtId="1" fontId="18" fillId="0" borderId="0" xfId="23" applyNumberFormat="1" applyFont="1" applyFill="1"/>
    <xf numFmtId="9" fontId="18" fillId="0" borderId="0" xfId="26" applyNumberFormat="1" applyFont="1" applyFill="1"/>
    <xf numFmtId="9" fontId="18" fillId="0" borderId="0" xfId="23" applyNumberFormat="1" applyFont="1" applyFill="1"/>
    <xf numFmtId="9" fontId="32" fillId="0" borderId="0" xfId="25" applyNumberFormat="1" applyFont="1" applyFill="1"/>
    <xf numFmtId="9" fontId="32" fillId="0" borderId="0" xfId="23" applyNumberFormat="1" applyFont="1" applyFill="1"/>
    <xf numFmtId="1" fontId="10" fillId="0" borderId="18" xfId="23" applyNumberFormat="1" applyFont="1" applyFill="1" applyBorder="1" applyAlignment="1"/>
    <xf numFmtId="1" fontId="10" fillId="0" borderId="18" xfId="23" applyNumberFormat="1" applyFont="1" applyFill="1" applyBorder="1" applyAlignment="1">
      <alignment vertical="center"/>
    </xf>
    <xf numFmtId="2" fontId="10" fillId="0" borderId="18" xfId="23" applyNumberFormat="1" applyFont="1" applyFill="1" applyBorder="1" applyAlignment="1"/>
    <xf numFmtId="1" fontId="10" fillId="0" borderId="18" xfId="23" applyNumberFormat="1" applyFont="1" applyFill="1" applyBorder="1" applyAlignment="1">
      <alignment horizontal="right" vertical="center"/>
    </xf>
    <xf numFmtId="1" fontId="10" fillId="2" borderId="18" xfId="23" applyNumberFormat="1" applyFont="1" applyFill="1" applyBorder="1" applyAlignment="1">
      <alignment horizontal="right" vertical="center"/>
    </xf>
    <xf numFmtId="1" fontId="10" fillId="0" borderId="18" xfId="15" applyNumberFormat="1" applyFont="1" applyFill="1" applyBorder="1" applyAlignment="1">
      <alignment vertical="center" wrapText="1"/>
    </xf>
    <xf numFmtId="1" fontId="10" fillId="0" borderId="7" xfId="23" applyNumberFormat="1" applyFont="1" applyFill="1" applyBorder="1" applyAlignment="1"/>
    <xf numFmtId="1" fontId="10" fillId="2" borderId="7" xfId="23" applyNumberFormat="1" applyFont="1" applyFill="1" applyBorder="1" applyAlignment="1">
      <alignment horizontal="right" vertical="center"/>
    </xf>
    <xf numFmtId="174" fontId="17" fillId="0" borderId="18" xfId="0" applyNumberFormat="1" applyFont="1" applyBorder="1" applyAlignment="1">
      <alignment horizontal="right" vertical="center"/>
    </xf>
    <xf numFmtId="174" fontId="17" fillId="0" borderId="18" xfId="0" applyNumberFormat="1" applyFont="1" applyFill="1" applyBorder="1" applyAlignment="1">
      <alignment horizontal="right" vertical="center"/>
    </xf>
    <xf numFmtId="174" fontId="24" fillId="0" borderId="18" xfId="15" applyNumberFormat="1" applyFont="1" applyBorder="1" applyAlignment="1">
      <alignment horizontal="right" vertical="center"/>
    </xf>
    <xf numFmtId="174" fontId="24" fillId="0" borderId="18" xfId="15" applyNumberFormat="1" applyFont="1" applyFill="1" applyBorder="1" applyAlignment="1">
      <alignment horizontal="right" vertical="center"/>
    </xf>
    <xf numFmtId="174" fontId="24" fillId="0" borderId="18" xfId="24" applyNumberFormat="1" applyFont="1" applyFill="1" applyBorder="1" applyAlignment="1">
      <alignment vertical="center"/>
    </xf>
    <xf numFmtId="174" fontId="24" fillId="0" borderId="18" xfId="24" applyNumberFormat="1" applyFont="1" applyFill="1" applyBorder="1" applyAlignment="1">
      <alignment vertical="center" wrapText="1"/>
    </xf>
    <xf numFmtId="1" fontId="24" fillId="0" borderId="18" xfId="15" applyNumberFormat="1" applyFont="1" applyFill="1" applyBorder="1" applyAlignment="1">
      <alignment horizontal="right" vertical="center" wrapText="1"/>
    </xf>
    <xf numFmtId="174" fontId="24" fillId="0" borderId="18" xfId="15" applyNumberFormat="1" applyFont="1" applyFill="1" applyBorder="1" applyAlignment="1">
      <alignment horizontal="right" vertical="center" wrapText="1"/>
    </xf>
    <xf numFmtId="174" fontId="24" fillId="0" borderId="18" xfId="24" applyNumberFormat="1" applyFont="1" applyFill="1" applyBorder="1" applyAlignment="1">
      <alignment horizontal="right" vertical="center"/>
    </xf>
    <xf numFmtId="1" fontId="10" fillId="0" borderId="18" xfId="36" applyNumberFormat="1" applyFont="1" applyFill="1" applyBorder="1" applyAlignment="1">
      <alignment horizontal="right" vertical="center"/>
    </xf>
    <xf numFmtId="174" fontId="21" fillId="0" borderId="18" xfId="24" applyNumberFormat="1" applyFont="1" applyFill="1" applyBorder="1" applyAlignment="1">
      <alignment vertical="center"/>
    </xf>
    <xf numFmtId="1" fontId="16" fillId="0" borderId="18" xfId="15" applyNumberFormat="1" applyFont="1" applyFill="1" applyBorder="1" applyAlignment="1">
      <alignment horizontal="right" vertical="center" wrapText="1"/>
    </xf>
    <xf numFmtId="174" fontId="16" fillId="0" borderId="18" xfId="24" applyNumberFormat="1" applyFont="1" applyFill="1" applyBorder="1" applyAlignment="1">
      <alignment horizontal="right" vertical="center" wrapText="1"/>
    </xf>
    <xf numFmtId="1" fontId="10" fillId="0" borderId="18" xfId="23" applyNumberFormat="1" applyFont="1" applyFill="1" applyBorder="1" applyAlignment="1">
      <alignment vertical="center" wrapText="1"/>
    </xf>
    <xf numFmtId="174" fontId="10" fillId="0" borderId="18" xfId="29" applyNumberFormat="1" applyFont="1" applyFill="1" applyBorder="1" applyAlignment="1">
      <alignment vertical="center" wrapText="1"/>
    </xf>
    <xf numFmtId="1" fontId="10" fillId="0" borderId="18" xfId="23" applyNumberFormat="1" applyFont="1" applyFill="1" applyBorder="1" applyAlignment="1">
      <alignment horizontal="right"/>
    </xf>
    <xf numFmtId="9" fontId="10" fillId="0" borderId="18" xfId="23" applyNumberFormat="1" applyFont="1" applyFill="1" applyBorder="1" applyAlignment="1">
      <alignment horizontal="right"/>
    </xf>
    <xf numFmtId="9" fontId="10" fillId="2" borderId="18" xfId="24" applyFont="1" applyFill="1" applyBorder="1" applyAlignment="1">
      <alignment horizontal="right" vertical="center"/>
    </xf>
    <xf numFmtId="1" fontId="17" fillId="0" borderId="18" xfId="0" applyNumberFormat="1" applyFont="1" applyFill="1" applyBorder="1" applyAlignment="1">
      <alignment horizontal="right" vertical="center"/>
    </xf>
    <xf numFmtId="174" fontId="16" fillId="0" borderId="18" xfId="15" applyNumberFormat="1" applyFont="1" applyFill="1" applyBorder="1" applyAlignment="1">
      <alignment horizontal="right" vertical="center" wrapText="1"/>
    </xf>
    <xf numFmtId="174" fontId="10" fillId="0" borderId="18" xfId="29" applyNumberFormat="1" applyFont="1" applyFill="1" applyBorder="1" applyAlignment="1">
      <alignment vertical="center"/>
    </xf>
    <xf numFmtId="1" fontId="10" fillId="0" borderId="18" xfId="29" applyNumberFormat="1" applyFont="1" applyFill="1" applyBorder="1" applyAlignment="1">
      <alignment vertical="center"/>
    </xf>
    <xf numFmtId="9" fontId="10" fillId="0" borderId="18" xfId="29" applyFont="1" applyFill="1" applyBorder="1" applyAlignment="1">
      <alignment vertical="center"/>
    </xf>
    <xf numFmtId="9" fontId="10" fillId="0" borderId="18" xfId="29" applyFont="1" applyFill="1" applyBorder="1" applyAlignment="1">
      <alignment vertical="center" wrapText="1"/>
    </xf>
    <xf numFmtId="9" fontId="10" fillId="0" borderId="18" xfId="23" applyNumberFormat="1" applyFont="1" applyFill="1" applyBorder="1" applyAlignment="1">
      <alignment horizontal="right" vertical="center"/>
    </xf>
    <xf numFmtId="1" fontId="10" fillId="0" borderId="7" xfId="36" applyNumberFormat="1" applyFont="1" applyFill="1" applyBorder="1" applyAlignment="1">
      <alignment horizontal="right" vertical="center"/>
    </xf>
    <xf numFmtId="174" fontId="21" fillId="0" borderId="7" xfId="24" applyNumberFormat="1" applyFont="1" applyFill="1" applyBorder="1" applyAlignment="1">
      <alignment vertical="center"/>
    </xf>
    <xf numFmtId="174" fontId="16" fillId="0" borderId="7" xfId="24" applyNumberFormat="1" applyFont="1" applyFill="1" applyBorder="1" applyAlignment="1">
      <alignment horizontal="right" vertical="center" wrapText="1"/>
    </xf>
    <xf numFmtId="1" fontId="10" fillId="0" borderId="7" xfId="23" applyNumberFormat="1" applyFont="1" applyFill="1" applyBorder="1" applyAlignment="1">
      <alignment vertical="center" wrapText="1"/>
    </xf>
    <xf numFmtId="174" fontId="10" fillId="0" borderId="7" xfId="29" applyNumberFormat="1" applyFont="1" applyFill="1" applyBorder="1" applyAlignment="1">
      <alignment vertical="center" wrapText="1"/>
    </xf>
    <xf numFmtId="1" fontId="10" fillId="0" borderId="7" xfId="23" applyNumberFormat="1" applyFont="1" applyFill="1" applyBorder="1" applyAlignment="1">
      <alignment horizontal="right"/>
    </xf>
    <xf numFmtId="9" fontId="10" fillId="0" borderId="7" xfId="23" applyNumberFormat="1" applyFont="1" applyFill="1" applyBorder="1" applyAlignment="1">
      <alignment horizontal="right"/>
    </xf>
    <xf numFmtId="9" fontId="10" fillId="2" borderId="7" xfId="24" applyFont="1" applyFill="1" applyBorder="1" applyAlignment="1">
      <alignment horizontal="right" vertical="center"/>
    </xf>
    <xf numFmtId="1" fontId="17" fillId="0" borderId="18" xfId="44" applyNumberFormat="1" applyFont="1" applyBorder="1" applyAlignment="1">
      <alignment horizontal="right" vertical="center"/>
    </xf>
    <xf numFmtId="1" fontId="17" fillId="0" borderId="18" xfId="0" applyNumberFormat="1" applyFont="1" applyBorder="1" applyAlignment="1">
      <alignment horizontal="right" vertical="center"/>
    </xf>
    <xf numFmtId="1" fontId="24" fillId="0" borderId="18" xfId="15" applyNumberFormat="1" applyFont="1" applyFill="1" applyBorder="1" applyAlignment="1">
      <alignment vertical="center"/>
    </xf>
    <xf numFmtId="1" fontId="16" fillId="0" borderId="18" xfId="44" applyNumberFormat="1" applyFont="1" applyBorder="1" applyAlignment="1">
      <alignment horizontal="right" vertical="center"/>
    </xf>
    <xf numFmtId="1" fontId="10" fillId="0" borderId="18" xfId="15" applyNumberFormat="1" applyFont="1" applyFill="1" applyBorder="1" applyAlignment="1">
      <alignment horizontal="right" wrapText="1"/>
    </xf>
    <xf numFmtId="1" fontId="10" fillId="0" borderId="18" xfId="23" applyNumberFormat="1" applyFont="1" applyFill="1" applyBorder="1" applyAlignment="1">
      <alignment horizontal="right" vertical="center" wrapText="1"/>
    </xf>
    <xf numFmtId="1" fontId="10" fillId="0" borderId="18" xfId="46" applyNumberFormat="1" applyFont="1" applyFill="1" applyBorder="1" applyAlignment="1">
      <alignment horizontal="right" vertical="center"/>
    </xf>
    <xf numFmtId="1" fontId="17" fillId="0" borderId="18" xfId="44" applyNumberFormat="1" applyFont="1" applyFill="1" applyBorder="1" applyAlignment="1">
      <alignment horizontal="right"/>
    </xf>
    <xf numFmtId="2" fontId="17" fillId="0" borderId="18" xfId="0" applyNumberFormat="1" applyFont="1" applyFill="1" applyBorder="1" applyAlignment="1">
      <alignment horizontal="right"/>
    </xf>
    <xf numFmtId="1" fontId="24" fillId="0" borderId="18" xfId="15" applyNumberFormat="1" applyFont="1" applyFill="1" applyBorder="1" applyAlignment="1">
      <alignment horizontal="right"/>
    </xf>
    <xf numFmtId="2" fontId="24" fillId="0" borderId="18" xfId="15" applyNumberFormat="1" applyFont="1" applyFill="1" applyBorder="1" applyAlignment="1">
      <alignment horizontal="right"/>
    </xf>
    <xf numFmtId="0" fontId="21" fillId="0" borderId="18" xfId="15" applyFont="1" applyFill="1" applyBorder="1" applyAlignment="1">
      <alignment horizontal="right" wrapText="1"/>
    </xf>
    <xf numFmtId="2" fontId="10" fillId="0" borderId="18" xfId="23" applyNumberFormat="1" applyFont="1" applyFill="1" applyBorder="1" applyAlignment="1">
      <alignment horizontal="right" vertical="center" wrapText="1"/>
    </xf>
    <xf numFmtId="1" fontId="10" fillId="0" borderId="7" xfId="46" applyNumberFormat="1" applyFont="1" applyFill="1" applyBorder="1" applyAlignment="1">
      <alignment horizontal="right" vertical="center"/>
    </xf>
    <xf numFmtId="1" fontId="16" fillId="0" borderId="7" xfId="44" applyNumberFormat="1" applyFont="1" applyBorder="1" applyAlignment="1">
      <alignment horizontal="right" vertical="center"/>
    </xf>
    <xf numFmtId="1" fontId="10" fillId="0" borderId="7" xfId="23" applyNumberFormat="1" applyFont="1" applyFill="1" applyBorder="1" applyAlignment="1">
      <alignment horizontal="right" vertical="center" wrapText="1"/>
    </xf>
    <xf numFmtId="1" fontId="10" fillId="0" borderId="0" xfId="46" applyNumberFormat="1" applyFont="1" applyFill="1" applyBorder="1" applyAlignment="1">
      <alignment horizontal="right" vertical="center"/>
    </xf>
    <xf numFmtId="174" fontId="24" fillId="0" borderId="18" xfId="15" applyNumberFormat="1" applyFont="1" applyFill="1" applyBorder="1" applyAlignment="1">
      <alignment vertical="center"/>
    </xf>
    <xf numFmtId="2" fontId="17" fillId="0" borderId="18" xfId="44" applyNumberFormat="1" applyFont="1" applyBorder="1" applyAlignment="1">
      <alignment horizontal="right" vertical="center"/>
    </xf>
    <xf numFmtId="10" fontId="24" fillId="0" borderId="18" xfId="15" applyNumberFormat="1" applyFont="1" applyFill="1" applyBorder="1" applyAlignment="1">
      <alignment vertical="center"/>
    </xf>
    <xf numFmtId="3" fontId="17" fillId="0" borderId="18" xfId="44" applyNumberFormat="1" applyFont="1" applyFill="1" applyBorder="1" applyAlignment="1">
      <alignment horizontal="right" vertical="center"/>
    </xf>
    <xf numFmtId="9" fontId="24" fillId="0" borderId="18" xfId="15" applyNumberFormat="1" applyFont="1" applyFill="1" applyBorder="1" applyAlignment="1">
      <alignment horizontal="right" vertical="center"/>
    </xf>
    <xf numFmtId="3" fontId="17" fillId="0" borderId="18" xfId="0" applyNumberFormat="1" applyFont="1" applyFill="1" applyBorder="1" applyAlignment="1">
      <alignment horizontal="right" vertical="center"/>
    </xf>
    <xf numFmtId="9" fontId="17" fillId="0" borderId="18" xfId="0" applyNumberFormat="1" applyFont="1" applyFill="1" applyBorder="1" applyAlignment="1">
      <alignment horizontal="right" vertical="center"/>
    </xf>
    <xf numFmtId="3" fontId="10" fillId="0" borderId="18" xfId="44" applyNumberFormat="1" applyFont="1" applyFill="1" applyBorder="1" applyAlignment="1">
      <alignment horizontal="right" vertical="center"/>
    </xf>
    <xf numFmtId="9" fontId="21" fillId="0" borderId="18" xfId="15" applyNumberFormat="1" applyFont="1" applyFill="1" applyBorder="1" applyAlignment="1">
      <alignment horizontal="right" vertical="center" wrapText="1"/>
    </xf>
    <xf numFmtId="174" fontId="21" fillId="0" borderId="18" xfId="15" applyNumberFormat="1" applyFont="1" applyFill="1" applyBorder="1" applyAlignment="1">
      <alignment horizontal="right" vertical="center" wrapText="1"/>
    </xf>
    <xf numFmtId="3" fontId="33" fillId="0" borderId="18" xfId="0" applyNumberFormat="1" applyFont="1" applyFill="1" applyBorder="1" applyAlignment="1">
      <alignment horizontal="right" vertical="center" wrapText="1"/>
    </xf>
    <xf numFmtId="9" fontId="33" fillId="0" borderId="18" xfId="0" applyNumberFormat="1" applyFont="1" applyFill="1" applyBorder="1" applyAlignment="1">
      <alignment horizontal="right" vertical="center"/>
    </xf>
    <xf numFmtId="10" fontId="24" fillId="0" borderId="18" xfId="24" applyNumberFormat="1" applyFont="1" applyFill="1" applyBorder="1" applyAlignment="1">
      <alignment vertical="center"/>
    </xf>
    <xf numFmtId="9" fontId="17" fillId="0" borderId="18" xfId="24" applyNumberFormat="1" applyFont="1" applyFill="1" applyBorder="1" applyAlignment="1">
      <alignment horizontal="right" vertical="center"/>
    </xf>
    <xf numFmtId="1" fontId="17" fillId="0" borderId="18" xfId="0" applyNumberFormat="1" applyFont="1" applyFill="1" applyBorder="1" applyAlignment="1">
      <alignment vertical="center"/>
    </xf>
    <xf numFmtId="2" fontId="27" fillId="0" borderId="18" xfId="24" applyNumberFormat="1" applyFont="1" applyFill="1" applyBorder="1" applyAlignment="1">
      <alignment horizontal="right" vertical="center" wrapText="1"/>
    </xf>
    <xf numFmtId="174" fontId="16" fillId="0" borderId="18" xfId="24" applyNumberFormat="1" applyFont="1" applyBorder="1" applyAlignment="1">
      <alignment horizontal="right" vertical="center"/>
    </xf>
    <xf numFmtId="2" fontId="16" fillId="0" borderId="18" xfId="44" applyNumberFormat="1" applyFont="1" applyBorder="1" applyAlignment="1">
      <alignment horizontal="right" vertical="center"/>
    </xf>
    <xf numFmtId="10" fontId="16" fillId="0" borderId="18" xfId="24" applyNumberFormat="1" applyFont="1" applyBorder="1" applyAlignment="1">
      <alignment horizontal="right" vertical="center"/>
    </xf>
    <xf numFmtId="3" fontId="10" fillId="0" borderId="18" xfId="15" applyNumberFormat="1" applyFont="1" applyFill="1" applyBorder="1" applyAlignment="1">
      <alignment horizontal="right" vertical="center" wrapText="1"/>
    </xf>
    <xf numFmtId="9" fontId="10" fillId="0" borderId="18" xfId="24" applyNumberFormat="1" applyFont="1" applyFill="1" applyBorder="1" applyAlignment="1">
      <alignment horizontal="right" vertical="center" wrapText="1"/>
    </xf>
    <xf numFmtId="174" fontId="10" fillId="0" borderId="18" xfId="24" applyNumberFormat="1" applyFont="1" applyFill="1" applyBorder="1" applyAlignment="1">
      <alignment horizontal="right" vertical="center" wrapText="1"/>
    </xf>
    <xf numFmtId="1" fontId="10" fillId="0" borderId="18" xfId="0" applyNumberFormat="1" applyFont="1" applyFill="1" applyBorder="1" applyAlignment="1">
      <alignment vertical="center"/>
    </xf>
    <xf numFmtId="174" fontId="10" fillId="0" borderId="18" xfId="24" applyNumberFormat="1" applyFont="1" applyFill="1" applyBorder="1" applyAlignment="1">
      <alignment vertical="center"/>
    </xf>
    <xf numFmtId="1" fontId="10" fillId="0" borderId="18" xfId="0" applyNumberFormat="1" applyFont="1" applyFill="1" applyBorder="1" applyAlignment="1">
      <alignment horizontal="right" vertical="center" wrapText="1"/>
    </xf>
    <xf numFmtId="2" fontId="10" fillId="0" borderId="18" xfId="0" applyNumberFormat="1" applyFont="1" applyFill="1" applyBorder="1" applyAlignment="1">
      <alignment horizontal="right" vertical="center" wrapText="1"/>
    </xf>
    <xf numFmtId="2" fontId="10" fillId="0" borderId="18" xfId="0" applyNumberFormat="1" applyFont="1" applyFill="1" applyBorder="1" applyAlignment="1">
      <alignment vertical="center"/>
    </xf>
    <xf numFmtId="9" fontId="10" fillId="0" borderId="18" xfId="25" applyNumberFormat="1" applyFont="1" applyFill="1" applyBorder="1" applyAlignment="1">
      <alignment horizontal="right" vertical="center" wrapText="1"/>
    </xf>
    <xf numFmtId="169" fontId="10" fillId="0" borderId="18" xfId="0" applyNumberFormat="1" applyFont="1" applyFill="1" applyBorder="1" applyAlignment="1">
      <alignment horizontal="right" vertical="center" wrapText="1"/>
    </xf>
    <xf numFmtId="174" fontId="10" fillId="0" borderId="18" xfId="25" applyNumberFormat="1" applyFont="1" applyFill="1" applyBorder="1" applyAlignment="1">
      <alignment horizontal="right" vertical="center" wrapText="1"/>
    </xf>
    <xf numFmtId="1" fontId="10" fillId="0" borderId="18" xfId="13" applyNumberFormat="1" applyFont="1" applyFill="1" applyBorder="1" applyAlignment="1">
      <alignment horizontal="right" vertical="center"/>
    </xf>
    <xf numFmtId="9" fontId="10" fillId="0" borderId="18" xfId="13" applyNumberFormat="1" applyFont="1" applyFill="1" applyBorder="1" applyAlignment="1">
      <alignment horizontal="right" vertical="center"/>
    </xf>
    <xf numFmtId="1" fontId="17" fillId="0" borderId="18" xfId="24" applyNumberFormat="1" applyFont="1" applyBorder="1" applyAlignment="1">
      <alignment horizontal="right" vertical="center"/>
    </xf>
    <xf numFmtId="3" fontId="21" fillId="0" borderId="18" xfId="15" applyNumberFormat="1" applyFont="1" applyFill="1" applyBorder="1" applyAlignment="1">
      <alignment horizontal="right" vertical="center" wrapText="1"/>
    </xf>
    <xf numFmtId="9" fontId="10" fillId="0" borderId="18" xfId="15" applyNumberFormat="1" applyFont="1" applyFill="1" applyBorder="1" applyAlignment="1">
      <alignment horizontal="right" vertical="center" wrapText="1"/>
    </xf>
    <xf numFmtId="174" fontId="10" fillId="0" borderId="18" xfId="15" applyNumberFormat="1" applyFont="1" applyFill="1" applyBorder="1" applyAlignment="1">
      <alignment horizontal="right" vertical="center" wrapText="1"/>
    </xf>
    <xf numFmtId="174" fontId="21" fillId="0" borderId="18" xfId="15" applyNumberFormat="1" applyFont="1" applyFill="1" applyBorder="1" applyAlignment="1">
      <alignment vertical="center"/>
    </xf>
    <xf numFmtId="2" fontId="21" fillId="0" borderId="18" xfId="15" applyNumberFormat="1" applyFont="1" applyFill="1" applyBorder="1" applyAlignment="1">
      <alignment vertical="center"/>
    </xf>
    <xf numFmtId="10" fontId="21" fillId="0" borderId="18" xfId="15" applyNumberFormat="1" applyFont="1" applyFill="1" applyBorder="1" applyAlignment="1">
      <alignment vertical="center"/>
    </xf>
    <xf numFmtId="169" fontId="10" fillId="0" borderId="18" xfId="13" applyNumberFormat="1" applyFont="1" applyFill="1" applyBorder="1" applyAlignment="1">
      <alignment horizontal="right" vertical="center"/>
    </xf>
    <xf numFmtId="1" fontId="10" fillId="0" borderId="18" xfId="47" applyNumberFormat="1" applyFont="1" applyFill="1" applyBorder="1" applyAlignment="1">
      <alignment horizontal="right" vertical="center"/>
    </xf>
    <xf numFmtId="9" fontId="10" fillId="0" borderId="18" xfId="47" applyNumberFormat="1" applyFont="1" applyFill="1" applyBorder="1" applyAlignment="1">
      <alignment horizontal="right" vertical="center"/>
    </xf>
    <xf numFmtId="174" fontId="16" fillId="0" borderId="7" xfId="24" applyNumberFormat="1" applyFont="1" applyBorder="1" applyAlignment="1">
      <alignment horizontal="right" vertical="center"/>
    </xf>
    <xf numFmtId="2" fontId="16" fillId="0" borderId="7" xfId="44" applyNumberFormat="1" applyFont="1" applyBorder="1" applyAlignment="1">
      <alignment horizontal="right" vertical="center"/>
    </xf>
    <xf numFmtId="10" fontId="16" fillId="0" borderId="7" xfId="24" applyNumberFormat="1" applyFont="1" applyBorder="1" applyAlignment="1">
      <alignment horizontal="right" vertical="center"/>
    </xf>
    <xf numFmtId="3" fontId="10" fillId="0" borderId="7" xfId="15" applyNumberFormat="1" applyFont="1" applyFill="1" applyBorder="1" applyAlignment="1">
      <alignment horizontal="right" vertical="center" wrapText="1"/>
    </xf>
    <xf numFmtId="9" fontId="10" fillId="0" borderId="7" xfId="24" applyNumberFormat="1" applyFont="1" applyFill="1" applyBorder="1" applyAlignment="1">
      <alignment horizontal="right" vertical="center" wrapText="1"/>
    </xf>
    <xf numFmtId="174" fontId="10" fillId="0" borderId="7" xfId="24" applyNumberFormat="1" applyFont="1" applyFill="1" applyBorder="1" applyAlignment="1">
      <alignment horizontal="right" vertical="center" wrapText="1"/>
    </xf>
    <xf numFmtId="1" fontId="10" fillId="0" borderId="7" xfId="0" applyNumberFormat="1" applyFont="1" applyFill="1" applyBorder="1" applyAlignment="1">
      <alignment vertical="center"/>
    </xf>
    <xf numFmtId="174" fontId="10" fillId="0" borderId="7" xfId="24" applyNumberFormat="1" applyFont="1" applyFill="1" applyBorder="1" applyAlignment="1">
      <alignment vertical="center"/>
    </xf>
    <xf numFmtId="1" fontId="10" fillId="0" borderId="7" xfId="0" applyNumberFormat="1" applyFont="1" applyFill="1" applyBorder="1" applyAlignment="1">
      <alignment horizontal="right" vertical="center" wrapText="1"/>
    </xf>
    <xf numFmtId="2" fontId="10" fillId="0" borderId="7" xfId="0" applyNumberFormat="1" applyFont="1" applyFill="1" applyBorder="1" applyAlignment="1">
      <alignment horizontal="right" vertical="center" wrapText="1"/>
    </xf>
    <xf numFmtId="2" fontId="10" fillId="0" borderId="7" xfId="0" applyNumberFormat="1" applyFont="1" applyFill="1" applyBorder="1" applyAlignment="1">
      <alignment vertical="center"/>
    </xf>
    <xf numFmtId="169" fontId="10" fillId="0" borderId="7" xfId="0" applyNumberFormat="1" applyFont="1" applyFill="1" applyBorder="1" applyAlignment="1">
      <alignment horizontal="right" vertical="center" wrapText="1"/>
    </xf>
    <xf numFmtId="10" fontId="10" fillId="0" borderId="7" xfId="25" applyNumberFormat="1" applyFont="1" applyFill="1" applyBorder="1" applyAlignment="1">
      <alignment horizontal="right" vertical="center" wrapText="1"/>
    </xf>
    <xf numFmtId="1" fontId="10" fillId="0" borderId="7" xfId="13" applyNumberFormat="1" applyFont="1" applyFill="1" applyBorder="1" applyAlignment="1">
      <alignment horizontal="right" vertical="center"/>
    </xf>
    <xf numFmtId="9" fontId="10" fillId="0" borderId="7" xfId="13" applyNumberFormat="1" applyFont="1" applyFill="1" applyBorder="1" applyAlignment="1">
      <alignment horizontal="right" vertical="center"/>
    </xf>
    <xf numFmtId="1" fontId="10" fillId="0" borderId="7" xfId="47" applyNumberFormat="1" applyFont="1" applyFill="1" applyBorder="1" applyAlignment="1">
      <alignment horizontal="right" vertical="center"/>
    </xf>
    <xf numFmtId="9" fontId="10" fillId="0" borderId="7" xfId="47" applyNumberFormat="1" applyFont="1" applyFill="1" applyBorder="1" applyAlignment="1">
      <alignment horizontal="right" vertical="center"/>
    </xf>
    <xf numFmtId="1" fontId="10" fillId="0" borderId="0" xfId="47" applyNumberFormat="1" applyFont="1" applyFill="1" applyBorder="1" applyAlignment="1">
      <alignment horizontal="right" vertical="center"/>
    </xf>
    <xf numFmtId="9" fontId="10" fillId="0" borderId="0" xfId="47" applyNumberFormat="1" applyFont="1" applyFill="1" applyBorder="1" applyAlignment="1">
      <alignment horizontal="right" vertical="center"/>
    </xf>
    <xf numFmtId="0" fontId="10" fillId="0" borderId="16" xfId="15" applyFont="1" applyFill="1" applyBorder="1" applyAlignment="1" applyProtection="1">
      <alignment horizontal="center" vertical="top" wrapText="1"/>
    </xf>
    <xf numFmtId="1" fontId="17" fillId="0" borderId="25" xfId="30" applyNumberFormat="1" applyFont="1" applyFill="1" applyBorder="1"/>
    <xf numFmtId="1" fontId="17" fillId="0" borderId="18" xfId="30" applyNumberFormat="1" applyFont="1" applyFill="1" applyBorder="1"/>
    <xf numFmtId="2" fontId="17" fillId="0" borderId="18" xfId="30" applyNumberFormat="1" applyFont="1" applyFill="1" applyBorder="1"/>
    <xf numFmtId="178" fontId="17" fillId="0" borderId="18" xfId="30" applyNumberFormat="1" applyFont="1" applyFill="1" applyBorder="1"/>
    <xf numFmtId="1" fontId="10" fillId="0" borderId="7" xfId="15" applyNumberFormat="1" applyFont="1" applyFill="1" applyBorder="1" applyAlignment="1" applyProtection="1">
      <alignment horizontal="left" vertical="center" wrapText="1"/>
    </xf>
    <xf numFmtId="1" fontId="10" fillId="0" borderId="7" xfId="48" applyNumberFormat="1" applyFont="1" applyBorder="1" applyAlignment="1">
      <alignment vertical="center"/>
    </xf>
    <xf numFmtId="1" fontId="16" fillId="0" borderId="7" xfId="30" applyNumberFormat="1" applyFont="1" applyFill="1" applyBorder="1"/>
    <xf numFmtId="1" fontId="10" fillId="0" borderId="7" xfId="15" applyNumberFormat="1" applyFont="1" applyFill="1" applyBorder="1" applyAlignment="1" applyProtection="1">
      <alignment horizontal="right" vertical="center"/>
      <protection locked="0"/>
    </xf>
    <xf numFmtId="1" fontId="10" fillId="0" borderId="7" xfId="30" applyNumberFormat="1" applyFont="1" applyFill="1" applyBorder="1" applyAlignment="1" applyProtection="1">
      <alignment horizontal="right" vertical="center"/>
    </xf>
    <xf numFmtId="1" fontId="10" fillId="0" borderId="7" xfId="15" applyNumberFormat="1" applyFont="1" applyFill="1" applyBorder="1" applyAlignment="1" applyProtection="1">
      <alignment horizontal="left" vertical="top" wrapText="1"/>
    </xf>
    <xf numFmtId="1" fontId="10" fillId="0" borderId="7" xfId="28" applyNumberFormat="1" applyFont="1" applyFill="1" applyBorder="1" applyAlignment="1">
      <alignment vertical="center"/>
    </xf>
    <xf numFmtId="1" fontId="10" fillId="0" borderId="7" xfId="30" applyNumberFormat="1" applyFont="1" applyFill="1" applyBorder="1" applyAlignment="1">
      <alignment horizontal="right" vertical="center"/>
    </xf>
    <xf numFmtId="1" fontId="10" fillId="0" borderId="7" xfId="48" applyNumberFormat="1" applyFont="1" applyFill="1" applyBorder="1" applyAlignment="1">
      <alignment vertical="center"/>
    </xf>
    <xf numFmtId="1" fontId="10" fillId="0" borderId="7" xfId="0" applyNumberFormat="1" applyFont="1" applyFill="1" applyBorder="1" applyAlignment="1" applyProtection="1">
      <alignment horizontal="right" vertical="center"/>
    </xf>
    <xf numFmtId="1" fontId="10" fillId="0" borderId="7" xfId="0" applyNumberFormat="1" applyFont="1" applyFill="1" applyBorder="1" applyAlignment="1"/>
    <xf numFmtId="1" fontId="17" fillId="0" borderId="9" xfId="0" applyNumberFormat="1" applyFont="1" applyBorder="1" applyAlignment="1">
      <alignment horizontal="right"/>
    </xf>
    <xf numFmtId="1" fontId="19" fillId="0" borderId="16" xfId="15" applyNumberFormat="1" applyFont="1" applyFill="1" applyBorder="1" applyAlignment="1" applyProtection="1">
      <alignment horizontal="center" vertical="top" wrapText="1"/>
    </xf>
    <xf numFmtId="0" fontId="10" fillId="0" borderId="0" xfId="51" applyFont="1" applyFill="1" applyBorder="1" applyAlignment="1" applyProtection="1"/>
    <xf numFmtId="0" fontId="10" fillId="0" borderId="0" xfId="51" applyFont="1" applyFill="1" applyBorder="1" applyAlignment="1" applyProtection="1">
      <alignment wrapText="1"/>
    </xf>
    <xf numFmtId="2" fontId="16" fillId="0" borderId="16" xfId="54" applyNumberFormat="1" applyFont="1" applyFill="1" applyBorder="1" applyAlignment="1">
      <alignment horizontal="center" vertical="center" wrapText="1"/>
    </xf>
    <xf numFmtId="0" fontId="10" fillId="0" borderId="16" xfId="51" applyFont="1" applyFill="1" applyBorder="1" applyAlignment="1" applyProtection="1">
      <alignment horizontal="center" vertical="center" wrapText="1"/>
    </xf>
    <xf numFmtId="1" fontId="5" fillId="0" borderId="4" xfId="2" applyNumberFormat="1" applyFont="1" applyFill="1" applyBorder="1"/>
    <xf numFmtId="1" fontId="17" fillId="0" borderId="4" xfId="55" applyNumberFormat="1" applyFont="1" applyBorder="1" applyAlignment="1">
      <alignment vertical="center"/>
    </xf>
    <xf numFmtId="171" fontId="5" fillId="0" borderId="4" xfId="51" applyNumberFormat="1" applyFont="1" applyFill="1" applyBorder="1" applyAlignment="1" applyProtection="1">
      <alignment horizontal="right"/>
      <protection locked="0"/>
    </xf>
    <xf numFmtId="1" fontId="5" fillId="0" borderId="7" xfId="2" applyNumberFormat="1" applyFont="1" applyFill="1" applyBorder="1"/>
    <xf numFmtId="1" fontId="17" fillId="0" borderId="7" xfId="55" applyNumberFormat="1" applyFont="1" applyBorder="1" applyAlignment="1">
      <alignment vertical="center"/>
    </xf>
    <xf numFmtId="171" fontId="5" fillId="0" borderId="7" xfId="51" applyNumberFormat="1" applyFont="1" applyFill="1" applyBorder="1" applyAlignment="1" applyProtection="1">
      <alignment horizontal="right"/>
      <protection locked="0"/>
    </xf>
    <xf numFmtId="1" fontId="27" fillId="0" borderId="0" xfId="2" applyNumberFormat="1" applyFont="1" applyFill="1" applyBorder="1"/>
    <xf numFmtId="2" fontId="16" fillId="0" borderId="0" xfId="54" applyNumberFormat="1" applyFont="1" applyFill="1" applyBorder="1" applyAlignment="1">
      <alignment wrapText="1"/>
    </xf>
    <xf numFmtId="0" fontId="10" fillId="0" borderId="16" xfId="51" applyFont="1" applyFill="1" applyBorder="1" applyAlignment="1" applyProtection="1">
      <alignment vertical="top" wrapText="1"/>
    </xf>
    <xf numFmtId="0" fontId="10" fillId="0" borderId="19" xfId="51" applyFont="1" applyFill="1" applyBorder="1" applyAlignment="1" applyProtection="1">
      <alignment vertical="top" wrapText="1"/>
    </xf>
    <xf numFmtId="0" fontId="10" fillId="0" borderId="20" xfId="51" applyFont="1" applyFill="1" applyBorder="1" applyAlignment="1" applyProtection="1">
      <alignment vertical="top" wrapText="1"/>
    </xf>
    <xf numFmtId="0" fontId="10" fillId="0" borderId="21" xfId="51" applyFont="1" applyFill="1" applyBorder="1" applyAlignment="1" applyProtection="1">
      <alignment vertical="top" wrapText="1"/>
    </xf>
    <xf numFmtId="0" fontId="10" fillId="0" borderId="24" xfId="51" applyFont="1" applyFill="1" applyBorder="1" applyAlignment="1" applyProtection="1">
      <alignment vertical="center" wrapText="1"/>
    </xf>
    <xf numFmtId="0" fontId="10" fillId="0" borderId="23" xfId="51" applyFont="1" applyFill="1" applyBorder="1" applyAlignment="1" applyProtection="1">
      <alignment vertical="center" wrapText="1"/>
    </xf>
    <xf numFmtId="1" fontId="5" fillId="0" borderId="25" xfId="2" applyNumberFormat="1" applyFont="1" applyFill="1" applyBorder="1"/>
    <xf numFmtId="1" fontId="17" fillId="0" borderId="25" xfId="55" applyNumberFormat="1" applyFont="1" applyBorder="1" applyAlignment="1">
      <alignment vertical="center"/>
    </xf>
    <xf numFmtId="171" fontId="5" fillId="0" borderId="25" xfId="51" applyNumberFormat="1" applyFont="1" applyFill="1" applyBorder="1" applyAlignment="1" applyProtection="1">
      <alignment horizontal="right"/>
      <protection locked="0"/>
    </xf>
    <xf numFmtId="1" fontId="10" fillId="0" borderId="7" xfId="2" applyNumberFormat="1" applyFont="1" applyFill="1" applyBorder="1"/>
    <xf numFmtId="171" fontId="10" fillId="0" borderId="16" xfId="51" applyNumberFormat="1" applyFont="1" applyFill="1" applyBorder="1" applyAlignment="1" applyProtection="1">
      <alignment horizontal="right"/>
      <protection locked="0"/>
    </xf>
    <xf numFmtId="1" fontId="10" fillId="0" borderId="14" xfId="2" applyNumberFormat="1" applyFont="1" applyFill="1" applyBorder="1"/>
    <xf numFmtId="1" fontId="10" fillId="0" borderId="1" xfId="2" applyNumberFormat="1" applyFont="1" applyFill="1" applyBorder="1"/>
    <xf numFmtId="1" fontId="10" fillId="0" borderId="8" xfId="2" applyNumberFormat="1" applyFont="1" applyFill="1" applyBorder="1"/>
    <xf numFmtId="2" fontId="16" fillId="0" borderId="0" xfId="54" applyNumberFormat="1" applyFont="1" applyFill="1" applyBorder="1" applyAlignment="1">
      <alignment horizontal="left" vertical="top" wrapText="1"/>
    </xf>
    <xf numFmtId="0" fontId="5" fillId="0" borderId="0" xfId="51" applyFont="1" applyFill="1" applyBorder="1" applyProtection="1">
      <protection locked="0"/>
    </xf>
    <xf numFmtId="1" fontId="17" fillId="0" borderId="25" xfId="54" applyNumberFormat="1" applyFont="1" applyFill="1" applyBorder="1"/>
    <xf numFmtId="1" fontId="17" fillId="0" borderId="4" xfId="54" applyNumberFormat="1" applyFont="1" applyFill="1" applyBorder="1"/>
    <xf numFmtId="0" fontId="17" fillId="0" borderId="0" xfId="54" applyFont="1"/>
    <xf numFmtId="171" fontId="10" fillId="0" borderId="19" xfId="51" applyNumberFormat="1" applyFont="1" applyFill="1" applyBorder="1" applyAlignment="1" applyProtection="1">
      <alignment horizontal="right"/>
      <protection locked="0"/>
    </xf>
    <xf numFmtId="171" fontId="10" fillId="0" borderId="20" xfId="51" applyNumberFormat="1" applyFont="1" applyFill="1" applyBorder="1" applyAlignment="1" applyProtection="1">
      <alignment horizontal="right"/>
      <protection locked="0"/>
    </xf>
    <xf numFmtId="171" fontId="10" fillId="0" borderId="21" xfId="51" applyNumberFormat="1" applyFont="1" applyFill="1" applyBorder="1" applyAlignment="1" applyProtection="1">
      <alignment horizontal="right"/>
      <protection locked="0"/>
    </xf>
    <xf numFmtId="171" fontId="10" fillId="0" borderId="24" xfId="51" applyNumberFormat="1" applyFont="1" applyFill="1" applyBorder="1" applyAlignment="1" applyProtection="1">
      <alignment horizontal="right"/>
      <protection locked="0"/>
    </xf>
    <xf numFmtId="171" fontId="10" fillId="0" borderId="23" xfId="51" applyNumberFormat="1" applyFont="1" applyFill="1" applyBorder="1" applyAlignment="1" applyProtection="1">
      <alignment horizontal="right"/>
      <protection locked="0"/>
    </xf>
    <xf numFmtId="1" fontId="17" fillId="0" borderId="25" xfId="54" applyNumberFormat="1" applyFont="1" applyFill="1" applyBorder="1" applyAlignment="1"/>
    <xf numFmtId="1" fontId="17" fillId="0" borderId="4" xfId="54" applyNumberFormat="1" applyFont="1" applyFill="1" applyBorder="1" applyAlignment="1"/>
    <xf numFmtId="164" fontId="27" fillId="0" borderId="0" xfId="2" applyNumberFormat="1" applyFont="1" applyFill="1" applyBorder="1"/>
    <xf numFmtId="0" fontId="5" fillId="2" borderId="0" xfId="51" applyFont="1" applyFill="1" applyBorder="1" applyProtection="1">
      <protection locked="0"/>
    </xf>
    <xf numFmtId="0" fontId="1" fillId="0" borderId="31" xfId="22" applyNumberFormat="1" applyFont="1" applyBorder="1" applyAlignment="1">
      <alignment horizontal="center" vertical="center" wrapText="1"/>
    </xf>
    <xf numFmtId="0" fontId="2" fillId="0" borderId="0" xfId="0" applyFont="1" applyFill="1" applyBorder="1" applyAlignment="1">
      <alignment horizontal="left" vertical="center"/>
    </xf>
    <xf numFmtId="0" fontId="10" fillId="0" borderId="16" xfId="2" applyFont="1" applyFill="1" applyBorder="1" applyAlignment="1">
      <alignment horizontal="center" vertical="center" wrapText="1"/>
    </xf>
    <xf numFmtId="0" fontId="5" fillId="0" borderId="0" xfId="23" applyFont="1" applyFill="1"/>
    <xf numFmtId="1" fontId="5" fillId="0" borderId="4" xfId="7" applyNumberFormat="1" applyFont="1" applyFill="1" applyBorder="1" applyAlignment="1">
      <alignment horizontal="right" vertical="center" wrapText="1"/>
    </xf>
    <xf numFmtId="1" fontId="5" fillId="0" borderId="4" xfId="7" applyNumberFormat="1" applyFont="1" applyFill="1" applyBorder="1" applyAlignment="1">
      <alignment horizontal="right" vertical="center"/>
    </xf>
    <xf numFmtId="1" fontId="5" fillId="0" borderId="4" xfId="15" applyNumberFormat="1" applyFont="1" applyFill="1" applyBorder="1" applyAlignment="1">
      <alignment horizontal="right" vertical="center" wrapText="1"/>
    </xf>
    <xf numFmtId="1" fontId="5" fillId="0" borderId="4" xfId="0" applyNumberFormat="1" applyFont="1" applyFill="1" applyBorder="1" applyAlignment="1">
      <alignment horizontal="right" vertical="center"/>
    </xf>
    <xf numFmtId="1" fontId="5" fillId="0" borderId="4" xfId="7" applyNumberFormat="1" applyFont="1" applyFill="1" applyBorder="1" applyAlignment="1">
      <alignment horizontal="right" wrapText="1"/>
    </xf>
    <xf numFmtId="2" fontId="5" fillId="0" borderId="4" xfId="7" applyNumberFormat="1" applyFont="1" applyFill="1" applyBorder="1" applyAlignment="1">
      <alignment horizontal="right" vertical="center"/>
    </xf>
    <xf numFmtId="0" fontId="5" fillId="0" borderId="0" xfId="0" applyFont="1" applyFill="1"/>
    <xf numFmtId="0" fontId="17" fillId="0" borderId="0" xfId="0" applyFont="1" applyFill="1"/>
    <xf numFmtId="170" fontId="5" fillId="0" borderId="0" xfId="0" applyNumberFormat="1" applyFont="1" applyFill="1"/>
    <xf numFmtId="0" fontId="16" fillId="0" borderId="18" xfId="0" applyFont="1" applyBorder="1" applyAlignment="1">
      <alignment horizontal="center" vertical="center" wrapText="1"/>
    </xf>
    <xf numFmtId="0" fontId="19" fillId="0" borderId="3" xfId="15" applyFont="1" applyFill="1" applyBorder="1" applyAlignment="1">
      <alignment horizontal="center" vertical="center" wrapText="1"/>
    </xf>
    <xf numFmtId="1" fontId="19" fillId="0" borderId="3" xfId="15" applyNumberFormat="1" applyFont="1" applyFill="1" applyBorder="1" applyAlignment="1">
      <alignment horizontal="center" vertical="center" wrapText="1"/>
    </xf>
    <xf numFmtId="0" fontId="35" fillId="0" borderId="3" xfId="15" applyFont="1" applyFill="1" applyBorder="1" applyAlignment="1">
      <alignment horizontal="center" vertical="center" wrapText="1"/>
    </xf>
    <xf numFmtId="1" fontId="19" fillId="0" borderId="3" xfId="15" applyNumberFormat="1" applyFont="1" applyFill="1" applyBorder="1" applyAlignment="1">
      <alignment horizontal="center" vertical="top" wrapText="1"/>
    </xf>
    <xf numFmtId="0" fontId="19" fillId="0" borderId="0" xfId="23" applyFont="1" applyFill="1"/>
    <xf numFmtId="0" fontId="5" fillId="0" borderId="1" xfId="15" applyFont="1" applyFill="1" applyBorder="1" applyAlignment="1">
      <alignment vertical="center"/>
    </xf>
    <xf numFmtId="0" fontId="10" fillId="0" borderId="0" xfId="23" applyFont="1" applyFill="1" applyAlignment="1"/>
    <xf numFmtId="0" fontId="5" fillId="0" borderId="1" xfId="15" applyFont="1" applyFill="1" applyBorder="1" applyAlignment="1">
      <alignment horizontal="right" vertical="center"/>
    </xf>
    <xf numFmtId="1" fontId="10" fillId="0" borderId="18" xfId="15" applyNumberFormat="1" applyFont="1" applyFill="1" applyBorder="1" applyAlignment="1">
      <alignment horizontal="center" vertical="center" wrapText="1"/>
    </xf>
    <xf numFmtId="0" fontId="19" fillId="0" borderId="18" xfId="15" applyFont="1" applyFill="1" applyBorder="1" applyAlignment="1">
      <alignment horizontal="center" vertical="center" wrapText="1"/>
    </xf>
    <xf numFmtId="1" fontId="19" fillId="0" borderId="18" xfId="15" applyNumberFormat="1" applyFont="1" applyFill="1" applyBorder="1" applyAlignment="1">
      <alignment horizontal="center" vertical="center" wrapText="1"/>
    </xf>
    <xf numFmtId="0" fontId="35" fillId="0" borderId="18" xfId="15" applyFont="1" applyFill="1" applyBorder="1" applyAlignment="1">
      <alignment horizontal="center" vertical="center" wrapText="1"/>
    </xf>
    <xf numFmtId="1" fontId="35" fillId="0" borderId="18" xfId="15" applyNumberFormat="1" applyFont="1" applyFill="1" applyBorder="1" applyAlignment="1">
      <alignment horizontal="center" vertical="center" wrapText="1"/>
    </xf>
    <xf numFmtId="0" fontId="22" fillId="0" borderId="18" xfId="0" applyFont="1" applyBorder="1" applyAlignment="1">
      <alignment horizontal="center" vertical="center" wrapText="1"/>
    </xf>
    <xf numFmtId="0" fontId="19" fillId="0" borderId="18" xfId="15" applyFont="1" applyFill="1" applyBorder="1" applyAlignment="1">
      <alignment horizontal="center" vertical="top" wrapText="1"/>
    </xf>
    <xf numFmtId="1" fontId="19" fillId="0" borderId="18" xfId="15" applyNumberFormat="1" applyFont="1" applyFill="1" applyBorder="1" applyAlignment="1">
      <alignment horizontal="center" vertical="top" wrapText="1"/>
    </xf>
    <xf numFmtId="49" fontId="15" fillId="0" borderId="6" xfId="2" applyNumberFormat="1" applyFont="1" applyFill="1" applyBorder="1" applyAlignment="1">
      <alignment horizontal="left" vertical="center"/>
    </xf>
    <xf numFmtId="0" fontId="5" fillId="0" borderId="6" xfId="2" quotePrefix="1" applyFont="1" applyFill="1" applyBorder="1" applyAlignment="1">
      <alignment horizontal="left" vertical="center"/>
    </xf>
    <xf numFmtId="0" fontId="5" fillId="0" borderId="6" xfId="2" applyFont="1" applyFill="1" applyBorder="1" applyAlignment="1">
      <alignment horizontal="left" vertical="center"/>
    </xf>
    <xf numFmtId="0" fontId="5" fillId="0" borderId="18" xfId="2" applyFont="1" applyBorder="1" applyAlignment="1">
      <alignment horizontal="left" vertical="center"/>
    </xf>
    <xf numFmtId="0" fontId="5" fillId="0" borderId="18" xfId="2" quotePrefix="1" applyFont="1" applyFill="1" applyBorder="1" applyAlignment="1">
      <alignment horizontal="left" vertical="center"/>
    </xf>
    <xf numFmtId="0" fontId="5" fillId="0" borderId="18" xfId="2" applyFont="1" applyFill="1" applyBorder="1" applyAlignment="1">
      <alignment horizontal="left" vertical="center"/>
    </xf>
    <xf numFmtId="49" fontId="14" fillId="3" borderId="18" xfId="3" applyNumberFormat="1" applyFont="1" applyFill="1" applyBorder="1" applyAlignment="1">
      <alignment vertical="center"/>
    </xf>
    <xf numFmtId="0" fontId="5" fillId="0" borderId="18" xfId="2" applyFont="1" applyFill="1" applyBorder="1" applyAlignment="1">
      <alignment vertical="center"/>
    </xf>
    <xf numFmtId="0" fontId="10" fillId="0" borderId="18" xfId="2" applyFont="1" applyFill="1" applyBorder="1" applyAlignment="1">
      <alignment vertical="center"/>
    </xf>
    <xf numFmtId="49" fontId="15" fillId="0" borderId="18" xfId="2" applyNumberFormat="1" applyFont="1" applyFill="1" applyBorder="1" applyAlignment="1">
      <alignment horizontal="left" vertical="center"/>
    </xf>
    <xf numFmtId="0" fontId="15" fillId="0" borderId="6" xfId="2" applyNumberFormat="1" applyFont="1" applyFill="1" applyBorder="1" applyAlignment="1">
      <alignment horizontal="left" vertical="center"/>
    </xf>
    <xf numFmtId="0" fontId="10" fillId="0" borderId="0" xfId="23" applyFont="1" applyFill="1" applyAlignment="1">
      <alignment horizontal="left"/>
    </xf>
    <xf numFmtId="49" fontId="14" fillId="3" borderId="6" xfId="3" applyNumberFormat="1" applyFont="1" applyFill="1" applyBorder="1" applyAlignment="1">
      <alignment horizontal="left" vertical="center"/>
    </xf>
    <xf numFmtId="0" fontId="10" fillId="0" borderId="6" xfId="2" applyFont="1" applyFill="1" applyBorder="1" applyAlignment="1">
      <alignment horizontal="left" vertical="center"/>
    </xf>
    <xf numFmtId="171" fontId="10" fillId="0" borderId="18" xfId="15" applyNumberFormat="1" applyFont="1" applyFill="1" applyBorder="1" applyAlignment="1">
      <alignment horizontal="right" wrapText="1"/>
    </xf>
    <xf numFmtId="174" fontId="10" fillId="0" borderId="18" xfId="24" applyNumberFormat="1" applyFont="1" applyFill="1" applyBorder="1" applyAlignment="1">
      <alignment horizontal="right" wrapText="1"/>
    </xf>
    <xf numFmtId="1" fontId="10" fillId="0" borderId="18" xfId="27" applyNumberFormat="1" applyFont="1" applyFill="1" applyBorder="1" applyAlignment="1">
      <alignment horizontal="right" vertical="center" wrapText="1"/>
    </xf>
    <xf numFmtId="174" fontId="10" fillId="0" borderId="18" xfId="29" applyNumberFormat="1" applyFont="1" applyFill="1" applyBorder="1" applyAlignment="1">
      <alignment horizontal="right" vertical="center" wrapText="1"/>
    </xf>
    <xf numFmtId="1" fontId="10" fillId="0" borderId="18" xfId="29" applyNumberFormat="1" applyFont="1" applyFill="1" applyBorder="1" applyAlignment="1">
      <alignment horizontal="right" vertical="center" wrapText="1"/>
    </xf>
    <xf numFmtId="0" fontId="10" fillId="0" borderId="18" xfId="15" applyFont="1" applyFill="1" applyBorder="1" applyAlignment="1">
      <alignment horizontal="center" vertical="center" wrapText="1"/>
    </xf>
    <xf numFmtId="0" fontId="21" fillId="0" borderId="18" xfId="15" applyFont="1" applyFill="1" applyBorder="1" applyAlignment="1">
      <alignment horizontal="center" vertical="center" wrapText="1"/>
    </xf>
    <xf numFmtId="9" fontId="10" fillId="0" borderId="18" xfId="25" applyFont="1" applyFill="1" applyBorder="1" applyAlignment="1">
      <alignment horizontal="center" vertical="center" wrapText="1"/>
    </xf>
    <xf numFmtId="178" fontId="10" fillId="0" borderId="18" xfId="25" applyNumberFormat="1" applyFont="1" applyFill="1" applyBorder="1" applyAlignment="1">
      <alignment horizontal="center" vertical="center" wrapText="1"/>
    </xf>
    <xf numFmtId="1" fontId="10" fillId="0" borderId="18" xfId="15" applyNumberFormat="1" applyFont="1" applyFill="1" applyBorder="1" applyAlignment="1">
      <alignment horizontal="center" vertical="top" wrapText="1"/>
    </xf>
    <xf numFmtId="9" fontId="10" fillId="0" borderId="18" xfId="25" applyFont="1" applyFill="1" applyBorder="1" applyAlignment="1">
      <alignment horizontal="center" vertical="top" wrapText="1"/>
    </xf>
    <xf numFmtId="178" fontId="10" fillId="0" borderId="18" xfId="25" applyNumberFormat="1" applyFont="1" applyFill="1" applyBorder="1" applyAlignment="1">
      <alignment horizontal="center" vertical="top" wrapText="1"/>
    </xf>
    <xf numFmtId="9" fontId="10" fillId="0" borderId="18" xfId="26" applyNumberFormat="1" applyFont="1" applyFill="1" applyBorder="1" applyAlignment="1">
      <alignment horizontal="center" vertical="top" wrapText="1"/>
    </xf>
    <xf numFmtId="178" fontId="10" fillId="0" borderId="18" xfId="26" applyNumberFormat="1" applyFont="1" applyFill="1" applyBorder="1" applyAlignment="1">
      <alignment horizontal="center" vertical="top" wrapText="1"/>
    </xf>
    <xf numFmtId="1" fontId="10" fillId="0" borderId="18" xfId="25" applyNumberFormat="1" applyFont="1" applyFill="1" applyBorder="1" applyAlignment="1">
      <alignment horizontal="right" vertical="center" wrapText="1"/>
    </xf>
    <xf numFmtId="9" fontId="10" fillId="0" borderId="18" xfId="28" applyNumberFormat="1" applyFont="1" applyFill="1" applyBorder="1" applyAlignment="1">
      <alignment vertical="center" wrapText="1"/>
    </xf>
    <xf numFmtId="9" fontId="10" fillId="0" borderId="4" xfId="29" applyNumberFormat="1" applyFont="1" applyFill="1" applyBorder="1" applyAlignment="1">
      <alignment horizontal="right" vertical="center" wrapText="1"/>
    </xf>
    <xf numFmtId="9" fontId="10" fillId="0" borderId="18" xfId="29" applyNumberFormat="1" applyFont="1" applyFill="1" applyBorder="1" applyAlignment="1">
      <alignment horizontal="right" vertical="center" wrapText="1"/>
    </xf>
    <xf numFmtId="9" fontId="10" fillId="0" borderId="7" xfId="29" applyNumberFormat="1" applyFont="1" applyFill="1" applyBorder="1" applyAlignment="1">
      <alignment horizontal="right" vertical="center" wrapText="1"/>
    </xf>
    <xf numFmtId="1" fontId="10" fillId="0" borderId="0" xfId="15" applyNumberFormat="1" applyFont="1" applyFill="1" applyBorder="1" applyAlignment="1">
      <alignment horizontal="center" vertical="center" wrapText="1"/>
    </xf>
    <xf numFmtId="0" fontId="12" fillId="0" borderId="1" xfId="15" applyFont="1" applyFill="1" applyBorder="1" applyAlignment="1">
      <alignment vertical="center"/>
    </xf>
    <xf numFmtId="0" fontId="21" fillId="0" borderId="4" xfId="15" applyFont="1" applyFill="1" applyBorder="1" applyAlignment="1">
      <alignment horizontal="center" vertical="center" wrapText="1"/>
    </xf>
    <xf numFmtId="1" fontId="21" fillId="0" borderId="4" xfId="15" applyNumberFormat="1" applyFont="1" applyFill="1" applyBorder="1" applyAlignment="1">
      <alignment horizontal="center" vertical="center" wrapText="1"/>
    </xf>
    <xf numFmtId="1" fontId="10" fillId="0" borderId="0" xfId="15" applyNumberFormat="1" applyFont="1" applyFill="1" applyBorder="1" applyAlignment="1">
      <alignment horizontal="center" vertical="top" wrapText="1"/>
    </xf>
    <xf numFmtId="1" fontId="10" fillId="0" borderId="4" xfId="15" applyNumberFormat="1" applyFont="1" applyFill="1" applyBorder="1" applyAlignment="1">
      <alignment horizontal="center" vertical="center" wrapText="1"/>
    </xf>
    <xf numFmtId="0" fontId="10" fillId="0" borderId="4" xfId="15" applyFont="1" applyFill="1" applyBorder="1" applyAlignment="1">
      <alignment horizontal="center" wrapText="1"/>
    </xf>
    <xf numFmtId="1" fontId="10" fillId="0" borderId="4" xfId="15" applyNumberFormat="1" applyFont="1" applyFill="1" applyBorder="1" applyAlignment="1">
      <alignment horizontal="center" wrapText="1"/>
    </xf>
    <xf numFmtId="1" fontId="21" fillId="0" borderId="4" xfId="15" applyNumberFormat="1" applyFont="1" applyFill="1" applyBorder="1" applyAlignment="1">
      <alignment horizontal="center" vertical="top" wrapText="1"/>
    </xf>
    <xf numFmtId="1" fontId="10" fillId="0" borderId="4" xfId="15" applyNumberFormat="1" applyFont="1" applyFill="1" applyBorder="1" applyAlignment="1">
      <alignment horizontal="center" vertical="top" wrapText="1"/>
    </xf>
    <xf numFmtId="1" fontId="21" fillId="4" borderId="4" xfId="15" applyNumberFormat="1" applyFont="1" applyFill="1" applyBorder="1" applyAlignment="1">
      <alignment horizontal="center" vertical="top" wrapText="1"/>
    </xf>
    <xf numFmtId="1" fontId="10" fillId="2" borderId="4" xfId="15" applyNumberFormat="1" applyFont="1" applyFill="1" applyBorder="1" applyAlignment="1">
      <alignment horizontal="center" vertical="top" wrapText="1"/>
    </xf>
    <xf numFmtId="1" fontId="10" fillId="0" borderId="6" xfId="15" applyNumberFormat="1" applyFont="1" applyFill="1" applyBorder="1" applyAlignment="1">
      <alignment horizontal="center" vertical="top" wrapText="1"/>
    </xf>
    <xf numFmtId="1" fontId="10" fillId="0" borderId="6" xfId="31" applyNumberFormat="1" applyFont="1" applyBorder="1" applyAlignment="1">
      <alignment horizontal="right" vertical="center" wrapText="1"/>
    </xf>
    <xf numFmtId="1" fontId="10" fillId="0" borderId="6" xfId="7" applyNumberFormat="1" applyFont="1" applyFill="1" applyBorder="1" applyAlignment="1">
      <alignment vertical="center"/>
    </xf>
    <xf numFmtId="2" fontId="22" fillId="4" borderId="3" xfId="15" applyNumberFormat="1" applyFont="1" applyFill="1" applyBorder="1" applyAlignment="1">
      <alignment horizontal="center" vertical="top" wrapText="1"/>
    </xf>
    <xf numFmtId="174" fontId="22" fillId="4" borderId="3" xfId="25" applyNumberFormat="1" applyFont="1" applyFill="1" applyBorder="1" applyAlignment="1">
      <alignment horizontal="center" vertical="top" wrapText="1"/>
    </xf>
    <xf numFmtId="9" fontId="19" fillId="0" borderId="3" xfId="25" applyFont="1" applyFill="1" applyBorder="1" applyAlignment="1">
      <alignment horizontal="center" vertical="center" wrapText="1"/>
    </xf>
    <xf numFmtId="9" fontId="19" fillId="0" borderId="3" xfId="25" applyFont="1" applyFill="1" applyBorder="1" applyAlignment="1">
      <alignment horizontal="center" vertical="top" wrapText="1"/>
    </xf>
    <xf numFmtId="9" fontId="19" fillId="0" borderId="3" xfId="26" applyNumberFormat="1" applyFont="1" applyFill="1" applyBorder="1" applyAlignment="1">
      <alignment horizontal="center" vertical="top" wrapText="1"/>
    </xf>
    <xf numFmtId="0" fontId="19" fillId="0" borderId="4" xfId="15" applyFont="1" applyFill="1" applyBorder="1" applyAlignment="1">
      <alignment horizontal="center" vertical="center" wrapText="1"/>
    </xf>
    <xf numFmtId="0" fontId="35" fillId="0" borderId="4" xfId="15" applyFont="1" applyFill="1" applyBorder="1" applyAlignment="1">
      <alignment horizontal="center" vertical="center" wrapText="1"/>
    </xf>
    <xf numFmtId="2" fontId="22" fillId="4" borderId="4" xfId="15" applyNumberFormat="1" applyFont="1" applyFill="1" applyBorder="1" applyAlignment="1">
      <alignment horizontal="center" vertical="top" wrapText="1"/>
    </xf>
    <xf numFmtId="174" fontId="22" fillId="4" borderId="4" xfId="25" applyNumberFormat="1" applyFont="1" applyFill="1" applyBorder="1" applyAlignment="1">
      <alignment horizontal="center" vertical="top" wrapText="1"/>
    </xf>
    <xf numFmtId="1" fontId="19" fillId="0" borderId="4" xfId="15" applyNumberFormat="1" applyFont="1" applyFill="1" applyBorder="1" applyAlignment="1">
      <alignment horizontal="center" vertical="center" wrapText="1"/>
    </xf>
    <xf numFmtId="9" fontId="19" fillId="0" borderId="4" xfId="25" applyFont="1" applyFill="1" applyBorder="1" applyAlignment="1">
      <alignment horizontal="center" vertical="center" wrapText="1"/>
    </xf>
    <xf numFmtId="1" fontId="19" fillId="0" borderId="4" xfId="15" applyNumberFormat="1" applyFont="1" applyFill="1" applyBorder="1" applyAlignment="1">
      <alignment horizontal="center" vertical="top" wrapText="1"/>
    </xf>
    <xf numFmtId="9" fontId="19" fillId="0" borderId="4" xfId="25" applyFont="1" applyFill="1" applyBorder="1" applyAlignment="1">
      <alignment horizontal="center" vertical="top" wrapText="1"/>
    </xf>
    <xf numFmtId="9" fontId="19" fillId="0" borderId="4" xfId="26" applyNumberFormat="1" applyFont="1" applyFill="1" applyBorder="1" applyAlignment="1">
      <alignment horizontal="center" vertical="top" wrapText="1"/>
    </xf>
    <xf numFmtId="1" fontId="10" fillId="0" borderId="6" xfId="23" applyNumberFormat="1" applyFont="1" applyFill="1" applyBorder="1" applyAlignment="1">
      <alignment horizontal="right" vertical="center"/>
    </xf>
    <xf numFmtId="1" fontId="6" fillId="0" borderId="0" xfId="23" applyNumberFormat="1" applyFont="1" applyFill="1" applyBorder="1"/>
    <xf numFmtId="2" fontId="18" fillId="0" borderId="0" xfId="15" applyNumberFormat="1" applyFont="1" applyFill="1" applyBorder="1" applyAlignment="1">
      <alignment vertical="center"/>
    </xf>
    <xf numFmtId="1" fontId="11" fillId="0" borderId="0" xfId="23" applyNumberFormat="1" applyFont="1" applyFill="1" applyBorder="1" applyAlignment="1">
      <alignment vertical="top" wrapText="1"/>
    </xf>
    <xf numFmtId="1" fontId="8" fillId="0" borderId="0" xfId="23" applyNumberFormat="1" applyFont="1" applyFill="1" applyBorder="1"/>
    <xf numFmtId="1" fontId="18" fillId="0" borderId="0" xfId="23" applyNumberFormat="1" applyFont="1" applyFill="1" applyBorder="1"/>
    <xf numFmtId="1" fontId="5" fillId="0" borderId="1" xfId="15" applyNumberFormat="1" applyFont="1" applyFill="1" applyBorder="1" applyAlignment="1">
      <alignment horizontal="right" vertical="center"/>
    </xf>
    <xf numFmtId="1" fontId="10" fillId="0" borderId="4" xfId="23" applyNumberFormat="1" applyFont="1" applyFill="1" applyBorder="1" applyAlignment="1"/>
    <xf numFmtId="2" fontId="10" fillId="0" borderId="4" xfId="23" applyNumberFormat="1" applyFont="1" applyFill="1" applyBorder="1" applyAlignment="1"/>
    <xf numFmtId="1" fontId="10" fillId="2" borderId="4" xfId="23" applyNumberFormat="1" applyFont="1" applyFill="1" applyBorder="1" applyAlignment="1">
      <alignment horizontal="right" vertical="center"/>
    </xf>
    <xf numFmtId="2" fontId="10" fillId="0" borderId="4" xfId="25" applyNumberFormat="1" applyFont="1" applyFill="1" applyBorder="1" applyAlignment="1">
      <alignment horizontal="center" wrapText="1"/>
    </xf>
    <xf numFmtId="9" fontId="10" fillId="0" borderId="4" xfId="25" applyFont="1" applyFill="1" applyBorder="1" applyAlignment="1">
      <alignment horizontal="center" wrapText="1"/>
    </xf>
    <xf numFmtId="1" fontId="10" fillId="0" borderId="4" xfId="15" applyNumberFormat="1" applyFont="1" applyBorder="1" applyAlignment="1">
      <alignment horizontal="center" vertical="center" wrapText="1"/>
    </xf>
    <xf numFmtId="2" fontId="10" fillId="0" borderId="4" xfId="25" applyNumberFormat="1" applyFont="1" applyBorder="1" applyAlignment="1">
      <alignment horizontal="center" vertical="center" wrapText="1"/>
    </xf>
    <xf numFmtId="9" fontId="10" fillId="0" borderId="4" xfId="25" applyNumberFormat="1" applyFont="1" applyBorder="1" applyAlignment="1">
      <alignment horizontal="center" vertical="center" wrapText="1"/>
    </xf>
    <xf numFmtId="2" fontId="10" fillId="0" borderId="4" xfId="26" applyNumberFormat="1" applyFont="1" applyFill="1" applyBorder="1" applyAlignment="1">
      <alignment horizontal="center" vertical="center" wrapText="1"/>
    </xf>
    <xf numFmtId="9" fontId="10" fillId="0" borderId="4" xfId="26" applyNumberFormat="1" applyFont="1" applyFill="1" applyBorder="1" applyAlignment="1">
      <alignment horizontal="center" vertical="center" wrapText="1"/>
    </xf>
    <xf numFmtId="1" fontId="10" fillId="0" borderId="4" xfId="36" applyNumberFormat="1" applyFont="1" applyFill="1" applyBorder="1" applyAlignment="1">
      <alignment horizontal="right" vertical="center"/>
    </xf>
    <xf numFmtId="174" fontId="21" fillId="0" borderId="4" xfId="24" applyNumberFormat="1" applyFont="1" applyFill="1" applyBorder="1" applyAlignment="1">
      <alignment vertical="center"/>
    </xf>
    <xf numFmtId="174" fontId="16" fillId="0" borderId="4" xfId="15" applyNumberFormat="1" applyFont="1" applyFill="1" applyBorder="1" applyAlignment="1">
      <alignment horizontal="right" vertical="center" wrapText="1"/>
    </xf>
    <xf numFmtId="174" fontId="16" fillId="0" borderId="4" xfId="24" applyNumberFormat="1" applyFont="1" applyFill="1" applyBorder="1" applyAlignment="1">
      <alignment horizontal="right" vertical="center" wrapText="1"/>
    </xf>
    <xf numFmtId="1" fontId="10" fillId="0" borderId="4" xfId="23" applyNumberFormat="1" applyFont="1" applyFill="1" applyBorder="1" applyAlignment="1">
      <alignment vertical="center" wrapText="1"/>
    </xf>
    <xf numFmtId="174" fontId="10" fillId="0" borderId="4" xfId="29" applyNumberFormat="1" applyFont="1" applyFill="1" applyBorder="1" applyAlignment="1">
      <alignment vertical="center" wrapText="1"/>
    </xf>
    <xf numFmtId="174" fontId="10" fillId="0" borderId="4" xfId="29" applyNumberFormat="1" applyFont="1" applyFill="1" applyBorder="1" applyAlignment="1">
      <alignment vertical="center"/>
    </xf>
    <xf numFmtId="1" fontId="10" fillId="0" borderId="4" xfId="29" applyNumberFormat="1" applyFont="1" applyFill="1" applyBorder="1" applyAlignment="1">
      <alignment vertical="center"/>
    </xf>
    <xf numFmtId="9" fontId="10" fillId="0" borderId="4" xfId="29" applyFont="1" applyFill="1" applyBorder="1" applyAlignment="1">
      <alignment vertical="center"/>
    </xf>
    <xf numFmtId="1" fontId="10" fillId="0" borderId="4" xfId="23" applyNumberFormat="1" applyFont="1" applyFill="1" applyBorder="1" applyAlignment="1">
      <alignment horizontal="right"/>
    </xf>
    <xf numFmtId="9" fontId="10" fillId="0" borderId="4" xfId="23" applyNumberFormat="1" applyFont="1" applyFill="1" applyBorder="1" applyAlignment="1">
      <alignment horizontal="right"/>
    </xf>
    <xf numFmtId="9" fontId="10" fillId="2" borderId="4" xfId="24" applyFont="1" applyFill="1" applyBorder="1" applyAlignment="1">
      <alignment horizontal="right" vertical="center"/>
    </xf>
    <xf numFmtId="0" fontId="16" fillId="0" borderId="4" xfId="0" applyFont="1" applyFill="1" applyBorder="1" applyAlignment="1">
      <alignment horizontal="center" vertical="center" wrapText="1"/>
    </xf>
    <xf numFmtId="1" fontId="10" fillId="2" borderId="4" xfId="15" applyNumberFormat="1" applyFont="1" applyFill="1" applyBorder="1" applyAlignment="1">
      <alignment horizontal="center" vertical="center" wrapText="1"/>
    </xf>
    <xf numFmtId="1" fontId="10" fillId="0" borderId="4" xfId="23" applyNumberFormat="1" applyFont="1" applyFill="1" applyBorder="1" applyAlignment="1">
      <alignment horizontal="center" vertical="top" wrapText="1"/>
    </xf>
    <xf numFmtId="1" fontId="16" fillId="0" borderId="4" xfId="44" applyNumberFormat="1" applyFont="1" applyBorder="1" applyAlignment="1">
      <alignment horizontal="right" vertical="center"/>
    </xf>
    <xf numFmtId="2" fontId="10" fillId="0" borderId="4" xfId="23" applyNumberFormat="1" applyFont="1" applyFill="1" applyBorder="1" applyAlignment="1">
      <alignment horizontal="right" vertical="center" wrapText="1"/>
    </xf>
    <xf numFmtId="1" fontId="10" fillId="0" borderId="4" xfId="46" applyNumberFormat="1" applyFont="1" applyFill="1" applyBorder="1" applyAlignment="1">
      <alignment horizontal="right" vertical="center"/>
    </xf>
    <xf numFmtId="3" fontId="21" fillId="0" borderId="4" xfId="15" applyNumberFormat="1" applyFont="1" applyBorder="1" applyAlignment="1">
      <alignment horizontal="center" vertical="center" wrapText="1"/>
    </xf>
    <xf numFmtId="174" fontId="21" fillId="0" borderId="4" xfId="15" applyNumberFormat="1" applyFont="1" applyBorder="1" applyAlignment="1">
      <alignment horizontal="center" vertical="center" wrapText="1"/>
    </xf>
    <xf numFmtId="3" fontId="21" fillId="0" borderId="4" xfId="15" applyNumberFormat="1" applyFont="1" applyFill="1" applyBorder="1" applyAlignment="1">
      <alignment horizontal="center" vertical="center" wrapText="1"/>
    </xf>
    <xf numFmtId="174" fontId="21" fillId="0" borderId="4" xfId="15" applyNumberFormat="1" applyFont="1" applyFill="1" applyBorder="1" applyAlignment="1">
      <alignment horizontal="center" vertical="center" wrapText="1"/>
    </xf>
    <xf numFmtId="2" fontId="10" fillId="2" borderId="4" xfId="24" applyNumberFormat="1" applyFont="1" applyFill="1" applyBorder="1" applyAlignment="1">
      <alignment horizontal="center" vertical="center" wrapText="1"/>
    </xf>
    <xf numFmtId="2" fontId="10" fillId="2" borderId="4" xfId="15" applyNumberFormat="1" applyFont="1" applyFill="1" applyBorder="1" applyAlignment="1">
      <alignment horizontal="center" vertical="center" wrapText="1"/>
    </xf>
    <xf numFmtId="9" fontId="10" fillId="2" borderId="4" xfId="24" applyFont="1" applyFill="1" applyBorder="1" applyAlignment="1">
      <alignment horizontal="center" vertical="top" wrapText="1"/>
    </xf>
    <xf numFmtId="9" fontId="10" fillId="0" borderId="4" xfId="24" applyNumberFormat="1" applyFont="1" applyFill="1" applyBorder="1" applyAlignment="1">
      <alignment horizontal="center" vertical="top" wrapText="1"/>
    </xf>
    <xf numFmtId="174" fontId="16" fillId="0" borderId="4" xfId="24" applyNumberFormat="1" applyFont="1" applyBorder="1" applyAlignment="1">
      <alignment horizontal="right" vertical="center"/>
    </xf>
    <xf numFmtId="2" fontId="16" fillId="0" borderId="4" xfId="44" applyNumberFormat="1" applyFont="1" applyBorder="1" applyAlignment="1">
      <alignment horizontal="right" vertical="center"/>
    </xf>
    <xf numFmtId="10" fontId="16" fillId="0" borderId="4" xfId="24" applyNumberFormat="1" applyFont="1" applyBorder="1" applyAlignment="1">
      <alignment horizontal="right" vertical="center"/>
    </xf>
    <xf numFmtId="3" fontId="10" fillId="0" borderId="4" xfId="15" applyNumberFormat="1" applyFont="1" applyFill="1" applyBorder="1" applyAlignment="1">
      <alignment horizontal="right" vertical="center" wrapText="1"/>
    </xf>
    <xf numFmtId="9" fontId="10" fillId="0" borderId="4" xfId="15" applyNumberFormat="1" applyFont="1" applyFill="1" applyBorder="1" applyAlignment="1">
      <alignment horizontal="right" vertical="center" wrapText="1"/>
    </xf>
    <xf numFmtId="174" fontId="10" fillId="0" borderId="4" xfId="15" applyNumberFormat="1" applyFont="1" applyFill="1" applyBorder="1" applyAlignment="1">
      <alignment horizontal="right" vertical="center" wrapText="1"/>
    </xf>
    <xf numFmtId="1" fontId="10" fillId="0" borderId="4" xfId="0" applyNumberFormat="1" applyFont="1" applyFill="1" applyBorder="1" applyAlignment="1">
      <alignment vertical="center"/>
    </xf>
    <xf numFmtId="174" fontId="10" fillId="0" borderId="4" xfId="24" applyNumberFormat="1" applyFont="1" applyFill="1" applyBorder="1" applyAlignment="1">
      <alignment vertical="center"/>
    </xf>
    <xf numFmtId="2" fontId="10" fillId="0" borderId="4" xfId="0" applyNumberFormat="1" applyFont="1" applyFill="1" applyBorder="1" applyAlignment="1">
      <alignment horizontal="right" vertical="center" wrapText="1"/>
    </xf>
    <xf numFmtId="2" fontId="10" fillId="0" borderId="4" xfId="0" applyNumberFormat="1" applyFont="1" applyFill="1" applyBorder="1" applyAlignment="1">
      <alignment vertical="center"/>
    </xf>
    <xf numFmtId="1" fontId="10" fillId="0" borderId="4" xfId="0" applyNumberFormat="1" applyFont="1" applyFill="1" applyBorder="1" applyAlignment="1">
      <alignment horizontal="right" vertical="center" wrapText="1"/>
    </xf>
    <xf numFmtId="1" fontId="10" fillId="0" borderId="4" xfId="13" applyNumberFormat="1" applyFont="1" applyFill="1" applyBorder="1" applyAlignment="1">
      <alignment horizontal="right" vertical="center"/>
    </xf>
    <xf numFmtId="9" fontId="10" fillId="0" borderId="4" xfId="13" applyNumberFormat="1" applyFont="1" applyFill="1" applyBorder="1" applyAlignment="1">
      <alignment horizontal="right" vertical="center"/>
    </xf>
    <xf numFmtId="9" fontId="10" fillId="0" borderId="4" xfId="24" applyNumberFormat="1" applyFont="1" applyFill="1" applyBorder="1" applyAlignment="1">
      <alignment horizontal="right" vertical="center" wrapText="1"/>
    </xf>
    <xf numFmtId="174" fontId="10" fillId="0" borderId="4" xfId="24" applyNumberFormat="1" applyFont="1" applyFill="1" applyBorder="1" applyAlignment="1">
      <alignment horizontal="right" vertical="center" wrapText="1"/>
    </xf>
    <xf numFmtId="169" fontId="10" fillId="0" borderId="4" xfId="0" applyNumberFormat="1" applyFont="1" applyFill="1" applyBorder="1" applyAlignment="1">
      <alignment horizontal="right" vertical="center" wrapText="1"/>
    </xf>
    <xf numFmtId="174" fontId="10" fillId="0" borderId="4" xfId="25" applyNumberFormat="1" applyFont="1" applyFill="1" applyBorder="1" applyAlignment="1">
      <alignment horizontal="right" vertical="center" wrapText="1"/>
    </xf>
    <xf numFmtId="1" fontId="5" fillId="0" borderId="18" xfId="0" applyNumberFormat="1" applyFont="1" applyFill="1" applyBorder="1" applyAlignment="1">
      <alignment vertical="center"/>
    </xf>
    <xf numFmtId="2" fontId="5" fillId="0" borderId="18" xfId="0" applyNumberFormat="1" applyFont="1" applyFill="1" applyBorder="1" applyAlignment="1">
      <alignment vertical="center"/>
    </xf>
    <xf numFmtId="1" fontId="5" fillId="0" borderId="18" xfId="15" applyNumberFormat="1" applyFont="1" applyFill="1" applyBorder="1" applyAlignment="1" applyProtection="1">
      <alignment horizontal="left" vertical="center" wrapText="1"/>
    </xf>
    <xf numFmtId="1" fontId="5" fillId="0" borderId="18" xfId="48" applyNumberFormat="1" applyFont="1" applyBorder="1" applyAlignment="1">
      <alignment vertical="center"/>
    </xf>
    <xf numFmtId="1" fontId="5" fillId="0" borderId="25" xfId="15" applyNumberFormat="1" applyFont="1" applyFill="1" applyBorder="1" applyAlignment="1" applyProtection="1">
      <alignment horizontal="right" vertical="center"/>
      <protection locked="0"/>
    </xf>
    <xf numFmtId="1" fontId="5" fillId="0" borderId="25" xfId="0" applyNumberFormat="1" applyFont="1" applyFill="1" applyBorder="1" applyAlignment="1">
      <alignment horizontal="right" vertical="center"/>
    </xf>
    <xf numFmtId="1" fontId="5" fillId="0" borderId="18" xfId="15" applyNumberFormat="1" applyFont="1" applyFill="1" applyBorder="1" applyAlignment="1" applyProtection="1">
      <alignment horizontal="right" vertical="center"/>
      <protection locked="0"/>
    </xf>
    <xf numFmtId="1" fontId="5" fillId="0" borderId="18" xfId="0" applyNumberFormat="1" applyFont="1" applyFill="1" applyBorder="1" applyAlignment="1">
      <alignment horizontal="right" vertical="center"/>
    </xf>
    <xf numFmtId="1" fontId="5" fillId="0" borderId="0" xfId="48" applyNumberFormat="1" applyFont="1"/>
    <xf numFmtId="0" fontId="5" fillId="0" borderId="0" xfId="48" applyFont="1"/>
    <xf numFmtId="1" fontId="5" fillId="0" borderId="0" xfId="48" applyNumberFormat="1" applyFont="1" applyFill="1"/>
    <xf numFmtId="1" fontId="10" fillId="0" borderId="0" xfId="0" applyNumberFormat="1" applyFont="1" applyFill="1" applyBorder="1" applyAlignment="1" applyProtection="1">
      <alignment vertical="center"/>
    </xf>
    <xf numFmtId="0" fontId="10" fillId="2" borderId="0" xfId="48" applyFont="1" applyFill="1" applyBorder="1" applyAlignment="1">
      <alignment vertical="center"/>
    </xf>
    <xf numFmtId="1" fontId="36" fillId="0" borderId="0" xfId="48" applyNumberFormat="1" applyFont="1" applyFill="1" applyBorder="1" applyProtection="1">
      <protection locked="0"/>
    </xf>
    <xf numFmtId="1" fontId="5" fillId="0" borderId="0" xfId="48" applyNumberFormat="1" applyFont="1" applyFill="1" applyBorder="1" applyProtection="1">
      <protection locked="0"/>
    </xf>
    <xf numFmtId="1" fontId="5" fillId="0" borderId="0" xfId="15" applyNumberFormat="1" applyFont="1" applyFill="1" applyAlignment="1" applyProtection="1">
      <alignment horizontal="left" vertical="center"/>
    </xf>
    <xf numFmtId="1" fontId="5" fillId="0" borderId="0" xfId="48" applyNumberFormat="1" applyFont="1" applyFill="1" applyAlignment="1" applyProtection="1">
      <alignment vertical="top" wrapText="1"/>
    </xf>
    <xf numFmtId="1" fontId="5" fillId="0" borderId="0" xfId="48" applyNumberFormat="1" applyFont="1" applyFill="1" applyAlignment="1" applyProtection="1">
      <alignment horizontal="center" vertical="top"/>
    </xf>
    <xf numFmtId="1" fontId="5" fillId="0" borderId="8" xfId="48" applyNumberFormat="1" applyFont="1" applyFill="1" applyBorder="1"/>
    <xf numFmtId="1" fontId="10" fillId="0" borderId="0" xfId="48" applyNumberFormat="1" applyFont="1" applyFill="1" applyProtection="1"/>
    <xf numFmtId="1" fontId="17" fillId="0" borderId="0" xfId="0" applyNumberFormat="1" applyFont="1"/>
    <xf numFmtId="1" fontId="5" fillId="0" borderId="0" xfId="0" applyNumberFormat="1" applyFont="1" applyFill="1" applyBorder="1" applyProtection="1">
      <protection locked="0"/>
    </xf>
    <xf numFmtId="1" fontId="5" fillId="0" borderId="0" xfId="48" applyNumberFormat="1" applyFont="1" applyFill="1" applyProtection="1">
      <protection locked="0"/>
    </xf>
    <xf numFmtId="1" fontId="5" fillId="0" borderId="0" xfId="0" applyNumberFormat="1" applyFont="1" applyFill="1" applyProtection="1">
      <protection locked="0"/>
    </xf>
    <xf numFmtId="1" fontId="5" fillId="0" borderId="0" xfId="0" applyNumberFormat="1" applyFont="1" applyFill="1"/>
    <xf numFmtId="1" fontId="18" fillId="0" borderId="1" xfId="15" applyNumberFormat="1" applyFont="1" applyFill="1" applyBorder="1" applyAlignment="1" applyProtection="1">
      <alignment vertical="center"/>
    </xf>
    <xf numFmtId="1" fontId="5" fillId="0" borderId="1" xfId="15" applyNumberFormat="1" applyFont="1" applyFill="1" applyBorder="1" applyAlignment="1" applyProtection="1">
      <alignment horizontal="right" vertical="center"/>
    </xf>
    <xf numFmtId="1" fontId="5" fillId="0" borderId="4" xfId="15" applyNumberFormat="1" applyFont="1" applyFill="1" applyBorder="1" applyAlignment="1" applyProtection="1">
      <alignment horizontal="left" vertical="center" wrapText="1"/>
    </xf>
    <xf numFmtId="1" fontId="5" fillId="0" borderId="4" xfId="48" applyNumberFormat="1" applyFont="1" applyBorder="1" applyAlignment="1">
      <alignment vertical="center"/>
    </xf>
    <xf numFmtId="1" fontId="17" fillId="0" borderId="4" xfId="30" applyNumberFormat="1" applyFont="1" applyFill="1" applyBorder="1"/>
    <xf numFmtId="1" fontId="5" fillId="0" borderId="4" xfId="15" applyNumberFormat="1" applyFont="1" applyFill="1" applyBorder="1" applyAlignment="1" applyProtection="1">
      <alignment horizontal="right" vertical="center"/>
      <protection locked="0"/>
    </xf>
    <xf numFmtId="1" fontId="5" fillId="0" borderId="25" xfId="15" applyNumberFormat="1" applyFont="1" applyFill="1" applyBorder="1" applyAlignment="1" applyProtection="1">
      <alignment horizontal="left" vertical="top" wrapText="1"/>
    </xf>
    <xf numFmtId="1" fontId="5" fillId="0" borderId="25" xfId="28" applyNumberFormat="1" applyFont="1" applyFill="1" applyBorder="1" applyAlignment="1">
      <alignment vertical="center"/>
    </xf>
    <xf numFmtId="1" fontId="5" fillId="0" borderId="25" xfId="30" applyNumberFormat="1" applyFont="1" applyFill="1" applyBorder="1" applyAlignment="1">
      <alignment horizontal="right" vertical="center"/>
    </xf>
    <xf numFmtId="1" fontId="5" fillId="0" borderId="25" xfId="48" applyNumberFormat="1" applyFont="1" applyFill="1" applyBorder="1" applyAlignment="1">
      <alignment vertical="center"/>
    </xf>
    <xf numFmtId="1" fontId="5" fillId="0" borderId="25" xfId="0" applyNumberFormat="1" applyFont="1" applyFill="1" applyBorder="1" applyAlignment="1">
      <alignment vertical="center"/>
    </xf>
    <xf numFmtId="1" fontId="5" fillId="0" borderId="25" xfId="0" applyNumberFormat="1" applyFont="1" applyFill="1" applyBorder="1" applyAlignment="1" applyProtection="1">
      <alignment horizontal="right" vertical="center"/>
    </xf>
    <xf numFmtId="1" fontId="5" fillId="0" borderId="25" xfId="0" applyNumberFormat="1" applyFont="1" applyFill="1" applyBorder="1" applyAlignment="1"/>
    <xf numFmtId="1" fontId="5" fillId="0" borderId="18" xfId="15" applyNumberFormat="1" applyFont="1" applyFill="1" applyBorder="1" applyAlignment="1" applyProtection="1">
      <alignment horizontal="left" vertical="top" wrapText="1"/>
    </xf>
    <xf numFmtId="1" fontId="5" fillId="0" borderId="18" xfId="28" applyNumberFormat="1" applyFont="1" applyFill="1" applyBorder="1" applyAlignment="1">
      <alignment vertical="center"/>
    </xf>
    <xf numFmtId="1" fontId="5" fillId="0" borderId="18" xfId="30" applyNumberFormat="1" applyFont="1" applyFill="1" applyBorder="1" applyAlignment="1">
      <alignment horizontal="right" vertical="center"/>
    </xf>
    <xf numFmtId="1" fontId="5" fillId="0" borderId="18" xfId="48" applyNumberFormat="1" applyFont="1" applyFill="1" applyBorder="1" applyAlignment="1">
      <alignment vertical="center"/>
    </xf>
    <xf numFmtId="1" fontId="5" fillId="0" borderId="18" xfId="0" applyNumberFormat="1" applyFont="1" applyFill="1" applyBorder="1" applyAlignment="1" applyProtection="1">
      <alignment horizontal="right" vertical="center"/>
    </xf>
    <xf numFmtId="1" fontId="5" fillId="0" borderId="18" xfId="0" applyNumberFormat="1" applyFont="1" applyFill="1" applyBorder="1" applyAlignment="1"/>
    <xf numFmtId="2" fontId="5" fillId="0" borderId="18" xfId="30" applyNumberFormat="1" applyFont="1" applyFill="1" applyBorder="1" applyAlignment="1">
      <alignment horizontal="right" vertical="center"/>
    </xf>
    <xf numFmtId="2" fontId="5" fillId="0" borderId="18" xfId="48" applyNumberFormat="1" applyFont="1" applyFill="1" applyBorder="1" applyAlignment="1">
      <alignment vertical="center"/>
    </xf>
    <xf numFmtId="0" fontId="5" fillId="0" borderId="0" xfId="28" applyFont="1" applyFill="1"/>
    <xf numFmtId="1" fontId="5" fillId="2" borderId="9" xfId="0" applyNumberFormat="1" applyFont="1" applyFill="1" applyBorder="1" applyAlignment="1"/>
    <xf numFmtId="1" fontId="10" fillId="0" borderId="0" xfId="0" applyNumberFormat="1" applyFont="1" applyFill="1" applyBorder="1" applyAlignment="1" applyProtection="1">
      <alignment vertical="center"/>
      <protection locked="0"/>
    </xf>
    <xf numFmtId="0" fontId="10" fillId="0" borderId="0" xfId="28" applyFont="1" applyFill="1" applyBorder="1" applyAlignment="1">
      <alignment vertical="center"/>
    </xf>
    <xf numFmtId="1" fontId="10" fillId="0" borderId="0" xfId="0" applyNumberFormat="1" applyFont="1" applyFill="1" applyBorder="1" applyAlignment="1" applyProtection="1">
      <alignment vertical="top"/>
      <protection locked="0"/>
    </xf>
    <xf numFmtId="1" fontId="5" fillId="0" borderId="0" xfId="15" applyNumberFormat="1" applyFont="1" applyFill="1" applyAlignment="1">
      <alignment vertical="center"/>
    </xf>
    <xf numFmtId="1" fontId="18" fillId="0" borderId="1" xfId="15" applyNumberFormat="1" applyFont="1" applyFill="1" applyBorder="1" applyAlignment="1" applyProtection="1">
      <alignment vertical="top"/>
    </xf>
    <xf numFmtId="1" fontId="5" fillId="0" borderId="0" xfId="48" applyNumberFormat="1" applyFont="1" applyFill="1" applyBorder="1"/>
    <xf numFmtId="1" fontId="5" fillId="0" borderId="4" xfId="15" applyNumberFormat="1" applyFont="1" applyFill="1" applyBorder="1" applyAlignment="1" applyProtection="1">
      <alignment horizontal="left" vertical="top" wrapText="1"/>
    </xf>
    <xf numFmtId="1" fontId="5" fillId="0" borderId="4" xfId="28" applyNumberFormat="1" applyFont="1" applyFill="1" applyBorder="1" applyAlignment="1">
      <alignment vertical="center"/>
    </xf>
    <xf numFmtId="1" fontId="5" fillId="0" borderId="4" xfId="30" applyNumberFormat="1" applyFont="1" applyFill="1" applyBorder="1" applyAlignment="1">
      <alignment horizontal="right" vertical="center"/>
    </xf>
    <xf numFmtId="1" fontId="5" fillId="0" borderId="4" xfId="48" applyNumberFormat="1" applyFont="1" applyFill="1" applyBorder="1" applyAlignment="1">
      <alignment vertical="center"/>
    </xf>
    <xf numFmtId="1" fontId="5" fillId="0" borderId="4" xfId="0" applyNumberFormat="1" applyFont="1" applyFill="1" applyBorder="1" applyAlignment="1">
      <alignment vertical="center"/>
    </xf>
    <xf numFmtId="2" fontId="5" fillId="0" borderId="4" xfId="0" applyNumberFormat="1" applyFont="1" applyFill="1" applyBorder="1" applyAlignment="1">
      <alignment vertical="center"/>
    </xf>
    <xf numFmtId="1" fontId="5" fillId="0" borderId="4" xfId="0" applyNumberFormat="1" applyFont="1" applyFill="1" applyBorder="1" applyAlignment="1" applyProtection="1">
      <alignment horizontal="right" vertical="center"/>
    </xf>
    <xf numFmtId="1" fontId="5" fillId="0" borderId="4" xfId="0" applyNumberFormat="1" applyFont="1" applyFill="1" applyBorder="1" applyAlignment="1"/>
    <xf numFmtId="1" fontId="5" fillId="0" borderId="1" xfId="15" applyNumberFormat="1" applyFont="1" applyFill="1" applyBorder="1" applyAlignment="1" applyProtection="1">
      <alignment horizontal="right" vertical="top"/>
    </xf>
    <xf numFmtId="1" fontId="5" fillId="0" borderId="0" xfId="48" applyNumberFormat="1" applyFont="1" applyFill="1" applyAlignment="1">
      <alignment vertical="center" wrapText="1"/>
    </xf>
    <xf numFmtId="1" fontId="11" fillId="0" borderId="0" xfId="48" applyNumberFormat="1" applyFont="1" applyFill="1" applyAlignment="1">
      <alignment horizontal="center" vertical="top"/>
    </xf>
    <xf numFmtId="0" fontId="10" fillId="0" borderId="0" xfId="0" applyFont="1" applyFill="1" applyBorder="1" applyAlignment="1" applyProtection="1">
      <alignment vertical="center"/>
    </xf>
    <xf numFmtId="0" fontId="5" fillId="0" borderId="0" xfId="0" applyFont="1" applyFill="1" applyAlignment="1" applyProtection="1">
      <alignment horizontal="left"/>
    </xf>
    <xf numFmtId="0" fontId="10" fillId="0" borderId="1" xfId="15" applyFont="1" applyFill="1" applyBorder="1" applyAlignment="1" applyProtection="1">
      <alignment vertical="center"/>
    </xf>
    <xf numFmtId="0" fontId="5" fillId="0" borderId="0" xfId="15" applyFont="1" applyFill="1" applyAlignment="1" applyProtection="1">
      <alignment horizontal="left" vertical="center"/>
    </xf>
    <xf numFmtId="0" fontId="5" fillId="0" borderId="0" xfId="0" applyFont="1" applyFill="1" applyProtection="1"/>
    <xf numFmtId="0" fontId="5" fillId="0" borderId="0" xfId="0" applyFont="1" applyFill="1" applyBorder="1" applyProtection="1">
      <protection locked="0"/>
    </xf>
    <xf numFmtId="1" fontId="5" fillId="0" borderId="0" xfId="0" applyNumberFormat="1" applyFont="1" applyFill="1" applyProtection="1"/>
    <xf numFmtId="1" fontId="5" fillId="0" borderId="6" xfId="48" applyNumberFormat="1" applyFont="1" applyFill="1" applyBorder="1"/>
    <xf numFmtId="0" fontId="10" fillId="0" borderId="8" xfId="0" applyFont="1" applyFill="1" applyBorder="1" applyProtection="1"/>
    <xf numFmtId="0" fontId="5" fillId="0" borderId="4" xfId="15" applyFont="1" applyFill="1" applyBorder="1" applyAlignment="1" applyProtection="1">
      <alignment horizontal="left" vertical="top" wrapText="1"/>
    </xf>
    <xf numFmtId="0" fontId="10" fillId="0" borderId="7" xfId="15" applyFont="1" applyFill="1" applyBorder="1" applyAlignment="1" applyProtection="1">
      <alignment horizontal="left" vertical="top" wrapText="1"/>
    </xf>
    <xf numFmtId="3" fontId="5" fillId="0" borderId="35" xfId="15" applyNumberFormat="1" applyFont="1" applyFill="1" applyBorder="1" applyAlignment="1" applyProtection="1">
      <alignment horizontal="right" vertical="center"/>
    </xf>
    <xf numFmtId="3" fontId="5" fillId="0" borderId="4" xfId="15" applyNumberFormat="1" applyFont="1" applyFill="1" applyBorder="1" applyAlignment="1" applyProtection="1">
      <alignment horizontal="right" vertical="center"/>
    </xf>
    <xf numFmtId="3" fontId="10" fillId="0" borderId="7" xfId="15" applyNumberFormat="1" applyFont="1" applyFill="1" applyBorder="1" applyAlignment="1" applyProtection="1">
      <alignment horizontal="right" vertical="center"/>
    </xf>
    <xf numFmtId="4" fontId="5" fillId="0" borderId="35" xfId="15" applyNumberFormat="1" applyFont="1" applyFill="1" applyBorder="1" applyAlignment="1" applyProtection="1">
      <alignment horizontal="right" vertical="center"/>
    </xf>
    <xf numFmtId="4" fontId="5" fillId="0" borderId="4" xfId="15" applyNumberFormat="1" applyFont="1" applyFill="1" applyBorder="1" applyAlignment="1" applyProtection="1">
      <alignment horizontal="right" vertical="center"/>
    </xf>
    <xf numFmtId="4" fontId="10" fillId="0" borderId="7" xfId="15" applyNumberFormat="1" applyFont="1" applyFill="1" applyBorder="1" applyAlignment="1" applyProtection="1">
      <alignment horizontal="right" vertical="center"/>
    </xf>
    <xf numFmtId="0" fontId="19" fillId="0" borderId="40" xfId="15" applyFont="1" applyFill="1" applyBorder="1" applyAlignment="1" applyProtection="1">
      <alignment horizontal="center" vertical="top" wrapText="1"/>
    </xf>
    <xf numFmtId="0" fontId="19" fillId="0" borderId="16" xfId="15" applyFont="1" applyFill="1" applyBorder="1" applyAlignment="1" applyProtection="1">
      <alignment horizontal="center" vertical="top" wrapText="1"/>
    </xf>
    <xf numFmtId="0" fontId="11" fillId="0" borderId="0" xfId="0" applyFont="1" applyFill="1" applyAlignment="1" applyProtection="1">
      <alignment horizontal="center" vertical="top"/>
    </xf>
    <xf numFmtId="0" fontId="5" fillId="0" borderId="0" xfId="0" applyFont="1" applyFill="1" applyAlignment="1" applyProtection="1">
      <alignment vertical="center" wrapText="1"/>
    </xf>
    <xf numFmtId="164" fontId="5" fillId="0" borderId="0" xfId="2" applyNumberFormat="1" applyFont="1" applyFill="1" applyBorder="1"/>
    <xf numFmtId="0" fontId="5" fillId="0" borderId="0" xfId="2" applyFont="1" applyFill="1" applyBorder="1"/>
    <xf numFmtId="0" fontId="17" fillId="0" borderId="0" xfId="2" applyFont="1" applyFill="1"/>
    <xf numFmtId="0" fontId="16" fillId="0" borderId="0" xfId="2" applyFont="1" applyFill="1" applyAlignment="1">
      <alignment horizontal="right" vertical="top"/>
    </xf>
    <xf numFmtId="0" fontId="16" fillId="0" borderId="0" xfId="2" applyFont="1" applyFill="1" applyBorder="1" applyAlignment="1">
      <alignment vertical="center" wrapText="1"/>
    </xf>
    <xf numFmtId="0" fontId="10" fillId="0" borderId="6" xfId="51" applyFont="1" applyFill="1" applyBorder="1" applyAlignment="1" applyProtection="1">
      <alignment wrapText="1"/>
    </xf>
    <xf numFmtId="0" fontId="10" fillId="2" borderId="0" xfId="51" applyFont="1" applyFill="1" applyBorder="1" applyAlignment="1" applyProtection="1">
      <alignment vertical="center" wrapText="1"/>
    </xf>
    <xf numFmtId="0" fontId="5" fillId="0" borderId="0" xfId="51" applyFont="1" applyFill="1" applyBorder="1" applyProtection="1"/>
    <xf numFmtId="0" fontId="5" fillId="0" borderId="0" xfId="51" applyFont="1" applyFill="1" applyBorder="1" applyAlignment="1" applyProtection="1">
      <alignment vertical="center"/>
    </xf>
    <xf numFmtId="0" fontId="10" fillId="2" borderId="16" xfId="51" applyFont="1" applyFill="1" applyBorder="1" applyAlignment="1" applyProtection="1">
      <alignment horizontal="center" vertical="center" wrapText="1"/>
    </xf>
    <xf numFmtId="0" fontId="10" fillId="0" borderId="21" xfId="51" applyFont="1" applyFill="1" applyBorder="1" applyAlignment="1" applyProtection="1">
      <alignment horizontal="center" vertical="center" wrapText="1"/>
    </xf>
    <xf numFmtId="0" fontId="5" fillId="0" borderId="0" xfId="51" applyFont="1" applyFill="1" applyProtection="1"/>
    <xf numFmtId="0" fontId="10" fillId="0" borderId="16" xfId="51" applyFont="1" applyFill="1" applyBorder="1" applyAlignment="1" applyProtection="1">
      <alignment vertical="center" wrapText="1"/>
    </xf>
    <xf numFmtId="0" fontId="5" fillId="0" borderId="4" xfId="51" applyFont="1" applyFill="1" applyBorder="1" applyProtection="1"/>
    <xf numFmtId="1" fontId="5" fillId="0" borderId="4" xfId="51" applyNumberFormat="1" applyFont="1" applyFill="1" applyBorder="1" applyAlignment="1" applyProtection="1">
      <alignment horizontal="right"/>
      <protection locked="0"/>
    </xf>
    <xf numFmtId="0" fontId="5" fillId="0" borderId="0" xfId="51" applyFont="1" applyFill="1" applyProtection="1">
      <protection locked="0"/>
    </xf>
    <xf numFmtId="0" fontId="5" fillId="0" borderId="7" xfId="51" applyFont="1" applyFill="1" applyBorder="1" applyProtection="1"/>
    <xf numFmtId="1" fontId="5" fillId="0" borderId="7" xfId="51" applyNumberFormat="1" applyFont="1" applyFill="1" applyBorder="1" applyAlignment="1" applyProtection="1">
      <alignment horizontal="right"/>
      <protection locked="0"/>
    </xf>
    <xf numFmtId="0" fontId="10" fillId="0" borderId="25" xfId="51" applyFont="1" applyFill="1" applyBorder="1" applyAlignment="1" applyProtection="1">
      <alignment vertical="center" wrapText="1"/>
    </xf>
    <xf numFmtId="0" fontId="5" fillId="0" borderId="25" xfId="51" applyFont="1" applyFill="1" applyBorder="1" applyAlignment="1" applyProtection="1"/>
    <xf numFmtId="1" fontId="5" fillId="0" borderId="25" xfId="51" applyNumberFormat="1" applyFont="1" applyFill="1" applyBorder="1" applyAlignment="1" applyProtection="1">
      <alignment horizontal="right"/>
      <protection locked="0"/>
    </xf>
    <xf numFmtId="0" fontId="5" fillId="0" borderId="4" xfId="51" applyFont="1" applyFill="1" applyBorder="1" applyAlignment="1" applyProtection="1"/>
    <xf numFmtId="0" fontId="10" fillId="0" borderId="0" xfId="51" applyFont="1" applyFill="1" applyBorder="1" applyProtection="1"/>
    <xf numFmtId="0" fontId="10" fillId="0" borderId="4" xfId="51" applyFont="1" applyFill="1" applyBorder="1" applyAlignment="1" applyProtection="1">
      <alignment vertical="center" wrapText="1"/>
    </xf>
    <xf numFmtId="0" fontId="18" fillId="0" borderId="20" xfId="51" applyFont="1" applyFill="1" applyBorder="1" applyAlignment="1" applyProtection="1">
      <protection locked="0"/>
    </xf>
    <xf numFmtId="0" fontId="18" fillId="0" borderId="22" xfId="51" applyFont="1" applyFill="1" applyBorder="1" applyAlignment="1" applyProtection="1">
      <protection locked="0"/>
    </xf>
    <xf numFmtId="0" fontId="10" fillId="0" borderId="7" xfId="51" applyFont="1" applyFill="1" applyBorder="1" applyAlignment="1" applyProtection="1">
      <alignment vertical="center" wrapText="1"/>
    </xf>
    <xf numFmtId="0" fontId="10" fillId="0" borderId="0" xfId="51" applyFont="1" applyFill="1" applyBorder="1" applyProtection="1">
      <protection locked="0"/>
    </xf>
    <xf numFmtId="0" fontId="18" fillId="0" borderId="0" xfId="51" applyFont="1" applyFill="1" applyBorder="1" applyAlignment="1" applyProtection="1">
      <protection locked="0"/>
    </xf>
    <xf numFmtId="0" fontId="5" fillId="0" borderId="0" xfId="51" applyFont="1" applyFill="1" applyBorder="1" applyAlignment="1" applyProtection="1">
      <alignment horizontal="left"/>
      <protection locked="0"/>
    </xf>
    <xf numFmtId="0" fontId="17" fillId="2" borderId="0" xfId="0" applyFont="1" applyFill="1"/>
    <xf numFmtId="0" fontId="18" fillId="0" borderId="0" xfId="51" applyFont="1" applyFill="1" applyBorder="1" applyAlignment="1" applyProtection="1">
      <alignment wrapText="1"/>
      <protection locked="0"/>
    </xf>
    <xf numFmtId="0" fontId="10" fillId="0" borderId="16" xfId="51" applyFont="1" applyFill="1" applyBorder="1" applyProtection="1"/>
    <xf numFmtId="1" fontId="10" fillId="0" borderId="16" xfId="2" applyNumberFormat="1" applyFont="1" applyFill="1" applyBorder="1"/>
    <xf numFmtId="1" fontId="16" fillId="0" borderId="16" xfId="54" applyNumberFormat="1" applyFont="1" applyFill="1" applyBorder="1"/>
    <xf numFmtId="1" fontId="10" fillId="0" borderId="16" xfId="51" applyNumberFormat="1" applyFont="1" applyFill="1" applyBorder="1" applyAlignment="1" applyProtection="1">
      <alignment horizontal="right"/>
      <protection locked="0"/>
    </xf>
    <xf numFmtId="1" fontId="16" fillId="0" borderId="16" xfId="54" applyNumberFormat="1" applyFont="1" applyFill="1" applyBorder="1" applyAlignment="1"/>
    <xf numFmtId="3" fontId="10" fillId="0" borderId="16" xfId="0" applyNumberFormat="1" applyFont="1" applyFill="1" applyBorder="1" applyAlignment="1" applyProtection="1">
      <alignment horizontal="center" wrapText="1"/>
      <protection hidden="1"/>
    </xf>
    <xf numFmtId="0" fontId="5" fillId="0" borderId="0" xfId="0" applyFont="1" applyFill="1" applyProtection="1">
      <protection hidden="1"/>
    </xf>
    <xf numFmtId="3" fontId="5" fillId="0" borderId="0" xfId="0" applyNumberFormat="1" applyFont="1" applyFill="1" applyProtection="1">
      <protection hidden="1"/>
    </xf>
    <xf numFmtId="0" fontId="10" fillId="0" borderId="0" xfId="0" applyFont="1" applyFill="1" applyBorder="1" applyAlignment="1" applyProtection="1">
      <alignment vertical="center"/>
      <protection hidden="1"/>
    </xf>
    <xf numFmtId="0" fontId="5" fillId="0" borderId="0" xfId="0" applyFont="1" applyFill="1" applyBorder="1" applyAlignment="1" applyProtection="1">
      <alignment horizontal="left" vertical="top"/>
      <protection hidden="1"/>
    </xf>
    <xf numFmtId="3" fontId="5" fillId="0" borderId="0" xfId="0" applyNumberFormat="1" applyFont="1" applyFill="1"/>
    <xf numFmtId="0" fontId="10" fillId="2" borderId="0" xfId="0" applyFont="1" applyFill="1" applyBorder="1" applyAlignment="1" applyProtection="1">
      <alignment vertical="center"/>
      <protection hidden="1"/>
    </xf>
    <xf numFmtId="0" fontId="10" fillId="2" borderId="0" xfId="0" applyFont="1" applyFill="1" applyProtection="1">
      <protection hidden="1"/>
    </xf>
    <xf numFmtId="0" fontId="5" fillId="0" borderId="6" xfId="0" applyFont="1" applyFill="1" applyBorder="1" applyAlignment="1" applyProtection="1">
      <protection hidden="1"/>
    </xf>
    <xf numFmtId="0" fontId="5" fillId="0" borderId="8" xfId="0" applyFont="1" applyFill="1" applyBorder="1" applyProtection="1">
      <protection hidden="1"/>
    </xf>
    <xf numFmtId="0" fontId="5" fillId="0" borderId="35" xfId="0" applyFont="1" applyFill="1" applyBorder="1" applyAlignment="1" applyProtection="1">
      <protection hidden="1"/>
    </xf>
    <xf numFmtId="0" fontId="5" fillId="0" borderId="18" xfId="0" applyFont="1" applyFill="1" applyBorder="1" applyAlignment="1" applyProtection="1">
      <protection hidden="1"/>
    </xf>
    <xf numFmtId="0" fontId="10" fillId="0" borderId="7" xfId="0" applyFont="1" applyFill="1" applyBorder="1" applyAlignment="1" applyProtection="1">
      <alignment horizontal="center"/>
      <protection hidden="1"/>
    </xf>
    <xf numFmtId="3" fontId="5" fillId="0" borderId="35" xfId="0" applyNumberFormat="1" applyFont="1" applyFill="1" applyBorder="1" applyAlignment="1" applyProtection="1">
      <protection locked="0"/>
    </xf>
    <xf numFmtId="3" fontId="5" fillId="0" borderId="18" xfId="0" applyNumberFormat="1" applyFont="1" applyFill="1" applyBorder="1" applyAlignment="1" applyProtection="1">
      <protection locked="0"/>
    </xf>
    <xf numFmtId="3" fontId="10" fillId="0" borderId="7" xfId="0" applyNumberFormat="1" applyFont="1" applyFill="1" applyBorder="1" applyAlignment="1" applyProtection="1">
      <alignment horizontal="right"/>
      <protection hidden="1"/>
    </xf>
    <xf numFmtId="3" fontId="10" fillId="0" borderId="35" xfId="0" applyNumberFormat="1" applyFont="1" applyFill="1" applyBorder="1" applyAlignment="1" applyProtection="1">
      <protection locked="0"/>
    </xf>
    <xf numFmtId="3" fontId="10" fillId="0" borderId="18" xfId="0" applyNumberFormat="1" applyFont="1" applyFill="1" applyBorder="1" applyAlignment="1" applyProtection="1">
      <protection locked="0"/>
    </xf>
    <xf numFmtId="0" fontId="17" fillId="0" borderId="32" xfId="0" applyFont="1" applyBorder="1"/>
    <xf numFmtId="0" fontId="17" fillId="0" borderId="6" xfId="0" applyFont="1" applyBorder="1"/>
    <xf numFmtId="0" fontId="16" fillId="0" borderId="8" xfId="0" applyFont="1" applyBorder="1"/>
    <xf numFmtId="0" fontId="17" fillId="0" borderId="35" xfId="0" applyFont="1" applyBorder="1"/>
    <xf numFmtId="0" fontId="17" fillId="0" borderId="18" xfId="0" applyFont="1" applyBorder="1"/>
    <xf numFmtId="3" fontId="17" fillId="0" borderId="35" xfId="0" applyNumberFormat="1" applyFont="1" applyBorder="1"/>
    <xf numFmtId="3" fontId="17" fillId="0" borderId="18" xfId="0" applyNumberFormat="1" applyFont="1" applyBorder="1"/>
    <xf numFmtId="3" fontId="16" fillId="0" borderId="7" xfId="0" applyNumberFormat="1" applyFont="1" applyBorder="1"/>
    <xf numFmtId="1" fontId="5" fillId="0" borderId="18" xfId="15" applyNumberFormat="1" applyFont="1" applyFill="1" applyBorder="1" applyAlignment="1" applyProtection="1">
      <alignment horizontal="left" vertical="top"/>
    </xf>
    <xf numFmtId="183" fontId="5" fillId="0" borderId="0" xfId="0" applyNumberFormat="1" applyFont="1" applyFill="1"/>
    <xf numFmtId="0" fontId="16" fillId="0" borderId="0" xfId="0" applyFont="1"/>
    <xf numFmtId="3" fontId="17" fillId="0" borderId="0" xfId="0" applyNumberFormat="1" applyFont="1"/>
    <xf numFmtId="0" fontId="2" fillId="0" borderId="0" xfId="0" applyFont="1" applyFill="1" applyBorder="1" applyAlignment="1">
      <alignment horizontal="center"/>
    </xf>
    <xf numFmtId="0" fontId="0" fillId="0" borderId="0" xfId="0" applyFill="1" applyAlignment="1">
      <alignment horizontal="center"/>
    </xf>
    <xf numFmtId="0" fontId="16" fillId="0" borderId="3" xfId="0" applyFont="1" applyBorder="1" applyAlignment="1">
      <alignment horizontal="center" vertical="center" wrapText="1"/>
    </xf>
    <xf numFmtId="1" fontId="10" fillId="0" borderId="0" xfId="0" applyNumberFormat="1" applyFont="1" applyFill="1" applyBorder="1" applyAlignment="1">
      <alignment vertical="center"/>
    </xf>
    <xf numFmtId="0" fontId="16" fillId="0" borderId="0" xfId="0" applyFont="1" applyAlignment="1">
      <alignment vertical="center"/>
    </xf>
    <xf numFmtId="1" fontId="16" fillId="2" borderId="0" xfId="0" applyNumberFormat="1" applyFont="1" applyFill="1" applyBorder="1" applyAlignment="1">
      <alignment vertical="center" wrapText="1"/>
    </xf>
    <xf numFmtId="1" fontId="10" fillId="0" borderId="0" xfId="0" applyNumberFormat="1" applyFont="1" applyFill="1" applyBorder="1" applyAlignment="1">
      <alignment vertical="center" wrapText="1"/>
    </xf>
    <xf numFmtId="1" fontId="5" fillId="0" borderId="0" xfId="0" applyNumberFormat="1" applyFont="1" applyFill="1" applyAlignment="1">
      <alignment vertical="center"/>
    </xf>
    <xf numFmtId="3" fontId="21" fillId="0" borderId="16" xfId="15" applyNumberFormat="1" applyFont="1" applyBorder="1" applyAlignment="1">
      <alignment horizontal="center" vertical="center" wrapText="1"/>
    </xf>
    <xf numFmtId="174" fontId="21" fillId="0" borderId="16" xfId="15" applyNumberFormat="1" applyFont="1" applyBorder="1" applyAlignment="1">
      <alignment horizontal="center" vertical="center" wrapText="1"/>
    </xf>
    <xf numFmtId="3" fontId="21" fillId="0" borderId="16" xfId="15" applyNumberFormat="1" applyFont="1" applyFill="1" applyBorder="1" applyAlignment="1">
      <alignment horizontal="center" vertical="center" wrapText="1"/>
    </xf>
    <xf numFmtId="174" fontId="21" fillId="0" borderId="16" xfId="15" applyNumberFormat="1" applyFont="1" applyFill="1" applyBorder="1" applyAlignment="1">
      <alignment horizontal="center" vertical="center" wrapText="1"/>
    </xf>
    <xf numFmtId="1" fontId="10" fillId="2" borderId="16" xfId="15" applyNumberFormat="1" applyFont="1" applyFill="1" applyBorder="1" applyAlignment="1">
      <alignment horizontal="center" vertical="center" wrapText="1"/>
    </xf>
    <xf numFmtId="2" fontId="10" fillId="2" borderId="16" xfId="24" applyNumberFormat="1" applyFont="1" applyFill="1" applyBorder="1" applyAlignment="1">
      <alignment horizontal="center" vertical="center" wrapText="1"/>
    </xf>
    <xf numFmtId="2" fontId="10" fillId="2" borderId="16" xfId="15" applyNumberFormat="1" applyFont="1" applyFill="1" applyBorder="1" applyAlignment="1">
      <alignment horizontal="center" vertical="center" wrapText="1"/>
    </xf>
    <xf numFmtId="9" fontId="10" fillId="2" borderId="16" xfId="24" applyFont="1" applyFill="1" applyBorder="1" applyAlignment="1">
      <alignment horizontal="center" vertical="top" wrapText="1"/>
    </xf>
    <xf numFmtId="9" fontId="10" fillId="0" borderId="16" xfId="24" applyNumberFormat="1" applyFont="1" applyFill="1" applyBorder="1" applyAlignment="1">
      <alignment horizontal="center" vertical="top" wrapText="1"/>
    </xf>
    <xf numFmtId="3" fontId="5" fillId="0" borderId="18" xfId="0" applyNumberFormat="1" applyFont="1" applyFill="1" applyBorder="1" applyAlignment="1">
      <alignment horizontal="right" vertical="center"/>
    </xf>
    <xf numFmtId="3" fontId="5" fillId="0" borderId="18" xfId="44" applyNumberFormat="1" applyFont="1" applyFill="1" applyBorder="1" applyAlignment="1">
      <alignment horizontal="right" vertical="center"/>
    </xf>
    <xf numFmtId="9" fontId="5" fillId="0" borderId="18" xfId="0" applyNumberFormat="1" applyFont="1" applyFill="1" applyBorder="1" applyAlignment="1">
      <alignment horizontal="right" vertical="center" wrapText="1"/>
    </xf>
    <xf numFmtId="174" fontId="5" fillId="0" borderId="18" xfId="24" applyNumberFormat="1" applyFont="1" applyFill="1" applyBorder="1" applyAlignment="1">
      <alignment vertical="center"/>
    </xf>
    <xf numFmtId="2" fontId="5" fillId="0" borderId="18" xfId="0" applyNumberFormat="1" applyFont="1" applyFill="1" applyBorder="1" applyAlignment="1">
      <alignment horizontal="right" vertical="center" wrapText="1"/>
    </xf>
    <xf numFmtId="9" fontId="5" fillId="0" borderId="18" xfId="25" applyNumberFormat="1" applyFont="1" applyFill="1" applyBorder="1" applyAlignment="1">
      <alignment horizontal="right" vertical="center" wrapText="1"/>
    </xf>
    <xf numFmtId="1" fontId="5" fillId="0" borderId="18" xfId="0" applyNumberFormat="1" applyFont="1" applyFill="1" applyBorder="1" applyAlignment="1">
      <alignment horizontal="right" vertical="center" wrapText="1"/>
    </xf>
    <xf numFmtId="1" fontId="5" fillId="0" borderId="18" xfId="13" applyNumberFormat="1" applyFont="1" applyFill="1" applyBorder="1" applyAlignment="1">
      <alignment horizontal="right" vertical="center"/>
    </xf>
    <xf numFmtId="9" fontId="5" fillId="0" borderId="18" xfId="13" applyNumberFormat="1" applyFont="1" applyFill="1" applyBorder="1" applyAlignment="1">
      <alignment horizontal="right" vertical="center"/>
    </xf>
    <xf numFmtId="1" fontId="5" fillId="0" borderId="18" xfId="47" applyNumberFormat="1" applyFont="1" applyFill="1" applyBorder="1" applyAlignment="1">
      <alignment horizontal="right" vertical="center"/>
    </xf>
    <xf numFmtId="9" fontId="5" fillId="0" borderId="18" xfId="47" applyNumberFormat="1" applyFont="1" applyFill="1" applyBorder="1" applyAlignment="1">
      <alignment horizontal="right" vertical="center"/>
    </xf>
    <xf numFmtId="1" fontId="10" fillId="0" borderId="0" xfId="0" applyNumberFormat="1" applyFont="1" applyFill="1"/>
    <xf numFmtId="1" fontId="5" fillId="0" borderId="4" xfId="47" applyNumberFormat="1" applyFont="1" applyFill="1" applyBorder="1" applyAlignment="1">
      <alignment horizontal="right" vertical="center"/>
    </xf>
    <xf numFmtId="9" fontId="5" fillId="0" borderId="4" xfId="47" applyNumberFormat="1" applyFont="1" applyFill="1" applyBorder="1" applyAlignment="1">
      <alignment horizontal="right" vertical="center"/>
    </xf>
    <xf numFmtId="1" fontId="5" fillId="0" borderId="18" xfId="15" applyNumberFormat="1" applyFont="1" applyFill="1" applyBorder="1" applyAlignment="1">
      <alignment horizontal="right" vertical="top" wrapText="1"/>
    </xf>
    <xf numFmtId="9" fontId="5" fillId="0" borderId="18" xfId="15" applyNumberFormat="1" applyFont="1" applyFill="1" applyBorder="1" applyAlignment="1">
      <alignment horizontal="right" vertical="top" wrapText="1"/>
    </xf>
    <xf numFmtId="1" fontId="5" fillId="0" borderId="18" xfId="15" applyNumberFormat="1" applyFont="1" applyFill="1" applyBorder="1" applyAlignment="1">
      <alignment horizontal="right" vertical="top"/>
    </xf>
    <xf numFmtId="169" fontId="5" fillId="0" borderId="18" xfId="0" applyNumberFormat="1" applyFont="1" applyFill="1" applyBorder="1" applyAlignment="1">
      <alignment horizontal="right" vertical="center" wrapText="1"/>
    </xf>
    <xf numFmtId="174" fontId="5" fillId="0" borderId="18" xfId="25" applyNumberFormat="1" applyFont="1" applyFill="1" applyBorder="1" applyAlignment="1">
      <alignment horizontal="right" vertical="center" wrapText="1"/>
    </xf>
    <xf numFmtId="1" fontId="5" fillId="0" borderId="18" xfId="28" applyNumberFormat="1" applyFont="1" applyFill="1" applyBorder="1" applyAlignment="1">
      <alignment vertical="top" wrapText="1"/>
    </xf>
    <xf numFmtId="9" fontId="5" fillId="0" borderId="18" xfId="28" applyNumberFormat="1" applyFont="1" applyFill="1" applyBorder="1" applyAlignment="1">
      <alignment vertical="top" wrapText="1"/>
    </xf>
    <xf numFmtId="1" fontId="5" fillId="0" borderId="18" xfId="28" applyNumberFormat="1" applyFont="1" applyFill="1" applyBorder="1" applyAlignment="1">
      <alignment vertical="top"/>
    </xf>
    <xf numFmtId="9" fontId="5" fillId="0" borderId="18" xfId="44" applyNumberFormat="1" applyFont="1" applyFill="1" applyBorder="1" applyAlignment="1">
      <alignment horizontal="right" vertical="center"/>
    </xf>
    <xf numFmtId="174" fontId="5" fillId="0" borderId="18" xfId="44" applyNumberFormat="1" applyFont="1" applyFill="1" applyBorder="1" applyAlignment="1">
      <alignment horizontal="right" vertical="center"/>
    </xf>
    <xf numFmtId="3" fontId="5" fillId="0" borderId="18" xfId="44" applyNumberFormat="1" applyFont="1" applyFill="1" applyBorder="1" applyAlignment="1">
      <alignment horizontal="right" vertical="center" wrapText="1"/>
    </xf>
    <xf numFmtId="9" fontId="5" fillId="0" borderId="18" xfId="24" applyNumberFormat="1" applyFont="1" applyFill="1" applyBorder="1" applyAlignment="1">
      <alignment horizontal="right" vertical="center"/>
    </xf>
    <xf numFmtId="178" fontId="5" fillId="0" borderId="18" xfId="13" applyNumberFormat="1" applyFont="1" applyFill="1" applyBorder="1" applyAlignment="1">
      <alignment horizontal="right" vertical="center"/>
    </xf>
    <xf numFmtId="178" fontId="5" fillId="0" borderId="18" xfId="47" applyNumberFormat="1" applyFont="1" applyFill="1" applyBorder="1" applyAlignment="1">
      <alignment horizontal="right" vertical="center"/>
    </xf>
    <xf numFmtId="2" fontId="5" fillId="0" borderId="18" xfId="13" applyNumberFormat="1" applyFont="1" applyFill="1" applyBorder="1" applyAlignment="1">
      <alignment horizontal="right" vertical="center"/>
    </xf>
    <xf numFmtId="3" fontId="5" fillId="0" borderId="18" xfId="0" applyNumberFormat="1" applyFont="1" applyFill="1" applyBorder="1" applyAlignment="1">
      <alignment horizontal="right" vertical="center" wrapText="1"/>
    </xf>
    <xf numFmtId="9" fontId="5" fillId="0" borderId="18" xfId="44" applyNumberFormat="1" applyFont="1" applyFill="1" applyBorder="1" applyAlignment="1">
      <alignment horizontal="right" vertical="center" wrapText="1"/>
    </xf>
    <xf numFmtId="174" fontId="5" fillId="0" borderId="18" xfId="44" applyNumberFormat="1" applyFont="1" applyFill="1" applyBorder="1" applyAlignment="1">
      <alignment horizontal="right" vertical="center" wrapText="1"/>
    </xf>
    <xf numFmtId="9" fontId="5" fillId="0" borderId="18" xfId="24" applyNumberFormat="1" applyFont="1" applyFill="1" applyBorder="1" applyAlignment="1">
      <alignment horizontal="right" vertical="center" wrapText="1"/>
    </xf>
    <xf numFmtId="174" fontId="5" fillId="0" borderId="18" xfId="24" applyNumberFormat="1" applyFont="1" applyFill="1" applyBorder="1" applyAlignment="1">
      <alignment horizontal="right" vertical="center" wrapText="1"/>
    </xf>
    <xf numFmtId="1" fontId="5" fillId="0" borderId="18" xfId="24" applyNumberFormat="1" applyFont="1" applyFill="1" applyBorder="1" applyAlignment="1">
      <alignment vertical="center"/>
    </xf>
    <xf numFmtId="9" fontId="5" fillId="0" borderId="18" xfId="0" applyNumberFormat="1" applyFont="1" applyFill="1" applyBorder="1" applyAlignment="1">
      <alignment horizontal="right" vertical="center"/>
    </xf>
    <xf numFmtId="174" fontId="5" fillId="0" borderId="18" xfId="0" applyNumberFormat="1" applyFont="1" applyFill="1" applyBorder="1" applyAlignment="1">
      <alignment horizontal="right" vertical="center"/>
    </xf>
    <xf numFmtId="174" fontId="5" fillId="0" borderId="4" xfId="24" applyNumberFormat="1" applyFont="1" applyFill="1" applyBorder="1" applyAlignment="1">
      <alignment vertical="center"/>
    </xf>
    <xf numFmtId="169" fontId="5" fillId="0" borderId="18" xfId="13" applyNumberFormat="1" applyFont="1" applyFill="1" applyBorder="1" applyAlignment="1">
      <alignment horizontal="right" vertical="center"/>
    </xf>
    <xf numFmtId="1" fontId="5" fillId="0" borderId="0" xfId="0" applyNumberFormat="1" applyFont="1" applyFill="1" applyAlignment="1">
      <alignment horizontal="right"/>
    </xf>
    <xf numFmtId="1" fontId="5" fillId="0" borderId="0" xfId="47" applyNumberFormat="1" applyFont="1" applyFill="1" applyAlignment="1"/>
    <xf numFmtId="1" fontId="18" fillId="0" borderId="0" xfId="47" applyNumberFormat="1" applyFont="1" applyFill="1" applyAlignment="1"/>
    <xf numFmtId="1" fontId="5" fillId="0" borderId="0" xfId="47" applyNumberFormat="1" applyFont="1" applyFill="1"/>
    <xf numFmtId="9" fontId="5" fillId="0" borderId="0" xfId="24" applyNumberFormat="1" applyFont="1" applyFill="1"/>
    <xf numFmtId="0" fontId="17" fillId="0" borderId="0" xfId="0" applyFont="1" applyFill="1" applyAlignment="1">
      <alignment vertical="center"/>
    </xf>
    <xf numFmtId="1" fontId="17" fillId="0" borderId="0" xfId="0" applyNumberFormat="1" applyFont="1" applyFill="1"/>
    <xf numFmtId="1" fontId="5" fillId="0" borderId="0" xfId="23" applyNumberFormat="1" applyFont="1" applyFill="1"/>
    <xf numFmtId="0" fontId="16" fillId="0" borderId="0" xfId="0" applyFont="1" applyFill="1" applyAlignment="1">
      <alignment vertical="center"/>
    </xf>
    <xf numFmtId="1" fontId="10" fillId="0" borderId="0" xfId="23" applyNumberFormat="1" applyFont="1" applyFill="1" applyBorder="1" applyAlignment="1">
      <alignment vertical="center" wrapText="1"/>
    </xf>
    <xf numFmtId="1" fontId="10" fillId="2" borderId="0" xfId="23" applyNumberFormat="1" applyFont="1" applyFill="1" applyBorder="1" applyAlignment="1">
      <alignment vertical="center" wrapText="1"/>
    </xf>
    <xf numFmtId="0" fontId="5" fillId="0" borderId="0" xfId="23" applyFont="1" applyAlignment="1"/>
    <xf numFmtId="0" fontId="5" fillId="0" borderId="0" xfId="23" applyFont="1" applyFill="1" applyAlignment="1"/>
    <xf numFmtId="1" fontId="5" fillId="0" borderId="1" xfId="15" applyNumberFormat="1" applyFont="1" applyFill="1" applyBorder="1" applyAlignment="1">
      <alignment vertical="center"/>
    </xf>
    <xf numFmtId="170" fontId="5" fillId="0" borderId="18" xfId="44" applyNumberFormat="1" applyFont="1" applyFill="1" applyBorder="1" applyAlignment="1">
      <alignment horizontal="right" wrapText="1"/>
    </xf>
    <xf numFmtId="1" fontId="5" fillId="0" borderId="18" xfId="44" applyNumberFormat="1" applyFont="1" applyFill="1" applyBorder="1" applyAlignment="1">
      <alignment horizontal="right" wrapText="1"/>
    </xf>
    <xf numFmtId="181" fontId="5" fillId="0" borderId="18" xfId="44" applyNumberFormat="1" applyFont="1" applyFill="1" applyBorder="1" applyAlignment="1">
      <alignment horizontal="right" wrapText="1"/>
    </xf>
    <xf numFmtId="1" fontId="5" fillId="0" borderId="18" xfId="23" applyNumberFormat="1" applyFont="1" applyFill="1" applyBorder="1" applyAlignment="1">
      <alignment vertical="center"/>
    </xf>
    <xf numFmtId="1" fontId="5" fillId="0" borderId="18" xfId="23" applyNumberFormat="1" applyFont="1" applyFill="1" applyBorder="1" applyAlignment="1">
      <alignment horizontal="right" vertical="center" wrapText="1"/>
    </xf>
    <xf numFmtId="2" fontId="5" fillId="0" borderId="18" xfId="23" applyNumberFormat="1" applyFont="1" applyFill="1" applyBorder="1" applyAlignment="1">
      <alignment horizontal="right" vertical="center" wrapText="1"/>
    </xf>
    <xf numFmtId="1" fontId="5" fillId="0" borderId="18" xfId="23" applyNumberFormat="1" applyFont="1" applyFill="1" applyBorder="1" applyAlignment="1"/>
    <xf numFmtId="2" fontId="5" fillId="0" borderId="18" xfId="23" applyNumberFormat="1" applyFont="1" applyFill="1" applyBorder="1" applyAlignment="1"/>
    <xf numFmtId="1" fontId="5" fillId="0" borderId="18" xfId="46" applyNumberFormat="1" applyFont="1" applyFill="1" applyBorder="1" applyAlignment="1">
      <alignment horizontal="right" vertical="center"/>
    </xf>
    <xf numFmtId="1" fontId="10" fillId="0" borderId="0" xfId="23" applyNumberFormat="1" applyFont="1" applyFill="1"/>
    <xf numFmtId="1" fontId="5" fillId="0" borderId="4" xfId="46" applyNumberFormat="1" applyFont="1" applyFill="1" applyBorder="1" applyAlignment="1">
      <alignment horizontal="right" vertical="center"/>
    </xf>
    <xf numFmtId="1" fontId="5" fillId="0" borderId="18" xfId="0" applyNumberFormat="1" applyFont="1" applyFill="1" applyBorder="1" applyAlignment="1">
      <alignment horizontal="right"/>
    </xf>
    <xf numFmtId="2" fontId="5" fillId="0" borderId="18" xfId="0" applyNumberFormat="1" applyFont="1" applyFill="1" applyBorder="1" applyAlignment="1">
      <alignment horizontal="right"/>
    </xf>
    <xf numFmtId="1" fontId="5" fillId="0" borderId="18" xfId="46" applyNumberFormat="1" applyFont="1" applyFill="1" applyBorder="1" applyAlignment="1">
      <alignment horizontal="right" vertical="top" wrapText="1"/>
    </xf>
    <xf numFmtId="1" fontId="5" fillId="0" borderId="18" xfId="46" applyNumberFormat="1" applyFont="1" applyFill="1" applyBorder="1" applyAlignment="1">
      <alignment vertical="top" wrapText="1"/>
    </xf>
    <xf numFmtId="178" fontId="5" fillId="0" borderId="18" xfId="0" applyNumberFormat="1" applyFont="1" applyFill="1" applyBorder="1" applyAlignment="1">
      <alignment horizontal="right"/>
    </xf>
    <xf numFmtId="165" fontId="5" fillId="0" borderId="18" xfId="44" applyFont="1" applyFill="1" applyBorder="1" applyAlignment="1">
      <alignment horizontal="right" wrapText="1"/>
    </xf>
    <xf numFmtId="0" fontId="5" fillId="0" borderId="18" xfId="0" applyFont="1" applyFill="1" applyBorder="1" applyAlignment="1">
      <alignment horizontal="right" wrapText="1"/>
    </xf>
    <xf numFmtId="165" fontId="5" fillId="0" borderId="18" xfId="0" applyNumberFormat="1" applyFont="1" applyFill="1" applyBorder="1" applyAlignment="1">
      <alignment horizontal="right" wrapText="1"/>
    </xf>
    <xf numFmtId="165" fontId="5" fillId="0" borderId="18" xfId="44" applyFont="1" applyFill="1" applyBorder="1" applyAlignment="1">
      <alignment horizontal="right"/>
    </xf>
    <xf numFmtId="1" fontId="5" fillId="0" borderId="0" xfId="23" applyNumberFormat="1" applyFont="1" applyFill="1" applyAlignment="1">
      <alignment horizontal="right"/>
    </xf>
    <xf numFmtId="1" fontId="5" fillId="0" borderId="0" xfId="23" applyNumberFormat="1" applyFont="1" applyFill="1" applyAlignment="1"/>
    <xf numFmtId="1" fontId="18" fillId="0" borderId="0" xfId="23" applyNumberFormat="1" applyFont="1" applyFill="1" applyAlignment="1"/>
    <xf numFmtId="2" fontId="10" fillId="0" borderId="0" xfId="15" applyNumberFormat="1" applyFont="1" applyFill="1" applyBorder="1" applyAlignment="1">
      <alignment vertical="center"/>
    </xf>
    <xf numFmtId="2" fontId="5" fillId="0" borderId="0" xfId="23" applyNumberFormat="1" applyFont="1" applyFill="1"/>
    <xf numFmtId="2" fontId="5" fillId="0" borderId="0" xfId="23" applyNumberFormat="1" applyFont="1" applyFill="1" applyAlignment="1">
      <alignment vertical="center"/>
    </xf>
    <xf numFmtId="0" fontId="10" fillId="0" borderId="3" xfId="15" applyFont="1" applyFill="1" applyBorder="1" applyAlignment="1">
      <alignment horizontal="center" vertical="center" wrapText="1"/>
    </xf>
    <xf numFmtId="0" fontId="10" fillId="0" borderId="10" xfId="15" applyFont="1" applyFill="1" applyBorder="1" applyAlignment="1">
      <alignment horizontal="center" vertical="center" wrapText="1"/>
    </xf>
    <xf numFmtId="9" fontId="10" fillId="0" borderId="3" xfId="26" applyNumberFormat="1" applyFont="1" applyFill="1" applyBorder="1" applyAlignment="1">
      <alignment horizontal="center" vertical="center" wrapText="1"/>
    </xf>
    <xf numFmtId="2" fontId="5" fillId="0" borderId="0" xfId="23" applyNumberFormat="1" applyFont="1" applyFill="1" applyAlignment="1">
      <alignment vertical="top"/>
    </xf>
    <xf numFmtId="171" fontId="5" fillId="0" borderId="4" xfId="7" applyNumberFormat="1" applyFont="1" applyFill="1" applyBorder="1" applyAlignment="1">
      <alignment horizontal="right" wrapText="1"/>
    </xf>
    <xf numFmtId="174" fontId="5" fillId="0" borderId="4" xfId="24" applyNumberFormat="1" applyFont="1" applyFill="1" applyBorder="1" applyAlignment="1">
      <alignment horizontal="right"/>
    </xf>
    <xf numFmtId="174" fontId="5" fillId="0" borderId="4" xfId="24" applyNumberFormat="1" applyFont="1" applyFill="1" applyBorder="1" applyAlignment="1">
      <alignment horizontal="right" vertical="center" wrapText="1"/>
    </xf>
    <xf numFmtId="1" fontId="5" fillId="0" borderId="4" xfId="27" applyNumberFormat="1" applyFont="1" applyFill="1" applyBorder="1" applyAlignment="1">
      <alignment horizontal="right" vertical="center" wrapText="1"/>
    </xf>
    <xf numFmtId="174" fontId="5" fillId="0" borderId="4" xfId="29" applyNumberFormat="1" applyFont="1" applyFill="1" applyBorder="1" applyAlignment="1">
      <alignment horizontal="right" vertical="center" wrapText="1"/>
    </xf>
    <xf numFmtId="1" fontId="5" fillId="0" borderId="4" xfId="29" applyNumberFormat="1" applyFont="1" applyFill="1" applyBorder="1" applyAlignment="1">
      <alignment horizontal="right" vertical="center" wrapText="1"/>
    </xf>
    <xf numFmtId="9" fontId="5" fillId="0" borderId="4" xfId="29" applyNumberFormat="1" applyFont="1" applyFill="1" applyBorder="1" applyAlignment="1">
      <alignment horizontal="right" vertical="center" wrapText="1"/>
    </xf>
    <xf numFmtId="9" fontId="5" fillId="0" borderId="4" xfId="25" applyNumberFormat="1" applyFont="1" applyFill="1" applyBorder="1" applyAlignment="1">
      <alignment horizontal="right" vertical="center" wrapText="1"/>
    </xf>
    <xf numFmtId="1" fontId="5" fillId="0" borderId="4" xfId="25" applyNumberFormat="1" applyFont="1" applyFill="1" applyBorder="1" applyAlignment="1">
      <alignment horizontal="right" vertical="center" wrapText="1"/>
    </xf>
    <xf numFmtId="1" fontId="5" fillId="0" borderId="4" xfId="23" applyNumberFormat="1" applyFont="1" applyFill="1" applyBorder="1" applyAlignment="1">
      <alignment vertical="center"/>
    </xf>
    <xf numFmtId="9" fontId="5" fillId="0" borderId="4" xfId="28" applyNumberFormat="1" applyFont="1" applyFill="1" applyBorder="1" applyAlignment="1">
      <alignment vertical="center" wrapText="1"/>
    </xf>
    <xf numFmtId="1" fontId="5" fillId="2" borderId="4" xfId="23" applyNumberFormat="1" applyFont="1" applyFill="1" applyBorder="1" applyAlignment="1">
      <alignment horizontal="right" vertical="center"/>
    </xf>
    <xf numFmtId="9" fontId="5" fillId="2" borderId="4" xfId="24" applyFont="1" applyFill="1" applyBorder="1" applyAlignment="1">
      <alignment horizontal="right" vertical="center"/>
    </xf>
    <xf numFmtId="1" fontId="5" fillId="0" borderId="4" xfId="23" applyNumberFormat="1" applyFont="1" applyFill="1" applyBorder="1" applyAlignment="1">
      <alignment horizontal="right" vertical="center"/>
    </xf>
    <xf numFmtId="9" fontId="5" fillId="0" borderId="4" xfId="23" applyNumberFormat="1" applyFont="1" applyFill="1" applyBorder="1" applyAlignment="1">
      <alignment horizontal="right" vertical="center"/>
    </xf>
    <xf numFmtId="2" fontId="10" fillId="0" borderId="0" xfId="23" applyNumberFormat="1" applyFont="1" applyFill="1"/>
    <xf numFmtId="1" fontId="5" fillId="2" borderId="18" xfId="23" applyNumberFormat="1" applyFont="1" applyFill="1" applyBorder="1" applyAlignment="1">
      <alignment horizontal="right" vertical="center"/>
    </xf>
    <xf numFmtId="9" fontId="5" fillId="2" borderId="18" xfId="24" applyFont="1" applyFill="1" applyBorder="1" applyAlignment="1">
      <alignment horizontal="right" vertical="center"/>
    </xf>
    <xf numFmtId="171" fontId="5" fillId="0" borderId="4" xfId="7" applyNumberFormat="1" applyFont="1" applyFill="1" applyBorder="1" applyAlignment="1">
      <alignment horizontal="right"/>
    </xf>
    <xf numFmtId="174" fontId="5" fillId="0" borderId="4" xfId="15" applyNumberFormat="1" applyFont="1" applyFill="1" applyBorder="1" applyAlignment="1">
      <alignment horizontal="right"/>
    </xf>
    <xf numFmtId="174" fontId="5" fillId="4" borderId="4" xfId="29" applyNumberFormat="1" applyFont="1" applyFill="1" applyBorder="1" applyAlignment="1">
      <alignment horizontal="right" vertical="center" wrapText="1"/>
    </xf>
    <xf numFmtId="9" fontId="5" fillId="4" borderId="4" xfId="29" applyNumberFormat="1" applyFont="1" applyFill="1" applyBorder="1" applyAlignment="1">
      <alignment horizontal="right" vertical="center" wrapText="1"/>
    </xf>
    <xf numFmtId="1" fontId="5" fillId="0" borderId="4" xfId="28" applyNumberFormat="1" applyFont="1" applyFill="1" applyBorder="1" applyAlignment="1">
      <alignment vertical="center" wrapText="1"/>
    </xf>
    <xf numFmtId="1" fontId="5" fillId="0" borderId="4" xfId="28" applyNumberFormat="1" applyFont="1" applyFill="1" applyBorder="1" applyAlignment="1">
      <alignment vertical="top" wrapText="1"/>
    </xf>
    <xf numFmtId="9" fontId="5" fillId="0" borderId="4" xfId="28" applyNumberFormat="1" applyFont="1" applyFill="1" applyBorder="1" applyAlignment="1">
      <alignment vertical="top" wrapText="1"/>
    </xf>
    <xf numFmtId="1" fontId="5" fillId="0" borderId="4" xfId="15" applyNumberFormat="1" applyFont="1" applyFill="1" applyBorder="1" applyAlignment="1">
      <alignment vertical="center" wrapText="1"/>
    </xf>
    <xf numFmtId="1" fontId="5" fillId="0" borderId="4" xfId="15" applyNumberFormat="1" applyFont="1" applyFill="1" applyBorder="1" applyAlignment="1">
      <alignment horizontal="right" vertical="top" wrapText="1"/>
    </xf>
    <xf numFmtId="9" fontId="5" fillId="0" borderId="4" xfId="15" applyNumberFormat="1" applyFont="1" applyFill="1" applyBorder="1" applyAlignment="1">
      <alignment horizontal="right" vertical="top" wrapText="1"/>
    </xf>
    <xf numFmtId="2" fontId="5" fillId="0" borderId="4" xfId="27" applyNumberFormat="1" applyFont="1" applyFill="1" applyBorder="1" applyAlignment="1">
      <alignment horizontal="right" vertical="center" wrapText="1"/>
    </xf>
    <xf numFmtId="2" fontId="5" fillId="0" borderId="4" xfId="23" applyNumberFormat="1" applyFont="1" applyFill="1" applyBorder="1" applyAlignment="1">
      <alignment vertical="center"/>
    </xf>
    <xf numFmtId="1" fontId="5" fillId="0" borderId="4" xfId="30" applyNumberFormat="1" applyFont="1" applyFill="1" applyBorder="1" applyAlignment="1">
      <alignment horizontal="center" vertical="center"/>
    </xf>
    <xf numFmtId="169" fontId="5" fillId="0" borderId="4" xfId="27" applyNumberFormat="1" applyFont="1" applyFill="1" applyBorder="1" applyAlignment="1">
      <alignment horizontal="right" vertical="center" wrapText="1"/>
    </xf>
    <xf numFmtId="171" fontId="5" fillId="0" borderId="4" xfId="15" applyNumberFormat="1" applyFont="1" applyFill="1" applyBorder="1" applyAlignment="1">
      <alignment horizontal="right" wrapText="1"/>
    </xf>
    <xf numFmtId="171" fontId="5" fillId="0" borderId="4" xfId="0" applyNumberFormat="1" applyFont="1" applyFill="1" applyBorder="1" applyAlignment="1">
      <alignment horizontal="right"/>
    </xf>
    <xf numFmtId="174" fontId="5" fillId="0" borderId="4" xfId="7" applyNumberFormat="1" applyFont="1" applyFill="1" applyBorder="1" applyAlignment="1">
      <alignment horizontal="right"/>
    </xf>
    <xf numFmtId="169" fontId="5" fillId="0" borderId="4" xfId="23" applyNumberFormat="1" applyFont="1" applyFill="1" applyBorder="1" applyAlignment="1">
      <alignment horizontal="right" vertical="center"/>
    </xf>
    <xf numFmtId="2" fontId="5" fillId="0" borderId="4" xfId="25" applyNumberFormat="1" applyFont="1" applyFill="1" applyBorder="1" applyAlignment="1">
      <alignment horizontal="right" vertical="center" wrapText="1"/>
    </xf>
    <xf numFmtId="169" fontId="5" fillId="0" borderId="4" xfId="25" applyNumberFormat="1" applyFont="1" applyFill="1" applyBorder="1" applyAlignment="1">
      <alignment horizontal="right" vertical="center" wrapText="1"/>
    </xf>
    <xf numFmtId="169" fontId="5" fillId="0" borderId="4" xfId="23" applyNumberFormat="1" applyFont="1" applyFill="1" applyBorder="1" applyAlignment="1">
      <alignment vertical="center"/>
    </xf>
    <xf numFmtId="174" fontId="5" fillId="2" borderId="4" xfId="29" applyNumberFormat="1" applyFont="1" applyFill="1" applyBorder="1" applyAlignment="1">
      <alignment horizontal="right" vertical="center" wrapText="1"/>
    </xf>
    <xf numFmtId="2" fontId="5" fillId="0" borderId="4" xfId="28" applyNumberFormat="1" applyFont="1" applyFill="1" applyBorder="1" applyAlignment="1">
      <alignment vertical="center" wrapText="1"/>
    </xf>
    <xf numFmtId="1" fontId="5" fillId="2" borderId="7" xfId="23" applyNumberFormat="1" applyFont="1" applyFill="1" applyBorder="1" applyAlignment="1">
      <alignment horizontal="right" vertical="center"/>
    </xf>
    <xf numFmtId="9" fontId="5" fillId="2" borderId="7" xfId="24" applyFont="1" applyFill="1" applyBorder="1" applyAlignment="1">
      <alignment horizontal="right" vertical="center"/>
    </xf>
    <xf numFmtId="9" fontId="5" fillId="0" borderId="0" xfId="26" applyNumberFormat="1" applyFont="1" applyFill="1"/>
    <xf numFmtId="9" fontId="5" fillId="0" borderId="0" xfId="23" applyNumberFormat="1" applyFont="1" applyFill="1"/>
    <xf numFmtId="174" fontId="5" fillId="0" borderId="0" xfId="26" applyNumberFormat="1" applyFont="1" applyFill="1"/>
    <xf numFmtId="178" fontId="5" fillId="0" borderId="0" xfId="26" applyNumberFormat="1" applyFont="1" applyFill="1"/>
    <xf numFmtId="1" fontId="10" fillId="0" borderId="0" xfId="23" applyNumberFormat="1" applyFont="1" applyFill="1" applyBorder="1" applyAlignment="1">
      <alignment vertical="center"/>
    </xf>
    <xf numFmtId="1" fontId="5" fillId="0" borderId="18" xfId="23" applyNumberFormat="1" applyFont="1" applyFill="1" applyBorder="1" applyAlignment="1">
      <alignment horizontal="right" vertical="center"/>
    </xf>
    <xf numFmtId="1" fontId="10" fillId="0" borderId="0" xfId="23" applyNumberFormat="1" applyFont="1" applyFill="1" applyAlignment="1"/>
    <xf numFmtId="1" fontId="5" fillId="0" borderId="18" xfId="15" applyNumberFormat="1" applyFont="1" applyFill="1" applyBorder="1" applyAlignment="1">
      <alignment horizontal="right" vertical="center" wrapText="1"/>
    </xf>
    <xf numFmtId="2" fontId="5" fillId="0" borderId="18" xfId="23" applyNumberFormat="1" applyFont="1" applyFill="1" applyBorder="1" applyAlignment="1">
      <alignment vertical="center"/>
    </xf>
    <xf numFmtId="0" fontId="16" fillId="0" borderId="0" xfId="0" applyFont="1" applyFill="1" applyBorder="1" applyAlignment="1">
      <alignment vertical="center"/>
    </xf>
    <xf numFmtId="1" fontId="5" fillId="0" borderId="0" xfId="23" applyNumberFormat="1" applyFont="1" applyFill="1" applyAlignment="1">
      <alignment vertical="center"/>
    </xf>
    <xf numFmtId="0" fontId="21" fillId="0" borderId="16" xfId="15" applyFont="1" applyFill="1" applyBorder="1" applyAlignment="1">
      <alignment horizontal="center" vertical="center" wrapText="1"/>
    </xf>
    <xf numFmtId="1" fontId="16" fillId="0" borderId="16" xfId="15" applyNumberFormat="1" applyFont="1" applyBorder="1" applyAlignment="1">
      <alignment horizontal="center" vertical="center" wrapText="1"/>
    </xf>
    <xf numFmtId="9" fontId="16" fillId="0" borderId="16" xfId="25" applyFont="1" applyBorder="1" applyAlignment="1">
      <alignment horizontal="center" vertical="center" wrapText="1"/>
    </xf>
    <xf numFmtId="1" fontId="10" fillId="0" borderId="16" xfId="15" applyNumberFormat="1" applyFont="1" applyFill="1" applyBorder="1" applyAlignment="1">
      <alignment horizontal="center" wrapText="1"/>
    </xf>
    <xf numFmtId="2" fontId="10" fillId="0" borderId="16" xfId="25" applyNumberFormat="1" applyFont="1" applyFill="1" applyBorder="1" applyAlignment="1">
      <alignment horizontal="center" wrapText="1"/>
    </xf>
    <xf numFmtId="9" fontId="10" fillId="0" borderId="16" xfId="25" applyFont="1" applyFill="1" applyBorder="1" applyAlignment="1">
      <alignment horizontal="center" wrapText="1"/>
    </xf>
    <xf numFmtId="1" fontId="10" fillId="0" borderId="16" xfId="15" applyNumberFormat="1" applyFont="1" applyBorder="1" applyAlignment="1">
      <alignment horizontal="center" vertical="center" wrapText="1"/>
    </xf>
    <xf numFmtId="2" fontId="10" fillId="0" borderId="16" xfId="25" applyNumberFormat="1" applyFont="1" applyBorder="1" applyAlignment="1">
      <alignment horizontal="center" vertical="center" wrapText="1"/>
    </xf>
    <xf numFmtId="9" fontId="10" fillId="0" borderId="16" xfId="25" applyNumberFormat="1" applyFont="1" applyBorder="1" applyAlignment="1">
      <alignment horizontal="center" vertical="center" wrapText="1"/>
    </xf>
    <xf numFmtId="2" fontId="10" fillId="0" borderId="16" xfId="26" applyNumberFormat="1" applyFont="1" applyFill="1" applyBorder="1" applyAlignment="1">
      <alignment horizontal="center" vertical="center" wrapText="1"/>
    </xf>
    <xf numFmtId="9" fontId="10" fillId="0" borderId="16" xfId="26" applyNumberFormat="1" applyFont="1" applyFill="1" applyBorder="1" applyAlignment="1">
      <alignment horizontal="center" vertical="center" wrapText="1"/>
    </xf>
    <xf numFmtId="1" fontId="5" fillId="0" borderId="18" xfId="36" applyNumberFormat="1" applyFont="1" applyFill="1" applyBorder="1" applyAlignment="1">
      <alignment horizontal="right" vertical="center"/>
    </xf>
    <xf numFmtId="1" fontId="5" fillId="0" borderId="18" xfId="7" applyNumberFormat="1" applyFont="1" applyFill="1" applyBorder="1" applyAlignment="1">
      <alignment horizontal="right" vertical="center"/>
    </xf>
    <xf numFmtId="1" fontId="5" fillId="5" borderId="18" xfId="0" applyNumberFormat="1" applyFont="1" applyFill="1" applyBorder="1" applyAlignment="1">
      <alignment horizontal="right" vertical="center"/>
    </xf>
    <xf numFmtId="1" fontId="5" fillId="2" borderId="18" xfId="37" applyNumberFormat="1" applyFont="1" applyFill="1" applyBorder="1" applyAlignment="1">
      <alignment horizontal="right" vertical="center"/>
    </xf>
    <xf numFmtId="174" fontId="5" fillId="5" borderId="18" xfId="0" applyNumberFormat="1" applyFont="1" applyFill="1" applyBorder="1" applyAlignment="1">
      <alignment horizontal="right" vertical="center"/>
    </xf>
    <xf numFmtId="1" fontId="5" fillId="0" borderId="18" xfId="23" applyNumberFormat="1" applyFont="1" applyFill="1" applyBorder="1" applyAlignment="1">
      <alignment vertical="center" wrapText="1"/>
    </xf>
    <xf numFmtId="174" fontId="5" fillId="0" borderId="18" xfId="29" applyNumberFormat="1" applyFont="1" applyFill="1" applyBorder="1" applyAlignment="1">
      <alignment vertical="center" wrapText="1"/>
    </xf>
    <xf numFmtId="174" fontId="5" fillId="0" borderId="18" xfId="29" applyNumberFormat="1" applyFont="1" applyFill="1" applyBorder="1" applyAlignment="1">
      <alignment vertical="center"/>
    </xf>
    <xf numFmtId="1" fontId="5" fillId="0" borderId="18" xfId="29" applyNumberFormat="1" applyFont="1" applyFill="1" applyBorder="1" applyAlignment="1">
      <alignment vertical="center"/>
    </xf>
    <xf numFmtId="9" fontId="5" fillId="0" borderId="18" xfId="29" applyFont="1" applyFill="1" applyBorder="1" applyAlignment="1">
      <alignment vertical="center"/>
    </xf>
    <xf numFmtId="1" fontId="5" fillId="0" borderId="18" xfId="23" applyNumberFormat="1" applyFont="1" applyFill="1" applyBorder="1" applyAlignment="1">
      <alignment horizontal="right"/>
    </xf>
    <xf numFmtId="9" fontId="5" fillId="0" borderId="18" xfId="23" applyNumberFormat="1" applyFont="1" applyFill="1" applyBorder="1" applyAlignment="1">
      <alignment horizontal="right"/>
    </xf>
    <xf numFmtId="9" fontId="5" fillId="0" borderId="18" xfId="23" applyNumberFormat="1" applyFont="1" applyFill="1" applyBorder="1" applyAlignment="1">
      <alignment horizontal="right" vertical="center"/>
    </xf>
    <xf numFmtId="174" fontId="5" fillId="0" borderId="18" xfId="7" applyNumberFormat="1" applyFont="1" applyFill="1" applyBorder="1" applyAlignment="1">
      <alignment horizontal="right" vertical="center"/>
    </xf>
    <xf numFmtId="1" fontId="5" fillId="0" borderId="18" xfId="37" applyNumberFormat="1" applyFont="1" applyFill="1" applyBorder="1" applyAlignment="1">
      <alignment horizontal="right" vertical="center"/>
    </xf>
    <xf numFmtId="1" fontId="5" fillId="0" borderId="18" xfId="37" applyNumberFormat="1" applyFont="1" applyFill="1" applyBorder="1" applyAlignment="1">
      <alignment horizontal="right" vertical="center" wrapText="1"/>
    </xf>
    <xf numFmtId="1" fontId="5" fillId="0" borderId="18" xfId="7" applyNumberFormat="1" applyFont="1" applyFill="1" applyBorder="1" applyAlignment="1">
      <alignment horizontal="right" vertical="center" wrapText="1"/>
    </xf>
    <xf numFmtId="9" fontId="5" fillId="0" borderId="18" xfId="24" applyFont="1" applyFill="1" applyBorder="1" applyAlignment="1">
      <alignment horizontal="right" vertical="center"/>
    </xf>
    <xf numFmtId="1" fontId="5" fillId="0" borderId="18" xfId="38" applyNumberFormat="1" applyFont="1" applyBorder="1" applyAlignment="1">
      <alignment horizontal="right" vertical="center"/>
    </xf>
    <xf numFmtId="1" fontId="5" fillId="0" borderId="18" xfId="39" applyNumberFormat="1" applyFont="1" applyBorder="1" applyAlignment="1">
      <alignment horizontal="right" vertical="center"/>
    </xf>
    <xf numFmtId="1" fontId="5" fillId="0" borderId="18" xfId="40" applyNumberFormat="1" applyFont="1" applyBorder="1" applyAlignment="1">
      <alignment horizontal="right" vertical="center"/>
    </xf>
    <xf numFmtId="1" fontId="5" fillId="0" borderId="18" xfId="28" applyNumberFormat="1" applyFont="1" applyFill="1" applyBorder="1" applyAlignment="1">
      <alignment wrapText="1"/>
    </xf>
    <xf numFmtId="1" fontId="5" fillId="0" borderId="18" xfId="37" applyNumberFormat="1" applyFont="1" applyBorder="1" applyAlignment="1">
      <alignment horizontal="right" vertical="center"/>
    </xf>
    <xf numFmtId="1" fontId="5" fillId="0" borderId="18" xfId="15" applyNumberFormat="1" applyFont="1" applyFill="1" applyBorder="1" applyAlignment="1">
      <alignment horizontal="right" wrapText="1"/>
    </xf>
    <xf numFmtId="1" fontId="5" fillId="0" borderId="18" xfId="36" applyNumberFormat="1" applyFont="1" applyFill="1" applyBorder="1" applyAlignment="1">
      <alignment horizontal="right" vertical="center" wrapText="1"/>
    </xf>
    <xf numFmtId="174" fontId="5" fillId="0" borderId="18" xfId="24" applyNumberFormat="1" applyFont="1" applyFill="1" applyBorder="1" applyAlignment="1">
      <alignment vertical="center" wrapText="1"/>
    </xf>
    <xf numFmtId="1" fontId="5" fillId="0" borderId="18" xfId="41" applyNumberFormat="1" applyFont="1" applyBorder="1" applyAlignment="1">
      <alignment horizontal="right" vertical="center"/>
    </xf>
    <xf numFmtId="1" fontId="5" fillId="0" borderId="18" xfId="42" applyNumberFormat="1" applyFont="1" applyBorder="1" applyAlignment="1">
      <alignment horizontal="right" vertical="center"/>
    </xf>
    <xf numFmtId="174" fontId="5" fillId="0" borderId="18" xfId="43" applyNumberFormat="1" applyFont="1" applyBorder="1" applyAlignment="1">
      <alignment horizontal="right" vertical="center" wrapText="1"/>
    </xf>
    <xf numFmtId="1" fontId="5" fillId="0" borderId="18" xfId="44" applyNumberFormat="1" applyFont="1" applyFill="1" applyBorder="1" applyAlignment="1">
      <alignment horizontal="right" vertical="center"/>
    </xf>
    <xf numFmtId="165" fontId="5" fillId="0" borderId="18" xfId="45" applyNumberFormat="1" applyFont="1" applyFill="1" applyBorder="1" applyAlignment="1">
      <alignment vertical="center" wrapText="1"/>
    </xf>
    <xf numFmtId="4" fontId="5" fillId="0" borderId="18" xfId="45" applyNumberFormat="1" applyFont="1" applyFill="1" applyBorder="1" applyAlignment="1">
      <alignment vertical="center" wrapText="1"/>
    </xf>
    <xf numFmtId="9" fontId="5" fillId="2" borderId="18" xfId="23" applyNumberFormat="1" applyFont="1" applyFill="1" applyBorder="1" applyAlignment="1">
      <alignment horizontal="right"/>
    </xf>
    <xf numFmtId="2" fontId="5" fillId="0" borderId="18" xfId="23" applyNumberFormat="1" applyFont="1" applyFill="1" applyBorder="1" applyAlignment="1">
      <alignment vertical="center" wrapText="1"/>
    </xf>
    <xf numFmtId="2" fontId="5" fillId="0" borderId="0" xfId="26" applyNumberFormat="1" applyFont="1" applyFill="1" applyAlignment="1"/>
    <xf numFmtId="9" fontId="5" fillId="0" borderId="0" xfId="26" applyNumberFormat="1" applyFont="1" applyFill="1" applyAlignment="1"/>
    <xf numFmtId="1" fontId="17" fillId="0" borderId="0" xfId="0" applyNumberFormat="1" applyFont="1" applyFill="1" applyAlignment="1">
      <alignment vertical="center"/>
    </xf>
    <xf numFmtId="0" fontId="17" fillId="0" borderId="0" xfId="0" applyFont="1" applyBorder="1"/>
    <xf numFmtId="0" fontId="10" fillId="0" borderId="0" xfId="0" applyFont="1" applyFill="1" applyBorder="1" applyAlignment="1" applyProtection="1">
      <alignment horizontal="left" vertical="center"/>
      <protection hidden="1"/>
    </xf>
    <xf numFmtId="0" fontId="5" fillId="0" borderId="0" xfId="0" applyFont="1" applyFill="1" applyBorder="1" applyProtection="1">
      <protection hidden="1"/>
    </xf>
    <xf numFmtId="0" fontId="5" fillId="0" borderId="0" xfId="0" applyFont="1" applyFill="1" applyBorder="1"/>
    <xf numFmtId="0" fontId="5" fillId="0" borderId="0" xfId="0" applyFont="1" applyFill="1" applyBorder="1" applyAlignment="1">
      <alignment horizontal="center" vertical="center"/>
    </xf>
    <xf numFmtId="0" fontId="10" fillId="0" borderId="7" xfId="0" applyFont="1" applyFill="1" applyBorder="1" applyAlignment="1" applyProtection="1">
      <alignment horizontal="left"/>
      <protection hidden="1"/>
    </xf>
    <xf numFmtId="0" fontId="5" fillId="0" borderId="0" xfId="0" applyFont="1" applyFill="1" applyBorder="1" applyAlignment="1" applyProtection="1">
      <alignment vertical="top"/>
      <protection hidden="1"/>
    </xf>
    <xf numFmtId="0" fontId="5" fillId="0" borderId="0" xfId="0" applyFont="1" applyFill="1" applyBorder="1" applyAlignment="1" applyProtection="1">
      <alignment vertical="top" wrapText="1"/>
      <protection hidden="1"/>
    </xf>
    <xf numFmtId="3" fontId="5" fillId="0" borderId="0" xfId="0" applyNumberFormat="1" applyFont="1" applyFill="1" applyBorder="1" applyAlignment="1" applyProtection="1">
      <alignment horizontal="right"/>
      <protection locked="0"/>
    </xf>
    <xf numFmtId="0" fontId="10" fillId="0" borderId="0" xfId="0" applyFont="1" applyFill="1" applyBorder="1" applyAlignment="1"/>
    <xf numFmtId="0" fontId="5" fillId="0" borderId="0" xfId="0" applyFont="1" applyFill="1" applyBorder="1" applyAlignment="1">
      <alignment horizontal="left"/>
    </xf>
    <xf numFmtId="0" fontId="5" fillId="0" borderId="4" xfId="51" applyFont="1" applyFill="1" applyBorder="1" applyAlignment="1" applyProtection="1">
      <alignment horizontal="left"/>
      <protection hidden="1"/>
    </xf>
    <xf numFmtId="0" fontId="5" fillId="0" borderId="35" xfId="51" applyFont="1" applyFill="1" applyBorder="1" applyAlignment="1" applyProtection="1">
      <alignment horizontal="left"/>
      <protection hidden="1"/>
    </xf>
    <xf numFmtId="184" fontId="5" fillId="0" borderId="4" xfId="46" applyNumberFormat="1" applyFont="1" applyFill="1" applyBorder="1" applyAlignment="1" applyProtection="1">
      <alignment horizontal="right"/>
      <protection locked="0"/>
    </xf>
    <xf numFmtId="0" fontId="10" fillId="0" borderId="7" xfId="51" applyFont="1" applyFill="1" applyBorder="1" applyAlignment="1" applyProtection="1">
      <alignment horizontal="left"/>
      <protection hidden="1"/>
    </xf>
    <xf numFmtId="0" fontId="37" fillId="0" borderId="46" xfId="0" applyFont="1" applyFill="1" applyBorder="1" applyAlignment="1" applyProtection="1">
      <alignment horizontal="center" vertical="center" wrapText="1"/>
      <protection hidden="1"/>
    </xf>
    <xf numFmtId="0" fontId="37" fillId="0" borderId="16" xfId="0" applyFont="1" applyFill="1" applyBorder="1" applyAlignment="1" applyProtection="1">
      <alignment horizontal="center" vertical="center" wrapText="1"/>
      <protection hidden="1"/>
    </xf>
    <xf numFmtId="170" fontId="5" fillId="0" borderId="16" xfId="0" applyNumberFormat="1" applyFont="1" applyBorder="1" applyAlignment="1">
      <alignment vertical="center"/>
    </xf>
    <xf numFmtId="170" fontId="5" fillId="0" borderId="16" xfId="15" applyNumberFormat="1" applyFont="1" applyBorder="1" applyAlignment="1">
      <alignment vertical="center" wrapText="1"/>
    </xf>
    <xf numFmtId="170" fontId="17" fillId="0" borderId="16" xfId="0" applyNumberFormat="1" applyFont="1" applyBorder="1" applyAlignment="1" applyProtection="1">
      <alignment vertical="center"/>
      <protection locked="0"/>
    </xf>
    <xf numFmtId="170" fontId="5" fillId="0" borderId="16" xfId="0" applyNumberFormat="1" applyFont="1" applyFill="1" applyBorder="1" applyAlignment="1">
      <alignment vertical="center"/>
    </xf>
    <xf numFmtId="170" fontId="5" fillId="0" borderId="16" xfId="0" applyNumberFormat="1" applyFont="1" applyFill="1" applyBorder="1" applyAlignment="1" applyProtection="1">
      <alignment vertical="center"/>
      <protection locked="0"/>
    </xf>
    <xf numFmtId="170" fontId="17" fillId="0" borderId="16" xfId="0" applyNumberFormat="1" applyFont="1" applyBorder="1" applyAlignment="1">
      <alignment vertical="center"/>
    </xf>
    <xf numFmtId="170" fontId="17" fillId="0" borderId="0" xfId="0" applyNumberFormat="1" applyFont="1" applyAlignment="1">
      <alignment vertical="center"/>
    </xf>
    <xf numFmtId="170" fontId="10" fillId="0" borderId="16" xfId="0" applyNumberFormat="1" applyFont="1" applyFill="1" applyBorder="1" applyAlignment="1">
      <alignment vertical="center"/>
    </xf>
    <xf numFmtId="170" fontId="10" fillId="0" borderId="16" xfId="0" applyNumberFormat="1" applyFont="1" applyFill="1" applyBorder="1" applyAlignment="1" applyProtection="1">
      <alignment vertical="center"/>
      <protection locked="0"/>
    </xf>
    <xf numFmtId="170" fontId="5" fillId="0" borderId="16" xfId="56" applyNumberFormat="1" applyFont="1" applyBorder="1" applyAlignment="1" applyProtection="1">
      <alignment vertical="center"/>
      <protection locked="0"/>
    </xf>
    <xf numFmtId="170" fontId="5" fillId="0" borderId="16" xfId="56" applyNumberFormat="1" applyFont="1" applyBorder="1" applyAlignment="1">
      <alignment vertical="center"/>
    </xf>
    <xf numFmtId="170" fontId="10" fillId="0" borderId="16" xfId="56" applyNumberFormat="1" applyFont="1" applyBorder="1" applyAlignment="1">
      <alignment vertical="center"/>
    </xf>
    <xf numFmtId="170" fontId="16" fillId="0" borderId="16" xfId="0" applyNumberFormat="1" applyFont="1" applyBorder="1" applyAlignment="1" applyProtection="1">
      <alignment vertical="center"/>
      <protection locked="0"/>
    </xf>
    <xf numFmtId="170" fontId="5" fillId="0" borderId="16" xfId="0" applyNumberFormat="1" applyFont="1" applyBorder="1" applyAlignment="1" applyProtection="1">
      <alignment vertical="center"/>
      <protection locked="0"/>
    </xf>
    <xf numFmtId="170" fontId="5" fillId="0" borderId="4" xfId="0" applyNumberFormat="1" applyFont="1" applyBorder="1" applyAlignment="1" applyProtection="1">
      <alignment vertical="center"/>
      <protection locked="0"/>
    </xf>
    <xf numFmtId="170" fontId="10" fillId="0" borderId="16" xfId="0" applyNumberFormat="1" applyFont="1" applyBorder="1" applyAlignment="1">
      <alignment vertical="center"/>
    </xf>
    <xf numFmtId="170" fontId="10" fillId="0" borderId="16" xfId="0" applyNumberFormat="1" applyFont="1" applyBorder="1" applyAlignment="1" applyProtection="1">
      <alignment vertical="center"/>
      <protection locked="0"/>
    </xf>
    <xf numFmtId="170" fontId="17" fillId="0" borderId="16" xfId="46" applyNumberFormat="1" applyFont="1" applyBorder="1" applyAlignment="1" applyProtection="1">
      <alignment vertical="center"/>
      <protection locked="0"/>
    </xf>
    <xf numFmtId="170" fontId="5" fillId="0" borderId="16" xfId="46" applyNumberFormat="1" applyFont="1" applyFill="1" applyBorder="1" applyAlignment="1" applyProtection="1">
      <alignment vertical="center"/>
      <protection locked="0"/>
    </xf>
    <xf numFmtId="170" fontId="17" fillId="0" borderId="16" xfId="46" applyNumberFormat="1" applyFont="1" applyBorder="1" applyAlignment="1">
      <alignment vertical="center"/>
    </xf>
    <xf numFmtId="170" fontId="17" fillId="0" borderId="0" xfId="46" applyNumberFormat="1" applyFont="1" applyAlignment="1">
      <alignment vertical="center"/>
    </xf>
    <xf numFmtId="170" fontId="10" fillId="0" borderId="16" xfId="46" applyNumberFormat="1" applyFont="1" applyFill="1" applyBorder="1" applyAlignment="1">
      <alignment vertical="center"/>
    </xf>
    <xf numFmtId="170" fontId="10" fillId="0" borderId="16" xfId="46" applyNumberFormat="1" applyFont="1" applyFill="1" applyBorder="1" applyAlignment="1" applyProtection="1">
      <alignment vertical="center"/>
      <protection locked="0"/>
    </xf>
    <xf numFmtId="170" fontId="17" fillId="0" borderId="16" xfId="0" applyNumberFormat="1" applyFont="1" applyFill="1" applyBorder="1" applyAlignment="1">
      <alignment vertical="center"/>
    </xf>
    <xf numFmtId="170" fontId="16" fillId="0" borderId="16" xfId="0" applyNumberFormat="1" applyFont="1" applyFill="1" applyBorder="1" applyAlignment="1">
      <alignment vertical="center"/>
    </xf>
    <xf numFmtId="170" fontId="17" fillId="0" borderId="35" xfId="0" applyNumberFormat="1" applyFont="1" applyBorder="1" applyAlignment="1">
      <alignment vertical="center"/>
    </xf>
    <xf numFmtId="170" fontId="16" fillId="0" borderId="16" xfId="0" applyNumberFormat="1" applyFont="1" applyBorder="1" applyAlignment="1">
      <alignment vertical="center"/>
    </xf>
    <xf numFmtId="170" fontId="16" fillId="0" borderId="44" xfId="0" applyNumberFormat="1" applyFont="1" applyBorder="1" applyAlignment="1">
      <alignment vertical="center"/>
    </xf>
    <xf numFmtId="170" fontId="5" fillId="0" borderId="16" xfId="0" applyNumberFormat="1" applyFont="1" applyBorder="1" applyAlignment="1" applyProtection="1">
      <alignment vertical="center"/>
      <protection hidden="1"/>
    </xf>
    <xf numFmtId="170" fontId="10" fillId="0" borderId="16" xfId="0" applyNumberFormat="1" applyFont="1" applyBorder="1" applyAlignment="1" applyProtection="1">
      <alignment vertical="center"/>
      <protection hidden="1"/>
    </xf>
    <xf numFmtId="170" fontId="5" fillId="0" borderId="35" xfId="46" applyNumberFormat="1" applyFont="1" applyFill="1" applyBorder="1" applyAlignment="1" applyProtection="1">
      <alignment vertical="center"/>
      <protection locked="0"/>
    </xf>
    <xf numFmtId="170" fontId="5" fillId="0" borderId="16" xfId="0" applyNumberFormat="1" applyFont="1" applyFill="1" applyBorder="1" applyAlignment="1" applyProtection="1">
      <alignment vertical="center"/>
      <protection hidden="1"/>
    </xf>
    <xf numFmtId="170" fontId="10" fillId="0" borderId="16" xfId="0" applyNumberFormat="1" applyFont="1" applyFill="1" applyBorder="1" applyAlignment="1" applyProtection="1">
      <alignment vertical="center"/>
      <protection hidden="1"/>
    </xf>
    <xf numFmtId="170" fontId="17" fillId="2" borderId="16" xfId="0" applyNumberFormat="1" applyFont="1" applyFill="1" applyBorder="1" applyAlignment="1">
      <alignment vertical="center"/>
    </xf>
    <xf numFmtId="170" fontId="5" fillId="2" borderId="16" xfId="59" applyNumberFormat="1" applyFont="1" applyFill="1" applyBorder="1" applyAlignment="1" applyProtection="1">
      <alignment vertical="center"/>
      <protection locked="0"/>
    </xf>
    <xf numFmtId="170" fontId="5" fillId="0" borderId="16" xfId="59" applyNumberFormat="1" applyFont="1" applyFill="1" applyBorder="1" applyAlignment="1" applyProtection="1">
      <alignment vertical="center"/>
      <protection locked="0"/>
    </xf>
    <xf numFmtId="170" fontId="17" fillId="0" borderId="16" xfId="59" applyNumberFormat="1" applyFont="1" applyBorder="1" applyAlignment="1">
      <alignment vertical="center"/>
    </xf>
    <xf numFmtId="170" fontId="17" fillId="0" borderId="7" xfId="0" applyNumberFormat="1" applyFont="1" applyBorder="1" applyAlignment="1">
      <alignment vertical="center"/>
    </xf>
    <xf numFmtId="170" fontId="5" fillId="0" borderId="7" xfId="0" applyNumberFormat="1" applyFont="1" applyFill="1" applyBorder="1" applyAlignment="1" applyProtection="1">
      <alignment vertical="center"/>
      <protection locked="0"/>
    </xf>
    <xf numFmtId="0" fontId="5" fillId="0" borderId="16" xfId="51" applyFont="1" applyFill="1" applyBorder="1" applyAlignment="1" applyProtection="1">
      <alignment horizontal="left"/>
      <protection hidden="1"/>
    </xf>
    <xf numFmtId="0" fontId="10" fillId="0" borderId="16" xfId="0" applyFont="1" applyFill="1" applyBorder="1" applyAlignment="1" applyProtection="1">
      <alignment horizontal="left"/>
      <protection hidden="1"/>
    </xf>
    <xf numFmtId="0" fontId="5" fillId="0" borderId="16" xfId="0" applyNumberFormat="1" applyFont="1" applyFill="1" applyBorder="1" applyAlignment="1" applyProtection="1">
      <alignment vertical="center"/>
      <protection locked="0"/>
    </xf>
    <xf numFmtId="170" fontId="17" fillId="0" borderId="7" xfId="0" applyNumberFormat="1" applyFont="1" applyBorder="1" applyAlignment="1" applyProtection="1">
      <alignment vertical="center"/>
      <protection locked="0"/>
    </xf>
    <xf numFmtId="0" fontId="5" fillId="0" borderId="16" xfId="0" applyFont="1" applyFill="1" applyBorder="1" applyAlignment="1" applyProtection="1">
      <alignment horizontal="left"/>
      <protection hidden="1"/>
    </xf>
    <xf numFmtId="0" fontId="10" fillId="0" borderId="16" xfId="0" applyFont="1" applyFill="1" applyBorder="1" applyAlignment="1" applyProtection="1">
      <alignment horizontal="left" vertical="top" wrapText="1"/>
      <protection hidden="1"/>
    </xf>
    <xf numFmtId="170" fontId="5" fillId="0" borderId="7" xfId="0" applyNumberFormat="1" applyFont="1" applyBorder="1" applyAlignment="1" applyProtection="1">
      <alignment vertical="center"/>
      <protection locked="0"/>
    </xf>
    <xf numFmtId="170" fontId="5" fillId="0" borderId="7" xfId="0" applyNumberFormat="1" applyFont="1" applyBorder="1" applyAlignment="1">
      <alignment vertical="center"/>
    </xf>
    <xf numFmtId="170" fontId="5" fillId="0" borderId="7" xfId="15" applyNumberFormat="1" applyFont="1" applyBorder="1" applyAlignment="1">
      <alignment vertical="center" wrapText="1"/>
    </xf>
    <xf numFmtId="0" fontId="7" fillId="0" borderId="0" xfId="0" applyFont="1" applyFill="1" applyBorder="1" applyAlignment="1" applyProtection="1">
      <alignment vertical="center"/>
      <protection hidden="1"/>
    </xf>
    <xf numFmtId="184" fontId="10" fillId="0" borderId="7" xfId="1" applyNumberFormat="1" applyFont="1" applyFill="1" applyBorder="1" applyAlignment="1">
      <alignment horizontal="right" vertical="center"/>
    </xf>
    <xf numFmtId="184" fontId="5" fillId="0" borderId="4" xfId="1" applyNumberFormat="1" applyFont="1" applyFill="1" applyBorder="1" applyAlignment="1">
      <alignment horizontal="right"/>
    </xf>
    <xf numFmtId="184" fontId="5" fillId="0" borderId="4" xfId="1" applyNumberFormat="1" applyFont="1" applyFill="1" applyBorder="1" applyAlignment="1">
      <alignment horizontal="right" wrapText="1"/>
    </xf>
    <xf numFmtId="184" fontId="5" fillId="0" borderId="4" xfId="1" applyNumberFormat="1" applyFont="1" applyFill="1" applyBorder="1" applyAlignment="1">
      <alignment horizontal="right" vertical="center" wrapText="1"/>
    </xf>
    <xf numFmtId="184" fontId="5" fillId="0" borderId="4" xfId="1" applyNumberFormat="1" applyFont="1" applyFill="1" applyBorder="1" applyAlignment="1">
      <alignment horizontal="right" vertical="center"/>
    </xf>
    <xf numFmtId="184" fontId="17" fillId="0" borderId="4" xfId="1" applyNumberFormat="1" applyFont="1" applyBorder="1"/>
    <xf numFmtId="184" fontId="5" fillId="0" borderId="4" xfId="1" applyNumberFormat="1" applyFont="1" applyFill="1" applyBorder="1" applyAlignment="1">
      <alignment vertical="center"/>
    </xf>
    <xf numFmtId="184" fontId="5" fillId="2" borderId="4" xfId="1" applyNumberFormat="1" applyFont="1" applyFill="1" applyBorder="1" applyAlignment="1">
      <alignment horizontal="right" vertical="center"/>
    </xf>
    <xf numFmtId="184" fontId="10" fillId="0" borderId="4" xfId="1" applyNumberFormat="1" applyFont="1" applyFill="1" applyBorder="1" applyAlignment="1">
      <alignment horizontal="right"/>
    </xf>
    <xf numFmtId="184" fontId="10" fillId="0" borderId="4" xfId="1" applyNumberFormat="1" applyFont="1" applyFill="1" applyBorder="1" applyAlignment="1">
      <alignment horizontal="right" wrapText="1"/>
    </xf>
    <xf numFmtId="184" fontId="10" fillId="0" borderId="4" xfId="1" applyNumberFormat="1" applyFont="1" applyFill="1" applyBorder="1" applyAlignment="1">
      <alignment horizontal="right" vertical="center" wrapText="1"/>
    </xf>
    <xf numFmtId="184" fontId="10" fillId="0" borderId="4" xfId="1" applyNumberFormat="1" applyFont="1" applyFill="1" applyBorder="1" applyAlignment="1">
      <alignment horizontal="right" vertical="center"/>
    </xf>
    <xf numFmtId="184" fontId="16" fillId="0" borderId="4" xfId="1" applyNumberFormat="1" applyFont="1" applyBorder="1"/>
    <xf numFmtId="184" fontId="10" fillId="0" borderId="4" xfId="1" applyNumberFormat="1" applyFont="1" applyFill="1" applyBorder="1" applyAlignment="1">
      <alignment vertical="center"/>
    </xf>
    <xf numFmtId="184" fontId="10" fillId="2" borderId="4" xfId="1" applyNumberFormat="1" applyFont="1" applyFill="1" applyBorder="1" applyAlignment="1">
      <alignment horizontal="right" vertical="center"/>
    </xf>
    <xf numFmtId="184" fontId="10" fillId="0" borderId="18" xfId="1" applyNumberFormat="1" applyFont="1" applyFill="1" applyBorder="1" applyAlignment="1">
      <alignment horizontal="right"/>
    </xf>
    <xf numFmtId="184" fontId="10" fillId="0" borderId="18" xfId="1" applyNumberFormat="1" applyFont="1" applyFill="1" applyBorder="1" applyAlignment="1">
      <alignment horizontal="right" wrapText="1"/>
    </xf>
    <xf numFmtId="184" fontId="10" fillId="0" borderId="18" xfId="1" applyNumberFormat="1" applyFont="1" applyFill="1" applyBorder="1" applyAlignment="1">
      <alignment horizontal="right" vertical="center" wrapText="1"/>
    </xf>
    <xf numFmtId="184" fontId="10" fillId="0" borderId="18" xfId="1" applyNumberFormat="1" applyFont="1" applyFill="1" applyBorder="1" applyAlignment="1">
      <alignment horizontal="right" vertical="center"/>
    </xf>
    <xf numFmtId="184" fontId="16" fillId="0" borderId="18" xfId="1" applyNumberFormat="1" applyFont="1" applyBorder="1"/>
    <xf numFmtId="184" fontId="10" fillId="0" borderId="18" xfId="1" applyNumberFormat="1" applyFont="1" applyFill="1" applyBorder="1" applyAlignment="1">
      <alignment vertical="center"/>
    </xf>
    <xf numFmtId="184" fontId="10" fillId="2" borderId="18" xfId="1" applyNumberFormat="1" applyFont="1" applyFill="1" applyBorder="1" applyAlignment="1">
      <alignment horizontal="right" vertical="center"/>
    </xf>
    <xf numFmtId="184" fontId="5" fillId="0" borderId="4" xfId="1" applyNumberFormat="1" applyFont="1" applyFill="1" applyBorder="1" applyAlignment="1">
      <alignment vertical="top" wrapText="1"/>
    </xf>
    <xf numFmtId="184" fontId="5" fillId="2" borderId="4" xfId="1" applyNumberFormat="1" applyFont="1" applyFill="1" applyBorder="1" applyAlignment="1">
      <alignment vertical="top"/>
    </xf>
    <xf numFmtId="184" fontId="5" fillId="2" borderId="4" xfId="1" applyNumberFormat="1" applyFont="1" applyFill="1" applyBorder="1" applyAlignment="1">
      <alignment horizontal="right" vertical="top"/>
    </xf>
    <xf numFmtId="184" fontId="5" fillId="0" borderId="4" xfId="1" applyNumberFormat="1" applyFont="1" applyFill="1" applyBorder="1" applyAlignment="1">
      <alignment horizontal="right" vertical="top" wrapText="1"/>
    </xf>
    <xf numFmtId="184" fontId="24" fillId="0" borderId="4" xfId="1" applyNumberFormat="1" applyFont="1" applyBorder="1" applyAlignment="1">
      <alignment horizontal="right" vertical="center" wrapText="1"/>
    </xf>
    <xf numFmtId="184" fontId="17" fillId="0" borderId="4" xfId="1" applyNumberFormat="1" applyFont="1" applyFill="1" applyBorder="1"/>
    <xf numFmtId="184" fontId="16" fillId="0" borderId="4" xfId="1" applyNumberFormat="1" applyFont="1" applyFill="1" applyBorder="1" applyAlignment="1">
      <alignment horizontal="right" wrapText="1"/>
    </xf>
    <xf numFmtId="184" fontId="16" fillId="0" borderId="18" xfId="1" applyNumberFormat="1" applyFont="1" applyFill="1" applyBorder="1" applyAlignment="1">
      <alignment horizontal="right" wrapText="1"/>
    </xf>
    <xf numFmtId="184" fontId="17" fillId="0" borderId="18" xfId="1" applyNumberFormat="1" applyFont="1" applyBorder="1"/>
    <xf numFmtId="184" fontId="10" fillId="0" borderId="7" xfId="1" applyNumberFormat="1" applyFont="1" applyFill="1" applyBorder="1" applyAlignment="1">
      <alignment horizontal="right" wrapText="1"/>
    </xf>
    <xf numFmtId="184" fontId="16" fillId="0" borderId="7" xfId="1" applyNumberFormat="1" applyFont="1" applyFill="1" applyBorder="1" applyAlignment="1">
      <alignment horizontal="right" wrapText="1"/>
    </xf>
    <xf numFmtId="184" fontId="16" fillId="0" borderId="7" xfId="1" applyNumberFormat="1" applyFont="1" applyBorder="1"/>
    <xf numFmtId="184" fontId="10" fillId="0" borderId="7" xfId="1" applyNumberFormat="1" applyFont="1" applyFill="1" applyBorder="1" applyAlignment="1">
      <alignment vertical="center"/>
    </xf>
    <xf numFmtId="184" fontId="10" fillId="2" borderId="7" xfId="1" applyNumberFormat="1" applyFont="1" applyFill="1" applyBorder="1" applyAlignment="1">
      <alignment horizontal="right" vertical="center"/>
    </xf>
    <xf numFmtId="1" fontId="10" fillId="0" borderId="16" xfId="15" applyNumberFormat="1" applyFont="1" applyFill="1" applyBorder="1" applyAlignment="1">
      <alignment horizontal="center" vertical="center"/>
    </xf>
    <xf numFmtId="0" fontId="10" fillId="0" borderId="16" xfId="0" applyFont="1" applyFill="1" applyBorder="1" applyAlignment="1" applyProtection="1">
      <alignment horizontal="center" wrapText="1"/>
      <protection hidden="1"/>
    </xf>
    <xf numFmtId="0" fontId="10" fillId="0" borderId="21" xfId="51" applyFont="1" applyFill="1" applyBorder="1" applyAlignment="1" applyProtection="1">
      <alignment horizontal="center" vertical="center" wrapText="1"/>
    </xf>
    <xf numFmtId="0" fontId="10" fillId="0" borderId="16" xfId="51" applyFont="1" applyFill="1" applyBorder="1" applyAlignment="1" applyProtection="1">
      <alignment horizontal="center" vertical="center" wrapText="1"/>
    </xf>
    <xf numFmtId="3" fontId="10" fillId="0" borderId="16" xfId="0" applyNumberFormat="1" applyFont="1" applyFill="1" applyBorder="1" applyAlignment="1" applyProtection="1">
      <alignment horizontal="center" wrapText="1"/>
      <protection hidden="1"/>
    </xf>
    <xf numFmtId="1" fontId="10" fillId="0" borderId="47" xfId="15" applyNumberFormat="1" applyFont="1" applyFill="1" applyBorder="1" applyAlignment="1">
      <alignment horizontal="center" vertical="top" wrapText="1"/>
    </xf>
    <xf numFmtId="184" fontId="10" fillId="0" borderId="4" xfId="1" applyNumberFormat="1" applyFont="1" applyFill="1" applyBorder="1" applyAlignment="1">
      <alignment horizontal="center" vertical="center" wrapText="1"/>
    </xf>
    <xf numFmtId="184" fontId="5" fillId="0" borderId="18" xfId="1" applyNumberFormat="1" applyFont="1" applyFill="1" applyBorder="1" applyAlignment="1">
      <alignment horizontal="right" vertical="center"/>
    </xf>
    <xf numFmtId="184" fontId="5" fillId="0" borderId="18" xfId="1" applyNumberFormat="1" applyFont="1" applyFill="1" applyBorder="1" applyAlignment="1">
      <alignment vertical="top" wrapText="1"/>
    </xf>
    <xf numFmtId="184" fontId="5" fillId="0" borderId="18" xfId="1" applyNumberFormat="1" applyFont="1" applyFill="1" applyBorder="1" applyAlignment="1">
      <alignment horizontal="right" vertical="top" wrapText="1"/>
    </xf>
    <xf numFmtId="43" fontId="10" fillId="0" borderId="7" xfId="1" applyNumberFormat="1" applyFont="1" applyFill="1" applyBorder="1" applyAlignment="1">
      <alignment horizontal="right" vertical="center"/>
    </xf>
    <xf numFmtId="43" fontId="10" fillId="0" borderId="0" xfId="1" applyNumberFormat="1" applyFont="1" applyFill="1" applyBorder="1" applyAlignment="1">
      <alignment horizontal="center" vertical="top" wrapText="1"/>
    </xf>
    <xf numFmtId="43" fontId="5" fillId="0" borderId="18" xfId="1" applyNumberFormat="1" applyFont="1" applyFill="1" applyBorder="1" applyAlignment="1">
      <alignment horizontal="right" vertical="center"/>
    </xf>
    <xf numFmtId="43" fontId="5" fillId="0" borderId="4" xfId="1" applyNumberFormat="1" applyFont="1" applyFill="1" applyBorder="1" applyAlignment="1">
      <alignment horizontal="right" vertical="center"/>
    </xf>
    <xf numFmtId="43" fontId="5" fillId="0" borderId="18" xfId="1" applyNumberFormat="1" applyFont="1" applyFill="1" applyBorder="1" applyAlignment="1">
      <alignment vertical="top" wrapText="1"/>
    </xf>
    <xf numFmtId="43" fontId="5" fillId="0" borderId="18" xfId="1" applyNumberFormat="1" applyFont="1" applyFill="1" applyBorder="1" applyAlignment="1">
      <alignment horizontal="right" vertical="top" wrapText="1"/>
    </xf>
    <xf numFmtId="43" fontId="10" fillId="0" borderId="18" xfId="1" applyNumberFormat="1" applyFont="1" applyFill="1" applyBorder="1" applyAlignment="1">
      <alignment horizontal="right" vertical="center"/>
    </xf>
    <xf numFmtId="3" fontId="10" fillId="0" borderId="46" xfId="0" applyNumberFormat="1" applyFont="1" applyFill="1" applyBorder="1" applyAlignment="1" applyProtection="1">
      <alignment horizontal="center" wrapText="1"/>
      <protection hidden="1"/>
    </xf>
    <xf numFmtId="0" fontId="5" fillId="0" borderId="0" xfId="64" applyFont="1"/>
    <xf numFmtId="0" fontId="17" fillId="0" borderId="0" xfId="64" applyFont="1"/>
    <xf numFmtId="0" fontId="10" fillId="0" borderId="0" xfId="64" applyFont="1"/>
    <xf numFmtId="165" fontId="10" fillId="0" borderId="7" xfId="63" applyNumberFormat="1" applyFont="1" applyFill="1" applyBorder="1" applyAlignment="1">
      <alignment horizontal="right" vertical="center" wrapText="1"/>
    </xf>
    <xf numFmtId="170" fontId="10" fillId="0" borderId="7" xfId="63" applyNumberFormat="1" applyFont="1" applyFill="1" applyBorder="1" applyAlignment="1">
      <alignment horizontal="right" vertical="center" wrapText="1"/>
    </xf>
    <xf numFmtId="0" fontId="16" fillId="0" borderId="7" xfId="65" applyFont="1" applyBorder="1" applyAlignment="1">
      <alignment vertical="center"/>
    </xf>
    <xf numFmtId="0" fontId="16" fillId="0" borderId="7" xfId="65" applyFont="1" applyBorder="1" applyAlignment="1">
      <alignment horizontal="right" vertical="center"/>
    </xf>
    <xf numFmtId="165" fontId="5" fillId="0" borderId="18" xfId="63" applyNumberFormat="1" applyFont="1" applyFill="1" applyBorder="1" applyAlignment="1">
      <alignment horizontal="right" vertical="center" wrapText="1"/>
    </xf>
    <xf numFmtId="170" fontId="5" fillId="0" borderId="18" xfId="63" applyNumberFormat="1" applyFont="1" applyFill="1" applyBorder="1" applyAlignment="1">
      <alignment horizontal="right" vertical="center" wrapText="1"/>
    </xf>
    <xf numFmtId="0" fontId="16" fillId="0" borderId="18" xfId="65" applyFont="1" applyBorder="1" applyAlignment="1">
      <alignment vertical="center"/>
    </xf>
    <xf numFmtId="0" fontId="16" fillId="0" borderId="18" xfId="65" applyFont="1" applyBorder="1" applyAlignment="1">
      <alignment horizontal="right" vertical="center"/>
    </xf>
    <xf numFmtId="0" fontId="5" fillId="0" borderId="18" xfId="66" applyFont="1" applyFill="1" applyBorder="1" applyAlignment="1">
      <alignment horizontal="left" vertical="center"/>
    </xf>
    <xf numFmtId="0" fontId="5" fillId="0" borderId="18" xfId="66" applyFont="1" applyFill="1" applyBorder="1" applyAlignment="1">
      <alignment horizontal="right" vertical="center"/>
    </xf>
    <xf numFmtId="0" fontId="5" fillId="0" borderId="18" xfId="66" quotePrefix="1" applyFont="1" applyFill="1" applyBorder="1" applyAlignment="1">
      <alignment horizontal="left" vertical="center"/>
    </xf>
    <xf numFmtId="0" fontId="5" fillId="0" borderId="18" xfId="66" quotePrefix="1" applyFont="1" applyFill="1" applyBorder="1" applyAlignment="1">
      <alignment horizontal="right" vertical="center"/>
    </xf>
    <xf numFmtId="0" fontId="10" fillId="0" borderId="18" xfId="66" applyFont="1" applyFill="1" applyBorder="1" applyAlignment="1">
      <alignment horizontal="left" vertical="center"/>
    </xf>
    <xf numFmtId="184" fontId="10" fillId="0" borderId="18" xfId="63" applyNumberFormat="1" applyFont="1" applyFill="1" applyBorder="1" applyAlignment="1">
      <alignment horizontal="center" vertical="top" wrapText="1"/>
    </xf>
    <xf numFmtId="184" fontId="10" fillId="0" borderId="5" xfId="67" applyNumberFormat="1" applyFont="1" applyFill="1" applyBorder="1" applyAlignment="1">
      <alignment horizontal="center" vertical="top" wrapText="1"/>
    </xf>
    <xf numFmtId="184" fontId="10" fillId="0" borderId="18" xfId="67" applyNumberFormat="1" applyFont="1" applyFill="1" applyBorder="1" applyAlignment="1">
      <alignment horizontal="center" vertical="top" wrapText="1"/>
    </xf>
    <xf numFmtId="170" fontId="10" fillId="0" borderId="18" xfId="63" applyNumberFormat="1" applyFont="1" applyFill="1" applyBorder="1" applyAlignment="1">
      <alignment horizontal="center" vertical="top" wrapText="1"/>
    </xf>
    <xf numFmtId="0" fontId="10" fillId="0" borderId="18" xfId="66" applyFont="1" applyFill="1" applyBorder="1" applyAlignment="1">
      <alignment horizontal="right" vertical="center"/>
    </xf>
    <xf numFmtId="0" fontId="11" fillId="0" borderId="0" xfId="64" applyFont="1"/>
    <xf numFmtId="184" fontId="19" fillId="0" borderId="42" xfId="67" applyNumberFormat="1" applyFont="1" applyFill="1" applyBorder="1" applyAlignment="1">
      <alignment horizontal="center" vertical="top" wrapText="1"/>
    </xf>
    <xf numFmtId="184" fontId="19" fillId="0" borderId="42" xfId="63" applyNumberFormat="1" applyFont="1" applyFill="1" applyBorder="1" applyAlignment="1">
      <alignment horizontal="center" vertical="top" wrapText="1"/>
    </xf>
    <xf numFmtId="0" fontId="17" fillId="0" borderId="0" xfId="22" applyFont="1"/>
    <xf numFmtId="165" fontId="10" fillId="0" borderId="18" xfId="63" applyNumberFormat="1" applyFont="1" applyFill="1" applyBorder="1" applyAlignment="1">
      <alignment horizontal="right" vertical="center" wrapText="1"/>
    </xf>
    <xf numFmtId="170" fontId="10" fillId="0" borderId="18" xfId="63" applyNumberFormat="1" applyFont="1" applyFill="1" applyBorder="1" applyAlignment="1">
      <alignment horizontal="right" vertical="center" wrapText="1"/>
    </xf>
    <xf numFmtId="165" fontId="5" fillId="0" borderId="18" xfId="63" applyFont="1" applyFill="1" applyBorder="1" applyAlignment="1">
      <alignment horizontal="right" vertical="center" wrapText="1"/>
    </xf>
    <xf numFmtId="0" fontId="38" fillId="0" borderId="0" xfId="22" applyFont="1"/>
    <xf numFmtId="1" fontId="19" fillId="0" borderId="42" xfId="15" applyNumberFormat="1" applyFont="1" applyFill="1" applyBorder="1" applyAlignment="1">
      <alignment horizontal="center" vertical="center" wrapText="1"/>
    </xf>
    <xf numFmtId="1" fontId="19" fillId="0" borderId="42" xfId="15" applyNumberFormat="1" applyFont="1" applyFill="1" applyBorder="1" applyAlignment="1">
      <alignment horizontal="center" vertical="top" wrapText="1"/>
    </xf>
    <xf numFmtId="165" fontId="10" fillId="0" borderId="7" xfId="63" applyFont="1" applyFill="1" applyBorder="1" applyAlignment="1">
      <alignment horizontal="right" vertical="center" wrapText="1"/>
    </xf>
    <xf numFmtId="165" fontId="10" fillId="0" borderId="18" xfId="63" applyFont="1" applyFill="1" applyBorder="1" applyAlignment="1">
      <alignment horizontal="right" vertical="center" wrapText="1"/>
    </xf>
    <xf numFmtId="1" fontId="19" fillId="0" borderId="48" xfId="15" applyNumberFormat="1" applyFont="1" applyFill="1" applyBorder="1" applyAlignment="1">
      <alignment horizontal="center" vertical="top" wrapText="1"/>
    </xf>
    <xf numFmtId="1" fontId="19" fillId="0" borderId="16" xfId="15" applyNumberFormat="1" applyFont="1" applyFill="1" applyBorder="1" applyAlignment="1">
      <alignment horizontal="center" vertical="top" wrapText="1"/>
    </xf>
    <xf numFmtId="1" fontId="19" fillId="0" borderId="49" xfId="15" applyNumberFormat="1" applyFont="1" applyFill="1" applyBorder="1" applyAlignment="1">
      <alignment horizontal="center" vertical="top" wrapText="1"/>
    </xf>
    <xf numFmtId="0" fontId="1" fillId="6" borderId="0" xfId="22" applyFont="1" applyFill="1" applyBorder="1" applyAlignment="1">
      <alignment horizontal="center" vertical="center" wrapText="1"/>
    </xf>
    <xf numFmtId="0" fontId="1" fillId="7" borderId="0" xfId="22" applyFont="1" applyFill="1" applyBorder="1" applyAlignment="1">
      <alignment horizontal="center" vertical="center" wrapText="1"/>
    </xf>
    <xf numFmtId="0" fontId="1" fillId="8" borderId="0" xfId="22" applyFont="1" applyFill="1" applyBorder="1" applyAlignment="1">
      <alignment horizontal="center" vertical="center" wrapText="1"/>
    </xf>
    <xf numFmtId="0" fontId="10" fillId="0" borderId="16" xfId="2" applyFont="1" applyFill="1" applyBorder="1" applyAlignment="1">
      <alignment horizontal="center" vertical="center" wrapText="1"/>
    </xf>
    <xf numFmtId="0" fontId="10" fillId="0" borderId="19" xfId="2" applyFont="1" applyFill="1" applyBorder="1" applyAlignment="1">
      <alignment horizontal="center" vertical="center" wrapText="1"/>
    </xf>
    <xf numFmtId="0" fontId="10" fillId="0" borderId="2" xfId="15" applyFont="1" applyFill="1" applyBorder="1" applyAlignment="1">
      <alignment horizontal="center" vertical="center"/>
    </xf>
    <xf numFmtId="0" fontId="10" fillId="0" borderId="12" xfId="15" applyFont="1" applyFill="1" applyBorder="1" applyAlignment="1">
      <alignment horizontal="center" vertical="center"/>
    </xf>
    <xf numFmtId="0" fontId="10" fillId="0" borderId="11" xfId="15" applyFont="1" applyFill="1" applyBorder="1" applyAlignment="1">
      <alignment horizontal="center" vertical="center"/>
    </xf>
    <xf numFmtId="1" fontId="10" fillId="0" borderId="3" xfId="23" applyNumberFormat="1" applyFont="1" applyFill="1" applyBorder="1" applyAlignment="1">
      <alignment horizontal="center" vertical="top" wrapText="1"/>
    </xf>
    <xf numFmtId="1" fontId="10" fillId="0" borderId="2" xfId="23" applyNumberFormat="1" applyFont="1" applyFill="1" applyBorder="1" applyAlignment="1">
      <alignment horizontal="center" vertical="top" wrapText="1"/>
    </xf>
    <xf numFmtId="1" fontId="10" fillId="0" borderId="12" xfId="23" applyNumberFormat="1" applyFont="1" applyFill="1" applyBorder="1" applyAlignment="1">
      <alignment horizontal="center" vertical="top" wrapText="1"/>
    </xf>
    <xf numFmtId="1" fontId="10" fillId="0" borderId="11" xfId="23" applyNumberFormat="1" applyFont="1" applyFill="1" applyBorder="1" applyAlignment="1">
      <alignment horizontal="center" vertical="top" wrapText="1"/>
    </xf>
    <xf numFmtId="0" fontId="16" fillId="0" borderId="3" xfId="0" applyFont="1" applyBorder="1" applyAlignment="1">
      <alignment horizontal="center" vertical="center" wrapText="1"/>
    </xf>
    <xf numFmtId="1" fontId="10" fillId="0" borderId="13" xfId="23" applyNumberFormat="1" applyFont="1" applyFill="1" applyBorder="1" applyAlignment="1">
      <alignment horizontal="center" vertical="center" wrapText="1"/>
    </xf>
    <xf numFmtId="1" fontId="10" fillId="0" borderId="9" xfId="23" applyNumberFormat="1" applyFont="1" applyFill="1" applyBorder="1" applyAlignment="1">
      <alignment horizontal="center" vertical="center" wrapText="1"/>
    </xf>
    <xf numFmtId="1" fontId="10" fillId="0" borderId="15" xfId="23" applyNumberFormat="1" applyFont="1" applyFill="1" applyBorder="1" applyAlignment="1">
      <alignment horizontal="center" vertical="center" wrapText="1"/>
    </xf>
    <xf numFmtId="0" fontId="16" fillId="0" borderId="10" xfId="0" applyFont="1" applyBorder="1" applyAlignment="1">
      <alignment horizontal="center" vertical="center"/>
    </xf>
    <xf numFmtId="0" fontId="16" fillId="0" borderId="2"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11" xfId="0" applyFont="1" applyBorder="1" applyAlignment="1">
      <alignment horizontal="center" vertical="center" wrapText="1"/>
    </xf>
    <xf numFmtId="1" fontId="10" fillId="0" borderId="10" xfId="23" applyNumberFormat="1" applyFont="1" applyFill="1" applyBorder="1" applyAlignment="1">
      <alignment horizontal="center" vertical="center" wrapText="1"/>
    </xf>
    <xf numFmtId="1" fontId="10" fillId="0" borderId="3" xfId="0" applyNumberFormat="1" applyFont="1" applyFill="1" applyBorder="1" applyAlignment="1">
      <alignment horizontal="center" vertical="center" wrapText="1"/>
    </xf>
    <xf numFmtId="1" fontId="16" fillId="0" borderId="3" xfId="0" applyNumberFormat="1" applyFont="1" applyFill="1" applyBorder="1" applyAlignment="1">
      <alignment horizontal="center" vertical="center" wrapText="1"/>
    </xf>
    <xf numFmtId="1" fontId="16" fillId="0" borderId="3" xfId="0" applyNumberFormat="1" applyFont="1" applyFill="1" applyBorder="1" applyAlignment="1">
      <alignment horizontal="center" wrapText="1"/>
    </xf>
    <xf numFmtId="1" fontId="16" fillId="0" borderId="2" xfId="0" applyNumberFormat="1" applyFont="1" applyFill="1" applyBorder="1" applyAlignment="1">
      <alignment horizontal="center" vertical="center" wrapText="1"/>
    </xf>
    <xf numFmtId="1" fontId="16" fillId="0" borderId="12" xfId="0" applyNumberFormat="1" applyFont="1" applyFill="1" applyBorder="1" applyAlignment="1">
      <alignment horizontal="center" vertical="center" wrapText="1"/>
    </xf>
    <xf numFmtId="1" fontId="16" fillId="0" borderId="11" xfId="0" applyNumberFormat="1" applyFont="1" applyFill="1" applyBorder="1" applyAlignment="1">
      <alignment horizontal="center" vertical="center" wrapText="1"/>
    </xf>
    <xf numFmtId="0" fontId="16" fillId="0" borderId="10" xfId="0" applyFont="1" applyBorder="1" applyAlignment="1">
      <alignment horizontal="center" vertical="center" wrapText="1"/>
    </xf>
    <xf numFmtId="1" fontId="10" fillId="0" borderId="34" xfId="15" applyNumberFormat="1" applyFont="1" applyFill="1" applyBorder="1" applyAlignment="1">
      <alignment horizontal="left" vertical="center" wrapText="1"/>
    </xf>
    <xf numFmtId="1" fontId="10" fillId="0" borderId="34" xfId="15" applyNumberFormat="1" applyFont="1" applyFill="1" applyBorder="1" applyAlignment="1">
      <alignment horizontal="center" vertical="center" wrapText="1"/>
    </xf>
    <xf numFmtId="0" fontId="21" fillId="0" borderId="12" xfId="15" applyFont="1" applyFill="1" applyBorder="1" applyAlignment="1">
      <alignment horizontal="center" vertical="center"/>
    </xf>
    <xf numFmtId="0" fontId="21" fillId="0" borderId="2" xfId="15" applyFont="1" applyFill="1" applyBorder="1" applyAlignment="1">
      <alignment horizontal="center" vertical="center"/>
    </xf>
    <xf numFmtId="0" fontId="21" fillId="0" borderId="11" xfId="15" applyFont="1" applyFill="1" applyBorder="1" applyAlignment="1">
      <alignment horizontal="center" vertical="center"/>
    </xf>
    <xf numFmtId="0" fontId="16" fillId="0" borderId="3" xfId="0" applyFont="1" applyBorder="1" applyAlignment="1">
      <alignment horizontal="center"/>
    </xf>
    <xf numFmtId="0" fontId="16" fillId="0" borderId="12" xfId="0" applyFont="1" applyBorder="1" applyAlignment="1">
      <alignment horizontal="center"/>
    </xf>
    <xf numFmtId="0" fontId="21" fillId="0" borderId="3" xfId="15" applyFont="1" applyFill="1" applyBorder="1" applyAlignment="1">
      <alignment horizontal="center" vertical="center"/>
    </xf>
    <xf numFmtId="2" fontId="10" fillId="0" borderId="2" xfId="23" applyNumberFormat="1" applyFont="1" applyFill="1" applyBorder="1" applyAlignment="1">
      <alignment horizontal="center" vertical="center" wrapText="1"/>
    </xf>
    <xf numFmtId="2" fontId="10" fillId="0" borderId="12" xfId="23" applyNumberFormat="1" applyFont="1" applyFill="1" applyBorder="1" applyAlignment="1">
      <alignment horizontal="center" vertical="center" wrapText="1"/>
    </xf>
    <xf numFmtId="2" fontId="10" fillId="0" borderId="11" xfId="23" applyNumberFormat="1" applyFont="1" applyFill="1" applyBorder="1" applyAlignment="1">
      <alignment horizontal="center" vertical="center" wrapText="1"/>
    </xf>
    <xf numFmtId="1" fontId="10" fillId="0" borderId="2" xfId="23" applyNumberFormat="1" applyFont="1" applyFill="1" applyBorder="1" applyAlignment="1">
      <alignment horizontal="center" vertical="center" wrapText="1"/>
    </xf>
    <xf numFmtId="1" fontId="10" fillId="0" borderId="12" xfId="23" applyNumberFormat="1" applyFont="1" applyFill="1" applyBorder="1" applyAlignment="1">
      <alignment horizontal="center" vertical="center" wrapText="1"/>
    </xf>
    <xf numFmtId="1" fontId="10" fillId="0" borderId="11" xfId="23" applyNumberFormat="1" applyFont="1" applyFill="1" applyBorder="1" applyAlignment="1">
      <alignment horizontal="center" vertical="center" wrapText="1"/>
    </xf>
    <xf numFmtId="1" fontId="10" fillId="0" borderId="3" xfId="23" applyNumberFormat="1" applyFont="1" applyFill="1" applyBorder="1" applyAlignment="1">
      <alignment horizontal="center" vertical="center" wrapText="1"/>
    </xf>
    <xf numFmtId="2" fontId="10" fillId="0" borderId="3" xfId="15" applyNumberFormat="1" applyFont="1" applyFill="1" applyBorder="1" applyAlignment="1">
      <alignment horizontal="center" vertical="center"/>
    </xf>
    <xf numFmtId="2" fontId="5" fillId="0" borderId="1" xfId="15" applyNumberFormat="1" applyFont="1" applyFill="1" applyBorder="1" applyAlignment="1">
      <alignment horizontal="right" vertical="center"/>
    </xf>
    <xf numFmtId="0" fontId="30" fillId="0" borderId="3" xfId="15" applyFont="1" applyFill="1" applyBorder="1" applyAlignment="1">
      <alignment horizontal="center" vertical="center"/>
    </xf>
    <xf numFmtId="0" fontId="31" fillId="0" borderId="3" xfId="15" applyFont="1" applyFill="1" applyBorder="1" applyAlignment="1">
      <alignment horizontal="center" vertical="center"/>
    </xf>
    <xf numFmtId="0" fontId="10" fillId="0" borderId="3" xfId="15" applyFont="1" applyFill="1" applyBorder="1" applyAlignment="1">
      <alignment horizontal="center" vertical="center"/>
    </xf>
    <xf numFmtId="0" fontId="16" fillId="0" borderId="3" xfId="0" applyFont="1" applyFill="1" applyBorder="1" applyAlignment="1">
      <alignment horizontal="center" wrapText="1"/>
    </xf>
    <xf numFmtId="1" fontId="10" fillId="0" borderId="3" xfId="0" applyNumberFormat="1" applyFont="1" applyFill="1" applyBorder="1" applyAlignment="1">
      <alignment horizontal="center" wrapText="1"/>
    </xf>
    <xf numFmtId="0" fontId="16" fillId="0" borderId="3" xfId="0" applyFont="1" applyFill="1" applyBorder="1" applyAlignment="1">
      <alignment horizontal="center" vertical="center" wrapText="1"/>
    </xf>
    <xf numFmtId="1" fontId="21" fillId="4" borderId="3" xfId="23" applyNumberFormat="1" applyFont="1" applyFill="1" applyBorder="1" applyAlignment="1">
      <alignment horizontal="center" vertical="top" wrapText="1"/>
    </xf>
    <xf numFmtId="1" fontId="21" fillId="0" borderId="3" xfId="23" applyNumberFormat="1" applyFont="1" applyFill="1" applyBorder="1" applyAlignment="1">
      <alignment horizontal="center" vertical="top" wrapText="1"/>
    </xf>
    <xf numFmtId="1" fontId="10" fillId="2" borderId="3" xfId="23" applyNumberFormat="1" applyFont="1" applyFill="1" applyBorder="1" applyAlignment="1">
      <alignment horizontal="center" vertical="top" wrapText="1"/>
    </xf>
    <xf numFmtId="1" fontId="10" fillId="0" borderId="2" xfId="15" applyNumberFormat="1" applyFont="1" applyFill="1" applyBorder="1" applyAlignment="1">
      <alignment horizontal="center" vertical="center"/>
    </xf>
    <xf numFmtId="1" fontId="10" fillId="0" borderId="12" xfId="15" applyNumberFormat="1" applyFont="1" applyFill="1" applyBorder="1" applyAlignment="1">
      <alignment horizontal="center" vertical="center"/>
    </xf>
    <xf numFmtId="1" fontId="10" fillId="0" borderId="11" xfId="15" applyNumberFormat="1" applyFont="1" applyFill="1" applyBorder="1" applyAlignment="1">
      <alignment horizontal="center" vertical="center"/>
    </xf>
    <xf numFmtId="1" fontId="10" fillId="0" borderId="2" xfId="0" applyNumberFormat="1" applyFont="1" applyFill="1" applyBorder="1" applyAlignment="1">
      <alignment horizontal="center" vertical="center" wrapText="1"/>
    </xf>
    <xf numFmtId="1" fontId="10" fillId="0" borderId="12" xfId="0" applyNumberFormat="1" applyFont="1" applyFill="1" applyBorder="1" applyAlignment="1">
      <alignment horizontal="center" vertical="center" wrapText="1"/>
    </xf>
    <xf numFmtId="1" fontId="10" fillId="0" borderId="11" xfId="0" applyNumberFormat="1" applyFont="1" applyFill="1" applyBorder="1" applyAlignment="1">
      <alignment horizontal="center" vertical="center" wrapText="1"/>
    </xf>
    <xf numFmtId="1" fontId="10" fillId="0" borderId="3" xfId="15" applyNumberFormat="1" applyFont="1" applyFill="1" applyBorder="1" applyAlignment="1">
      <alignment horizontal="center" vertical="center"/>
    </xf>
    <xf numFmtId="1" fontId="16" fillId="4" borderId="3" xfId="23" applyNumberFormat="1" applyFont="1" applyFill="1" applyBorder="1" applyAlignment="1">
      <alignment horizontal="center" vertical="top" wrapText="1"/>
    </xf>
    <xf numFmtId="2" fontId="21" fillId="0" borderId="2" xfId="23" applyNumberFormat="1" applyFont="1" applyFill="1" applyBorder="1" applyAlignment="1">
      <alignment horizontal="center" vertical="center" wrapText="1"/>
    </xf>
    <xf numFmtId="2" fontId="21" fillId="0" borderId="12" xfId="23" applyNumberFormat="1" applyFont="1" applyFill="1" applyBorder="1" applyAlignment="1">
      <alignment horizontal="center" vertical="center" wrapText="1"/>
    </xf>
    <xf numFmtId="2" fontId="21" fillId="0" borderId="11" xfId="23" applyNumberFormat="1" applyFont="1" applyFill="1" applyBorder="1" applyAlignment="1">
      <alignment horizontal="center" vertical="center" wrapText="1"/>
    </xf>
    <xf numFmtId="1" fontId="16" fillId="0" borderId="3" xfId="23" applyNumberFormat="1" applyFont="1" applyFill="1" applyBorder="1" applyAlignment="1">
      <alignment horizontal="center" vertical="top" wrapText="1"/>
    </xf>
    <xf numFmtId="1" fontId="16" fillId="0" borderId="2" xfId="23" applyNumberFormat="1" applyFont="1" applyFill="1" applyBorder="1" applyAlignment="1">
      <alignment horizontal="center" vertical="top" wrapText="1"/>
    </xf>
    <xf numFmtId="1" fontId="16" fillId="0" borderId="12" xfId="23" applyNumberFormat="1" applyFont="1" applyFill="1" applyBorder="1" applyAlignment="1">
      <alignment horizontal="center" vertical="top" wrapText="1"/>
    </xf>
    <xf numFmtId="1" fontId="16" fillId="0" borderId="11" xfId="23" applyNumberFormat="1" applyFont="1" applyFill="1" applyBorder="1" applyAlignment="1">
      <alignment horizontal="center" vertical="top" wrapText="1"/>
    </xf>
    <xf numFmtId="1" fontId="10" fillId="0" borderId="34" xfId="15" applyNumberFormat="1" applyFont="1" applyFill="1" applyBorder="1" applyAlignment="1">
      <alignment horizontal="center" vertical="center"/>
    </xf>
    <xf numFmtId="0" fontId="16" fillId="0" borderId="16" xfId="0" applyFont="1" applyFill="1" applyBorder="1" applyAlignment="1">
      <alignment horizontal="center" vertical="center" wrapText="1"/>
    </xf>
    <xf numFmtId="1" fontId="10" fillId="0" borderId="13" xfId="23" applyNumberFormat="1" applyFont="1" applyFill="1" applyBorder="1" applyAlignment="1">
      <alignment horizontal="center" vertical="top" wrapText="1"/>
    </xf>
    <xf numFmtId="1" fontId="10" fillId="0" borderId="9" xfId="23" applyNumberFormat="1" applyFont="1" applyFill="1" applyBorder="1" applyAlignment="1">
      <alignment horizontal="center" vertical="top" wrapText="1"/>
    </xf>
    <xf numFmtId="1" fontId="10" fillId="0" borderId="15" xfId="23" applyNumberFormat="1" applyFont="1" applyFill="1" applyBorder="1" applyAlignment="1">
      <alignment horizontal="center" vertical="top" wrapText="1"/>
    </xf>
    <xf numFmtId="1" fontId="10" fillId="0" borderId="16" xfId="15" applyNumberFormat="1" applyFont="1" applyFill="1" applyBorder="1" applyAlignment="1">
      <alignment horizontal="center" vertical="center"/>
    </xf>
    <xf numFmtId="1" fontId="10" fillId="0" borderId="16" xfId="23" applyNumberFormat="1" applyFont="1" applyFill="1" applyBorder="1" applyAlignment="1">
      <alignment horizontal="center" vertical="center" wrapText="1"/>
    </xf>
    <xf numFmtId="1" fontId="5" fillId="0" borderId="16" xfId="23" applyNumberFormat="1" applyFont="1" applyFill="1" applyBorder="1" applyAlignment="1">
      <alignment horizontal="center" vertical="center" wrapText="1"/>
    </xf>
    <xf numFmtId="1" fontId="5" fillId="0" borderId="16" xfId="23" applyNumberFormat="1" applyFont="1" applyBorder="1" applyAlignment="1">
      <alignment horizontal="center" vertical="center" wrapText="1"/>
    </xf>
    <xf numFmtId="0" fontId="16" fillId="0" borderId="13" xfId="23" applyFont="1" applyFill="1" applyBorder="1" applyAlignment="1">
      <alignment horizontal="center" vertical="center" wrapText="1"/>
    </xf>
    <xf numFmtId="0" fontId="16" fillId="0" borderId="9" xfId="23" applyFont="1" applyFill="1" applyBorder="1" applyAlignment="1">
      <alignment horizontal="center" vertical="center" wrapText="1"/>
    </xf>
    <xf numFmtId="0" fontId="16" fillId="0" borderId="15" xfId="23" applyFont="1" applyFill="1" applyBorder="1" applyAlignment="1">
      <alignment horizontal="center" vertical="center" wrapText="1"/>
    </xf>
    <xf numFmtId="0" fontId="16" fillId="0" borderId="16" xfId="0" applyFont="1" applyBorder="1" applyAlignment="1">
      <alignment horizontal="center" vertical="center" wrapText="1"/>
    </xf>
    <xf numFmtId="0" fontId="16" fillId="0" borderId="17" xfId="0" applyFont="1" applyBorder="1" applyAlignment="1">
      <alignment horizontal="center" vertical="center" wrapText="1"/>
    </xf>
    <xf numFmtId="0" fontId="10" fillId="0" borderId="13" xfId="23" applyFont="1" applyFill="1" applyBorder="1" applyAlignment="1">
      <alignment horizontal="center" vertical="center" wrapText="1"/>
    </xf>
    <xf numFmtId="0" fontId="10" fillId="0" borderId="9" xfId="23" applyFont="1" applyFill="1" applyBorder="1" applyAlignment="1">
      <alignment horizontal="center" vertical="center" wrapText="1"/>
    </xf>
    <xf numFmtId="0" fontId="10" fillId="0" borderId="15" xfId="23" applyFont="1" applyFill="1" applyBorder="1" applyAlignment="1">
      <alignment horizontal="center" vertical="center" wrapText="1"/>
    </xf>
    <xf numFmtId="1" fontId="5" fillId="0" borderId="1" xfId="15" applyNumberFormat="1" applyFont="1" applyFill="1" applyBorder="1" applyAlignment="1">
      <alignment horizontal="right" vertical="center"/>
    </xf>
    <xf numFmtId="1" fontId="21" fillId="2" borderId="16" xfId="23" applyNumberFormat="1" applyFont="1" applyFill="1" applyBorder="1" applyAlignment="1">
      <alignment horizontal="center" vertical="center" wrapText="1"/>
    </xf>
    <xf numFmtId="1" fontId="21" fillId="2" borderId="16" xfId="23" applyNumberFormat="1" applyFont="1" applyFill="1" applyBorder="1" applyAlignment="1">
      <alignment horizontal="center" vertical="top" wrapText="1"/>
    </xf>
    <xf numFmtId="1" fontId="10" fillId="2" borderId="16" xfId="23" applyNumberFormat="1" applyFont="1" applyFill="1" applyBorder="1" applyAlignment="1">
      <alignment horizontal="center" vertical="top" wrapText="1"/>
    </xf>
    <xf numFmtId="1" fontId="10" fillId="0" borderId="16" xfId="23" applyNumberFormat="1" applyFont="1" applyFill="1" applyBorder="1" applyAlignment="1">
      <alignment horizontal="center" vertical="top" wrapText="1"/>
    </xf>
    <xf numFmtId="0" fontId="16" fillId="0" borderId="2" xfId="0" applyFont="1" applyFill="1" applyBorder="1" applyAlignment="1">
      <alignment horizontal="center" vertical="center" wrapText="1"/>
    </xf>
    <xf numFmtId="0" fontId="16" fillId="0" borderId="12"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16" xfId="0" applyFont="1" applyFill="1" applyBorder="1" applyAlignment="1">
      <alignment horizontal="center" vertical="top" wrapText="1"/>
    </xf>
    <xf numFmtId="1" fontId="10" fillId="0" borderId="22" xfId="0" applyNumberFormat="1" applyFont="1" applyFill="1" applyBorder="1" applyAlignment="1">
      <alignment horizontal="center" vertical="center" wrapText="1"/>
    </xf>
    <xf numFmtId="1" fontId="10" fillId="0" borderId="23" xfId="0" applyNumberFormat="1" applyFont="1" applyFill="1" applyBorder="1" applyAlignment="1">
      <alignment horizontal="center" vertical="center" wrapText="1"/>
    </xf>
    <xf numFmtId="1" fontId="16" fillId="2" borderId="24" xfId="0" applyNumberFormat="1" applyFont="1" applyFill="1" applyBorder="1" applyAlignment="1">
      <alignment horizontal="center" vertical="center" wrapText="1"/>
    </xf>
    <xf numFmtId="1" fontId="16" fillId="2" borderId="22" xfId="0" applyNumberFormat="1" applyFont="1" applyFill="1" applyBorder="1" applyAlignment="1">
      <alignment horizontal="center" vertical="center" wrapText="1"/>
    </xf>
    <xf numFmtId="1" fontId="16" fillId="2" borderId="23" xfId="0" applyNumberFormat="1" applyFont="1" applyFill="1" applyBorder="1" applyAlignment="1">
      <alignment horizontal="center" vertical="center" wrapText="1"/>
    </xf>
    <xf numFmtId="1" fontId="16" fillId="2" borderId="16" xfId="0" applyNumberFormat="1" applyFont="1" applyFill="1" applyBorder="1" applyAlignment="1">
      <alignment horizontal="center" vertical="center" wrapText="1"/>
    </xf>
    <xf numFmtId="1" fontId="21" fillId="2" borderId="16" xfId="15" applyNumberFormat="1" applyFont="1" applyFill="1" applyBorder="1" applyAlignment="1">
      <alignment horizontal="center" vertical="center"/>
    </xf>
    <xf numFmtId="0" fontId="16" fillId="0" borderId="19" xfId="0" applyFont="1" applyBorder="1" applyAlignment="1">
      <alignment horizontal="center" vertical="center" wrapText="1"/>
    </xf>
    <xf numFmtId="0" fontId="16" fillId="0" borderId="20" xfId="0" applyFont="1" applyBorder="1" applyAlignment="1">
      <alignment horizontal="center" vertical="center" wrapText="1"/>
    </xf>
    <xf numFmtId="0" fontId="16" fillId="0" borderId="21" xfId="0" applyFont="1" applyBorder="1" applyAlignment="1">
      <alignment horizontal="center" vertical="center" wrapText="1"/>
    </xf>
    <xf numFmtId="1" fontId="16" fillId="2" borderId="19" xfId="0" applyNumberFormat="1" applyFont="1" applyFill="1" applyBorder="1" applyAlignment="1">
      <alignment horizontal="center" vertical="center" wrapText="1"/>
    </xf>
    <xf numFmtId="1" fontId="16" fillId="2" borderId="20" xfId="0" applyNumberFormat="1" applyFont="1" applyFill="1" applyBorder="1" applyAlignment="1">
      <alignment horizontal="center" vertical="center" wrapText="1"/>
    </xf>
    <xf numFmtId="1" fontId="16" fillId="2" borderId="21" xfId="0" applyNumberFormat="1" applyFont="1" applyFill="1" applyBorder="1" applyAlignment="1">
      <alignment horizontal="center" vertical="center" wrapText="1"/>
    </xf>
    <xf numFmtId="1" fontId="5" fillId="0" borderId="1" xfId="0" applyNumberFormat="1" applyFont="1" applyFill="1" applyBorder="1" applyAlignment="1">
      <alignment horizontal="right" vertical="center"/>
    </xf>
    <xf numFmtId="0" fontId="10" fillId="0" borderId="28" xfId="15" applyFont="1" applyFill="1" applyBorder="1" applyAlignment="1" applyProtection="1">
      <alignment horizontal="center" vertical="center" wrapText="1"/>
    </xf>
    <xf numFmtId="0" fontId="10" fillId="0" borderId="26" xfId="15" applyFont="1" applyFill="1" applyBorder="1" applyAlignment="1" applyProtection="1">
      <alignment horizontal="center" vertical="center" wrapText="1"/>
    </xf>
    <xf numFmtId="0" fontId="10" fillId="0" borderId="27" xfId="15" applyFont="1" applyFill="1" applyBorder="1" applyAlignment="1" applyProtection="1">
      <alignment horizontal="center" vertical="center" wrapText="1"/>
    </xf>
    <xf numFmtId="2" fontId="10" fillId="0" borderId="20" xfId="48" applyNumberFormat="1" applyFont="1" applyFill="1" applyBorder="1" applyAlignment="1" applyProtection="1">
      <alignment horizontal="center" vertical="top" wrapText="1"/>
    </xf>
    <xf numFmtId="2" fontId="10" fillId="0" borderId="21" xfId="48" applyNumberFormat="1" applyFont="1" applyFill="1" applyBorder="1" applyAlignment="1" applyProtection="1">
      <alignment horizontal="center" vertical="top" wrapText="1"/>
    </xf>
    <xf numFmtId="0" fontId="10" fillId="0" borderId="19" xfId="15" applyFont="1" applyFill="1" applyBorder="1" applyAlignment="1" applyProtection="1">
      <alignment horizontal="center" vertical="center" wrapText="1"/>
    </xf>
    <xf numFmtId="0" fontId="10" fillId="0" borderId="20" xfId="15" applyFont="1" applyFill="1" applyBorder="1" applyAlignment="1" applyProtection="1">
      <alignment horizontal="center" vertical="center" wrapText="1"/>
    </xf>
    <xf numFmtId="0" fontId="10" fillId="0" borderId="21" xfId="15" applyFont="1" applyFill="1" applyBorder="1" applyAlignment="1" applyProtection="1">
      <alignment horizontal="center" vertical="center" wrapText="1"/>
    </xf>
    <xf numFmtId="0" fontId="20" fillId="2" borderId="0" xfId="0" applyFont="1" applyFill="1" applyAlignment="1">
      <alignment horizontal="left"/>
    </xf>
    <xf numFmtId="0" fontId="10" fillId="2" borderId="16" xfId="15" applyFont="1" applyFill="1" applyBorder="1" applyAlignment="1" applyProtection="1">
      <alignment horizontal="center" vertical="center" wrapText="1"/>
    </xf>
    <xf numFmtId="2" fontId="10" fillId="2" borderId="16" xfId="0" applyNumberFormat="1" applyFont="1" applyFill="1" applyBorder="1" applyAlignment="1" applyProtection="1">
      <alignment horizontal="center" vertical="top" wrapText="1"/>
    </xf>
    <xf numFmtId="1" fontId="10" fillId="0" borderId="16" xfId="15" applyNumberFormat="1" applyFont="1" applyFill="1" applyBorder="1" applyAlignment="1" applyProtection="1">
      <alignment horizontal="center" vertical="center" wrapText="1"/>
    </xf>
    <xf numFmtId="1" fontId="10" fillId="0" borderId="16" xfId="0" applyNumberFormat="1" applyFont="1" applyFill="1" applyBorder="1" applyAlignment="1" applyProtection="1">
      <alignment horizontal="center" vertical="center" wrapText="1"/>
    </xf>
    <xf numFmtId="0" fontId="16" fillId="0" borderId="16" xfId="48" applyFont="1" applyFill="1" applyBorder="1" applyAlignment="1">
      <alignment horizontal="center" vertical="center" wrapText="1"/>
    </xf>
    <xf numFmtId="0" fontId="16" fillId="0" borderId="16" xfId="48" applyFont="1" applyFill="1" applyBorder="1" applyAlignment="1">
      <alignment horizontal="center" vertical="top" wrapText="1"/>
    </xf>
    <xf numFmtId="1" fontId="16" fillId="2" borderId="16" xfId="0" applyNumberFormat="1" applyFont="1" applyFill="1" applyBorder="1" applyAlignment="1">
      <alignment horizontal="center" vertical="top" wrapText="1"/>
    </xf>
    <xf numFmtId="1" fontId="10" fillId="0" borderId="16" xfId="15" applyNumberFormat="1" applyFont="1" applyFill="1" applyBorder="1" applyAlignment="1" applyProtection="1">
      <alignment horizontal="center" vertical="center"/>
    </xf>
    <xf numFmtId="1" fontId="10" fillId="0" borderId="19" xfId="15" applyNumberFormat="1" applyFont="1" applyFill="1" applyBorder="1" applyAlignment="1" applyProtection="1">
      <alignment horizontal="center" vertical="center"/>
    </xf>
    <xf numFmtId="1" fontId="10" fillId="0" borderId="20" xfId="15" applyNumberFormat="1" applyFont="1" applyFill="1" applyBorder="1" applyAlignment="1" applyProtection="1">
      <alignment horizontal="center" vertical="center"/>
    </xf>
    <xf numFmtId="1" fontId="10" fillId="0" borderId="21" xfId="15" applyNumberFormat="1" applyFont="1" applyFill="1" applyBorder="1" applyAlignment="1" applyProtection="1">
      <alignment horizontal="center" vertical="center"/>
    </xf>
    <xf numFmtId="0" fontId="10" fillId="2" borderId="16" xfId="0" applyFont="1" applyFill="1" applyBorder="1" applyAlignment="1" applyProtection="1">
      <alignment horizontal="center" vertical="center"/>
      <protection hidden="1"/>
    </xf>
    <xf numFmtId="0" fontId="10" fillId="0" borderId="16" xfId="0" applyFont="1" applyFill="1" applyBorder="1" applyAlignment="1" applyProtection="1">
      <alignment horizontal="center" vertical="center" wrapText="1"/>
      <protection hidden="1"/>
    </xf>
    <xf numFmtId="0" fontId="10" fillId="0" borderId="16" xfId="0" applyFont="1" applyFill="1" applyBorder="1" applyAlignment="1" applyProtection="1">
      <alignment horizontal="center" wrapText="1"/>
      <protection hidden="1"/>
    </xf>
    <xf numFmtId="1" fontId="10" fillId="0" borderId="20" xfId="48" applyNumberFormat="1" applyFont="1" applyFill="1" applyBorder="1" applyAlignment="1" applyProtection="1">
      <alignment horizontal="center" vertical="center" wrapText="1"/>
    </xf>
    <xf numFmtId="1" fontId="10" fillId="0" borderId="21" xfId="48" applyNumberFormat="1" applyFont="1" applyFill="1" applyBorder="1" applyAlignment="1" applyProtection="1">
      <alignment horizontal="center" vertical="center" wrapText="1"/>
    </xf>
    <xf numFmtId="1" fontId="10" fillId="0" borderId="16" xfId="48" applyNumberFormat="1" applyFont="1" applyFill="1" applyBorder="1" applyAlignment="1" applyProtection="1">
      <alignment horizontal="center" vertical="center" wrapText="1"/>
    </xf>
    <xf numFmtId="1" fontId="10" fillId="0" borderId="28" xfId="15" applyNumberFormat="1" applyFont="1" applyFill="1" applyBorder="1" applyAlignment="1" applyProtection="1">
      <alignment horizontal="center" vertical="center" wrapText="1"/>
    </xf>
    <xf numFmtId="1" fontId="10" fillId="0" borderId="26" xfId="15" applyNumberFormat="1" applyFont="1" applyFill="1" applyBorder="1" applyAlignment="1" applyProtection="1">
      <alignment horizontal="center" vertical="center" wrapText="1"/>
    </xf>
    <xf numFmtId="1" fontId="10" fillId="0" borderId="27" xfId="15" applyNumberFormat="1" applyFont="1" applyFill="1" applyBorder="1" applyAlignment="1" applyProtection="1">
      <alignment horizontal="center" vertical="center" wrapText="1"/>
    </xf>
    <xf numFmtId="1" fontId="10" fillId="0" borderId="20" xfId="0" applyNumberFormat="1" applyFont="1" applyFill="1" applyBorder="1" applyAlignment="1" applyProtection="1">
      <alignment horizontal="center" vertical="center" wrapText="1"/>
    </xf>
    <xf numFmtId="1" fontId="10" fillId="0" borderId="21" xfId="0" applyNumberFormat="1" applyFont="1" applyFill="1" applyBorder="1" applyAlignment="1" applyProtection="1">
      <alignment horizontal="center" vertical="center" wrapText="1"/>
    </xf>
    <xf numFmtId="1" fontId="10" fillId="0" borderId="30" xfId="15" applyNumberFormat="1" applyFont="1" applyFill="1" applyBorder="1" applyAlignment="1" applyProtection="1">
      <alignment horizontal="center" vertical="center" wrapText="1"/>
    </xf>
    <xf numFmtId="1" fontId="10" fillId="0" borderId="20" xfId="15" applyNumberFormat="1" applyFont="1" applyFill="1" applyBorder="1" applyAlignment="1" applyProtection="1">
      <alignment horizontal="center" vertical="center" wrapText="1"/>
    </xf>
    <xf numFmtId="1" fontId="10" fillId="0" borderId="29" xfId="15" applyNumberFormat="1" applyFont="1" applyFill="1" applyBorder="1" applyAlignment="1" applyProtection="1">
      <alignment horizontal="center" vertical="center" wrapText="1"/>
    </xf>
    <xf numFmtId="0" fontId="16" fillId="0" borderId="19" xfId="28" applyFont="1" applyFill="1" applyBorder="1" applyAlignment="1">
      <alignment horizontal="center" vertical="center" wrapText="1"/>
    </xf>
    <xf numFmtId="0" fontId="16" fillId="0" borderId="20" xfId="28" applyFont="1" applyFill="1" applyBorder="1" applyAlignment="1">
      <alignment horizontal="center" vertical="center" wrapText="1"/>
    </xf>
    <xf numFmtId="0" fontId="16" fillId="0" borderId="21" xfId="28" applyFont="1" applyFill="1" applyBorder="1" applyAlignment="1">
      <alignment horizontal="center" vertical="center" wrapText="1"/>
    </xf>
    <xf numFmtId="2" fontId="10" fillId="0" borderId="20" xfId="0" applyNumberFormat="1" applyFont="1" applyFill="1" applyBorder="1" applyAlignment="1" applyProtection="1">
      <alignment horizontal="center" vertical="center" wrapText="1"/>
    </xf>
    <xf numFmtId="2" fontId="10" fillId="0" borderId="21" xfId="0" applyNumberFormat="1" applyFont="1" applyFill="1" applyBorder="1" applyAlignment="1" applyProtection="1">
      <alignment horizontal="center" vertical="center" wrapText="1"/>
    </xf>
    <xf numFmtId="0" fontId="16" fillId="0" borderId="16" xfId="28" applyFont="1" applyFill="1" applyBorder="1" applyAlignment="1">
      <alignment horizontal="center" vertical="center" wrapText="1"/>
    </xf>
    <xf numFmtId="1" fontId="10" fillId="0" borderId="16" xfId="15" applyNumberFormat="1" applyFont="1" applyFill="1" applyBorder="1" applyAlignment="1" applyProtection="1">
      <alignment horizontal="center" vertical="top"/>
    </xf>
    <xf numFmtId="1" fontId="10" fillId="0" borderId="20" xfId="15" applyNumberFormat="1" applyFont="1" applyFill="1" applyBorder="1" applyAlignment="1" applyProtection="1">
      <alignment horizontal="center" vertical="top"/>
    </xf>
    <xf numFmtId="1" fontId="10" fillId="0" borderId="21" xfId="15" applyNumberFormat="1" applyFont="1" applyFill="1" applyBorder="1" applyAlignment="1" applyProtection="1">
      <alignment horizontal="center" vertical="top"/>
    </xf>
    <xf numFmtId="0" fontId="10" fillId="0" borderId="41" xfId="15" applyFont="1" applyFill="1" applyBorder="1" applyAlignment="1" applyProtection="1">
      <alignment horizontal="center" vertical="center"/>
    </xf>
    <xf numFmtId="0" fontId="10" fillId="0" borderId="37" xfId="15" applyFont="1" applyFill="1" applyBorder="1" applyAlignment="1" applyProtection="1">
      <alignment horizontal="center" vertical="center" wrapText="1"/>
    </xf>
    <xf numFmtId="0" fontId="10" fillId="0" borderId="38" xfId="15" applyFont="1" applyFill="1" applyBorder="1" applyAlignment="1" applyProtection="1">
      <alignment horizontal="center" vertical="center" wrapText="1"/>
    </xf>
    <xf numFmtId="0" fontId="10" fillId="0" borderId="36" xfId="15" applyFont="1" applyFill="1" applyBorder="1" applyAlignment="1" applyProtection="1">
      <alignment horizontal="center" vertical="center" wrapText="1"/>
    </xf>
    <xf numFmtId="2" fontId="10" fillId="0" borderId="39" xfId="0" applyNumberFormat="1" applyFont="1" applyFill="1" applyBorder="1" applyAlignment="1" applyProtection="1">
      <alignment horizontal="center" vertical="center" wrapText="1"/>
    </xf>
    <xf numFmtId="2" fontId="10" fillId="0" borderId="40" xfId="0" applyNumberFormat="1" applyFont="1" applyFill="1" applyBorder="1" applyAlignment="1" applyProtection="1">
      <alignment horizontal="center" vertical="center" wrapText="1"/>
    </xf>
    <xf numFmtId="0" fontId="10" fillId="0" borderId="16" xfId="15" applyFont="1" applyFill="1" applyBorder="1" applyAlignment="1" applyProtection="1">
      <alignment horizontal="center" vertical="center"/>
    </xf>
    <xf numFmtId="0" fontId="10" fillId="0" borderId="16" xfId="15" applyFont="1" applyFill="1" applyBorder="1" applyAlignment="1" applyProtection="1">
      <alignment horizontal="center" vertical="center" wrapText="1"/>
    </xf>
    <xf numFmtId="0" fontId="10" fillId="0" borderId="0" xfId="51" applyFont="1" applyFill="1" applyBorder="1" applyAlignment="1" applyProtection="1">
      <alignment horizontal="center" wrapText="1"/>
    </xf>
    <xf numFmtId="0" fontId="10" fillId="0" borderId="16" xfId="51" applyFont="1" applyFill="1" applyBorder="1" applyAlignment="1" applyProtection="1">
      <alignment horizontal="center"/>
      <protection locked="0"/>
    </xf>
    <xf numFmtId="0" fontId="10" fillId="0" borderId="20" xfId="51" applyFont="1" applyFill="1" applyBorder="1" applyAlignment="1" applyProtection="1">
      <alignment horizontal="center" vertical="center" wrapText="1"/>
    </xf>
    <xf numFmtId="0" fontId="10" fillId="0" borderId="21" xfId="51" applyFont="1" applyFill="1" applyBorder="1" applyAlignment="1" applyProtection="1">
      <alignment horizontal="center" vertical="center" wrapText="1"/>
    </xf>
    <xf numFmtId="0" fontId="10" fillId="0" borderId="16" xfId="51" applyFont="1" applyFill="1" applyBorder="1" applyAlignment="1" applyProtection="1">
      <alignment horizontal="center" vertical="center" wrapText="1"/>
    </xf>
    <xf numFmtId="0" fontId="10" fillId="0" borderId="24" xfId="51" applyFont="1" applyFill="1" applyBorder="1" applyAlignment="1" applyProtection="1">
      <alignment horizontal="center" vertical="center" wrapText="1"/>
    </xf>
    <xf numFmtId="0" fontId="10" fillId="0" borderId="23" xfId="51" applyFont="1" applyFill="1" applyBorder="1" applyAlignment="1" applyProtection="1">
      <alignment horizontal="center" vertical="center" wrapText="1"/>
    </xf>
    <xf numFmtId="0" fontId="10" fillId="0" borderId="14" xfId="51" applyFont="1" applyFill="1" applyBorder="1" applyAlignment="1" applyProtection="1">
      <alignment horizontal="center" vertical="center" wrapText="1"/>
    </xf>
    <xf numFmtId="0" fontId="10" fillId="0" borderId="8" xfId="51" applyFont="1" applyFill="1" applyBorder="1" applyAlignment="1" applyProtection="1">
      <alignment horizontal="center" vertical="center" wrapText="1"/>
    </xf>
    <xf numFmtId="0" fontId="10" fillId="0" borderId="19" xfId="51" applyFont="1" applyFill="1" applyBorder="1" applyAlignment="1" applyProtection="1">
      <alignment horizontal="center" vertical="center" wrapText="1"/>
    </xf>
    <xf numFmtId="164" fontId="5" fillId="0" borderId="1" xfId="52" applyNumberFormat="1" applyFont="1" applyFill="1" applyBorder="1" applyAlignment="1" applyProtection="1">
      <alignment horizontal="right"/>
      <protection locked="0"/>
    </xf>
    <xf numFmtId="0" fontId="10" fillId="2" borderId="0" xfId="51" applyFont="1" applyFill="1" applyBorder="1" applyAlignment="1" applyProtection="1">
      <alignment horizontal="center" wrapText="1"/>
    </xf>
    <xf numFmtId="0" fontId="10" fillId="0" borderId="25" xfId="51" applyFont="1" applyFill="1" applyBorder="1" applyAlignment="1" applyProtection="1">
      <alignment horizontal="center" vertical="center" wrapText="1"/>
    </xf>
    <xf numFmtId="0" fontId="10" fillId="0" borderId="4" xfId="51" applyFont="1" applyFill="1" applyBorder="1" applyAlignment="1" applyProtection="1">
      <alignment horizontal="center" vertical="center" wrapText="1"/>
    </xf>
    <xf numFmtId="0" fontId="10" fillId="0" borderId="7" xfId="51" applyFont="1" applyFill="1" applyBorder="1" applyAlignment="1" applyProtection="1">
      <alignment horizontal="center" vertical="center" wrapText="1"/>
    </xf>
    <xf numFmtId="0" fontId="10" fillId="0" borderId="39" xfId="2" applyFont="1" applyFill="1" applyBorder="1" applyAlignment="1">
      <alignment horizontal="center" vertical="center" wrapText="1"/>
    </xf>
    <xf numFmtId="0" fontId="10" fillId="0" borderId="40" xfId="2" applyFont="1" applyFill="1" applyBorder="1" applyAlignment="1">
      <alignment horizontal="center" vertical="center" wrapText="1"/>
    </xf>
    <xf numFmtId="0" fontId="10" fillId="2" borderId="19" xfId="51" applyFont="1" applyFill="1" applyBorder="1" applyAlignment="1" applyProtection="1">
      <alignment horizontal="center" vertical="center" wrapText="1"/>
    </xf>
    <xf numFmtId="0" fontId="10" fillId="2" borderId="20" xfId="51" applyFont="1" applyFill="1" applyBorder="1" applyAlignment="1" applyProtection="1">
      <alignment horizontal="center" vertical="center" wrapText="1"/>
    </xf>
    <xf numFmtId="0" fontId="10" fillId="2" borderId="21" xfId="51" applyFont="1" applyFill="1" applyBorder="1" applyAlignment="1" applyProtection="1">
      <alignment horizontal="center" vertical="center" wrapText="1"/>
    </xf>
    <xf numFmtId="0" fontId="16" fillId="0" borderId="19" xfId="54" applyFont="1" applyFill="1" applyBorder="1" applyAlignment="1" applyProtection="1">
      <alignment horizontal="center" vertical="center" wrapText="1"/>
    </xf>
    <xf numFmtId="0" fontId="16" fillId="0" borderId="21" xfId="54" applyFont="1" applyFill="1" applyBorder="1" applyAlignment="1" applyProtection="1">
      <alignment horizontal="center" vertical="center" wrapText="1"/>
    </xf>
    <xf numFmtId="0" fontId="18" fillId="0" borderId="0" xfId="51" applyFont="1" applyFill="1" applyBorder="1" applyAlignment="1" applyProtection="1">
      <alignment horizontal="left" wrapText="1"/>
      <protection locked="0"/>
    </xf>
    <xf numFmtId="0" fontId="18" fillId="0" borderId="0" xfId="51" applyFont="1" applyFill="1" applyBorder="1" applyAlignment="1" applyProtection="1">
      <alignment horizontal="left"/>
      <protection locked="0"/>
    </xf>
    <xf numFmtId="0" fontId="10" fillId="2" borderId="22" xfId="51" applyFont="1" applyFill="1" applyBorder="1" applyAlignment="1" applyProtection="1">
      <alignment horizontal="center" vertical="center" wrapText="1"/>
    </xf>
    <xf numFmtId="0" fontId="10" fillId="2" borderId="23" xfId="51" applyFont="1" applyFill="1" applyBorder="1" applyAlignment="1" applyProtection="1">
      <alignment horizontal="center" vertical="center" wrapText="1"/>
    </xf>
    <xf numFmtId="0" fontId="10" fillId="2" borderId="1" xfId="51" applyFont="1" applyFill="1" applyBorder="1" applyAlignment="1" applyProtection="1">
      <alignment horizontal="center" vertical="center" wrapText="1"/>
    </xf>
    <xf numFmtId="0" fontId="10" fillId="2" borderId="8" xfId="51" applyFont="1" applyFill="1" applyBorder="1" applyAlignment="1" applyProtection="1">
      <alignment horizontal="center" vertical="center" wrapText="1"/>
    </xf>
    <xf numFmtId="0" fontId="16" fillId="0" borderId="19" xfId="53" applyNumberFormat="1" applyFont="1" applyFill="1" applyBorder="1" applyAlignment="1">
      <alignment horizontal="center"/>
    </xf>
    <xf numFmtId="0" fontId="16" fillId="0" borderId="39" xfId="53" applyNumberFormat="1" applyFont="1" applyFill="1" applyBorder="1" applyAlignment="1">
      <alignment horizontal="center"/>
    </xf>
    <xf numFmtId="0" fontId="16" fillId="0" borderId="40" xfId="53" applyNumberFormat="1" applyFont="1" applyFill="1" applyBorder="1" applyAlignment="1">
      <alignment horizontal="center"/>
    </xf>
    <xf numFmtId="2" fontId="16" fillId="0" borderId="19" xfId="54" applyNumberFormat="1" applyFont="1" applyFill="1" applyBorder="1" applyAlignment="1">
      <alignment horizontal="center" vertical="center" wrapText="1"/>
    </xf>
    <xf numFmtId="2" fontId="16" fillId="0" borderId="39" xfId="54" applyNumberFormat="1" applyFont="1" applyFill="1" applyBorder="1" applyAlignment="1">
      <alignment horizontal="center" vertical="center" wrapText="1"/>
    </xf>
    <xf numFmtId="2" fontId="16" fillId="0" borderId="40" xfId="54" applyNumberFormat="1" applyFont="1" applyFill="1" applyBorder="1" applyAlignment="1">
      <alignment horizontal="center" vertical="center" wrapText="1"/>
    </xf>
    <xf numFmtId="0" fontId="16" fillId="0" borderId="40" xfId="54" applyFont="1" applyFill="1" applyBorder="1" applyAlignment="1" applyProtection="1">
      <alignment horizontal="center" vertical="center" wrapText="1"/>
    </xf>
    <xf numFmtId="3" fontId="10" fillId="0" borderId="16" xfId="0" applyNumberFormat="1" applyFont="1" applyFill="1" applyBorder="1" applyAlignment="1" applyProtection="1">
      <alignment horizontal="center" wrapText="1"/>
      <protection hidden="1"/>
    </xf>
    <xf numFmtId="3" fontId="10" fillId="0" borderId="46" xfId="0" applyNumberFormat="1" applyFont="1" applyFill="1" applyBorder="1" applyAlignment="1" applyProtection="1">
      <alignment horizontal="center" wrapText="1"/>
      <protection hidden="1"/>
    </xf>
    <xf numFmtId="0" fontId="5" fillId="0" borderId="1" xfId="0" applyFont="1" applyFill="1" applyBorder="1" applyAlignment="1" applyProtection="1">
      <alignment horizontal="right"/>
      <protection hidden="1"/>
    </xf>
    <xf numFmtId="0" fontId="10" fillId="0" borderId="16" xfId="0" applyFont="1" applyFill="1" applyBorder="1" applyAlignment="1">
      <alignment horizontal="center"/>
    </xf>
    <xf numFmtId="0" fontId="10" fillId="0" borderId="46" xfId="0" applyFont="1" applyFill="1" applyBorder="1" applyAlignment="1" applyProtection="1">
      <alignment horizontal="center"/>
      <protection hidden="1"/>
    </xf>
    <xf numFmtId="0" fontId="10" fillId="0" borderId="16" xfId="0" applyFont="1" applyFill="1" applyBorder="1" applyAlignment="1" applyProtection="1">
      <alignment horizontal="center"/>
      <protection hidden="1"/>
    </xf>
    <xf numFmtId="3" fontId="10" fillId="0" borderId="16" xfId="0" applyNumberFormat="1" applyFont="1" applyFill="1" applyBorder="1" applyAlignment="1" applyProtection="1">
      <alignment horizontal="center" vertical="center" wrapText="1"/>
      <protection hidden="1"/>
    </xf>
    <xf numFmtId="0" fontId="10" fillId="0" borderId="43" xfId="0" applyFont="1" applyFill="1" applyBorder="1" applyAlignment="1" applyProtection="1">
      <alignment vertical="center" wrapText="1"/>
      <protection hidden="1"/>
    </xf>
    <xf numFmtId="0" fontId="10" fillId="0" borderId="6" xfId="0" applyFont="1" applyFill="1" applyBorder="1" applyAlignment="1" applyProtection="1">
      <alignment vertical="center" wrapText="1"/>
      <protection hidden="1"/>
    </xf>
    <xf numFmtId="0" fontId="10" fillId="0" borderId="8" xfId="0" applyFont="1" applyFill="1" applyBorder="1" applyAlignment="1" applyProtection="1">
      <alignment vertical="center" wrapText="1"/>
      <protection hidden="1"/>
    </xf>
    <xf numFmtId="0" fontId="10" fillId="0" borderId="16" xfId="0" applyFont="1" applyFill="1" applyBorder="1" applyAlignment="1" applyProtection="1">
      <alignment vertical="center" wrapText="1"/>
      <protection hidden="1"/>
    </xf>
    <xf numFmtId="0" fontId="10" fillId="0" borderId="46" xfId="0" applyFont="1" applyFill="1" applyBorder="1" applyAlignment="1" applyProtection="1">
      <alignment horizontal="center" vertical="center" wrapText="1"/>
      <protection hidden="1"/>
    </xf>
    <xf numFmtId="0" fontId="10" fillId="0" borderId="46" xfId="0" applyFont="1" applyFill="1" applyBorder="1" applyAlignment="1" applyProtection="1">
      <alignment horizontal="center" vertical="center"/>
      <protection hidden="1"/>
    </xf>
    <xf numFmtId="0" fontId="10" fillId="0" borderId="16" xfId="0" applyFont="1" applyFill="1" applyBorder="1" applyAlignment="1" applyProtection="1">
      <alignment horizontal="center" vertical="center"/>
      <protection hidden="1"/>
    </xf>
    <xf numFmtId="0" fontId="10" fillId="0" borderId="6" xfId="0" applyFont="1" applyFill="1" applyBorder="1" applyAlignment="1" applyProtection="1">
      <alignment vertical="center"/>
      <protection hidden="1"/>
    </xf>
    <xf numFmtId="0" fontId="10" fillId="0" borderId="8" xfId="0" applyFont="1" applyFill="1" applyBorder="1" applyAlignment="1" applyProtection="1">
      <alignment vertical="center"/>
      <protection hidden="1"/>
    </xf>
    <xf numFmtId="0" fontId="10" fillId="0" borderId="43" xfId="0" applyFont="1" applyFill="1" applyBorder="1" applyAlignment="1" applyProtection="1">
      <alignment vertical="center"/>
      <protection hidden="1"/>
    </xf>
    <xf numFmtId="0" fontId="5" fillId="0" borderId="8" xfId="0" applyFont="1" applyFill="1" applyBorder="1" applyAlignment="1" applyProtection="1">
      <alignment vertical="center"/>
      <protection hidden="1"/>
    </xf>
    <xf numFmtId="0" fontId="10" fillId="0" borderId="16" xfId="0" applyFont="1" applyFill="1" applyBorder="1" applyAlignment="1" applyProtection="1">
      <alignment vertical="center"/>
      <protection hidden="1"/>
    </xf>
    <xf numFmtId="0" fontId="19" fillId="0" borderId="42" xfId="15" applyFont="1" applyFill="1" applyBorder="1" applyAlignment="1">
      <alignment horizontal="center" vertical="center"/>
    </xf>
    <xf numFmtId="184" fontId="19" fillId="0" borderId="42" xfId="63" applyNumberFormat="1" applyFont="1" applyFill="1" applyBorder="1" applyAlignment="1">
      <alignment horizontal="center" vertical="top" wrapText="1"/>
    </xf>
    <xf numFmtId="0" fontId="19" fillId="0" borderId="42" xfId="68" applyNumberFormat="1" applyFont="1" applyFill="1" applyBorder="1" applyAlignment="1">
      <alignment horizontal="center" vertical="center"/>
    </xf>
    <xf numFmtId="1" fontId="19" fillId="0" borderId="42" xfId="64" applyNumberFormat="1" applyFont="1" applyFill="1" applyBorder="1" applyAlignment="1">
      <alignment horizontal="center" vertical="center" wrapText="1"/>
    </xf>
    <xf numFmtId="184" fontId="19" fillId="0" borderId="42" xfId="67" applyNumberFormat="1" applyFont="1" applyFill="1" applyBorder="1" applyAlignment="1">
      <alignment horizontal="center" vertical="top" wrapText="1"/>
    </xf>
    <xf numFmtId="1" fontId="19" fillId="0" borderId="42" xfId="54" applyNumberFormat="1" applyFont="1" applyFill="1" applyBorder="1" applyAlignment="1">
      <alignment horizontal="center" vertical="top" wrapText="1"/>
    </xf>
    <xf numFmtId="1" fontId="19" fillId="0" borderId="42" xfId="22" applyNumberFormat="1" applyFont="1" applyFill="1" applyBorder="1" applyAlignment="1">
      <alignment horizontal="center" vertical="top" wrapText="1"/>
    </xf>
    <xf numFmtId="1" fontId="19" fillId="0" borderId="24" xfId="22" applyNumberFormat="1" applyFont="1" applyFill="1" applyBorder="1" applyAlignment="1">
      <alignment horizontal="center" vertical="top" wrapText="1"/>
    </xf>
    <xf numFmtId="1" fontId="19" fillId="0" borderId="33" xfId="22" applyNumberFormat="1" applyFont="1" applyFill="1" applyBorder="1" applyAlignment="1">
      <alignment horizontal="center" vertical="top" wrapText="1"/>
    </xf>
    <xf numFmtId="1" fontId="19" fillId="0" borderId="43" xfId="22" applyNumberFormat="1" applyFont="1" applyFill="1" applyBorder="1" applyAlignment="1">
      <alignment horizontal="center" vertical="top" wrapText="1"/>
    </xf>
    <xf numFmtId="0" fontId="12" fillId="0" borderId="42" xfId="15" applyFont="1" applyFill="1" applyBorder="1" applyAlignment="1">
      <alignment horizontal="center" vertical="center"/>
    </xf>
    <xf numFmtId="1" fontId="19" fillId="0" borderId="44" xfId="22" applyNumberFormat="1" applyFont="1" applyFill="1" applyBorder="1" applyAlignment="1">
      <alignment horizontal="center" vertical="center" wrapText="1"/>
    </xf>
    <xf numFmtId="1" fontId="19" fillId="0" borderId="45" xfId="22" applyNumberFormat="1" applyFont="1" applyFill="1" applyBorder="1" applyAlignment="1">
      <alignment horizontal="center" vertical="center" wrapText="1"/>
    </xf>
    <xf numFmtId="1" fontId="19" fillId="0" borderId="46" xfId="22" applyNumberFormat="1" applyFont="1" applyFill="1" applyBorder="1" applyAlignment="1">
      <alignment horizontal="center" vertical="center" wrapText="1"/>
    </xf>
    <xf numFmtId="0" fontId="10" fillId="0" borderId="42" xfId="15" applyFont="1" applyFill="1" applyBorder="1" applyAlignment="1">
      <alignment horizontal="center" vertical="center"/>
    </xf>
    <xf numFmtId="0" fontId="10" fillId="0" borderId="42" xfId="68" applyNumberFormat="1" applyFont="1" applyFill="1" applyBorder="1" applyAlignment="1">
      <alignment horizontal="center" vertical="center"/>
    </xf>
    <xf numFmtId="1" fontId="19" fillId="0" borderId="16" xfId="22" applyNumberFormat="1" applyFont="1" applyFill="1" applyBorder="1" applyAlignment="1">
      <alignment horizontal="center" vertical="top" wrapText="1"/>
    </xf>
    <xf numFmtId="0" fontId="19" fillId="0" borderId="16" xfId="15" applyFont="1" applyFill="1" applyBorder="1" applyAlignment="1">
      <alignment horizontal="center" vertical="center"/>
    </xf>
    <xf numFmtId="1" fontId="19" fillId="0" borderId="16" xfId="54" applyNumberFormat="1" applyFont="1" applyFill="1" applyBorder="1" applyAlignment="1">
      <alignment horizontal="center" vertical="top" wrapText="1"/>
    </xf>
    <xf numFmtId="1" fontId="19" fillId="0" borderId="21" xfId="22" applyNumberFormat="1" applyFont="1" applyFill="1" applyBorder="1" applyAlignment="1">
      <alignment horizontal="center" vertical="top" wrapText="1"/>
    </xf>
    <xf numFmtId="0" fontId="19" fillId="0" borderId="16" xfId="68" applyNumberFormat="1" applyFont="1" applyFill="1" applyBorder="1" applyAlignment="1">
      <alignment horizontal="center" vertical="center"/>
    </xf>
    <xf numFmtId="0" fontId="19" fillId="0" borderId="21" xfId="15" applyFont="1" applyFill="1" applyBorder="1" applyAlignment="1">
      <alignment horizontal="center" vertical="center"/>
    </xf>
    <xf numFmtId="0" fontId="39" fillId="0" borderId="0" xfId="22" applyNumberFormat="1" applyFont="1" applyFill="1" applyBorder="1" applyAlignment="1">
      <alignment horizontal="center" vertical="center"/>
    </xf>
    <xf numFmtId="0" fontId="3" fillId="0" borderId="0" xfId="22" applyNumberFormat="1" applyFont="1" applyFill="1" applyBorder="1" applyAlignment="1">
      <alignment horizontal="left" vertical="center"/>
    </xf>
    <xf numFmtId="0" fontId="39" fillId="0" borderId="0" xfId="0" applyFont="1" applyFill="1" applyBorder="1" applyAlignment="1">
      <alignment horizontal="center" vertical="center"/>
    </xf>
    <xf numFmtId="0" fontId="3" fillId="0" borderId="0" xfId="0" applyFont="1" applyFill="1" applyBorder="1" applyAlignment="1">
      <alignment horizontal="left" vertical="center"/>
    </xf>
    <xf numFmtId="0" fontId="16" fillId="0" borderId="50" xfId="0" applyFont="1" applyBorder="1" applyAlignment="1">
      <alignment horizontal="center" vertical="center"/>
    </xf>
    <xf numFmtId="0" fontId="16" fillId="0" borderId="44" xfId="0" applyFont="1" applyBorder="1" applyAlignment="1">
      <alignment horizontal="center" vertical="center"/>
    </xf>
    <xf numFmtId="0" fontId="16" fillId="0" borderId="51" xfId="0" applyFont="1" applyBorder="1" applyAlignment="1">
      <alignment horizontal="center" vertical="center"/>
    </xf>
    <xf numFmtId="0" fontId="16" fillId="0" borderId="52" xfId="0" applyFont="1" applyBorder="1" applyAlignment="1">
      <alignment horizontal="center" vertical="center"/>
    </xf>
    <xf numFmtId="0" fontId="16" fillId="0" borderId="7" xfId="0" applyFont="1" applyBorder="1" applyAlignment="1">
      <alignment horizontal="center" vertical="center"/>
    </xf>
    <xf numFmtId="0" fontId="16" fillId="0" borderId="42" xfId="0" applyFont="1" applyBorder="1" applyAlignment="1">
      <alignment horizontal="center" vertical="center" wrapText="1"/>
    </xf>
    <xf numFmtId="0" fontId="17" fillId="0" borderId="43" xfId="0" applyFont="1" applyBorder="1"/>
    <xf numFmtId="0" fontId="17" fillId="0" borderId="50" xfId="0" applyFont="1" applyBorder="1"/>
    <xf numFmtId="43" fontId="17" fillId="0" borderId="0" xfId="0" applyNumberFormat="1" applyFont="1" applyBorder="1"/>
    <xf numFmtId="3" fontId="17" fillId="0" borderId="0" xfId="0" applyNumberFormat="1" applyFont="1" applyBorder="1"/>
    <xf numFmtId="0" fontId="17" fillId="0" borderId="18" xfId="0" applyFont="1" applyBorder="1" applyAlignment="1">
      <alignment horizontal="right"/>
    </xf>
    <xf numFmtId="0" fontId="17" fillId="0" borderId="0" xfId="0" applyFont="1" applyBorder="1" applyAlignment="1">
      <alignment horizontal="right"/>
    </xf>
    <xf numFmtId="0" fontId="16" fillId="0" borderId="1" xfId="0" applyFont="1" applyBorder="1"/>
    <xf numFmtId="3" fontId="16" fillId="0" borderId="1" xfId="0" applyNumberFormat="1" applyFont="1" applyBorder="1"/>
    <xf numFmtId="0" fontId="16" fillId="0" borderId="1" xfId="0" applyFont="1" applyBorder="1" applyAlignment="1">
      <alignment horizontal="center" vertical="center"/>
    </xf>
  </cellXfs>
  <cellStyles count="69">
    <cellStyle name="Comma" xfId="1" builtinId="3"/>
    <cellStyle name="Comma [0] 2" xfId="59"/>
    <cellStyle name="Comma 10" xfId="45"/>
    <cellStyle name="Comma 11" xfId="27"/>
    <cellStyle name="Comma 11 2" xfId="32"/>
    <cellStyle name="Comma 2" xfId="6"/>
    <cellStyle name="Comma 2 15" xfId="30"/>
    <cellStyle name="Comma 2 15 2" xfId="37"/>
    <cellStyle name="Comma 2 2" xfId="21"/>
    <cellStyle name="Comma 2 2 2" xfId="35"/>
    <cellStyle name="Comma 2 2 3" xfId="36"/>
    <cellStyle name="Comma 2 2 4" xfId="33"/>
    <cellStyle name="Comma 2 2 5" xfId="46"/>
    <cellStyle name="Comma 2 3" xfId="44"/>
    <cellStyle name="Comma 2 4" xfId="55"/>
    <cellStyle name="Comma 2 5" xfId="63"/>
    <cellStyle name="Comma 3" xfId="7"/>
    <cellStyle name="Comma 3 2" xfId="18"/>
    <cellStyle name="Comma 3 2 2 2" xfId="52"/>
    <cellStyle name="Comma 3 3" xfId="53"/>
    <cellStyle name="Comma 4" xfId="8"/>
    <cellStyle name="Comma 4 2" xfId="67"/>
    <cellStyle name="Comma 9" xfId="41"/>
    <cellStyle name="Excel Built-in Normal" xfId="15"/>
    <cellStyle name="Normal" xfId="0" builtinId="0"/>
    <cellStyle name="Normal 10" xfId="48"/>
    <cellStyle name="Normal 10 2" xfId="54"/>
    <cellStyle name="Normal 10 2 2" xfId="65"/>
    <cellStyle name="Normal 11" xfId="22"/>
    <cellStyle name="Normal 2" xfId="2"/>
    <cellStyle name="Normal 2 10" xfId="28"/>
    <cellStyle name="Normal 2 10 2" xfId="51"/>
    <cellStyle name="Normal 2 2" xfId="3"/>
    <cellStyle name="Normal 2 2 2" xfId="56"/>
    <cellStyle name="Normal 2 20" xfId="47"/>
    <cellStyle name="Normal 2 3" xfId="9"/>
    <cellStyle name="Normal 2 3 2" xfId="13"/>
    <cellStyle name="Normal 2 4" xfId="20"/>
    <cellStyle name="Normal 2 5" xfId="23"/>
    <cellStyle name="Normal 2 5 2" xfId="34"/>
    <cellStyle name="Normal 25" xfId="38"/>
    <cellStyle name="Normal 26" xfId="39"/>
    <cellStyle name="Normal 27" xfId="40"/>
    <cellStyle name="Normal 28" xfId="31"/>
    <cellStyle name="Normal 29" xfId="42"/>
    <cellStyle name="Normal 3" xfId="11"/>
    <cellStyle name="Normal 3 2" xfId="17"/>
    <cellStyle name="Normal 3 3" xfId="16"/>
    <cellStyle name="Normal 3 3 2" xfId="62"/>
    <cellStyle name="Normal 3 4" xfId="19"/>
    <cellStyle name="Normal 3 5" xfId="57"/>
    <cellStyle name="Normal 3 6" xfId="60"/>
    <cellStyle name="Normal 3 7" xfId="14"/>
    <cellStyle name="Normal 3 7 2" xfId="61"/>
    <cellStyle name="Normal 4" xfId="12"/>
    <cellStyle name="Normal 5" xfId="10"/>
    <cellStyle name="Normal 5 2" xfId="64"/>
    <cellStyle name="Normal 7" xfId="66"/>
    <cellStyle name="Normal 8" xfId="68"/>
    <cellStyle name="Percent" xfId="24" builtinId="5"/>
    <cellStyle name="Percent 2" xfId="4"/>
    <cellStyle name="Percent 2 15" xfId="26"/>
    <cellStyle name="Percent 2 15 2" xfId="50"/>
    <cellStyle name="Percent 2 2" xfId="25"/>
    <cellStyle name="Percent 3" xfId="5"/>
    <cellStyle name="Percent 4" xfId="49"/>
    <cellStyle name="Percent 5" xfId="58"/>
    <cellStyle name="Percent 6" xfId="29"/>
    <cellStyle name="Percent 7" xfId="43"/>
  </cellStyles>
  <dxfs count="7">
    <dxf>
      <font>
        <b/>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ertAlign val="baseline"/>
        <sz val="10"/>
        <color rgb="FF000000"/>
        <name val="Arial"/>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10"/>
        <color rgb="FF000000"/>
        <name val="Arial"/>
        <scheme val="none"/>
      </font>
      <fill>
        <patternFill patternType="none">
          <fgColor indexed="64"/>
          <bgColor indexed="65"/>
        </patternFill>
      </fill>
      <alignment horizontal="center" vertical="center" textRotation="0" wrapText="0" indent="0" justifyLastLine="0" shrinkToFit="0" readingOrder="0"/>
    </dxf>
    <dxf>
      <border outline="0">
        <top style="thin">
          <color theme="1"/>
        </top>
        <bottom style="thin">
          <color theme="1"/>
        </bottom>
      </border>
    </dxf>
    <dxf>
      <border outline="0">
        <bottom style="thin">
          <color theme="1"/>
        </bottom>
      </border>
    </dxf>
    <dxf>
      <font>
        <b/>
        <i val="0"/>
        <strike val="0"/>
        <condense val="0"/>
        <extend val="0"/>
        <outline val="0"/>
        <shadow val="0"/>
        <u val="none"/>
        <vertAlign val="baseline"/>
        <sz val="11"/>
        <color rgb="FF000000"/>
        <name val="Arial"/>
        <scheme val="none"/>
      </font>
      <numFmt numFmtId="0" formatCode="Genera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IRDA%20ANNUAL%20REPORT%202013-14\arirda2.fn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ayaz/Desktop/arirda2.fn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ubrahmanyam/Desktop/Annual%20Report%20and%20Handbook%202014-15/AR-HB%20data%20for%202014-15/Annual%20Report-final%20fna%20life-revised/arirda2.fna.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Form%201%20To%20X\2020-21_4.Form%201%20to%20X_upto%20March_2021_Audited_under%20check.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andbook%202021-22/Draft%20Handbook%202021-22/Handbook%202021-22_new%20t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
      <sheetName val="Statement 3 (P)"/>
      <sheetName val="state 3 CYAR vs PYAR"/>
      <sheetName val="Statement 4 (P)"/>
      <sheetName val="state 4 CYAR vs PYAR"/>
      <sheetName val="Statement 12-1314"/>
      <sheetName val="Statement 12-1314 (P)"/>
      <sheetName val="Statement 12-1213"/>
      <sheetName val="Statement 12-1213 (P)"/>
      <sheetName val="Statement 12-1213 as per PYAR"/>
      <sheetName val="state12 CYAR vs PYAR"/>
      <sheetName val="Statement 13"/>
      <sheetName val="Statement 13 (P)"/>
      <sheetName val="Statement 13 CYAR vs PYAR"/>
      <sheetName val="Statement 19 "/>
      <sheetName val="Statement 19 (P)"/>
      <sheetName val="Statement 19 CYAR vs PYAR"/>
      <sheetName val="21"/>
      <sheetName val="21(P)"/>
      <sheetName val="21 CYAR vs PYAR"/>
      <sheetName val="Statement 22 "/>
      <sheetName val="Statement 22  (P)"/>
      <sheetName val="Statement 22 (P)  (2)"/>
      <sheetName val="Statement 23"/>
      <sheetName val="Statement 23 (P)"/>
      <sheetName val="Statement 23 (P) (3)"/>
      <sheetName val="Statement 24 (P)"/>
      <sheetName val="Statement 25 (P)"/>
      <sheetName val="Statement 26 (P)"/>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
      <sheetName val="F &amp; A Life"/>
      <sheetName val="Statement 3 (P)"/>
      <sheetName val="state 3 CYAR vs PYAR"/>
      <sheetName val="Statement 4 (P)"/>
      <sheetName val="state 4 CYAR vs PYAR"/>
      <sheetName val="Statement 12-1314"/>
      <sheetName val="Statement 12-1314 (P)"/>
      <sheetName val="Statement 12-1213"/>
      <sheetName val="Statement 12-1213 (P)"/>
      <sheetName val="Statement 12-1213 as per PYAR"/>
      <sheetName val="state12 CYAR vs PYAR"/>
      <sheetName val="Statement 13"/>
      <sheetName val="Statement 13 (P)"/>
      <sheetName val="Statement 13 CYAR vs PYAR"/>
      <sheetName val="Statement 19 "/>
      <sheetName val="Statement 19 (P)"/>
      <sheetName val="Statement 19 CYAR vs PYAR"/>
      <sheetName val="21"/>
      <sheetName val="investments "/>
      <sheetName val="21(P)"/>
      <sheetName val="21 CYAR vs PYAR"/>
      <sheetName val="Statement 22 "/>
      <sheetName val="Statement 22  (2)"/>
      <sheetName val="Statement 22  (P)"/>
      <sheetName val="Statement 22 (P)  (2)"/>
      <sheetName val="Statement 23"/>
      <sheetName val="Statement 23 (P)"/>
      <sheetName val="Statement 23 (P) (3)"/>
      <sheetName val="Statement 24 (P)"/>
      <sheetName val="Statement 25 (P)"/>
      <sheetName val="Statement 26 (P)"/>
      <sheetName val="3 (P)"/>
      <sheetName val="4 (P)"/>
      <sheetName val="6 (P)"/>
      <sheetName val="6.1 (P)"/>
      <sheetName val="7 (P)"/>
      <sheetName val="7.1 (P) "/>
      <sheetName val="8 (P)"/>
      <sheetName val="9 (P)"/>
      <sheetName val="penalties - 10 (P)"/>
      <sheetName val="circulars - 11 (P)"/>
      <sheetName val="COMMISSION -13-14-LIN-NONLIN"/>
      <sheetName val="COMMISSION-13-14-LIN-NONLIN(P)"/>
      <sheetName val="COMMISSION - 12-13 - LIN-NONLIN"/>
      <sheetName val="COMMISSION-12-13-LIN-NONLIN(P)"/>
      <sheetName val="Sheet1"/>
      <sheetName val="Surrenders"/>
      <sheetName val="surrender (2)"/>
      <sheetName val="surrenders (P) (2)"/>
      <sheetName val="surrender"/>
      <sheetName val="surrenders (P)"/>
      <sheetName val="surrender CYAR vs PYAR"/>
      <sheetName val="Statement 13 (P) validations"/>
      <sheetName val="Statement 13 (P) (2)"/>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7">
          <cell r="B17">
            <v>162643</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
      <sheetName val="Statement 3 (P)"/>
      <sheetName val="state 3 CYAR vs PYAR"/>
      <sheetName val="Statement 4 (P)"/>
      <sheetName val="state 4 CYAR vs PYAR"/>
      <sheetName val="Statement 12-1314"/>
      <sheetName val="Statement 12-1314 (P)"/>
      <sheetName val="Statement 12-1213"/>
      <sheetName val="Statement 12-1213 (P)"/>
      <sheetName val="Statement 12-1213 as per PYAR"/>
      <sheetName val="state12 CYAR vs PYAR"/>
      <sheetName val="Statement 13"/>
      <sheetName val="Statement 13 (P)"/>
      <sheetName val="Statement 13 CYAR vs PYAR"/>
      <sheetName val="Statement 19 "/>
      <sheetName val="Statement 19 (P)"/>
      <sheetName val="Statement 19 CYAR vs PYAR"/>
      <sheetName val="21"/>
      <sheetName val="21(P)"/>
      <sheetName val="21 CYAR vs PYAR"/>
      <sheetName val="Statement 22 "/>
      <sheetName val="Statement 22  (P)"/>
      <sheetName val="Statement 22 (P)  (2)"/>
      <sheetName val="Statement 23"/>
      <sheetName val="Statement 23 (P)"/>
      <sheetName val="Statement 23 (P) (3)"/>
      <sheetName val="Statement 24 (P)"/>
      <sheetName val="Statement 25 (P)"/>
      <sheetName val="Statement 26 (P)"/>
      <sheetName val="3 (P)"/>
      <sheetName val="4 (P)"/>
      <sheetName val="6 (P)"/>
      <sheetName val="6.1 (P)"/>
      <sheetName val="7 (P)"/>
      <sheetName val="7.1 (P) "/>
      <sheetName val="8 (P)"/>
      <sheetName val="9 (P)"/>
      <sheetName val="penalties - 10 (P)"/>
      <sheetName val="circulars - 11 (P)"/>
      <sheetName val="COMMISSION -13-14-LIN-NONLIN"/>
      <sheetName val="COMMISSION-13-14-LIN-NONLIN(P)"/>
      <sheetName val="COMMISSION - 12-13 - LIN-NONLIN"/>
      <sheetName val="COMMISSION-12-13-LIN-NONLIN(P)"/>
      <sheetName val="Sheet1"/>
      <sheetName val="Surrenders"/>
      <sheetName val="surrender"/>
      <sheetName val="surrenders (P)"/>
      <sheetName val="surrender CYAR vs PYAR"/>
      <sheetName val="Sheet2"/>
      <sheetName val="Sheet2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ark"/>
      <sheetName val="Input"/>
      <sheetName val="Sector Master"/>
      <sheetName val="State Master"/>
      <sheetName val="Reports"/>
      <sheetName val="Form I"/>
      <sheetName val="State_Seg_GDP_F1"/>
      <sheetName val="Ins_Seg_GDP_F1"/>
      <sheetName val="Sheet1"/>
      <sheetName val="Form II"/>
      <sheetName val="Channel_Seg_GDP_F2"/>
      <sheetName val="Ins_Seg_GDP_F2"/>
      <sheetName val="Ins_Channel_GDP_F2"/>
      <sheetName val="Validation_Total_FII"/>
      <sheetName val="Form III"/>
      <sheetName val="Validation_Total_F3"/>
      <sheetName val="State_Seg_RC_F3"/>
      <sheetName val="Ins_Seg_RC_F3"/>
      <sheetName val="Form IV"/>
      <sheetName val="Validation_Total_F4"/>
      <sheetName val="Ins_Seg_IC_F4"/>
      <sheetName val="State_Segment_IC_F4"/>
      <sheetName val="Form V"/>
      <sheetName val="Channel_Seg_PC_F5"/>
      <sheetName val="Ins_Seg_PC_F5"/>
      <sheetName val="Ins_Channel_PC_F5"/>
      <sheetName val="Validation_Total_F5"/>
      <sheetName val="Form VI"/>
      <sheetName val="Gross IncurredtoGDP Ratio"/>
      <sheetName val="Sheet2"/>
      <sheetName val="AA_Seg_PC_F6"/>
      <sheetName val="AA_Seg_OC_F6"/>
      <sheetName val="AA_Ins_Seg_PC_F6"/>
      <sheetName val="AA_Ins_Seg_OC_F6"/>
      <sheetName val="Ins_Seg_Num_Claims_F6"/>
      <sheetName val="Ins_Seg_Amt_Claims_F6"/>
      <sheetName val="Seg_Num_Claims_F6"/>
      <sheetName val="Filter Master"/>
      <sheetName val="Seg_Amt_Claims_F6"/>
      <sheetName val="Form IX"/>
      <sheetName val="Agents Master"/>
      <sheetName val="Ins_Individual agents"/>
      <sheetName val="Ins_Agents_F9"/>
      <sheetName val="Ins_Offices_F10"/>
      <sheetName val="Ins_Offices_F10 (2)"/>
      <sheetName val="Form X"/>
      <sheetName val="State_Offices_F10"/>
      <sheetName val="State_Ins_Offices_F10"/>
      <sheetName val="Form VII"/>
      <sheetName val="Ins_MI_F7"/>
      <sheetName val="Form VIII"/>
      <sheetName val="Ins_MI_Claims_F8"/>
      <sheetName val="AA_Ins_MI_PC_F8"/>
      <sheetName val="AA_Ins_MI_OC_F8"/>
      <sheetName val="State_wise_Summary"/>
      <sheetName val="Summary"/>
      <sheetName val="Insurer Wise Summary"/>
      <sheetName val="LOB_ wise Summary"/>
      <sheetName val="Valiadation_Checks"/>
    </sheetNames>
    <sheetDataSet>
      <sheetData sheetId="0" refreshError="1"/>
      <sheetData sheetId="1" refreshError="1"/>
      <sheetData sheetId="2"/>
      <sheetData sheetId="3" refreshError="1"/>
      <sheetData sheetId="4" refreshError="1"/>
      <sheetData sheetId="5" refreshError="1"/>
      <sheetData sheetId="6" refreshError="1"/>
      <sheetData sheetId="7">
        <row r="7">
          <cell r="B7">
            <v>2</v>
          </cell>
          <cell r="C7">
            <v>1.4231699999999996E-2</v>
          </cell>
          <cell r="D7">
            <v>0</v>
          </cell>
          <cell r="E7">
            <v>0</v>
          </cell>
          <cell r="F7">
            <v>0</v>
          </cell>
          <cell r="G7">
            <v>0</v>
          </cell>
          <cell r="H7">
            <v>0</v>
          </cell>
          <cell r="I7">
            <v>0</v>
          </cell>
          <cell r="J7">
            <v>0</v>
          </cell>
          <cell r="K7">
            <v>0</v>
          </cell>
          <cell r="L7">
            <v>803659</v>
          </cell>
          <cell r="M7">
            <v>79.265648808965167</v>
          </cell>
          <cell r="N7">
            <v>293070</v>
          </cell>
          <cell r="O7">
            <v>188.83037522087804</v>
          </cell>
          <cell r="P7">
            <v>85</v>
          </cell>
          <cell r="Q7">
            <v>31.281904599999997</v>
          </cell>
          <cell r="R7">
            <v>42</v>
          </cell>
          <cell r="S7">
            <v>4.6650973955713786</v>
          </cell>
          <cell r="T7">
            <v>956</v>
          </cell>
          <cell r="U7">
            <v>117066168</v>
          </cell>
          <cell r="V7">
            <v>118.05089579955062</v>
          </cell>
          <cell r="W7">
            <v>2</v>
          </cell>
          <cell r="X7">
            <v>0.26759550847457636</v>
          </cell>
          <cell r="Y7">
            <v>0</v>
          </cell>
          <cell r="Z7">
            <v>0</v>
          </cell>
          <cell r="AA7">
            <v>0</v>
          </cell>
          <cell r="AB7">
            <v>0</v>
          </cell>
          <cell r="AC7">
            <v>1</v>
          </cell>
          <cell r="AD7">
            <v>1.0763199999999999E-2</v>
          </cell>
          <cell r="AE7">
            <v>1097817</v>
          </cell>
          <cell r="AF7">
            <v>422.3865122334397</v>
          </cell>
        </row>
        <row r="8">
          <cell r="B8">
            <v>1163385</v>
          </cell>
          <cell r="C8">
            <v>1656.5497718000001</v>
          </cell>
          <cell r="D8">
            <v>141163</v>
          </cell>
          <cell r="E8">
            <v>155.83689380000001</v>
          </cell>
          <cell r="F8">
            <v>46</v>
          </cell>
          <cell r="G8">
            <v>10.5105168</v>
          </cell>
          <cell r="H8">
            <v>153</v>
          </cell>
          <cell r="I8">
            <v>17.693372399999998</v>
          </cell>
          <cell r="J8">
            <v>8761</v>
          </cell>
          <cell r="K8">
            <v>220.81086120000001</v>
          </cell>
          <cell r="L8">
            <v>5389070</v>
          </cell>
          <cell r="M8">
            <v>2011.158476999999</v>
          </cell>
          <cell r="N8">
            <v>2680596</v>
          </cell>
          <cell r="O8">
            <v>2715.173386200001</v>
          </cell>
          <cell r="P8">
            <v>50605</v>
          </cell>
          <cell r="Q8">
            <v>330.35146020000002</v>
          </cell>
          <cell r="R8">
            <v>5225937</v>
          </cell>
          <cell r="S8">
            <v>201.58635410000005</v>
          </cell>
          <cell r="T8">
            <v>3549892</v>
          </cell>
          <cell r="U8">
            <v>17824776</v>
          </cell>
          <cell r="V8">
            <v>2074.5896243999996</v>
          </cell>
          <cell r="W8">
            <v>142290</v>
          </cell>
          <cell r="X8">
            <v>25.561254700000003</v>
          </cell>
          <cell r="Y8">
            <v>1526397</v>
          </cell>
          <cell r="Z8">
            <v>2556.3815753000003</v>
          </cell>
          <cell r="AA8">
            <v>36</v>
          </cell>
          <cell r="AB8">
            <v>13.0701857</v>
          </cell>
          <cell r="AC8">
            <v>5095108</v>
          </cell>
          <cell r="AD8">
            <v>580.25621489999992</v>
          </cell>
          <cell r="AE8">
            <v>24973439</v>
          </cell>
          <cell r="AF8">
            <v>12569.529948500003</v>
          </cell>
        </row>
        <row r="9">
          <cell r="B9">
            <v>100895</v>
          </cell>
          <cell r="C9">
            <v>324.21520034799994</v>
          </cell>
          <cell r="D9">
            <v>45423</v>
          </cell>
          <cell r="E9">
            <v>75.122733793999984</v>
          </cell>
          <cell r="F9">
            <v>0</v>
          </cell>
          <cell r="G9">
            <v>0</v>
          </cell>
          <cell r="H9">
            <v>0</v>
          </cell>
          <cell r="I9">
            <v>0</v>
          </cell>
          <cell r="J9">
            <v>2876</v>
          </cell>
          <cell r="K9">
            <v>40.252924538000002</v>
          </cell>
          <cell r="L9">
            <v>2476288</v>
          </cell>
          <cell r="M9">
            <v>806.10269450900012</v>
          </cell>
          <cell r="N9">
            <v>995434</v>
          </cell>
          <cell r="O9">
            <v>562.3772096670001</v>
          </cell>
          <cell r="P9">
            <v>8868</v>
          </cell>
          <cell r="Q9">
            <v>49.790065860000013</v>
          </cell>
          <cell r="R9">
            <v>262935</v>
          </cell>
          <cell r="S9">
            <v>48.03388627800004</v>
          </cell>
          <cell r="T9">
            <v>1835782</v>
          </cell>
          <cell r="U9">
            <v>2744989</v>
          </cell>
          <cell r="V9">
            <v>393.72395543700162</v>
          </cell>
          <cell r="W9">
            <v>15456</v>
          </cell>
          <cell r="X9">
            <v>15.023392817000003</v>
          </cell>
          <cell r="Y9">
            <v>149061</v>
          </cell>
          <cell r="Z9">
            <v>804.14798935099782</v>
          </cell>
          <cell r="AA9">
            <v>6</v>
          </cell>
          <cell r="AB9">
            <v>1.9981738000000002</v>
          </cell>
          <cell r="AC9">
            <v>199871</v>
          </cell>
          <cell r="AD9">
            <v>39.115865403001401</v>
          </cell>
          <cell r="AE9">
            <v>6092895</v>
          </cell>
          <cell r="AF9">
            <v>3159.9040918020014</v>
          </cell>
        </row>
        <row r="10">
          <cell r="B10">
            <v>708022</v>
          </cell>
          <cell r="C10">
            <v>444.71069931599976</v>
          </cell>
          <cell r="D10">
            <v>18624</v>
          </cell>
          <cell r="E10">
            <v>77.963553039999908</v>
          </cell>
          <cell r="F10">
            <v>2</v>
          </cell>
          <cell r="G10">
            <v>0.58201396799999994</v>
          </cell>
          <cell r="H10">
            <v>0</v>
          </cell>
          <cell r="I10">
            <v>0</v>
          </cell>
          <cell r="J10">
            <v>6894</v>
          </cell>
          <cell r="K10">
            <v>29.195997563999999</v>
          </cell>
          <cell r="L10">
            <v>5247469</v>
          </cell>
          <cell r="M10">
            <v>1077.2991630480005</v>
          </cell>
          <cell r="N10">
            <v>51959</v>
          </cell>
          <cell r="O10">
            <v>2047.5828365610062</v>
          </cell>
          <cell r="P10">
            <v>4657</v>
          </cell>
          <cell r="Q10">
            <v>18.023802619999998</v>
          </cell>
          <cell r="R10">
            <v>37823</v>
          </cell>
          <cell r="S10">
            <v>247.89314729999995</v>
          </cell>
          <cell r="T10">
            <v>250610</v>
          </cell>
          <cell r="U10">
            <v>4566345</v>
          </cell>
          <cell r="V10">
            <v>414.36586603900003</v>
          </cell>
          <cell r="W10">
            <v>799</v>
          </cell>
          <cell r="X10">
            <v>0.28637400000000002</v>
          </cell>
          <cell r="Y10">
            <v>51</v>
          </cell>
          <cell r="Z10">
            <v>1.7186311000000001</v>
          </cell>
          <cell r="AA10">
            <v>0</v>
          </cell>
          <cell r="AB10">
            <v>0</v>
          </cell>
          <cell r="AC10">
            <v>43515</v>
          </cell>
          <cell r="AD10">
            <v>28.586151215000001</v>
          </cell>
          <cell r="AE10">
            <v>6370425</v>
          </cell>
          <cell r="AF10">
            <v>4388.2082357710069</v>
          </cell>
        </row>
        <row r="11">
          <cell r="B11">
            <v>84388</v>
          </cell>
          <cell r="C11">
            <v>30.68075771799986</v>
          </cell>
          <cell r="D11">
            <v>0</v>
          </cell>
          <cell r="E11">
            <v>0</v>
          </cell>
          <cell r="F11">
            <v>0</v>
          </cell>
          <cell r="G11">
            <v>0</v>
          </cell>
          <cell r="H11">
            <v>0</v>
          </cell>
          <cell r="I11">
            <v>0</v>
          </cell>
          <cell r="J11">
            <v>0</v>
          </cell>
          <cell r="K11">
            <v>0</v>
          </cell>
          <cell r="L11">
            <v>129121</v>
          </cell>
          <cell r="M11">
            <v>15.470908947999874</v>
          </cell>
          <cell r="N11">
            <v>37655</v>
          </cell>
          <cell r="O11">
            <v>26.348136174001134</v>
          </cell>
          <cell r="P11">
            <v>0</v>
          </cell>
          <cell r="Q11">
            <v>0</v>
          </cell>
          <cell r="R11">
            <v>28832</v>
          </cell>
          <cell r="S11">
            <v>5.2200729829999863</v>
          </cell>
          <cell r="T11">
            <v>36077</v>
          </cell>
          <cell r="U11">
            <v>53196</v>
          </cell>
          <cell r="V11">
            <v>20.598353825499967</v>
          </cell>
          <cell r="W11">
            <v>0</v>
          </cell>
          <cell r="X11">
            <v>0</v>
          </cell>
          <cell r="Y11">
            <v>0</v>
          </cell>
          <cell r="Z11">
            <v>0</v>
          </cell>
          <cell r="AA11">
            <v>0</v>
          </cell>
          <cell r="AB11">
            <v>0</v>
          </cell>
          <cell r="AC11">
            <v>14</v>
          </cell>
          <cell r="AD11">
            <v>6.0814473379278402</v>
          </cell>
          <cell r="AE11">
            <v>316087</v>
          </cell>
          <cell r="AF11">
            <v>104.39967698642866</v>
          </cell>
        </row>
        <row r="12">
          <cell r="B12">
            <v>1403</v>
          </cell>
          <cell r="C12">
            <v>10.88936495463339</v>
          </cell>
          <cell r="D12">
            <v>38</v>
          </cell>
          <cell r="E12">
            <v>5.6320993958644081</v>
          </cell>
          <cell r="F12">
            <v>0</v>
          </cell>
          <cell r="G12">
            <v>0</v>
          </cell>
          <cell r="H12">
            <v>0</v>
          </cell>
          <cell r="I12">
            <v>0</v>
          </cell>
          <cell r="J12">
            <v>23</v>
          </cell>
          <cell r="K12">
            <v>1.4646723211270085</v>
          </cell>
          <cell r="L12">
            <v>117689</v>
          </cell>
          <cell r="M12">
            <v>71.228898205999499</v>
          </cell>
          <cell r="N12">
            <v>23373</v>
          </cell>
          <cell r="O12">
            <v>40.212741604000414</v>
          </cell>
          <cell r="P12">
            <v>0</v>
          </cell>
          <cell r="Q12">
            <v>5.0000000000000002E-5</v>
          </cell>
          <cell r="R12">
            <v>111</v>
          </cell>
          <cell r="S12">
            <v>4.7266484387365022</v>
          </cell>
          <cell r="T12">
            <v>45475</v>
          </cell>
          <cell r="U12">
            <v>265467</v>
          </cell>
          <cell r="V12">
            <v>84.095581729171172</v>
          </cell>
          <cell r="W12">
            <v>1</v>
          </cell>
          <cell r="X12">
            <v>9.7007542000000002E-2</v>
          </cell>
          <cell r="Y12">
            <v>0</v>
          </cell>
          <cell r="Z12">
            <v>0</v>
          </cell>
          <cell r="AA12">
            <v>0</v>
          </cell>
          <cell r="AB12">
            <v>0</v>
          </cell>
          <cell r="AC12">
            <v>45</v>
          </cell>
          <cell r="AD12">
            <v>0.22670091128602299</v>
          </cell>
          <cell r="AE12">
            <v>188158</v>
          </cell>
          <cell r="AF12">
            <v>218.57376510281844</v>
          </cell>
        </row>
        <row r="13">
          <cell r="B13">
            <v>178214</v>
          </cell>
          <cell r="C13">
            <v>443.79620800500049</v>
          </cell>
          <cell r="D13">
            <v>53258</v>
          </cell>
          <cell r="E13">
            <v>62.987744390999943</v>
          </cell>
          <cell r="F13">
            <v>1</v>
          </cell>
          <cell r="G13">
            <v>0.72341890000000009</v>
          </cell>
          <cell r="H13">
            <v>2</v>
          </cell>
          <cell r="I13">
            <v>4.6678046200000001</v>
          </cell>
          <cell r="J13">
            <v>7272</v>
          </cell>
          <cell r="K13">
            <v>46.879388247000009</v>
          </cell>
          <cell r="L13">
            <v>1181349</v>
          </cell>
          <cell r="M13">
            <v>625.32003274700469</v>
          </cell>
          <cell r="N13">
            <v>399707</v>
          </cell>
          <cell r="O13">
            <v>726.06310155098322</v>
          </cell>
          <cell r="P13">
            <v>22623</v>
          </cell>
          <cell r="Q13">
            <v>57.858052952000008</v>
          </cell>
          <cell r="R13">
            <v>689783</v>
          </cell>
          <cell r="S13">
            <v>79.252739681988913</v>
          </cell>
          <cell r="T13">
            <v>324238</v>
          </cell>
          <cell r="U13">
            <v>2589499</v>
          </cell>
          <cell r="V13">
            <v>448.16560800900629</v>
          </cell>
          <cell r="W13">
            <v>2641</v>
          </cell>
          <cell r="X13">
            <v>1.1749466429999993</v>
          </cell>
          <cell r="Y13">
            <v>105</v>
          </cell>
          <cell r="Z13">
            <v>1133.7712777649999</v>
          </cell>
          <cell r="AA13">
            <v>0</v>
          </cell>
          <cell r="AB13">
            <v>0</v>
          </cell>
          <cell r="AC13">
            <v>355297</v>
          </cell>
          <cell r="AD13">
            <v>204.57384765500129</v>
          </cell>
          <cell r="AE13">
            <v>3214490</v>
          </cell>
          <cell r="AF13">
            <v>3835.2341711669847</v>
          </cell>
        </row>
        <row r="14">
          <cell r="B14">
            <v>26788</v>
          </cell>
          <cell r="C14">
            <v>162.16649587900002</v>
          </cell>
          <cell r="D14">
            <v>65</v>
          </cell>
          <cell r="E14">
            <v>0.98469859999999998</v>
          </cell>
          <cell r="F14">
            <v>1</v>
          </cell>
          <cell r="G14">
            <v>0</v>
          </cell>
          <cell r="H14">
            <v>0</v>
          </cell>
          <cell r="I14">
            <v>0</v>
          </cell>
          <cell r="J14">
            <v>1700</v>
          </cell>
          <cell r="K14">
            <v>8.4215780319999993</v>
          </cell>
          <cell r="L14">
            <v>2672650</v>
          </cell>
          <cell r="M14">
            <v>525.14439887599997</v>
          </cell>
          <cell r="N14">
            <v>2795470</v>
          </cell>
          <cell r="O14">
            <v>1432.1677914209993</v>
          </cell>
          <cell r="P14">
            <v>7604</v>
          </cell>
          <cell r="Q14">
            <v>70.776839579000011</v>
          </cell>
          <cell r="R14">
            <v>5675</v>
          </cell>
          <cell r="S14">
            <v>28.075524100999996</v>
          </cell>
          <cell r="T14">
            <v>37600</v>
          </cell>
          <cell r="U14">
            <v>0</v>
          </cell>
          <cell r="V14">
            <v>185.45397860199998</v>
          </cell>
          <cell r="W14">
            <v>1477</v>
          </cell>
          <cell r="X14">
            <v>0.50786989799999993</v>
          </cell>
          <cell r="Y14">
            <v>0</v>
          </cell>
          <cell r="Z14">
            <v>0</v>
          </cell>
          <cell r="AA14">
            <v>0</v>
          </cell>
          <cell r="AB14">
            <v>0</v>
          </cell>
          <cell r="AC14">
            <v>8463</v>
          </cell>
          <cell r="AD14">
            <v>3.9203144020000007</v>
          </cell>
          <cell r="AE14">
            <v>5557493</v>
          </cell>
          <cell r="AF14">
            <v>2417.6194893899992</v>
          </cell>
        </row>
        <row r="15">
          <cell r="B15">
            <v>211699</v>
          </cell>
          <cell r="C15">
            <v>1175.11938271028</v>
          </cell>
          <cell r="D15">
            <v>324211</v>
          </cell>
          <cell r="E15">
            <v>126.60891483910004</v>
          </cell>
          <cell r="F15">
            <v>33</v>
          </cell>
          <cell r="G15">
            <v>22.277012373999995</v>
          </cell>
          <cell r="H15">
            <v>32</v>
          </cell>
          <cell r="I15">
            <v>12.193415868859999</v>
          </cell>
          <cell r="J15">
            <v>4420</v>
          </cell>
          <cell r="K15">
            <v>174.80580584417999</v>
          </cell>
          <cell r="L15">
            <v>4153283</v>
          </cell>
          <cell r="M15">
            <v>1504.9514522960003</v>
          </cell>
          <cell r="N15">
            <v>1990150</v>
          </cell>
          <cell r="O15">
            <v>1901.5040104309874</v>
          </cell>
          <cell r="P15">
            <v>10067</v>
          </cell>
          <cell r="Q15">
            <v>313.22859486953996</v>
          </cell>
          <cell r="R15">
            <v>1503746</v>
          </cell>
          <cell r="S15">
            <v>539.9682785240002</v>
          </cell>
          <cell r="T15">
            <v>1957935</v>
          </cell>
          <cell r="U15">
            <v>7818743</v>
          </cell>
          <cell r="V15">
            <v>3733.4807012850001</v>
          </cell>
          <cell r="W15">
            <v>6965</v>
          </cell>
          <cell r="X15">
            <v>8.1515693210000002</v>
          </cell>
          <cell r="Y15">
            <v>980</v>
          </cell>
          <cell r="Z15">
            <v>2572.9720802590064</v>
          </cell>
          <cell r="AA15">
            <v>85</v>
          </cell>
          <cell r="AB15">
            <v>40.563043629999996</v>
          </cell>
          <cell r="AC15">
            <v>41110</v>
          </cell>
          <cell r="AD15">
            <v>169.27849775086995</v>
          </cell>
          <cell r="AE15">
            <v>10204716</v>
          </cell>
          <cell r="AF15">
            <v>12295.102760002823</v>
          </cell>
        </row>
        <row r="16">
          <cell r="B16">
            <v>245352</v>
          </cell>
          <cell r="C16">
            <v>2157.7882299999997</v>
          </cell>
          <cell r="D16">
            <v>82001</v>
          </cell>
          <cell r="E16">
            <v>391.62126320000004</v>
          </cell>
          <cell r="F16">
            <v>134</v>
          </cell>
          <cell r="G16">
            <v>87.105916999999977</v>
          </cell>
          <cell r="H16">
            <v>194</v>
          </cell>
          <cell r="I16">
            <v>108.19214000000002</v>
          </cell>
          <cell r="J16">
            <v>26949</v>
          </cell>
          <cell r="K16">
            <v>389.65186869999991</v>
          </cell>
          <cell r="L16">
            <v>11750664</v>
          </cell>
          <cell r="M16">
            <v>3684.5887687000004</v>
          </cell>
          <cell r="N16">
            <v>8026252</v>
          </cell>
          <cell r="O16">
            <v>3335.33878</v>
          </cell>
          <cell r="P16">
            <v>136067</v>
          </cell>
          <cell r="Q16">
            <v>504.10605999999984</v>
          </cell>
          <cell r="R16">
            <v>135389</v>
          </cell>
          <cell r="S16">
            <v>330.57048089999995</v>
          </cell>
          <cell r="T16">
            <v>552329</v>
          </cell>
          <cell r="U16">
            <v>7909742</v>
          </cell>
          <cell r="V16">
            <v>2639.1749244999992</v>
          </cell>
          <cell r="W16">
            <v>194534</v>
          </cell>
          <cell r="X16">
            <v>51.603957900000026</v>
          </cell>
          <cell r="Y16">
            <v>496</v>
          </cell>
          <cell r="Z16">
            <v>32.549640000000004</v>
          </cell>
          <cell r="AA16">
            <v>83</v>
          </cell>
          <cell r="AB16">
            <v>36.404959999999996</v>
          </cell>
          <cell r="AC16">
            <v>582632</v>
          </cell>
          <cell r="AD16">
            <v>254.39708359999997</v>
          </cell>
          <cell r="AE16">
            <v>21733076</v>
          </cell>
          <cell r="AF16">
            <v>14003.094074500001</v>
          </cell>
        </row>
        <row r="17">
          <cell r="B17">
            <v>121555</v>
          </cell>
          <cell r="C17">
            <v>814.95810722900148</v>
          </cell>
          <cell r="D17">
            <v>30906</v>
          </cell>
          <cell r="E17">
            <v>143.00727567900006</v>
          </cell>
          <cell r="F17">
            <v>661</v>
          </cell>
          <cell r="G17">
            <v>13.005169330000001</v>
          </cell>
          <cell r="H17">
            <v>0</v>
          </cell>
          <cell r="I17">
            <v>8.4986400000000004E-2</v>
          </cell>
          <cell r="J17">
            <v>15723</v>
          </cell>
          <cell r="K17">
            <v>100.79065461200004</v>
          </cell>
          <cell r="L17">
            <v>4621642</v>
          </cell>
          <cell r="M17">
            <v>1723.0950106495</v>
          </cell>
          <cell r="N17">
            <v>3060353</v>
          </cell>
          <cell r="O17">
            <v>1998.0391477110004</v>
          </cell>
          <cell r="P17">
            <v>7383</v>
          </cell>
          <cell r="Q17">
            <v>114.70414654999999</v>
          </cell>
          <cell r="R17">
            <v>177805</v>
          </cell>
          <cell r="S17">
            <v>101.69322425000014</v>
          </cell>
          <cell r="T17">
            <v>430058</v>
          </cell>
          <cell r="U17">
            <v>17672266</v>
          </cell>
          <cell r="V17">
            <v>1561.6943454760008</v>
          </cell>
          <cell r="W17">
            <v>1800</v>
          </cell>
          <cell r="X17">
            <v>0.85441212900000052</v>
          </cell>
          <cell r="Y17">
            <v>261</v>
          </cell>
          <cell r="Z17">
            <v>1541.2858947</v>
          </cell>
          <cell r="AA17">
            <v>55</v>
          </cell>
          <cell r="AB17">
            <v>46.011138504999998</v>
          </cell>
          <cell r="AC17">
            <v>365375</v>
          </cell>
          <cell r="AD17">
            <v>251.65987244800039</v>
          </cell>
          <cell r="AE17">
            <v>8833577</v>
          </cell>
          <cell r="AF17">
            <v>8410.8833856684978</v>
          </cell>
        </row>
        <row r="18">
          <cell r="B18">
            <v>25971</v>
          </cell>
          <cell r="C18">
            <v>35.470099517999962</v>
          </cell>
          <cell r="D18">
            <v>3</v>
          </cell>
          <cell r="E18">
            <v>9.2728330999999997E-2</v>
          </cell>
          <cell r="F18">
            <v>0</v>
          </cell>
          <cell r="G18">
            <v>0</v>
          </cell>
          <cell r="H18">
            <v>0</v>
          </cell>
          <cell r="I18">
            <v>0</v>
          </cell>
          <cell r="J18">
            <v>152</v>
          </cell>
          <cell r="K18">
            <v>1.2121736209999998</v>
          </cell>
          <cell r="L18">
            <v>432251</v>
          </cell>
          <cell r="M18">
            <v>159.78854803127189</v>
          </cell>
          <cell r="N18">
            <v>106379</v>
          </cell>
          <cell r="O18">
            <v>126.51972178356759</v>
          </cell>
          <cell r="P18">
            <v>301</v>
          </cell>
          <cell r="Q18">
            <v>0.73446911399999992</v>
          </cell>
          <cell r="R18">
            <v>518117</v>
          </cell>
          <cell r="S18">
            <v>28.542017081005362</v>
          </cell>
          <cell r="T18">
            <v>1167142</v>
          </cell>
          <cell r="U18">
            <v>1323436</v>
          </cell>
          <cell r="V18">
            <v>179.16860436000644</v>
          </cell>
          <cell r="W18">
            <v>0</v>
          </cell>
          <cell r="X18">
            <v>0</v>
          </cell>
          <cell r="Y18">
            <v>0</v>
          </cell>
          <cell r="Z18">
            <v>0</v>
          </cell>
          <cell r="AA18">
            <v>0</v>
          </cell>
          <cell r="AB18">
            <v>0</v>
          </cell>
          <cell r="AC18">
            <v>10205</v>
          </cell>
          <cell r="AD18">
            <v>12.463957725000002</v>
          </cell>
          <cell r="AE18">
            <v>2260521</v>
          </cell>
          <cell r="AF18">
            <v>543.99231956485119</v>
          </cell>
        </row>
        <row r="19">
          <cell r="B19">
            <v>-21894</v>
          </cell>
          <cell r="C19">
            <v>97.897833778000006</v>
          </cell>
          <cell r="D19">
            <v>14338</v>
          </cell>
          <cell r="E19">
            <v>30.240298299999996</v>
          </cell>
          <cell r="F19">
            <v>0</v>
          </cell>
          <cell r="G19">
            <v>0</v>
          </cell>
          <cell r="H19">
            <v>0</v>
          </cell>
          <cell r="I19">
            <v>0</v>
          </cell>
          <cell r="J19">
            <v>1954</v>
          </cell>
          <cell r="K19">
            <v>27.170825220999994</v>
          </cell>
          <cell r="L19">
            <v>1971504</v>
          </cell>
          <cell r="M19">
            <v>545.58263210600012</v>
          </cell>
          <cell r="N19">
            <v>31180</v>
          </cell>
          <cell r="O19">
            <v>407.13558451699549</v>
          </cell>
          <cell r="P19">
            <v>4182</v>
          </cell>
          <cell r="Q19">
            <v>22.326208190999999</v>
          </cell>
          <cell r="R19">
            <v>105857</v>
          </cell>
          <cell r="S19">
            <v>20.218613966999992</v>
          </cell>
          <cell r="T19">
            <v>92711</v>
          </cell>
          <cell r="U19">
            <v>697112</v>
          </cell>
          <cell r="V19">
            <v>220.16712130899984</v>
          </cell>
          <cell r="W19">
            <v>266900</v>
          </cell>
          <cell r="X19">
            <v>7.9040604140038591</v>
          </cell>
          <cell r="Y19">
            <v>0</v>
          </cell>
          <cell r="Z19">
            <v>0</v>
          </cell>
          <cell r="AA19">
            <v>0</v>
          </cell>
          <cell r="AB19">
            <v>0</v>
          </cell>
          <cell r="AC19">
            <v>190703</v>
          </cell>
          <cell r="AD19">
            <v>67.068277407000011</v>
          </cell>
          <cell r="AE19">
            <v>2657435</v>
          </cell>
          <cell r="AF19">
            <v>1445.7114552099988</v>
          </cell>
        </row>
        <row r="20">
          <cell r="B20">
            <v>16538</v>
          </cell>
          <cell r="C20">
            <v>144.49903685899997</v>
          </cell>
          <cell r="D20">
            <v>513</v>
          </cell>
          <cell r="E20">
            <v>21.430428399999997</v>
          </cell>
          <cell r="F20">
            <v>0</v>
          </cell>
          <cell r="G20">
            <v>0</v>
          </cell>
          <cell r="H20">
            <v>0</v>
          </cell>
          <cell r="I20">
            <v>0</v>
          </cell>
          <cell r="J20">
            <v>489</v>
          </cell>
          <cell r="K20">
            <v>7.2105268370000006</v>
          </cell>
          <cell r="L20">
            <v>1431785</v>
          </cell>
          <cell r="M20">
            <v>285.87149714899988</v>
          </cell>
          <cell r="N20">
            <v>39554</v>
          </cell>
          <cell r="O20">
            <v>682.66709101899994</v>
          </cell>
          <cell r="P20">
            <v>1230</v>
          </cell>
          <cell r="Q20">
            <v>51.563435899999995</v>
          </cell>
          <cell r="R20">
            <v>27954</v>
          </cell>
          <cell r="S20">
            <v>4.4130157069999987</v>
          </cell>
          <cell r="T20">
            <v>60038</v>
          </cell>
          <cell r="U20">
            <v>244379</v>
          </cell>
          <cell r="V20">
            <v>76.207799039999998</v>
          </cell>
          <cell r="W20">
            <v>0</v>
          </cell>
          <cell r="X20">
            <v>0</v>
          </cell>
          <cell r="Y20">
            <v>0</v>
          </cell>
          <cell r="Z20">
            <v>0</v>
          </cell>
          <cell r="AA20">
            <v>0</v>
          </cell>
          <cell r="AB20">
            <v>0</v>
          </cell>
          <cell r="AC20">
            <v>5443</v>
          </cell>
          <cell r="AD20">
            <v>9.729700244</v>
          </cell>
          <cell r="AE20">
            <v>1583544</v>
          </cell>
          <cell r="AF20">
            <v>1283.592531155</v>
          </cell>
        </row>
        <row r="21">
          <cell r="B21">
            <v>547</v>
          </cell>
          <cell r="C21">
            <v>11.787559265999995</v>
          </cell>
          <cell r="D21">
            <v>6</v>
          </cell>
          <cell r="E21">
            <v>0.24644056900000003</v>
          </cell>
          <cell r="F21">
            <v>0</v>
          </cell>
          <cell r="G21">
            <v>0</v>
          </cell>
          <cell r="H21">
            <v>0</v>
          </cell>
          <cell r="I21">
            <v>0</v>
          </cell>
          <cell r="J21">
            <v>172</v>
          </cell>
          <cell r="K21">
            <v>1.2072868439999995</v>
          </cell>
          <cell r="L21">
            <v>146641</v>
          </cell>
          <cell r="M21">
            <v>122.8760328540002</v>
          </cell>
          <cell r="N21">
            <v>2204</v>
          </cell>
          <cell r="O21">
            <v>51.002871445992405</v>
          </cell>
          <cell r="P21">
            <v>4603</v>
          </cell>
          <cell r="Q21">
            <v>59.73514285800001</v>
          </cell>
          <cell r="R21">
            <v>105651</v>
          </cell>
          <cell r="S21">
            <v>3.5587841960001487</v>
          </cell>
          <cell r="T21">
            <v>68611</v>
          </cell>
          <cell r="U21">
            <v>159739</v>
          </cell>
          <cell r="V21">
            <v>19.203123800999993</v>
          </cell>
          <cell r="W21">
            <v>0</v>
          </cell>
          <cell r="X21">
            <v>0</v>
          </cell>
          <cell r="Y21">
            <v>0</v>
          </cell>
          <cell r="Z21">
            <v>0</v>
          </cell>
          <cell r="AA21">
            <v>0</v>
          </cell>
          <cell r="AB21">
            <v>1.0993634000000001</v>
          </cell>
          <cell r="AC21">
            <v>361</v>
          </cell>
          <cell r="AD21">
            <v>1.4985903209999991</v>
          </cell>
          <cell r="AE21">
            <v>328796</v>
          </cell>
          <cell r="AF21">
            <v>272.2151955549927</v>
          </cell>
        </row>
        <row r="22">
          <cell r="B22">
            <v>418592</v>
          </cell>
          <cell r="C22">
            <v>874.33420656344504</v>
          </cell>
          <cell r="D22">
            <v>32590</v>
          </cell>
          <cell r="E22">
            <v>72.818800820130022</v>
          </cell>
          <cell r="F22">
            <v>20</v>
          </cell>
          <cell r="G22">
            <v>11.783360750199996</v>
          </cell>
          <cell r="H22">
            <v>28</v>
          </cell>
          <cell r="I22">
            <v>27.586811553000008</v>
          </cell>
          <cell r="J22">
            <v>13028</v>
          </cell>
          <cell r="K22">
            <v>140.08728279810003</v>
          </cell>
          <cell r="L22">
            <v>2928397</v>
          </cell>
          <cell r="M22">
            <v>1314.5267450849999</v>
          </cell>
          <cell r="N22">
            <v>2295042</v>
          </cell>
          <cell r="O22">
            <v>2259.0697809629642</v>
          </cell>
          <cell r="P22">
            <v>28742</v>
          </cell>
          <cell r="Q22">
            <v>52.756795503745394</v>
          </cell>
          <cell r="R22">
            <v>31921</v>
          </cell>
          <cell r="S22">
            <v>53.54674727945018</v>
          </cell>
          <cell r="T22">
            <v>129678</v>
          </cell>
          <cell r="U22">
            <v>6391955</v>
          </cell>
          <cell r="V22">
            <v>887.20649255189608</v>
          </cell>
          <cell r="W22">
            <v>41432</v>
          </cell>
          <cell r="X22">
            <v>14.293085341000015</v>
          </cell>
          <cell r="Y22">
            <v>10977</v>
          </cell>
          <cell r="Z22">
            <v>2556.4802979464394</v>
          </cell>
          <cell r="AA22">
            <v>0</v>
          </cell>
          <cell r="AB22">
            <v>0</v>
          </cell>
          <cell r="AC22">
            <v>48195</v>
          </cell>
          <cell r="AD22">
            <v>45.789614263700507</v>
          </cell>
          <cell r="AE22">
            <v>5978642</v>
          </cell>
          <cell r="AF22">
            <v>8310.2800214190702</v>
          </cell>
        </row>
        <row r="23">
          <cell r="B23">
            <v>21832</v>
          </cell>
          <cell r="C23">
            <v>272.59274695250002</v>
          </cell>
          <cell r="D23">
            <v>60983</v>
          </cell>
          <cell r="E23">
            <v>35.271838127179997</v>
          </cell>
          <cell r="F23">
            <v>0</v>
          </cell>
          <cell r="G23">
            <v>0</v>
          </cell>
          <cell r="H23">
            <v>0</v>
          </cell>
          <cell r="I23">
            <v>0</v>
          </cell>
          <cell r="J23">
            <v>6471</v>
          </cell>
          <cell r="K23">
            <v>62.007689595999985</v>
          </cell>
          <cell r="L23">
            <v>1513455</v>
          </cell>
          <cell r="M23">
            <v>996.14876523126554</v>
          </cell>
          <cell r="N23">
            <v>190883</v>
          </cell>
          <cell r="O23">
            <v>982.46510746966669</v>
          </cell>
          <cell r="P23">
            <v>3513</v>
          </cell>
          <cell r="Q23">
            <v>12.088163591999995</v>
          </cell>
          <cell r="R23">
            <v>20575</v>
          </cell>
          <cell r="S23">
            <v>51.853063075999991</v>
          </cell>
          <cell r="T23">
            <v>186079</v>
          </cell>
          <cell r="U23">
            <v>1036331</v>
          </cell>
          <cell r="V23">
            <v>342.86502527099998</v>
          </cell>
          <cell r="W23">
            <v>1788</v>
          </cell>
          <cell r="X23">
            <v>0.81363459999999999</v>
          </cell>
          <cell r="Y23">
            <v>56</v>
          </cell>
          <cell r="Z23">
            <v>56.911543188000024</v>
          </cell>
          <cell r="AA23">
            <v>0</v>
          </cell>
          <cell r="AB23">
            <v>0</v>
          </cell>
          <cell r="AC23">
            <v>1690</v>
          </cell>
          <cell r="AD23">
            <v>9.2658288422999995</v>
          </cell>
          <cell r="AE23">
            <v>2007325</v>
          </cell>
          <cell r="AF23">
            <v>2822.2834059459124</v>
          </cell>
        </row>
        <row r="24">
          <cell r="B24">
            <v>1481957</v>
          </cell>
          <cell r="C24">
            <v>1411.4378271</v>
          </cell>
          <cell r="D24">
            <v>6181</v>
          </cell>
          <cell r="E24">
            <v>33.592494517000006</v>
          </cell>
          <cell r="F24">
            <v>0</v>
          </cell>
          <cell r="G24">
            <v>0</v>
          </cell>
          <cell r="H24">
            <v>1</v>
          </cell>
          <cell r="I24">
            <v>0.10831810000000001</v>
          </cell>
          <cell r="J24">
            <v>2666</v>
          </cell>
          <cell r="K24">
            <v>41.472683671999995</v>
          </cell>
          <cell r="L24">
            <v>1299337</v>
          </cell>
          <cell r="M24">
            <v>888.74155158778001</v>
          </cell>
          <cell r="N24">
            <v>237924</v>
          </cell>
          <cell r="O24">
            <v>1255.1657434987815</v>
          </cell>
          <cell r="P24">
            <v>3643</v>
          </cell>
          <cell r="Q24">
            <v>34.692898703999802</v>
          </cell>
          <cell r="R24">
            <v>994243</v>
          </cell>
          <cell r="S24">
            <v>865.61609342898703</v>
          </cell>
          <cell r="T24">
            <v>638091</v>
          </cell>
          <cell r="U24">
            <v>5346063</v>
          </cell>
          <cell r="V24">
            <v>1256.3326785463403</v>
          </cell>
          <cell r="W24">
            <v>549</v>
          </cell>
          <cell r="X24">
            <v>0.4302587060000001</v>
          </cell>
          <cell r="Y24">
            <v>3103417</v>
          </cell>
          <cell r="Z24">
            <v>2277.0747154919836</v>
          </cell>
          <cell r="AA24">
            <v>93</v>
          </cell>
          <cell r="AB24">
            <v>30.130741415999996</v>
          </cell>
          <cell r="AC24">
            <v>833015</v>
          </cell>
          <cell r="AD24">
            <v>170.06151270006973</v>
          </cell>
          <cell r="AE24">
            <v>8601117</v>
          </cell>
          <cell r="AF24">
            <v>8264.8575174689431</v>
          </cell>
        </row>
        <row r="25">
          <cell r="B25">
            <v>63054</v>
          </cell>
          <cell r="C25">
            <v>39.632788299999994</v>
          </cell>
          <cell r="D25">
            <v>3147</v>
          </cell>
          <cell r="E25">
            <v>1.2053885999999998</v>
          </cell>
          <cell r="F25">
            <v>0</v>
          </cell>
          <cell r="G25">
            <v>0</v>
          </cell>
          <cell r="H25">
            <v>0</v>
          </cell>
          <cell r="I25">
            <v>0</v>
          </cell>
          <cell r="J25">
            <v>6256</v>
          </cell>
          <cell r="K25">
            <v>14.599818130000001</v>
          </cell>
          <cell r="L25">
            <v>3590602</v>
          </cell>
          <cell r="M25">
            <v>476.94128484099997</v>
          </cell>
          <cell r="N25">
            <v>90659</v>
          </cell>
          <cell r="O25">
            <v>1572.2950201179999</v>
          </cell>
          <cell r="P25">
            <v>4762</v>
          </cell>
          <cell r="Q25">
            <v>4.7903500000000001</v>
          </cell>
          <cell r="R25">
            <v>105296</v>
          </cell>
          <cell r="S25">
            <v>12.509558678000001</v>
          </cell>
          <cell r="T25">
            <v>32219</v>
          </cell>
          <cell r="U25">
            <v>34945</v>
          </cell>
          <cell r="V25">
            <v>4.7405951000000002</v>
          </cell>
          <cell r="W25">
            <v>4</v>
          </cell>
          <cell r="X25">
            <v>8.7415999999999987E-3</v>
          </cell>
          <cell r="Y25">
            <v>0</v>
          </cell>
          <cell r="Z25">
            <v>0</v>
          </cell>
          <cell r="AA25">
            <v>0</v>
          </cell>
          <cell r="AB25">
            <v>0</v>
          </cell>
          <cell r="AC25">
            <v>39227</v>
          </cell>
          <cell r="AD25">
            <v>12.154044599999999</v>
          </cell>
          <cell r="AE25">
            <v>3935226</v>
          </cell>
          <cell r="AF25">
            <v>2138.8775899669999</v>
          </cell>
        </row>
        <row r="26">
          <cell r="B26">
            <v>662469</v>
          </cell>
          <cell r="C26">
            <v>1433.89932312</v>
          </cell>
          <cell r="D26">
            <v>66474</v>
          </cell>
          <cell r="E26">
            <v>346.29837391000018</v>
          </cell>
          <cell r="F26">
            <v>0</v>
          </cell>
          <cell r="G26">
            <v>0</v>
          </cell>
          <cell r="H26">
            <v>0</v>
          </cell>
          <cell r="I26">
            <v>0</v>
          </cell>
          <cell r="J26">
            <v>7783</v>
          </cell>
          <cell r="K26">
            <v>75.989084017999971</v>
          </cell>
          <cell r="L26">
            <v>5219580</v>
          </cell>
          <cell r="M26">
            <v>2072.9035552029927</v>
          </cell>
          <cell r="N26">
            <v>506712</v>
          </cell>
          <cell r="O26">
            <v>2266.379834790001</v>
          </cell>
          <cell r="P26">
            <v>29951</v>
          </cell>
          <cell r="Q26">
            <v>380.61367249899973</v>
          </cell>
          <cell r="R26">
            <v>170599</v>
          </cell>
          <cell r="S26">
            <v>151.25802209999901</v>
          </cell>
          <cell r="T26">
            <v>266237</v>
          </cell>
          <cell r="U26">
            <v>4194204</v>
          </cell>
          <cell r="V26">
            <v>1070.1596846390005</v>
          </cell>
          <cell r="W26">
            <v>82723</v>
          </cell>
          <cell r="X26">
            <v>79.24287267699998</v>
          </cell>
          <cell r="Y26">
            <v>18649</v>
          </cell>
          <cell r="Z26">
            <v>62.534020151000007</v>
          </cell>
          <cell r="AA26">
            <v>143</v>
          </cell>
          <cell r="AB26">
            <v>55.087186700000004</v>
          </cell>
          <cell r="AC26">
            <v>617426</v>
          </cell>
          <cell r="AD26">
            <v>47.696784222999874</v>
          </cell>
          <cell r="AE26">
            <v>7648746</v>
          </cell>
          <cell r="AF26">
            <v>8042.062414029996</v>
          </cell>
        </row>
        <row r="27">
          <cell r="B27">
            <v>154812</v>
          </cell>
          <cell r="C27">
            <v>194.87779510000001</v>
          </cell>
          <cell r="D27">
            <v>1292</v>
          </cell>
          <cell r="E27">
            <v>11.975250099999997</v>
          </cell>
          <cell r="F27">
            <v>42</v>
          </cell>
          <cell r="G27">
            <v>24.339822300000002</v>
          </cell>
          <cell r="H27">
            <v>0</v>
          </cell>
          <cell r="I27">
            <v>0</v>
          </cell>
          <cell r="J27">
            <v>1246</v>
          </cell>
          <cell r="K27">
            <v>8.1727886999999981</v>
          </cell>
          <cell r="L27">
            <v>710704</v>
          </cell>
          <cell r="M27">
            <v>420.29988250000002</v>
          </cell>
          <cell r="N27">
            <v>1027235</v>
          </cell>
          <cell r="O27">
            <v>590.42926269999998</v>
          </cell>
          <cell r="P27">
            <v>288</v>
          </cell>
          <cell r="Q27">
            <v>4.4036219000000001</v>
          </cell>
          <cell r="R27">
            <v>15979</v>
          </cell>
          <cell r="S27">
            <v>131.37610169999999</v>
          </cell>
          <cell r="T27">
            <v>275370</v>
          </cell>
          <cell r="U27">
            <v>2425322</v>
          </cell>
          <cell r="V27">
            <v>244.82820875799999</v>
          </cell>
          <cell r="W27">
            <v>348</v>
          </cell>
          <cell r="X27">
            <v>8.7486699999999987E-2</v>
          </cell>
          <cell r="Y27">
            <v>664</v>
          </cell>
          <cell r="Z27">
            <v>1349.9047913000002</v>
          </cell>
          <cell r="AA27">
            <v>5</v>
          </cell>
          <cell r="AB27">
            <v>12.072899399999999</v>
          </cell>
          <cell r="AC27">
            <v>200077</v>
          </cell>
          <cell r="AD27">
            <v>59.39312319999997</v>
          </cell>
          <cell r="AE27">
            <v>2388062</v>
          </cell>
          <cell r="AF27">
            <v>3052.1610343579996</v>
          </cell>
        </row>
        <row r="28">
          <cell r="B28">
            <v>690405</v>
          </cell>
          <cell r="C28">
            <v>3771.3093020340002</v>
          </cell>
          <cell r="D28">
            <v>232042</v>
          </cell>
          <cell r="E28">
            <v>365.26126700000003</v>
          </cell>
          <cell r="F28">
            <v>10493</v>
          </cell>
          <cell r="G28">
            <v>485.68048958699995</v>
          </cell>
          <cell r="H28">
            <v>415</v>
          </cell>
          <cell r="I28">
            <v>272.27120720000005</v>
          </cell>
          <cell r="J28">
            <v>71385</v>
          </cell>
          <cell r="K28">
            <v>660.38994890000004</v>
          </cell>
          <cell r="L28">
            <v>9397536</v>
          </cell>
          <cell r="M28">
            <v>2691.1538770679999</v>
          </cell>
          <cell r="N28">
            <v>14236170</v>
          </cell>
          <cell r="O28">
            <v>6110.3805252000002</v>
          </cell>
          <cell r="P28">
            <v>178401</v>
          </cell>
          <cell r="Q28">
            <v>493.43600684700004</v>
          </cell>
          <cell r="R28">
            <v>2447037</v>
          </cell>
          <cell r="S28">
            <v>620.15324338799996</v>
          </cell>
          <cell r="T28">
            <v>1913387</v>
          </cell>
          <cell r="U28">
            <v>18982915</v>
          </cell>
          <cell r="V28">
            <v>10780.553327297001</v>
          </cell>
          <cell r="W28">
            <v>5412</v>
          </cell>
          <cell r="X28">
            <v>3.7165212999999993</v>
          </cell>
          <cell r="Y28">
            <v>4968</v>
          </cell>
          <cell r="Z28">
            <v>1067.5285495999999</v>
          </cell>
          <cell r="AA28">
            <v>175</v>
          </cell>
          <cell r="AB28">
            <v>96.545402399999986</v>
          </cell>
          <cell r="AC28">
            <v>992896</v>
          </cell>
          <cell r="AD28">
            <v>1130.096104724</v>
          </cell>
          <cell r="AE28">
            <v>30180722</v>
          </cell>
          <cell r="AF28">
            <v>28548.475772544985</v>
          </cell>
        </row>
        <row r="29">
          <cell r="B29">
            <v>252946</v>
          </cell>
          <cell r="C29">
            <v>1175.2862313059998</v>
          </cell>
          <cell r="D29">
            <v>66120</v>
          </cell>
          <cell r="E29">
            <v>108.41057177699999</v>
          </cell>
          <cell r="F29">
            <v>5837</v>
          </cell>
          <cell r="G29">
            <v>84.384205500000007</v>
          </cell>
          <cell r="H29">
            <v>502</v>
          </cell>
          <cell r="I29">
            <v>95.874597200000011</v>
          </cell>
          <cell r="J29">
            <v>24480</v>
          </cell>
          <cell r="K29">
            <v>277.31715819999999</v>
          </cell>
          <cell r="L29">
            <v>6863491</v>
          </cell>
          <cell r="M29">
            <v>1488.9329889999999</v>
          </cell>
          <cell r="N29">
            <v>4467547</v>
          </cell>
          <cell r="O29">
            <v>3376.8257744999996</v>
          </cell>
          <cell r="P29">
            <v>34434</v>
          </cell>
          <cell r="Q29">
            <v>79.665795700000004</v>
          </cell>
          <cell r="R29">
            <v>298479</v>
          </cell>
          <cell r="S29">
            <v>221.00394490000002</v>
          </cell>
          <cell r="T29">
            <v>1511375</v>
          </cell>
          <cell r="U29">
            <v>51410606</v>
          </cell>
          <cell r="V29">
            <v>5547.4600334940005</v>
          </cell>
          <cell r="W29">
            <v>1375</v>
          </cell>
          <cell r="X29">
            <v>1.062886606</v>
          </cell>
          <cell r="Y29">
            <v>552</v>
          </cell>
          <cell r="Z29">
            <v>1343.1353399610005</v>
          </cell>
          <cell r="AA29">
            <v>0</v>
          </cell>
          <cell r="AB29">
            <v>0</v>
          </cell>
          <cell r="AC29">
            <v>358778</v>
          </cell>
          <cell r="AD29">
            <v>341.47218698199998</v>
          </cell>
          <cell r="AE29">
            <v>13885916</v>
          </cell>
          <cell r="AF29">
            <v>14140.831715126</v>
          </cell>
        </row>
        <row r="30">
          <cell r="B30">
            <v>396749</v>
          </cell>
          <cell r="C30">
            <v>1650.5083</v>
          </cell>
          <cell r="D30">
            <v>117321</v>
          </cell>
          <cell r="E30">
            <v>191.17660000000001</v>
          </cell>
          <cell r="F30">
            <v>5909</v>
          </cell>
          <cell r="G30">
            <v>149.2124</v>
          </cell>
          <cell r="H30">
            <v>390</v>
          </cell>
          <cell r="I30">
            <v>124.6268</v>
          </cell>
          <cell r="J30">
            <v>23768</v>
          </cell>
          <cell r="K30">
            <v>254.71639999139992</v>
          </cell>
          <cell r="L30">
            <v>4034421</v>
          </cell>
          <cell r="M30">
            <v>1035.6643999999999</v>
          </cell>
          <cell r="N30">
            <v>1419248</v>
          </cell>
          <cell r="O30">
            <v>2711.3075000000008</v>
          </cell>
          <cell r="P30">
            <v>91827</v>
          </cell>
          <cell r="Q30">
            <v>137.59620000000004</v>
          </cell>
          <cell r="R30">
            <v>563946</v>
          </cell>
          <cell r="S30">
            <v>239.74480002000001</v>
          </cell>
          <cell r="T30">
            <v>2427156</v>
          </cell>
          <cell r="U30">
            <v>2296093</v>
          </cell>
          <cell r="V30">
            <v>4741.8603999999996</v>
          </cell>
          <cell r="W30">
            <v>2628</v>
          </cell>
          <cell r="X30">
            <v>1.9414000000000002</v>
          </cell>
          <cell r="Y30">
            <v>68</v>
          </cell>
          <cell r="Z30">
            <v>793.81610000000001</v>
          </cell>
          <cell r="AA30">
            <v>0</v>
          </cell>
          <cell r="AB30">
            <v>0</v>
          </cell>
          <cell r="AC30">
            <v>493565</v>
          </cell>
          <cell r="AD30">
            <v>417.53729996199996</v>
          </cell>
          <cell r="AE30">
            <v>9576996</v>
          </cell>
          <cell r="AF30">
            <v>12449.708599973397</v>
          </cell>
        </row>
        <row r="31">
          <cell r="B31">
            <v>569504</v>
          </cell>
          <cell r="C31">
            <v>1778.280238199</v>
          </cell>
          <cell r="D31">
            <v>74049</v>
          </cell>
          <cell r="E31">
            <v>179.900625835</v>
          </cell>
          <cell r="F31">
            <v>13884</v>
          </cell>
          <cell r="G31">
            <v>160.80084959999999</v>
          </cell>
          <cell r="H31">
            <v>409</v>
          </cell>
          <cell r="I31">
            <v>89.882223900000014</v>
          </cell>
          <cell r="J31">
            <v>38053</v>
          </cell>
          <cell r="K31">
            <v>385.86586210000002</v>
          </cell>
          <cell r="L31">
            <v>7136108</v>
          </cell>
          <cell r="M31">
            <v>1436.9266800959999</v>
          </cell>
          <cell r="N31">
            <v>4500072</v>
          </cell>
          <cell r="O31">
            <v>4366.9114306000001</v>
          </cell>
          <cell r="P31">
            <v>128263</v>
          </cell>
          <cell r="Q31">
            <v>205.47860456399997</v>
          </cell>
          <cell r="R31">
            <v>614406</v>
          </cell>
          <cell r="S31">
            <v>503.69274606799985</v>
          </cell>
          <cell r="T31">
            <v>1118204</v>
          </cell>
          <cell r="U31">
            <v>161265248</v>
          </cell>
          <cell r="V31">
            <v>6240.4654181209971</v>
          </cell>
          <cell r="W31">
            <v>1302</v>
          </cell>
          <cell r="X31">
            <v>1.0647667690000002</v>
          </cell>
          <cell r="Y31">
            <v>101</v>
          </cell>
          <cell r="Z31">
            <v>917.0747898999997</v>
          </cell>
          <cell r="AA31">
            <v>0</v>
          </cell>
          <cell r="AB31">
            <v>0</v>
          </cell>
          <cell r="AC31">
            <v>588956</v>
          </cell>
          <cell r="AD31">
            <v>438.35173346700003</v>
          </cell>
          <cell r="AE31">
            <v>14783311</v>
          </cell>
          <cell r="AF31">
            <v>16704.695969218992</v>
          </cell>
        </row>
        <row r="32">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41781171</v>
          </cell>
          <cell r="Z32">
            <v>12052.574355787783</v>
          </cell>
          <cell r="AA32">
            <v>0</v>
          </cell>
          <cell r="AB32">
            <v>0</v>
          </cell>
          <cell r="AC32">
            <v>0</v>
          </cell>
          <cell r="AD32">
            <v>0</v>
          </cell>
          <cell r="AE32">
            <v>41781171</v>
          </cell>
          <cell r="AF32">
            <v>12052.574355787783</v>
          </cell>
        </row>
        <row r="33">
          <cell r="B33">
            <v>0</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11651</v>
          </cell>
          <cell r="AB33">
            <v>1062.2819</v>
          </cell>
          <cell r="AC33">
            <v>0</v>
          </cell>
          <cell r="AD33">
            <v>0</v>
          </cell>
          <cell r="AE33">
            <v>11651</v>
          </cell>
          <cell r="AF33">
            <v>1062.2819</v>
          </cell>
        </row>
        <row r="34">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126119</v>
          </cell>
          <cell r="S34">
            <v>134.79561680822724</v>
          </cell>
          <cell r="T34">
            <v>495847</v>
          </cell>
          <cell r="U34">
            <v>9954420</v>
          </cell>
          <cell r="V34">
            <v>1165.8420226489282</v>
          </cell>
          <cell r="W34">
            <v>0</v>
          </cell>
          <cell r="X34">
            <v>0</v>
          </cell>
          <cell r="Y34">
            <v>0</v>
          </cell>
          <cell r="Z34">
            <v>0</v>
          </cell>
          <cell r="AA34">
            <v>0</v>
          </cell>
          <cell r="AB34">
            <v>0</v>
          </cell>
          <cell r="AC34">
            <v>0</v>
          </cell>
          <cell r="AD34">
            <v>0</v>
          </cell>
          <cell r="AE34">
            <v>621966</v>
          </cell>
          <cell r="AF34">
            <v>1300.6376394571553</v>
          </cell>
        </row>
        <row r="35">
          <cell r="B35">
            <v>0</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16457</v>
          </cell>
          <cell r="S35">
            <v>9.6929757980827667</v>
          </cell>
          <cell r="T35">
            <v>288497</v>
          </cell>
          <cell r="U35">
            <v>4791896</v>
          </cell>
          <cell r="V35">
            <v>744.52714717897118</v>
          </cell>
          <cell r="W35">
            <v>28</v>
          </cell>
          <cell r="X35">
            <v>1.2710310630000001</v>
          </cell>
          <cell r="Y35">
            <v>0</v>
          </cell>
          <cell r="Z35">
            <v>0</v>
          </cell>
          <cell r="AA35">
            <v>0</v>
          </cell>
          <cell r="AB35">
            <v>0</v>
          </cell>
          <cell r="AC35">
            <v>0</v>
          </cell>
          <cell r="AD35">
            <v>0</v>
          </cell>
          <cell r="AE35">
            <v>304982</v>
          </cell>
          <cell r="AF35">
            <v>755.49115404005363</v>
          </cell>
        </row>
        <row r="36">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149325</v>
          </cell>
          <cell r="S36">
            <v>81.058953023998868</v>
          </cell>
          <cell r="T36">
            <v>1249487</v>
          </cell>
          <cell r="U36">
            <v>6105586</v>
          </cell>
          <cell r="V36">
            <v>1665.9829267158907</v>
          </cell>
          <cell r="W36">
            <v>0</v>
          </cell>
          <cell r="X36">
            <v>3.7360229989999998</v>
          </cell>
          <cell r="Y36">
            <v>0</v>
          </cell>
          <cell r="Z36">
            <v>0</v>
          </cell>
          <cell r="AA36">
            <v>0</v>
          </cell>
          <cell r="AB36">
            <v>0</v>
          </cell>
          <cell r="AC36">
            <v>0</v>
          </cell>
          <cell r="AD36">
            <v>0</v>
          </cell>
          <cell r="AE36">
            <v>1398812</v>
          </cell>
          <cell r="AF36">
            <v>1750.777902738889</v>
          </cell>
        </row>
        <row r="37">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-93</v>
          </cell>
          <cell r="U37">
            <v>-10</v>
          </cell>
          <cell r="V37">
            <v>-1.3456684999999998E-2</v>
          </cell>
          <cell r="W37">
            <v>0</v>
          </cell>
          <cell r="X37">
            <v>0</v>
          </cell>
          <cell r="Y37">
            <v>0</v>
          </cell>
          <cell r="Z37">
            <v>0</v>
          </cell>
          <cell r="AA37">
            <v>0</v>
          </cell>
          <cell r="AB37">
            <v>0</v>
          </cell>
          <cell r="AC37">
            <v>0</v>
          </cell>
          <cell r="AD37">
            <v>0</v>
          </cell>
          <cell r="AE37">
            <v>-93</v>
          </cell>
          <cell r="AF37">
            <v>-1.3456684999999998E-2</v>
          </cell>
        </row>
        <row r="38">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151281</v>
          </cell>
          <cell r="S38">
            <v>225.69736575700509</v>
          </cell>
          <cell r="T38">
            <v>1178380</v>
          </cell>
          <cell r="U38">
            <v>7342207</v>
          </cell>
          <cell r="V38">
            <v>2310.0239739271569</v>
          </cell>
          <cell r="W38">
            <v>47151</v>
          </cell>
          <cell r="X38">
            <v>24.032300695999993</v>
          </cell>
          <cell r="Y38">
            <v>0</v>
          </cell>
          <cell r="Z38">
            <v>0</v>
          </cell>
          <cell r="AA38">
            <v>0</v>
          </cell>
          <cell r="AB38">
            <v>0</v>
          </cell>
          <cell r="AC38">
            <v>0</v>
          </cell>
          <cell r="AD38">
            <v>0</v>
          </cell>
          <cell r="AE38">
            <v>1376812</v>
          </cell>
          <cell r="AF38">
            <v>2559.7536403801637</v>
          </cell>
        </row>
        <row r="39">
          <cell r="B39">
            <v>0</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591558</v>
          </cell>
          <cell r="S39">
            <v>169.26137542216671</v>
          </cell>
          <cell r="T39">
            <v>6398761</v>
          </cell>
          <cell r="U39">
            <v>18922815</v>
          </cell>
          <cell r="V39">
            <v>9218.5888470554983</v>
          </cell>
          <cell r="W39">
            <v>16</v>
          </cell>
          <cell r="X39">
            <v>0.68852307499999998</v>
          </cell>
          <cell r="Y39">
            <v>0</v>
          </cell>
          <cell r="Z39">
            <v>0</v>
          </cell>
          <cell r="AA39">
            <v>0</v>
          </cell>
          <cell r="AB39">
            <v>0</v>
          </cell>
          <cell r="AC39">
            <v>0</v>
          </cell>
          <cell r="AD39">
            <v>0</v>
          </cell>
          <cell r="AE39">
            <v>6990335</v>
          </cell>
          <cell r="AF39">
            <v>9388.5387455526634</v>
          </cell>
        </row>
        <row r="40">
          <cell r="B40">
            <v>7575185</v>
          </cell>
          <cell r="C40">
            <v>20112.701737755859</v>
          </cell>
          <cell r="D40">
            <v>1370748</v>
          </cell>
          <cell r="E40">
            <v>2437.6862830252749</v>
          </cell>
          <cell r="F40">
            <v>37063</v>
          </cell>
          <cell r="G40">
            <v>1050.4051761092001</v>
          </cell>
          <cell r="H40">
            <v>2126</v>
          </cell>
          <cell r="I40">
            <v>753.18167724186014</v>
          </cell>
          <cell r="J40">
            <v>272521</v>
          </cell>
          <cell r="K40">
            <v>2969.6932796868068</v>
          </cell>
          <cell r="L40">
            <v>85218696</v>
          </cell>
          <cell r="M40">
            <v>26059.983894540779</v>
          </cell>
          <cell r="N40">
            <v>49504828</v>
          </cell>
          <cell r="O40">
            <v>41732.192765145832</v>
          </cell>
          <cell r="P40">
            <v>762099</v>
          </cell>
          <cell r="Q40">
            <v>3030.0023426032849</v>
          </cell>
          <cell r="R40">
            <v>15122878</v>
          </cell>
          <cell r="S40">
            <v>5119.6784923512187</v>
          </cell>
          <cell r="T40">
            <v>28518129</v>
          </cell>
          <cell r="U40">
            <v>481436453</v>
          </cell>
          <cell r="V40">
            <v>58389.563808231913</v>
          </cell>
          <cell r="W40">
            <v>817621</v>
          </cell>
          <cell r="X40">
            <v>243.82197300447848</v>
          </cell>
          <cell r="Y40">
            <v>46597974</v>
          </cell>
          <cell r="Z40">
            <v>31119.861591801211</v>
          </cell>
          <cell r="AA40">
            <v>12332</v>
          </cell>
          <cell r="AB40">
            <v>1395.2649949509998</v>
          </cell>
          <cell r="AC40">
            <v>11071968</v>
          </cell>
          <cell r="AD40">
            <v>4300.6855174841567</v>
          </cell>
          <cell r="AE40">
            <v>246884168</v>
          </cell>
          <cell r="AF40">
            <v>198714.72353393285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Index 2021-22"/>
      <sheetName val="New Tables"/>
      <sheetName val="A (OLD)"/>
      <sheetName val="B"/>
      <sheetName val="A"/>
      <sheetName val="4"/>
      <sheetName val="5"/>
      <sheetName val="7"/>
      <sheetName val="9"/>
      <sheetName val="16"/>
      <sheetName val="18"/>
      <sheetName val="22"/>
      <sheetName val="51"/>
      <sheetName val="57"/>
      <sheetName val="8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ables/table1.xml><?xml version="1.0" encoding="utf-8"?>
<table xmlns="http://schemas.openxmlformats.org/spreadsheetml/2006/main" id="1" name="Table1" displayName="Table1" ref="A4:B28" totalsRowShown="0" headerRowDxfId="6" headerRowBorderDxfId="5" tableBorderDxfId="4" headerRowCellStyle="Normal 11">
  <tableColumns count="2">
    <tableColumn id="3" name="Table No." dataDxfId="3" totalsRowDxfId="2"/>
    <tableColumn id="2" name="Particulars" dataDxfId="1" totalsRow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tabSelected="1" zoomScaleNormal="100" workbookViewId="0">
      <selection sqref="A1:B1"/>
    </sheetView>
  </sheetViews>
  <sheetFormatPr defaultColWidth="64.140625" defaultRowHeight="15" x14ac:dyDescent="0.25"/>
  <cols>
    <col min="1" max="1" width="7.140625" style="641" customWidth="1"/>
    <col min="2" max="2" width="90.85546875" style="4" customWidth="1"/>
    <col min="3" max="3" width="16.7109375" customWidth="1"/>
    <col min="4" max="11" width="16.7109375" style="4" customWidth="1"/>
    <col min="12" max="16384" width="64.140625" style="4"/>
  </cols>
  <sheetData>
    <row r="1" spans="1:3" ht="24" customHeight="1" x14ac:dyDescent="0.25">
      <c r="A1" s="998" t="s">
        <v>307</v>
      </c>
      <c r="B1" s="998"/>
      <c r="C1" s="4"/>
    </row>
    <row r="2" spans="1:3" ht="19.5" customHeight="1" x14ac:dyDescent="0.25">
      <c r="A2" s="999" t="s">
        <v>346</v>
      </c>
      <c r="B2" s="999"/>
      <c r="C2" s="4"/>
    </row>
    <row r="3" spans="1:3" x14ac:dyDescent="0.25">
      <c r="A3" s="1000" t="s">
        <v>306</v>
      </c>
      <c r="B3" s="1000"/>
      <c r="C3" s="4"/>
    </row>
    <row r="4" spans="1:3" ht="30" x14ac:dyDescent="0.25">
      <c r="A4" s="335" t="s">
        <v>2</v>
      </c>
      <c r="B4" s="335" t="s">
        <v>0</v>
      </c>
      <c r="C4" s="4"/>
    </row>
    <row r="5" spans="1:3" x14ac:dyDescent="0.25">
      <c r="A5" s="1234"/>
      <c r="B5" s="1235" t="s">
        <v>354</v>
      </c>
      <c r="C5" s="4"/>
    </row>
    <row r="6" spans="1:3" x14ac:dyDescent="0.25">
      <c r="A6" s="640">
        <v>62</v>
      </c>
      <c r="B6" s="336" t="s">
        <v>238</v>
      </c>
      <c r="C6" s="4"/>
    </row>
    <row r="7" spans="1:3" x14ac:dyDescent="0.25">
      <c r="A7" s="640">
        <v>63</v>
      </c>
      <c r="B7" s="336" t="s">
        <v>240</v>
      </c>
      <c r="C7" s="4"/>
    </row>
    <row r="8" spans="1:3" x14ac:dyDescent="0.25">
      <c r="A8" s="640">
        <v>64</v>
      </c>
      <c r="B8" s="336" t="s">
        <v>242</v>
      </c>
      <c r="C8" s="4"/>
    </row>
    <row r="9" spans="1:3" x14ac:dyDescent="0.25">
      <c r="A9" s="640">
        <v>65</v>
      </c>
      <c r="B9" s="336" t="s">
        <v>244</v>
      </c>
      <c r="C9" s="4"/>
    </row>
    <row r="10" spans="1:3" x14ac:dyDescent="0.25">
      <c r="A10" s="640">
        <v>66</v>
      </c>
      <c r="B10" s="336" t="s">
        <v>239</v>
      </c>
      <c r="C10" s="4"/>
    </row>
    <row r="11" spans="1:3" x14ac:dyDescent="0.25">
      <c r="A11" s="640">
        <v>67</v>
      </c>
      <c r="B11" s="336" t="s">
        <v>241</v>
      </c>
      <c r="C11" s="4"/>
    </row>
    <row r="12" spans="1:3" x14ac:dyDescent="0.25">
      <c r="A12" s="640">
        <v>68</v>
      </c>
      <c r="B12" s="336" t="s">
        <v>243</v>
      </c>
      <c r="C12" s="4"/>
    </row>
    <row r="13" spans="1:3" x14ac:dyDescent="0.25">
      <c r="A13" s="640">
        <v>69</v>
      </c>
      <c r="B13" s="336" t="s">
        <v>245</v>
      </c>
      <c r="C13" s="4"/>
    </row>
    <row r="14" spans="1:3" x14ac:dyDescent="0.25">
      <c r="A14" s="640">
        <v>70</v>
      </c>
      <c r="B14" s="336" t="s">
        <v>246</v>
      </c>
      <c r="C14" s="4"/>
    </row>
    <row r="15" spans="1:3" x14ac:dyDescent="0.25">
      <c r="A15" s="640">
        <v>71</v>
      </c>
      <c r="B15" s="336" t="s">
        <v>1</v>
      </c>
      <c r="C15" s="4"/>
    </row>
    <row r="16" spans="1:3" x14ac:dyDescent="0.25">
      <c r="A16" s="640">
        <v>72</v>
      </c>
      <c r="B16" s="336" t="s">
        <v>284</v>
      </c>
      <c r="C16" s="4"/>
    </row>
    <row r="17" spans="1:3" x14ac:dyDescent="0.25">
      <c r="A17" s="640">
        <v>73</v>
      </c>
      <c r="B17" s="336" t="s">
        <v>101</v>
      </c>
      <c r="C17" s="4"/>
    </row>
    <row r="18" spans="1:3" x14ac:dyDescent="0.25">
      <c r="A18" s="640">
        <v>74</v>
      </c>
      <c r="B18" s="336" t="s">
        <v>264</v>
      </c>
      <c r="C18" s="4"/>
    </row>
    <row r="19" spans="1:3" x14ac:dyDescent="0.25">
      <c r="A19" s="640">
        <v>75</v>
      </c>
      <c r="B19" s="336" t="s">
        <v>347</v>
      </c>
      <c r="C19" s="4"/>
    </row>
    <row r="20" spans="1:3" x14ac:dyDescent="0.25">
      <c r="A20" s="640">
        <v>76</v>
      </c>
      <c r="B20" s="336" t="s">
        <v>274</v>
      </c>
      <c r="C20" s="4"/>
    </row>
    <row r="21" spans="1:3" x14ac:dyDescent="0.25">
      <c r="A21" s="1236"/>
      <c r="B21" s="1237" t="s">
        <v>355</v>
      </c>
      <c r="C21" s="4"/>
    </row>
    <row r="22" spans="1:3" x14ac:dyDescent="0.25">
      <c r="A22" s="640">
        <v>77</v>
      </c>
      <c r="B22" s="336" t="s">
        <v>348</v>
      </c>
      <c r="C22" s="4"/>
    </row>
    <row r="23" spans="1:3" x14ac:dyDescent="0.25">
      <c r="A23" s="640">
        <v>78</v>
      </c>
      <c r="B23" s="336" t="s">
        <v>349</v>
      </c>
      <c r="C23" s="4"/>
    </row>
    <row r="24" spans="1:3" x14ac:dyDescent="0.25">
      <c r="A24" s="640">
        <v>79</v>
      </c>
      <c r="B24" s="336" t="s">
        <v>350</v>
      </c>
      <c r="C24" s="4"/>
    </row>
    <row r="25" spans="1:3" x14ac:dyDescent="0.25">
      <c r="A25" s="640">
        <v>80</v>
      </c>
      <c r="B25" s="336" t="s">
        <v>351</v>
      </c>
      <c r="C25" s="4"/>
    </row>
    <row r="26" spans="1:3" x14ac:dyDescent="0.25">
      <c r="A26" s="1236"/>
      <c r="B26" s="1237" t="s">
        <v>356</v>
      </c>
      <c r="C26" s="4"/>
    </row>
    <row r="27" spans="1:3" x14ac:dyDescent="0.25">
      <c r="A27" s="640">
        <v>81</v>
      </c>
      <c r="B27" s="336" t="s">
        <v>352</v>
      </c>
      <c r="C27" s="4"/>
    </row>
    <row r="28" spans="1:3" x14ac:dyDescent="0.25">
      <c r="A28" s="640">
        <v>82</v>
      </c>
      <c r="B28" s="336" t="s">
        <v>285</v>
      </c>
      <c r="C28" s="4"/>
    </row>
  </sheetData>
  <mergeCells count="3">
    <mergeCell ref="A1:B1"/>
    <mergeCell ref="A2:B2"/>
    <mergeCell ref="A3:B3"/>
  </mergeCells>
  <hyperlinks>
    <hyperlink ref="A6" location="'62'!A1" tooltip="62" display="'62'!A1"/>
    <hyperlink ref="A7" location="'63'!A1" tooltip="63" display="'63'!A1"/>
    <hyperlink ref="A8" location="'64'!A1" tooltip="64" display="'64'!A1"/>
    <hyperlink ref="A9" location="'65'!A1" tooltip="65" display="'65'!A1"/>
    <hyperlink ref="A10" location="'66'!A1" tooltip="66" display="'66'!A1"/>
    <hyperlink ref="A12" location="'68'!A1" tooltip="68" display="'68'!A1"/>
    <hyperlink ref="A13" location="'69'!A1" tooltip="69" display="'69'!A1"/>
    <hyperlink ref="A14" location="'70'!A1" tooltip="70" display="'70'!A1"/>
    <hyperlink ref="A15" location="'71'!A1" tooltip="71" display="'71'!A1"/>
    <hyperlink ref="A16" location="'72'!A1" tooltip="72" display="'72'!A1"/>
    <hyperlink ref="A17" location="'73'!A1" tooltip="73" display="'73'!A1"/>
    <hyperlink ref="A18" location="'74'!A1" tooltip="74" display="'74'!A1"/>
    <hyperlink ref="A19" location="'75'!A1" tooltip="75" display="'75'!A1"/>
    <hyperlink ref="A22" location="'77'!A1" tooltip="77" display="'77'!A1"/>
    <hyperlink ref="A23" location="'78'!A1" tooltip="78" display="'78'!A1"/>
    <hyperlink ref="A24" location="'79'!A1" tooltip="79" display="'79'!A1"/>
    <hyperlink ref="A25" location="'80'!A1" tooltip="80" display="'80'!A1"/>
    <hyperlink ref="A27" location="'81'!A1" tooltip="81" display="'81'!A1"/>
    <hyperlink ref="A28" location="'82'!A1" tooltip="82" display="'82'!A1"/>
    <hyperlink ref="A20" location="'76'!A1" tooltip="76" display="'76'!A1"/>
    <hyperlink ref="A11" location="'67'!A1" tooltip="67" display="'67'!A1"/>
    <hyperlink ref="B6" location="'62'!A1" tooltip="Health Insurance - Number of Policies, Number of Persons Covered and Gross Premium" display="Health Insurance - Number of Policies, Number of Persons Covered and Gross Premium"/>
    <hyperlink ref="B8" location="'64'!A1" tooltip="Overseas Travel Insurance - Number of Policies, Number of Persons Covered and Gross Premium" display="Overseas Travel Insurance - Number of Policies, Number of Persons Covered and Gross Premium"/>
    <hyperlink ref="B9" location="'65'!A1" tooltip="Domestic Travel Insurance - Number of Policies, Number of Persons Covered and Gross Premium" display="Domestic Travel Insurance - Number of Policies, Number of Persons Covered and Gross Premium"/>
    <hyperlink ref="B10" location="'66'!A1" tooltip="Health Insurance - Net Premium Earned, Incurred Claims and Incurred Claims Ratio" display="Health Insurance - Net Premium Earned, Incurred Claims and Incurred Claims Ratio"/>
    <hyperlink ref="B11" location="'67'!A1" tooltip="Personal Accident Insurance - Net Premium Earned, Incurred Claims and Incurred Claims Ratio" display="Personal Accident Insurance - Net Premium Earned, Incurred Claims and Incurred Claims Ratio"/>
    <hyperlink ref="B12" location="'68'!A1" tooltip="Overseas Travel Insurance - Net Earned Premium, Incurred Claims and Incurred Claims Ratio" display="Overseas Travel Insurance - Net Earned Premium, Incurred Claims and Incurred Claims Ratio"/>
    <hyperlink ref="B13" location="'69'!A1" tooltip="Domestic Travel Insurance - Net Earned Premium, Incurred Claims and Incurred Claims Ratio" display="Domestic Travel Insurance - Net Earned Premium, Incurred Claims and Incurred Claims Ratio"/>
    <hyperlink ref="B14" location="'70'!A1" tooltip="Details of Claims Development and Aging - Health Insurance Business" display="Details of Claims Development and Aging - Health Insurance Business"/>
    <hyperlink ref="B15" location="'71'!A1" tooltip="State-wise Health Insurance Business" display="State-wise Health Insurance Business"/>
    <hyperlink ref="B16" location="'72'!A1" tooltip="State-wise Individual Health Insurance Business" display="State-wise Individual Health Insurance Business"/>
    <hyperlink ref="B17" location="'73'!A1" tooltip="State-wise Personal Accident Insurance Business" display="State-wise Personal Accident Insurance Business"/>
    <hyperlink ref="B18" location="'74'!A1" tooltip="State-wise Overseas Insurance Business" display="State-wise Overseas Insurance Business"/>
    <hyperlink ref="B19" location="'75'!A1" tooltip="State-wise Domestic Insurance Business" display="State-wise Domestic Insurance Business"/>
    <hyperlink ref="B20" location="'76'!A1" tooltip="State-wise Claims Settlement under Health Insurance Business" display="State-wise Claims Settlement under Health Insurance Business"/>
    <hyperlink ref="B22" location="'77'!A1" tooltip="Health Insurance Business in respect of Products offered by Life Insurers - New Busienss" display="Health Insurance Business in respect of Products offered by Life Insurers - New Busienss"/>
    <hyperlink ref="B23" location="'78'!A1" tooltip="Health Insurance Business in respect of Products offered by Life insurers - Renewal Business" display="Health Insurance Business in respect of Products offered by Life insurers - Renewal Business"/>
    <hyperlink ref="B24" location="'79'!A1" tooltip="Health Insurance Business in respect of Riders attached to Life Insurance Products - New Business" display="Health Insurance Business in respect of Riders attached to Life Insurance Products - New Business"/>
    <hyperlink ref="B25" location="'80'!A1" tooltip="Health Insurance Business in respect of Riders attached to Life Insurance Products - Renewal Business" display="Health Insurance Business in respect of Riders attached to Life Insurance Products - Renewal Business"/>
    <hyperlink ref="B27" location="'81'!A1" tooltip="Network Hospital Enrolled by TPAs" display="Network Hospital Enrolled by TPAs"/>
    <hyperlink ref="B28" location="'82'!A1" tooltip="State-wise Details on Number of Network Providers " display="State-wise Details on Number of Network Providers "/>
    <hyperlink ref="B7" location="'63'!A1" tooltip="Personal Accident Insurance - Number of Policies, Number of Persons Covered and Gross Premium" display="Personal Accident Insurance - Number of Policies, Number of Persons Covered and Gross Premium"/>
  </hyperlinks>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M41"/>
  <sheetViews>
    <sheetView zoomScale="90" zoomScaleNormal="90" zoomScaleSheetLayoutView="100" workbookViewId="0">
      <pane xSplit="1" ySplit="6" topLeftCell="B7" activePane="bottomRight" state="frozen"/>
      <selection activeCell="A32" sqref="A32"/>
      <selection pane="topRight" activeCell="A32" sqref="A32"/>
      <selection pane="bottomLeft" activeCell="A32" sqref="A32"/>
      <selection pane="bottomRight"/>
    </sheetView>
  </sheetViews>
  <sheetFormatPr defaultRowHeight="12.75" x14ac:dyDescent="0.2"/>
  <cols>
    <col min="1" max="1" width="38.7109375" style="322" customWidth="1"/>
    <col min="2" max="2" width="11.5703125" style="26" bestFit="1" customWidth="1"/>
    <col min="3" max="3" width="10.42578125" style="26" bestFit="1" customWidth="1"/>
    <col min="4" max="4" width="11.5703125" style="26" bestFit="1" customWidth="1"/>
    <col min="5" max="5" width="10.42578125" style="26" bestFit="1" customWidth="1"/>
    <col min="6" max="6" width="9" style="26" bestFit="1" customWidth="1"/>
    <col min="7" max="7" width="8.5703125" style="26" bestFit="1" customWidth="1"/>
    <col min="8" max="9" width="8.5703125" style="26" customWidth="1"/>
    <col min="10" max="10" width="11.5703125" style="26" bestFit="1" customWidth="1"/>
    <col min="11" max="13" width="10.42578125" style="26" bestFit="1" customWidth="1"/>
    <col min="14" max="14" width="9" style="26" bestFit="1" customWidth="1"/>
    <col min="15" max="15" width="8.7109375" style="26" bestFit="1" customWidth="1"/>
    <col min="16" max="19" width="8.7109375" style="26" customWidth="1"/>
    <col min="20" max="20" width="9" style="574" bestFit="1" customWidth="1"/>
    <col min="21" max="21" width="8.85546875" style="574" bestFit="1" customWidth="1"/>
    <col min="22" max="22" width="9" style="574" bestFit="1" customWidth="1"/>
    <col min="23" max="23" width="8.85546875" style="574" bestFit="1" customWidth="1"/>
    <col min="24" max="24" width="9" style="574" bestFit="1" customWidth="1"/>
    <col min="25" max="25" width="8.85546875" style="574" bestFit="1" customWidth="1"/>
    <col min="26" max="27" width="8.85546875" style="574" customWidth="1"/>
    <col min="28" max="28" width="9" style="574" bestFit="1" customWidth="1"/>
    <col min="29" max="29" width="8.85546875" style="574" bestFit="1" customWidth="1"/>
    <col min="30" max="30" width="9" style="574" bestFit="1" customWidth="1"/>
    <col min="31" max="31" width="8.85546875" style="574" bestFit="1" customWidth="1"/>
    <col min="32" max="32" width="9" style="574" bestFit="1" customWidth="1"/>
    <col min="33" max="33" width="8.85546875" style="574" bestFit="1" customWidth="1"/>
    <col min="34" max="37" width="8.85546875" style="574" customWidth="1"/>
    <col min="38" max="59" width="9.140625" style="26"/>
    <col min="60" max="60" width="15.140625" style="322" customWidth="1"/>
    <col min="61" max="62" width="14.7109375" style="322" customWidth="1"/>
    <col min="63" max="63" width="14" style="322" customWidth="1"/>
    <col min="64" max="64" width="14.85546875" style="322" customWidth="1"/>
    <col min="65" max="65" width="13.140625" style="322" customWidth="1"/>
    <col min="66" max="66" width="10.140625" style="322" customWidth="1"/>
    <col min="67" max="67" width="9.5703125" style="322" bestFit="1" customWidth="1"/>
    <col min="68" max="68" width="10.5703125" style="322" bestFit="1" customWidth="1"/>
    <col min="69" max="70" width="9.5703125" style="322" bestFit="1" customWidth="1"/>
    <col min="71" max="71" width="8.42578125" style="322" bestFit="1" customWidth="1"/>
    <col min="72" max="72" width="9.5703125" style="322" bestFit="1" customWidth="1"/>
    <col min="73" max="73" width="8.42578125" style="322" bestFit="1" customWidth="1"/>
    <col min="74" max="74" width="8.28515625" style="322" bestFit="1" customWidth="1"/>
    <col min="75" max="75" width="8.140625" style="322" bestFit="1" customWidth="1"/>
    <col min="76" max="76" width="8.28515625" style="322" bestFit="1" customWidth="1"/>
    <col min="77" max="77" width="8.140625" style="322" bestFit="1" customWidth="1"/>
    <col min="78" max="79" width="9.5703125" style="322" bestFit="1" customWidth="1"/>
    <col min="80" max="80" width="10.5703125" style="322" bestFit="1" customWidth="1"/>
    <col min="81" max="81" width="9.5703125" style="322" bestFit="1" customWidth="1"/>
    <col min="82" max="91" width="11.5703125" style="603" customWidth="1"/>
    <col min="92" max="101" width="10.140625" style="603" customWidth="1"/>
    <col min="102" max="102" width="11.28515625" style="603" customWidth="1"/>
    <col min="103" max="103" width="10.140625" style="603" customWidth="1"/>
    <col min="104" max="104" width="12" style="322" bestFit="1" customWidth="1"/>
    <col min="105" max="105" width="12.140625" style="322" bestFit="1" customWidth="1"/>
    <col min="106" max="106" width="12.28515625" style="322" bestFit="1" customWidth="1"/>
    <col min="107" max="107" width="12.28515625" style="322" customWidth="1"/>
    <col min="108" max="108" width="12.42578125" style="322" customWidth="1"/>
    <col min="109" max="109" width="11.28515625" style="322" customWidth="1"/>
    <col min="110" max="110" width="10.140625" style="322" customWidth="1"/>
    <col min="111" max="111" width="9.5703125" style="322" bestFit="1" customWidth="1"/>
    <col min="112" max="112" width="12.7109375" style="322" bestFit="1" customWidth="1"/>
    <col min="113" max="113" width="12.85546875" style="322" customWidth="1"/>
    <col min="114" max="122" width="12.28515625" style="322" customWidth="1"/>
    <col min="123" max="123" width="12.140625" style="322" customWidth="1"/>
    <col min="124" max="124" width="12.7109375" style="322" bestFit="1" customWidth="1"/>
    <col min="125" max="125" width="12.28515625" style="322" bestFit="1" customWidth="1"/>
    <col min="126" max="126" width="12" style="322" bestFit="1" customWidth="1"/>
    <col min="127" max="127" width="12.140625" style="322" bestFit="1" customWidth="1"/>
    <col min="128" max="128" width="12.28515625" style="322" bestFit="1" customWidth="1"/>
    <col min="129" max="129" width="12.28515625" style="322" customWidth="1"/>
    <col min="130" max="130" width="12.42578125" style="322" customWidth="1"/>
    <col min="131" max="131" width="11.28515625" style="322" customWidth="1"/>
    <col min="132" max="132" width="10.140625" style="322" customWidth="1"/>
    <col min="133" max="133" width="9.5703125" style="322" bestFit="1" customWidth="1"/>
    <col min="134" max="134" width="12.7109375" style="322" bestFit="1" customWidth="1"/>
    <col min="135" max="135" width="12.85546875" style="322" customWidth="1"/>
    <col min="136" max="144" width="12.28515625" style="322" customWidth="1"/>
    <col min="145" max="145" width="12.140625" style="322" customWidth="1"/>
    <col min="146" max="146" width="12.7109375" style="322" bestFit="1" customWidth="1"/>
    <col min="147" max="147" width="12.28515625" style="322" bestFit="1" customWidth="1"/>
    <col min="148" max="148" width="12" style="322" bestFit="1" customWidth="1"/>
    <col min="149" max="149" width="12.140625" style="322" bestFit="1" customWidth="1"/>
    <col min="150" max="150" width="12.28515625" style="322" bestFit="1" customWidth="1"/>
    <col min="151" max="151" width="12.28515625" style="322" customWidth="1"/>
    <col min="152" max="152" width="12.42578125" style="322" customWidth="1"/>
    <col min="153" max="153" width="11.28515625" style="322" customWidth="1"/>
    <col min="154" max="154" width="10.140625" style="322" customWidth="1"/>
    <col min="155" max="155" width="9.5703125" style="322" bestFit="1" customWidth="1"/>
    <col min="156" max="156" width="12.7109375" style="322" bestFit="1" customWidth="1"/>
    <col min="157" max="157" width="12.85546875" style="322" customWidth="1"/>
    <col min="158" max="166" width="12.28515625" style="322" customWidth="1"/>
    <col min="167" max="167" width="12.140625" style="322" customWidth="1"/>
    <col min="168" max="168" width="12.7109375" style="322" bestFit="1" customWidth="1"/>
    <col min="169" max="169" width="12.28515625" style="322" bestFit="1" customWidth="1"/>
    <col min="170" max="16384" width="9.140625" style="322"/>
  </cols>
  <sheetData>
    <row r="1" spans="1:169" s="580" customFormat="1" ht="19.5" customHeight="1" x14ac:dyDescent="0.2">
      <c r="A1" s="295" t="s">
        <v>363</v>
      </c>
      <c r="B1" s="575"/>
      <c r="C1" s="575"/>
      <c r="D1" s="575"/>
      <c r="E1" s="575"/>
      <c r="F1" s="575"/>
      <c r="G1" s="575"/>
      <c r="H1" s="575"/>
      <c r="I1" s="575"/>
      <c r="J1" s="575"/>
      <c r="K1" s="575"/>
      <c r="L1" s="575"/>
      <c r="M1" s="575"/>
      <c r="N1" s="575"/>
      <c r="O1" s="576"/>
      <c r="P1" s="576"/>
      <c r="Q1" s="576"/>
      <c r="R1" s="576"/>
      <c r="S1" s="576"/>
      <c r="T1" s="1"/>
      <c r="U1" s="1"/>
      <c r="V1" s="1"/>
      <c r="W1" s="1"/>
      <c r="X1" s="1"/>
      <c r="Y1" s="1"/>
      <c r="Z1" s="1"/>
      <c r="AA1" s="1"/>
      <c r="AB1" s="1"/>
      <c r="AC1" s="1"/>
      <c r="AD1" s="1"/>
      <c r="AE1" s="1"/>
      <c r="AF1" s="1"/>
      <c r="AG1" s="1"/>
      <c r="AH1" s="1"/>
      <c r="AI1" s="1"/>
      <c r="AJ1" s="1"/>
      <c r="AK1" s="1"/>
      <c r="AL1" s="577"/>
      <c r="AM1" s="577"/>
      <c r="AN1" s="577"/>
      <c r="AO1" s="577"/>
      <c r="AP1" s="577"/>
      <c r="AQ1" s="577"/>
      <c r="AR1" s="577"/>
      <c r="AS1" s="577"/>
      <c r="AT1" s="577"/>
      <c r="AU1" s="577"/>
      <c r="AV1" s="577"/>
      <c r="AW1" s="577"/>
      <c r="AX1" s="577"/>
      <c r="AY1" s="577"/>
      <c r="AZ1" s="577"/>
      <c r="BA1" s="577"/>
      <c r="BB1" s="577"/>
      <c r="BC1" s="577"/>
      <c r="BD1" s="577"/>
      <c r="BE1" s="577"/>
      <c r="BF1" s="577"/>
      <c r="BG1" s="577"/>
      <c r="BH1" s="296"/>
      <c r="BI1" s="296"/>
      <c r="BJ1" s="296"/>
      <c r="BK1" s="296"/>
      <c r="BL1" s="296"/>
      <c r="BM1" s="296"/>
      <c r="BN1" s="296"/>
      <c r="BO1" s="296"/>
      <c r="BP1" s="296"/>
      <c r="BQ1" s="578"/>
      <c r="BR1" s="296"/>
      <c r="BS1" s="296"/>
      <c r="BT1" s="296"/>
      <c r="BU1" s="296"/>
      <c r="BV1" s="296"/>
      <c r="BW1" s="296"/>
      <c r="BX1" s="296"/>
      <c r="BY1" s="296"/>
      <c r="BZ1" s="296"/>
      <c r="CA1" s="296"/>
      <c r="CB1" s="296"/>
      <c r="CC1" s="296"/>
      <c r="CD1" s="579"/>
      <c r="CE1" s="579"/>
      <c r="CF1" s="579"/>
      <c r="CG1" s="579"/>
      <c r="CH1" s="579"/>
      <c r="CI1" s="579"/>
      <c r="CJ1" s="579"/>
      <c r="CK1" s="579"/>
      <c r="CL1" s="579"/>
      <c r="CM1" s="579"/>
      <c r="CN1" s="1169"/>
      <c r="CO1" s="1169"/>
      <c r="CP1" s="1169"/>
      <c r="CQ1" s="1169"/>
      <c r="CR1" s="1169"/>
      <c r="CS1" s="1169"/>
      <c r="CT1" s="1169"/>
      <c r="CU1" s="1169"/>
      <c r="CV1" s="1169"/>
      <c r="CW1" s="1169"/>
      <c r="CX1" s="1169"/>
      <c r="CY1" s="1169"/>
      <c r="CZ1" s="296"/>
      <c r="DA1" s="296"/>
      <c r="DB1" s="296"/>
      <c r="DC1" s="296"/>
      <c r="DD1" s="296"/>
      <c r="DE1" s="296"/>
      <c r="DF1" s="296"/>
      <c r="DG1" s="296"/>
      <c r="DH1" s="296"/>
      <c r="DI1" s="296"/>
      <c r="DJ1" s="1158"/>
      <c r="DK1" s="1158"/>
      <c r="DL1" s="1158"/>
      <c r="DM1" s="1158"/>
      <c r="DN1" s="1158"/>
      <c r="DO1" s="1158"/>
      <c r="DP1" s="1158"/>
      <c r="DQ1" s="1158"/>
      <c r="DR1" s="1158"/>
      <c r="DS1" s="1158"/>
      <c r="DT1" s="1158"/>
      <c r="DU1" s="1158"/>
      <c r="DV1" s="296"/>
      <c r="DW1" s="296"/>
      <c r="DX1" s="296"/>
      <c r="DY1" s="296"/>
      <c r="DZ1" s="296"/>
      <c r="EA1" s="296"/>
      <c r="EB1" s="296"/>
      <c r="EC1" s="296"/>
      <c r="ED1" s="296"/>
      <c r="EE1" s="296"/>
      <c r="EF1" s="1158"/>
      <c r="EG1" s="1158"/>
      <c r="EH1" s="1158"/>
      <c r="EI1" s="1158"/>
      <c r="EJ1" s="1158"/>
      <c r="EK1" s="1158"/>
      <c r="EL1" s="1158"/>
      <c r="EM1" s="1158"/>
      <c r="EN1" s="1158"/>
      <c r="EO1" s="1158"/>
      <c r="EP1" s="1158"/>
      <c r="EQ1" s="1158"/>
      <c r="ER1" s="296"/>
      <c r="ES1" s="296"/>
      <c r="ET1" s="296"/>
      <c r="EU1" s="296"/>
      <c r="EV1" s="296"/>
      <c r="EW1" s="296"/>
      <c r="EX1" s="296"/>
      <c r="EY1" s="296"/>
      <c r="EZ1" s="296"/>
      <c r="FA1" s="296"/>
      <c r="FB1" s="1158"/>
      <c r="FC1" s="1158"/>
      <c r="FD1" s="1158"/>
      <c r="FE1" s="1158"/>
      <c r="FF1" s="1158"/>
      <c r="FG1" s="1158"/>
      <c r="FH1" s="1158"/>
      <c r="FI1" s="1158"/>
      <c r="FJ1" s="1158"/>
      <c r="FK1" s="1158"/>
      <c r="FL1" s="1158"/>
      <c r="FM1" s="1158"/>
    </row>
    <row r="2" spans="1:169" ht="15.75" customHeight="1" x14ac:dyDescent="0.2">
      <c r="A2" s="1168" t="s">
        <v>260</v>
      </c>
      <c r="B2" s="1168"/>
      <c r="C2" s="1168"/>
      <c r="D2" s="1168"/>
      <c r="E2" s="1168"/>
      <c r="F2" s="1168"/>
      <c r="G2" s="1168"/>
      <c r="H2" s="1168"/>
      <c r="I2" s="1168"/>
      <c r="J2" s="1168"/>
      <c r="K2" s="1168"/>
      <c r="L2" s="1168"/>
      <c r="M2" s="1168"/>
      <c r="N2" s="1168"/>
      <c r="O2" s="1168"/>
      <c r="P2" s="1168"/>
      <c r="Q2" s="1168"/>
      <c r="R2" s="1168"/>
      <c r="S2" s="1168"/>
      <c r="T2" s="1168"/>
      <c r="U2" s="1168"/>
      <c r="V2" s="1168"/>
      <c r="W2" s="1168"/>
      <c r="X2" s="1168"/>
      <c r="Y2" s="1168"/>
      <c r="Z2" s="1168"/>
      <c r="AA2" s="1168"/>
      <c r="AB2" s="1168"/>
      <c r="AC2" s="1168"/>
      <c r="AD2" s="1168"/>
      <c r="AE2" s="1168"/>
      <c r="AF2" s="1168"/>
      <c r="AG2" s="1168"/>
      <c r="AH2" s="1168"/>
      <c r="AI2" s="1168"/>
      <c r="AJ2" s="1168"/>
      <c r="AK2" s="1168"/>
      <c r="AL2" s="1168"/>
      <c r="AM2" s="1168"/>
      <c r="AN2" s="1168"/>
      <c r="AO2" s="1168"/>
      <c r="AP2" s="1168"/>
      <c r="AQ2" s="1168"/>
      <c r="AR2" s="1168"/>
      <c r="AS2" s="1168"/>
      <c r="AT2" s="1168"/>
      <c r="AU2" s="1168"/>
      <c r="AV2" s="1168"/>
      <c r="AW2" s="1168"/>
      <c r="AX2" s="1168"/>
      <c r="AY2" s="1168"/>
      <c r="AZ2" s="1168"/>
      <c r="BA2" s="1168"/>
      <c r="BB2" s="1168"/>
      <c r="BC2" s="1168"/>
      <c r="BD2" s="1168"/>
      <c r="BE2" s="1168"/>
      <c r="BF2" s="1168"/>
      <c r="BG2" s="1168"/>
      <c r="BH2" s="1168"/>
      <c r="BI2" s="1168"/>
      <c r="BJ2" s="1168"/>
      <c r="BK2" s="1168"/>
      <c r="BL2" s="1168"/>
      <c r="BM2" s="1168"/>
      <c r="BN2" s="1168"/>
      <c r="BO2" s="1168"/>
      <c r="BP2" s="1168"/>
      <c r="BQ2" s="1168"/>
      <c r="BR2" s="1168"/>
      <c r="BS2" s="1168"/>
      <c r="BT2" s="1168"/>
      <c r="BU2" s="1168"/>
      <c r="BV2" s="1168"/>
      <c r="BW2" s="1168"/>
      <c r="BX2" s="1168"/>
      <c r="BY2" s="1168"/>
      <c r="BZ2" s="1168"/>
      <c r="CA2" s="1168"/>
      <c r="CB2" s="1168"/>
      <c r="CC2" s="1168"/>
      <c r="CD2" s="1168"/>
      <c r="CE2" s="1168"/>
      <c r="CF2" s="1168"/>
      <c r="CG2" s="1168"/>
      <c r="CH2" s="1168"/>
      <c r="CI2" s="1168"/>
      <c r="CJ2" s="1168"/>
      <c r="CK2" s="1168"/>
      <c r="CL2" s="1168"/>
      <c r="CM2" s="1168"/>
      <c r="CN2" s="1168"/>
      <c r="CO2" s="1168"/>
      <c r="CP2" s="1168"/>
      <c r="CQ2" s="1168"/>
      <c r="CR2" s="1168"/>
      <c r="CS2" s="1168"/>
      <c r="CT2" s="1168"/>
      <c r="CU2" s="1168"/>
      <c r="CV2" s="1168"/>
      <c r="CW2" s="1168"/>
      <c r="CX2" s="1168"/>
      <c r="CY2" s="1168"/>
      <c r="CZ2" s="1168"/>
      <c r="DA2" s="1168"/>
      <c r="DB2" s="1168"/>
      <c r="DC2" s="1168"/>
      <c r="DD2" s="1168"/>
      <c r="DE2" s="1168"/>
      <c r="DF2" s="1168"/>
      <c r="DG2" s="1168"/>
      <c r="DH2" s="1168"/>
      <c r="DI2" s="1168"/>
      <c r="DJ2" s="1168"/>
      <c r="DK2" s="1168"/>
      <c r="DL2" s="1168"/>
      <c r="DM2" s="1168"/>
      <c r="DN2" s="1168"/>
      <c r="DO2" s="1168"/>
      <c r="DP2" s="1168"/>
      <c r="DQ2" s="1168"/>
      <c r="DR2" s="1168"/>
      <c r="DS2" s="1168"/>
      <c r="DT2" s="1168"/>
      <c r="DU2" s="1168"/>
      <c r="DV2" s="1168"/>
      <c r="DW2" s="1168"/>
      <c r="DX2" s="1168"/>
      <c r="DY2" s="1168"/>
      <c r="DZ2" s="1168"/>
      <c r="EA2" s="1168"/>
      <c r="EB2" s="1168"/>
      <c r="EC2" s="1168"/>
      <c r="ED2" s="1168"/>
      <c r="EE2" s="1168"/>
      <c r="EF2" s="1168"/>
      <c r="EG2" s="1168"/>
      <c r="EH2" s="1168"/>
      <c r="EI2" s="1168"/>
      <c r="EJ2" s="1168"/>
      <c r="EK2" s="1168"/>
      <c r="EL2" s="1168"/>
      <c r="EM2" s="1168"/>
      <c r="EN2" s="1168"/>
      <c r="EO2" s="1168"/>
      <c r="EP2" s="1168"/>
      <c r="EQ2" s="1168"/>
      <c r="ER2" s="1168"/>
      <c r="ES2" s="1168"/>
      <c r="ET2" s="1168"/>
      <c r="EU2" s="1168"/>
      <c r="EV2" s="1168"/>
      <c r="EW2" s="1168"/>
      <c r="EX2" s="1168"/>
      <c r="EY2" s="1168"/>
      <c r="EZ2" s="1168"/>
      <c r="FA2" s="1168"/>
      <c r="FB2" s="1168"/>
      <c r="FC2" s="1168"/>
      <c r="FD2" s="1168"/>
      <c r="FE2" s="1168"/>
      <c r="FF2" s="1168"/>
      <c r="FG2" s="1168"/>
      <c r="FH2" s="1168"/>
      <c r="FI2" s="1168"/>
      <c r="FJ2" s="1168"/>
      <c r="FK2" s="1168"/>
      <c r="FL2" s="1168"/>
      <c r="FM2" s="1168"/>
    </row>
    <row r="3" spans="1:169" ht="15" customHeight="1" x14ac:dyDescent="0.2">
      <c r="A3" s="1170" t="s">
        <v>0</v>
      </c>
      <c r="B3" s="1186" t="s">
        <v>34</v>
      </c>
      <c r="C3" s="1187"/>
      <c r="D3" s="1187"/>
      <c r="E3" s="1187"/>
      <c r="F3" s="1187"/>
      <c r="G3" s="1187"/>
      <c r="H3" s="1187"/>
      <c r="I3" s="1187"/>
      <c r="J3" s="1187"/>
      <c r="K3" s="1187"/>
      <c r="L3" s="1187"/>
      <c r="M3" s="1187"/>
      <c r="N3" s="1187"/>
      <c r="O3" s="1187"/>
      <c r="P3" s="1187"/>
      <c r="Q3" s="1187"/>
      <c r="R3" s="1187"/>
      <c r="S3" s="1188"/>
      <c r="T3" s="1186" t="s">
        <v>20</v>
      </c>
      <c r="U3" s="1187"/>
      <c r="V3" s="1187"/>
      <c r="W3" s="1187"/>
      <c r="X3" s="1187"/>
      <c r="Y3" s="1187"/>
      <c r="Z3" s="1187"/>
      <c r="AA3" s="1187"/>
      <c r="AB3" s="1187"/>
      <c r="AC3" s="1187"/>
      <c r="AD3" s="1187"/>
      <c r="AE3" s="1187"/>
      <c r="AF3" s="1187"/>
      <c r="AG3" s="1187"/>
      <c r="AH3" s="1187"/>
      <c r="AI3" s="1187"/>
      <c r="AJ3" s="1187"/>
      <c r="AK3" s="1188"/>
      <c r="AL3" s="1186" t="s">
        <v>28</v>
      </c>
      <c r="AM3" s="1187"/>
      <c r="AN3" s="1187"/>
      <c r="AO3" s="1187"/>
      <c r="AP3" s="1187"/>
      <c r="AQ3" s="1187"/>
      <c r="AR3" s="1187"/>
      <c r="AS3" s="1187"/>
      <c r="AT3" s="1187"/>
      <c r="AU3" s="1187"/>
      <c r="AV3" s="1187"/>
      <c r="AW3" s="1187"/>
      <c r="AX3" s="1187"/>
      <c r="AY3" s="1187"/>
      <c r="AZ3" s="1187"/>
      <c r="BA3" s="1187"/>
      <c r="BB3" s="1187"/>
      <c r="BC3" s="1187"/>
      <c r="BD3" s="1187"/>
      <c r="BE3" s="1187"/>
      <c r="BF3" s="1187"/>
      <c r="BG3" s="1188"/>
      <c r="BH3" s="1159" t="s">
        <v>10</v>
      </c>
      <c r="BI3" s="1159"/>
      <c r="BJ3" s="1159"/>
      <c r="BK3" s="1159"/>
      <c r="BL3" s="1159"/>
      <c r="BM3" s="1159"/>
      <c r="BN3" s="1159"/>
      <c r="BO3" s="1159"/>
      <c r="BP3" s="1159"/>
      <c r="BQ3" s="1159"/>
      <c r="BR3" s="1159"/>
      <c r="BS3" s="1159"/>
      <c r="BT3" s="1159"/>
      <c r="BU3" s="1159"/>
      <c r="BV3" s="1159"/>
      <c r="BW3" s="1159"/>
      <c r="BX3" s="1159"/>
      <c r="BY3" s="1159"/>
      <c r="BZ3" s="1159"/>
      <c r="CA3" s="1159"/>
      <c r="CB3" s="1159"/>
      <c r="CC3" s="1159"/>
      <c r="CD3" s="1159" t="s">
        <v>32</v>
      </c>
      <c r="CE3" s="1159"/>
      <c r="CF3" s="1159"/>
      <c r="CG3" s="1159"/>
      <c r="CH3" s="1159"/>
      <c r="CI3" s="1159"/>
      <c r="CJ3" s="1159"/>
      <c r="CK3" s="1159"/>
      <c r="CL3" s="1159"/>
      <c r="CM3" s="1159"/>
      <c r="CN3" s="1159"/>
      <c r="CO3" s="1159"/>
      <c r="CP3" s="1159"/>
      <c r="CQ3" s="1159"/>
      <c r="CR3" s="1159"/>
      <c r="CS3" s="1159"/>
      <c r="CT3" s="1159"/>
      <c r="CU3" s="1159"/>
      <c r="CV3" s="1159"/>
      <c r="CW3" s="1159"/>
      <c r="CX3" s="1159"/>
      <c r="CY3" s="1159"/>
      <c r="CZ3" s="1159" t="s">
        <v>35</v>
      </c>
      <c r="DA3" s="1159"/>
      <c r="DB3" s="1159"/>
      <c r="DC3" s="1159"/>
      <c r="DD3" s="1159"/>
      <c r="DE3" s="1159"/>
      <c r="DF3" s="1159"/>
      <c r="DG3" s="1159"/>
      <c r="DH3" s="1159"/>
      <c r="DI3" s="1159"/>
      <c r="DJ3" s="1159"/>
      <c r="DK3" s="1159"/>
      <c r="DL3" s="1159"/>
      <c r="DM3" s="1159"/>
      <c r="DN3" s="1159"/>
      <c r="DO3" s="1159"/>
      <c r="DP3" s="1159"/>
      <c r="DQ3" s="1159"/>
      <c r="DR3" s="1159"/>
      <c r="DS3" s="1159"/>
      <c r="DT3" s="1159"/>
      <c r="DU3" s="1159"/>
      <c r="DV3" s="1159" t="s">
        <v>248</v>
      </c>
      <c r="DW3" s="1159"/>
      <c r="DX3" s="1159"/>
      <c r="DY3" s="1159"/>
      <c r="DZ3" s="1159"/>
      <c r="EA3" s="1159"/>
      <c r="EB3" s="1159"/>
      <c r="EC3" s="1159"/>
      <c r="ED3" s="1159"/>
      <c r="EE3" s="1159"/>
      <c r="EF3" s="1159"/>
      <c r="EG3" s="1159"/>
      <c r="EH3" s="1159"/>
      <c r="EI3" s="1159"/>
      <c r="EJ3" s="1159"/>
      <c r="EK3" s="1159"/>
      <c r="EL3" s="1159"/>
      <c r="EM3" s="1159"/>
      <c r="EN3" s="1159"/>
      <c r="EO3" s="1159"/>
      <c r="EP3" s="1159"/>
      <c r="EQ3" s="1159"/>
      <c r="ER3" s="1159" t="s">
        <v>310</v>
      </c>
      <c r="ES3" s="1159"/>
      <c r="ET3" s="1159"/>
      <c r="EU3" s="1159"/>
      <c r="EV3" s="1159"/>
      <c r="EW3" s="1159"/>
      <c r="EX3" s="1159"/>
      <c r="EY3" s="1159"/>
      <c r="EZ3" s="1159"/>
      <c r="FA3" s="1159"/>
      <c r="FB3" s="1159"/>
      <c r="FC3" s="1159"/>
      <c r="FD3" s="1159"/>
      <c r="FE3" s="1159"/>
      <c r="FF3" s="1159"/>
      <c r="FG3" s="1159"/>
      <c r="FH3" s="1159"/>
      <c r="FI3" s="1159"/>
      <c r="FJ3" s="1159"/>
      <c r="FK3" s="1159"/>
      <c r="FL3" s="1159"/>
      <c r="FM3" s="1159"/>
    </row>
    <row r="4" spans="1:169" s="581" customFormat="1" ht="12.75" customHeight="1" x14ac:dyDescent="0.25">
      <c r="A4" s="1171"/>
      <c r="B4" s="1002" t="s">
        <v>193</v>
      </c>
      <c r="C4" s="1173"/>
      <c r="D4" s="1173"/>
      <c r="E4" s="1173"/>
      <c r="F4" s="1173"/>
      <c r="G4" s="1173"/>
      <c r="H4" s="1173"/>
      <c r="I4" s="1174"/>
      <c r="J4" s="1002" t="s">
        <v>194</v>
      </c>
      <c r="K4" s="1173"/>
      <c r="L4" s="1173"/>
      <c r="M4" s="1173"/>
      <c r="N4" s="1173"/>
      <c r="O4" s="1173"/>
      <c r="P4" s="1173"/>
      <c r="Q4" s="1174"/>
      <c r="R4" s="1163" t="s">
        <v>47</v>
      </c>
      <c r="S4" s="1164"/>
      <c r="T4" s="1002" t="s">
        <v>193</v>
      </c>
      <c r="U4" s="1173"/>
      <c r="V4" s="1173"/>
      <c r="W4" s="1173"/>
      <c r="X4" s="1173"/>
      <c r="Y4" s="1173"/>
      <c r="Z4" s="1173"/>
      <c r="AA4" s="1174"/>
      <c r="AB4" s="1002" t="s">
        <v>194</v>
      </c>
      <c r="AC4" s="1173"/>
      <c r="AD4" s="1173"/>
      <c r="AE4" s="1173"/>
      <c r="AF4" s="1173"/>
      <c r="AG4" s="1173"/>
      <c r="AH4" s="1173"/>
      <c r="AI4" s="1174"/>
      <c r="AJ4" s="1163" t="s">
        <v>47</v>
      </c>
      <c r="AK4" s="1164"/>
      <c r="AL4" s="1189" t="s">
        <v>193</v>
      </c>
      <c r="AM4" s="1190"/>
      <c r="AN4" s="1190"/>
      <c r="AO4" s="1190"/>
      <c r="AP4" s="1190"/>
      <c r="AQ4" s="1190"/>
      <c r="AR4" s="1190"/>
      <c r="AS4" s="1190"/>
      <c r="AT4" s="1190"/>
      <c r="AU4" s="1191"/>
      <c r="AV4" s="1189" t="s">
        <v>194</v>
      </c>
      <c r="AW4" s="1190"/>
      <c r="AX4" s="1190"/>
      <c r="AY4" s="1190"/>
      <c r="AZ4" s="1190"/>
      <c r="BA4" s="1190"/>
      <c r="BB4" s="1190"/>
      <c r="BC4" s="1190"/>
      <c r="BD4" s="1190"/>
      <c r="BE4" s="1190"/>
      <c r="BF4" s="1163" t="s">
        <v>47</v>
      </c>
      <c r="BG4" s="1164"/>
      <c r="BH4" s="1167" t="s">
        <v>193</v>
      </c>
      <c r="BI4" s="1160"/>
      <c r="BJ4" s="1160"/>
      <c r="BK4" s="1160"/>
      <c r="BL4" s="1160"/>
      <c r="BM4" s="1160"/>
      <c r="BN4" s="1160"/>
      <c r="BO4" s="1160"/>
      <c r="BP4" s="1160"/>
      <c r="BQ4" s="1161"/>
      <c r="BR4" s="1167" t="s">
        <v>194</v>
      </c>
      <c r="BS4" s="1160"/>
      <c r="BT4" s="1160"/>
      <c r="BU4" s="1160"/>
      <c r="BV4" s="1160"/>
      <c r="BW4" s="1160"/>
      <c r="BX4" s="1160"/>
      <c r="BY4" s="1160"/>
      <c r="BZ4" s="1160"/>
      <c r="CA4" s="1161"/>
      <c r="CB4" s="1163" t="s">
        <v>47</v>
      </c>
      <c r="CC4" s="1164"/>
      <c r="CD4" s="1175" t="s">
        <v>193</v>
      </c>
      <c r="CE4" s="1176"/>
      <c r="CF4" s="1176"/>
      <c r="CG4" s="1176"/>
      <c r="CH4" s="1176"/>
      <c r="CI4" s="1176"/>
      <c r="CJ4" s="1176"/>
      <c r="CK4" s="1176"/>
      <c r="CL4" s="1176"/>
      <c r="CM4" s="1177"/>
      <c r="CN4" s="1175" t="s">
        <v>194</v>
      </c>
      <c r="CO4" s="1176"/>
      <c r="CP4" s="1176"/>
      <c r="CQ4" s="1176"/>
      <c r="CR4" s="1176"/>
      <c r="CS4" s="1176"/>
      <c r="CT4" s="1176"/>
      <c r="CU4" s="1176"/>
      <c r="CV4" s="1176"/>
      <c r="CW4" s="1177"/>
      <c r="CX4" s="1182" t="s">
        <v>47</v>
      </c>
      <c r="CY4" s="1183"/>
      <c r="CZ4" s="1160" t="s">
        <v>193</v>
      </c>
      <c r="DA4" s="1160"/>
      <c r="DB4" s="1160"/>
      <c r="DC4" s="1160"/>
      <c r="DD4" s="1160"/>
      <c r="DE4" s="1160"/>
      <c r="DF4" s="1160"/>
      <c r="DG4" s="1160"/>
      <c r="DH4" s="1160"/>
      <c r="DI4" s="1161"/>
      <c r="DJ4" s="1162" t="s">
        <v>194</v>
      </c>
      <c r="DK4" s="1162"/>
      <c r="DL4" s="1162"/>
      <c r="DM4" s="1162"/>
      <c r="DN4" s="1162"/>
      <c r="DO4" s="1162"/>
      <c r="DP4" s="1162"/>
      <c r="DQ4" s="1162"/>
      <c r="DR4" s="1162"/>
      <c r="DS4" s="1162"/>
      <c r="DT4" s="1163" t="s">
        <v>47</v>
      </c>
      <c r="DU4" s="1164"/>
      <c r="DV4" s="1160" t="s">
        <v>193</v>
      </c>
      <c r="DW4" s="1160"/>
      <c r="DX4" s="1160"/>
      <c r="DY4" s="1160"/>
      <c r="DZ4" s="1160"/>
      <c r="EA4" s="1160"/>
      <c r="EB4" s="1160"/>
      <c r="EC4" s="1160"/>
      <c r="ED4" s="1160"/>
      <c r="EE4" s="1161"/>
      <c r="EF4" s="1162" t="s">
        <v>194</v>
      </c>
      <c r="EG4" s="1162"/>
      <c r="EH4" s="1162"/>
      <c r="EI4" s="1162"/>
      <c r="EJ4" s="1162"/>
      <c r="EK4" s="1162"/>
      <c r="EL4" s="1162"/>
      <c r="EM4" s="1162"/>
      <c r="EN4" s="1162"/>
      <c r="EO4" s="1162"/>
      <c r="EP4" s="1163" t="s">
        <v>47</v>
      </c>
      <c r="EQ4" s="1164"/>
      <c r="ER4" s="1160" t="s">
        <v>193</v>
      </c>
      <c r="ES4" s="1160"/>
      <c r="ET4" s="1160"/>
      <c r="EU4" s="1160"/>
      <c r="EV4" s="1160"/>
      <c r="EW4" s="1160"/>
      <c r="EX4" s="1160"/>
      <c r="EY4" s="1160"/>
      <c r="EZ4" s="1160"/>
      <c r="FA4" s="1161"/>
      <c r="FB4" s="1162" t="s">
        <v>194</v>
      </c>
      <c r="FC4" s="1162"/>
      <c r="FD4" s="1162"/>
      <c r="FE4" s="1162"/>
      <c r="FF4" s="1162"/>
      <c r="FG4" s="1162"/>
      <c r="FH4" s="1162"/>
      <c r="FI4" s="1162"/>
      <c r="FJ4" s="1162"/>
      <c r="FK4" s="1162"/>
      <c r="FL4" s="1163" t="s">
        <v>47</v>
      </c>
      <c r="FM4" s="1164"/>
    </row>
    <row r="5" spans="1:169" s="581" customFormat="1" ht="34.5" customHeight="1" x14ac:dyDescent="0.25">
      <c r="A5" s="1171"/>
      <c r="B5" s="1001" t="s">
        <v>195</v>
      </c>
      <c r="C5" s="1001"/>
      <c r="D5" s="1001" t="s">
        <v>196</v>
      </c>
      <c r="E5" s="1001"/>
      <c r="F5" s="1001" t="s">
        <v>197</v>
      </c>
      <c r="G5" s="1001"/>
      <c r="H5" s="1002" t="s">
        <v>49</v>
      </c>
      <c r="I5" s="1174"/>
      <c r="J5" s="1001" t="s">
        <v>195</v>
      </c>
      <c r="K5" s="1001"/>
      <c r="L5" s="1001" t="s">
        <v>196</v>
      </c>
      <c r="M5" s="1001"/>
      <c r="N5" s="1001" t="s">
        <v>197</v>
      </c>
      <c r="O5" s="1001"/>
      <c r="P5" s="1002" t="s">
        <v>49</v>
      </c>
      <c r="Q5" s="1174"/>
      <c r="R5" s="1165"/>
      <c r="S5" s="1166"/>
      <c r="T5" s="1001" t="s">
        <v>195</v>
      </c>
      <c r="U5" s="1001"/>
      <c r="V5" s="1001" t="s">
        <v>196</v>
      </c>
      <c r="W5" s="1001"/>
      <c r="X5" s="1001" t="s">
        <v>197</v>
      </c>
      <c r="Y5" s="1001"/>
      <c r="Z5" s="1002" t="s">
        <v>49</v>
      </c>
      <c r="AA5" s="1174"/>
      <c r="AB5" s="1001" t="s">
        <v>195</v>
      </c>
      <c r="AC5" s="1001"/>
      <c r="AD5" s="1001" t="s">
        <v>196</v>
      </c>
      <c r="AE5" s="1001"/>
      <c r="AF5" s="1001" t="s">
        <v>197</v>
      </c>
      <c r="AG5" s="1001"/>
      <c r="AH5" s="1002" t="s">
        <v>49</v>
      </c>
      <c r="AI5" s="1174"/>
      <c r="AJ5" s="1165"/>
      <c r="AK5" s="1166"/>
      <c r="AL5" s="1178" t="s">
        <v>198</v>
      </c>
      <c r="AM5" s="1179"/>
      <c r="AN5" s="1178" t="s">
        <v>199</v>
      </c>
      <c r="AO5" s="1179"/>
      <c r="AP5" s="1178" t="s">
        <v>200</v>
      </c>
      <c r="AQ5" s="1179"/>
      <c r="AR5" s="1178" t="s">
        <v>197</v>
      </c>
      <c r="AS5" s="1179"/>
      <c r="AT5" s="1178" t="s">
        <v>49</v>
      </c>
      <c r="AU5" s="1192"/>
      <c r="AV5" s="1178" t="s">
        <v>198</v>
      </c>
      <c r="AW5" s="1179"/>
      <c r="AX5" s="1178" t="s">
        <v>199</v>
      </c>
      <c r="AY5" s="1179"/>
      <c r="AZ5" s="1178" t="s">
        <v>200</v>
      </c>
      <c r="BA5" s="1179"/>
      <c r="BB5" s="1178" t="s">
        <v>197</v>
      </c>
      <c r="BC5" s="1179"/>
      <c r="BD5" s="1002" t="s">
        <v>49</v>
      </c>
      <c r="BE5" s="1174"/>
      <c r="BF5" s="1165"/>
      <c r="BG5" s="1166"/>
      <c r="BH5" s="1167" t="s">
        <v>198</v>
      </c>
      <c r="BI5" s="1161"/>
      <c r="BJ5" s="1167" t="s">
        <v>199</v>
      </c>
      <c r="BK5" s="1161"/>
      <c r="BL5" s="1167" t="s">
        <v>200</v>
      </c>
      <c r="BM5" s="1161"/>
      <c r="BN5" s="1167" t="s">
        <v>197</v>
      </c>
      <c r="BO5" s="1161"/>
      <c r="BP5" s="1167" t="s">
        <v>49</v>
      </c>
      <c r="BQ5" s="1161"/>
      <c r="BR5" s="1167" t="s">
        <v>198</v>
      </c>
      <c r="BS5" s="1161"/>
      <c r="BT5" s="1167" t="s">
        <v>199</v>
      </c>
      <c r="BU5" s="1161"/>
      <c r="BV5" s="1167" t="s">
        <v>200</v>
      </c>
      <c r="BW5" s="1161"/>
      <c r="BX5" s="1162" t="s">
        <v>197</v>
      </c>
      <c r="BY5" s="1162"/>
      <c r="BZ5" s="1162" t="s">
        <v>49</v>
      </c>
      <c r="CA5" s="1162"/>
      <c r="CB5" s="1165"/>
      <c r="CC5" s="1166"/>
      <c r="CD5" s="1175" t="s">
        <v>198</v>
      </c>
      <c r="CE5" s="1177"/>
      <c r="CF5" s="1175" t="s">
        <v>199</v>
      </c>
      <c r="CG5" s="1177"/>
      <c r="CH5" s="1175" t="s">
        <v>200</v>
      </c>
      <c r="CI5" s="1177"/>
      <c r="CJ5" s="1175" t="s">
        <v>197</v>
      </c>
      <c r="CK5" s="1177"/>
      <c r="CL5" s="1175" t="s">
        <v>49</v>
      </c>
      <c r="CM5" s="1177"/>
      <c r="CN5" s="1175" t="s">
        <v>201</v>
      </c>
      <c r="CO5" s="1177"/>
      <c r="CP5" s="1175" t="s">
        <v>202</v>
      </c>
      <c r="CQ5" s="1177"/>
      <c r="CR5" s="1175" t="s">
        <v>200</v>
      </c>
      <c r="CS5" s="1177"/>
      <c r="CT5" s="1175" t="s">
        <v>197</v>
      </c>
      <c r="CU5" s="1177"/>
      <c r="CV5" s="1175" t="s">
        <v>49</v>
      </c>
      <c r="CW5" s="1177"/>
      <c r="CX5" s="1184"/>
      <c r="CY5" s="1185"/>
      <c r="CZ5" s="1160" t="s">
        <v>198</v>
      </c>
      <c r="DA5" s="1161"/>
      <c r="DB5" s="1167" t="s">
        <v>199</v>
      </c>
      <c r="DC5" s="1161"/>
      <c r="DD5" s="1167" t="s">
        <v>200</v>
      </c>
      <c r="DE5" s="1161"/>
      <c r="DF5" s="1167" t="s">
        <v>197</v>
      </c>
      <c r="DG5" s="1161"/>
      <c r="DH5" s="1167" t="s">
        <v>49</v>
      </c>
      <c r="DI5" s="1161"/>
      <c r="DJ5" s="1167" t="s">
        <v>201</v>
      </c>
      <c r="DK5" s="1161"/>
      <c r="DL5" s="1167" t="s">
        <v>202</v>
      </c>
      <c r="DM5" s="1161"/>
      <c r="DN5" s="1167" t="s">
        <v>200</v>
      </c>
      <c r="DO5" s="1161"/>
      <c r="DP5" s="1162" t="s">
        <v>197</v>
      </c>
      <c r="DQ5" s="1162"/>
      <c r="DR5" s="1162" t="s">
        <v>49</v>
      </c>
      <c r="DS5" s="1162"/>
      <c r="DT5" s="1165"/>
      <c r="DU5" s="1166"/>
      <c r="DV5" s="1160" t="s">
        <v>198</v>
      </c>
      <c r="DW5" s="1161"/>
      <c r="DX5" s="1167" t="s">
        <v>199</v>
      </c>
      <c r="DY5" s="1161"/>
      <c r="DZ5" s="1167" t="s">
        <v>200</v>
      </c>
      <c r="EA5" s="1161"/>
      <c r="EB5" s="1167" t="s">
        <v>197</v>
      </c>
      <c r="EC5" s="1161"/>
      <c r="ED5" s="1167" t="s">
        <v>49</v>
      </c>
      <c r="EE5" s="1161"/>
      <c r="EF5" s="1167" t="s">
        <v>201</v>
      </c>
      <c r="EG5" s="1161"/>
      <c r="EH5" s="1167" t="s">
        <v>202</v>
      </c>
      <c r="EI5" s="1161"/>
      <c r="EJ5" s="1167" t="s">
        <v>200</v>
      </c>
      <c r="EK5" s="1161"/>
      <c r="EL5" s="1162" t="s">
        <v>197</v>
      </c>
      <c r="EM5" s="1162"/>
      <c r="EN5" s="1162" t="s">
        <v>49</v>
      </c>
      <c r="EO5" s="1162"/>
      <c r="EP5" s="1165"/>
      <c r="EQ5" s="1166"/>
      <c r="ER5" s="1160" t="s">
        <v>198</v>
      </c>
      <c r="ES5" s="1161"/>
      <c r="ET5" s="1167" t="s">
        <v>199</v>
      </c>
      <c r="EU5" s="1161"/>
      <c r="EV5" s="1167" t="s">
        <v>200</v>
      </c>
      <c r="EW5" s="1161"/>
      <c r="EX5" s="1167" t="s">
        <v>197</v>
      </c>
      <c r="EY5" s="1161"/>
      <c r="EZ5" s="1167" t="s">
        <v>49</v>
      </c>
      <c r="FA5" s="1161"/>
      <c r="FB5" s="1167" t="s">
        <v>201</v>
      </c>
      <c r="FC5" s="1161"/>
      <c r="FD5" s="1167" t="s">
        <v>202</v>
      </c>
      <c r="FE5" s="1161"/>
      <c r="FF5" s="1167" t="s">
        <v>200</v>
      </c>
      <c r="FG5" s="1161"/>
      <c r="FH5" s="1162" t="s">
        <v>197</v>
      </c>
      <c r="FI5" s="1162"/>
      <c r="FJ5" s="1162" t="s">
        <v>49</v>
      </c>
      <c r="FK5" s="1162"/>
      <c r="FL5" s="1165"/>
      <c r="FM5" s="1166"/>
    </row>
    <row r="6" spans="1:169" s="584" customFormat="1" x14ac:dyDescent="0.2">
      <c r="A6" s="1172"/>
      <c r="B6" s="337" t="s">
        <v>203</v>
      </c>
      <c r="C6" s="337" t="s">
        <v>204</v>
      </c>
      <c r="D6" s="337" t="s">
        <v>203</v>
      </c>
      <c r="E6" s="337" t="s">
        <v>204</v>
      </c>
      <c r="F6" s="337" t="s">
        <v>203</v>
      </c>
      <c r="G6" s="337" t="s">
        <v>204</v>
      </c>
      <c r="H6" s="337" t="s">
        <v>203</v>
      </c>
      <c r="I6" s="337" t="s">
        <v>204</v>
      </c>
      <c r="J6" s="337" t="s">
        <v>203</v>
      </c>
      <c r="K6" s="337" t="s">
        <v>204</v>
      </c>
      <c r="L6" s="337" t="s">
        <v>203</v>
      </c>
      <c r="M6" s="337" t="s">
        <v>204</v>
      </c>
      <c r="N6" s="337" t="s">
        <v>203</v>
      </c>
      <c r="O6" s="337" t="s">
        <v>204</v>
      </c>
      <c r="P6" s="337" t="s">
        <v>203</v>
      </c>
      <c r="Q6" s="337" t="s">
        <v>204</v>
      </c>
      <c r="R6" s="337" t="s">
        <v>203</v>
      </c>
      <c r="S6" s="337" t="s">
        <v>204</v>
      </c>
      <c r="T6" s="337" t="s">
        <v>203</v>
      </c>
      <c r="U6" s="337" t="s">
        <v>204</v>
      </c>
      <c r="V6" s="337" t="s">
        <v>203</v>
      </c>
      <c r="W6" s="337" t="s">
        <v>204</v>
      </c>
      <c r="X6" s="337" t="s">
        <v>203</v>
      </c>
      <c r="Y6" s="337" t="s">
        <v>204</v>
      </c>
      <c r="Z6" s="337" t="s">
        <v>203</v>
      </c>
      <c r="AA6" s="337" t="s">
        <v>204</v>
      </c>
      <c r="AB6" s="337" t="s">
        <v>203</v>
      </c>
      <c r="AC6" s="337" t="s">
        <v>204</v>
      </c>
      <c r="AD6" s="337" t="s">
        <v>203</v>
      </c>
      <c r="AE6" s="337" t="s">
        <v>204</v>
      </c>
      <c r="AF6" s="337" t="s">
        <v>203</v>
      </c>
      <c r="AG6" s="337" t="s">
        <v>204</v>
      </c>
      <c r="AH6" s="337" t="s">
        <v>203</v>
      </c>
      <c r="AI6" s="337" t="s">
        <v>204</v>
      </c>
      <c r="AJ6" s="337" t="s">
        <v>203</v>
      </c>
      <c r="AK6" s="337" t="s">
        <v>204</v>
      </c>
      <c r="AL6" s="297" t="s">
        <v>203</v>
      </c>
      <c r="AM6" s="297" t="s">
        <v>204</v>
      </c>
      <c r="AN6" s="297" t="s">
        <v>203</v>
      </c>
      <c r="AO6" s="297" t="s">
        <v>204</v>
      </c>
      <c r="AP6" s="297" t="s">
        <v>203</v>
      </c>
      <c r="AQ6" s="297" t="s">
        <v>204</v>
      </c>
      <c r="AR6" s="297" t="s">
        <v>203</v>
      </c>
      <c r="AS6" s="297" t="s">
        <v>204</v>
      </c>
      <c r="AT6" s="297" t="s">
        <v>203</v>
      </c>
      <c r="AU6" s="297" t="s">
        <v>204</v>
      </c>
      <c r="AV6" s="297" t="s">
        <v>203</v>
      </c>
      <c r="AW6" s="297" t="s">
        <v>204</v>
      </c>
      <c r="AX6" s="297" t="s">
        <v>203</v>
      </c>
      <c r="AY6" s="297" t="s">
        <v>204</v>
      </c>
      <c r="AZ6" s="297" t="s">
        <v>203</v>
      </c>
      <c r="BA6" s="297" t="s">
        <v>204</v>
      </c>
      <c r="BB6" s="297" t="s">
        <v>203</v>
      </c>
      <c r="BC6" s="297" t="s">
        <v>204</v>
      </c>
      <c r="BD6" s="337" t="s">
        <v>203</v>
      </c>
      <c r="BE6" s="337" t="s">
        <v>204</v>
      </c>
      <c r="BF6" s="337" t="s">
        <v>203</v>
      </c>
      <c r="BG6" s="337" t="s">
        <v>204</v>
      </c>
      <c r="BH6" s="298" t="s">
        <v>203</v>
      </c>
      <c r="BI6" s="298" t="s">
        <v>204</v>
      </c>
      <c r="BJ6" s="298" t="s">
        <v>203</v>
      </c>
      <c r="BK6" s="298" t="s">
        <v>204</v>
      </c>
      <c r="BL6" s="298" t="s">
        <v>203</v>
      </c>
      <c r="BM6" s="298" t="s">
        <v>204</v>
      </c>
      <c r="BN6" s="298" t="s">
        <v>203</v>
      </c>
      <c r="BO6" s="298" t="s">
        <v>204</v>
      </c>
      <c r="BP6" s="298" t="s">
        <v>203</v>
      </c>
      <c r="BQ6" s="298" t="s">
        <v>204</v>
      </c>
      <c r="BR6" s="298" t="s">
        <v>203</v>
      </c>
      <c r="BS6" s="298" t="s">
        <v>204</v>
      </c>
      <c r="BT6" s="298" t="s">
        <v>203</v>
      </c>
      <c r="BU6" s="298" t="s">
        <v>204</v>
      </c>
      <c r="BV6" s="298" t="s">
        <v>203</v>
      </c>
      <c r="BW6" s="298" t="s">
        <v>204</v>
      </c>
      <c r="BX6" s="298" t="s">
        <v>203</v>
      </c>
      <c r="BY6" s="298" t="s">
        <v>204</v>
      </c>
      <c r="BZ6" s="298" t="s">
        <v>203</v>
      </c>
      <c r="CA6" s="298" t="s">
        <v>204</v>
      </c>
      <c r="CB6" s="298" t="s">
        <v>203</v>
      </c>
      <c r="CC6" s="298" t="s">
        <v>204</v>
      </c>
      <c r="CD6" s="582" t="s">
        <v>203</v>
      </c>
      <c r="CE6" s="582" t="s">
        <v>204</v>
      </c>
      <c r="CF6" s="582" t="s">
        <v>203</v>
      </c>
      <c r="CG6" s="582" t="s">
        <v>204</v>
      </c>
      <c r="CH6" s="582" t="s">
        <v>203</v>
      </c>
      <c r="CI6" s="582" t="s">
        <v>204</v>
      </c>
      <c r="CJ6" s="582" t="s">
        <v>203</v>
      </c>
      <c r="CK6" s="582" t="s">
        <v>204</v>
      </c>
      <c r="CL6" s="582" t="s">
        <v>203</v>
      </c>
      <c r="CM6" s="582" t="s">
        <v>204</v>
      </c>
      <c r="CN6" s="582" t="s">
        <v>203</v>
      </c>
      <c r="CO6" s="582" t="s">
        <v>204</v>
      </c>
      <c r="CP6" s="582" t="s">
        <v>203</v>
      </c>
      <c r="CQ6" s="582" t="s">
        <v>204</v>
      </c>
      <c r="CR6" s="582" t="s">
        <v>203</v>
      </c>
      <c r="CS6" s="582" t="s">
        <v>204</v>
      </c>
      <c r="CT6" s="582" t="s">
        <v>203</v>
      </c>
      <c r="CU6" s="582" t="s">
        <v>204</v>
      </c>
      <c r="CV6" s="582" t="s">
        <v>203</v>
      </c>
      <c r="CW6" s="582" t="s">
        <v>204</v>
      </c>
      <c r="CX6" s="582" t="s">
        <v>203</v>
      </c>
      <c r="CY6" s="582" t="s">
        <v>204</v>
      </c>
      <c r="CZ6" s="583" t="s">
        <v>203</v>
      </c>
      <c r="DA6" s="298" t="s">
        <v>204</v>
      </c>
      <c r="DB6" s="298" t="s">
        <v>203</v>
      </c>
      <c r="DC6" s="298" t="s">
        <v>204</v>
      </c>
      <c r="DD6" s="298" t="s">
        <v>203</v>
      </c>
      <c r="DE6" s="298" t="s">
        <v>204</v>
      </c>
      <c r="DF6" s="298" t="s">
        <v>203</v>
      </c>
      <c r="DG6" s="298" t="s">
        <v>204</v>
      </c>
      <c r="DH6" s="298" t="s">
        <v>203</v>
      </c>
      <c r="DI6" s="298" t="s">
        <v>204</v>
      </c>
      <c r="DJ6" s="298" t="s">
        <v>203</v>
      </c>
      <c r="DK6" s="298" t="s">
        <v>204</v>
      </c>
      <c r="DL6" s="298" t="s">
        <v>203</v>
      </c>
      <c r="DM6" s="298" t="s">
        <v>204</v>
      </c>
      <c r="DN6" s="298" t="s">
        <v>203</v>
      </c>
      <c r="DO6" s="298" t="s">
        <v>204</v>
      </c>
      <c r="DP6" s="298" t="s">
        <v>203</v>
      </c>
      <c r="DQ6" s="298" t="s">
        <v>204</v>
      </c>
      <c r="DR6" s="298" t="s">
        <v>203</v>
      </c>
      <c r="DS6" s="298" t="s">
        <v>204</v>
      </c>
      <c r="DT6" s="298" t="s">
        <v>203</v>
      </c>
      <c r="DU6" s="298" t="s">
        <v>204</v>
      </c>
      <c r="DV6" s="583" t="s">
        <v>203</v>
      </c>
      <c r="DW6" s="298" t="s">
        <v>204</v>
      </c>
      <c r="DX6" s="298" t="s">
        <v>203</v>
      </c>
      <c r="DY6" s="298" t="s">
        <v>204</v>
      </c>
      <c r="DZ6" s="298" t="s">
        <v>203</v>
      </c>
      <c r="EA6" s="298" t="s">
        <v>204</v>
      </c>
      <c r="EB6" s="298" t="s">
        <v>203</v>
      </c>
      <c r="EC6" s="298" t="s">
        <v>204</v>
      </c>
      <c r="ED6" s="298" t="s">
        <v>203</v>
      </c>
      <c r="EE6" s="298" t="s">
        <v>204</v>
      </c>
      <c r="EF6" s="298" t="s">
        <v>203</v>
      </c>
      <c r="EG6" s="298" t="s">
        <v>204</v>
      </c>
      <c r="EH6" s="298" t="s">
        <v>203</v>
      </c>
      <c r="EI6" s="298" t="s">
        <v>204</v>
      </c>
      <c r="EJ6" s="298" t="s">
        <v>203</v>
      </c>
      <c r="EK6" s="298" t="s">
        <v>204</v>
      </c>
      <c r="EL6" s="298" t="s">
        <v>203</v>
      </c>
      <c r="EM6" s="298" t="s">
        <v>204</v>
      </c>
      <c r="EN6" s="298" t="s">
        <v>203</v>
      </c>
      <c r="EO6" s="298" t="s">
        <v>204</v>
      </c>
      <c r="EP6" s="298" t="s">
        <v>203</v>
      </c>
      <c r="EQ6" s="298" t="s">
        <v>204</v>
      </c>
      <c r="ER6" s="946" t="s">
        <v>203</v>
      </c>
      <c r="ES6" s="947" t="s">
        <v>204</v>
      </c>
      <c r="ET6" s="947" t="s">
        <v>203</v>
      </c>
      <c r="EU6" s="947" t="s">
        <v>204</v>
      </c>
      <c r="EV6" s="947" t="s">
        <v>203</v>
      </c>
      <c r="EW6" s="947" t="s">
        <v>204</v>
      </c>
      <c r="EX6" s="947" t="s">
        <v>203</v>
      </c>
      <c r="EY6" s="947" t="s">
        <v>204</v>
      </c>
      <c r="EZ6" s="947" t="s">
        <v>203</v>
      </c>
      <c r="FA6" s="947" t="s">
        <v>204</v>
      </c>
      <c r="FB6" s="947" t="s">
        <v>203</v>
      </c>
      <c r="FC6" s="947" t="s">
        <v>204</v>
      </c>
      <c r="FD6" s="947" t="s">
        <v>203</v>
      </c>
      <c r="FE6" s="947" t="s">
        <v>204</v>
      </c>
      <c r="FF6" s="947" t="s">
        <v>203</v>
      </c>
      <c r="FG6" s="947" t="s">
        <v>204</v>
      </c>
      <c r="FH6" s="947" t="s">
        <v>203</v>
      </c>
      <c r="FI6" s="947" t="s">
        <v>204</v>
      </c>
      <c r="FJ6" s="947" t="s">
        <v>203</v>
      </c>
      <c r="FK6" s="947" t="s">
        <v>204</v>
      </c>
      <c r="FL6" s="947" t="s">
        <v>203</v>
      </c>
      <c r="FM6" s="947" t="s">
        <v>204</v>
      </c>
    </row>
    <row r="7" spans="1:169" s="584" customFormat="1" x14ac:dyDescent="0.2">
      <c r="A7" s="585" t="s">
        <v>205</v>
      </c>
      <c r="B7" s="337"/>
      <c r="C7" s="337"/>
      <c r="D7" s="337"/>
      <c r="E7" s="337"/>
      <c r="F7" s="337"/>
      <c r="G7" s="337"/>
      <c r="H7" s="337"/>
      <c r="I7" s="337"/>
      <c r="J7" s="337"/>
      <c r="K7" s="337"/>
      <c r="L7" s="337"/>
      <c r="M7" s="337"/>
      <c r="N7" s="337"/>
      <c r="O7" s="337"/>
      <c r="P7" s="337"/>
      <c r="Q7" s="337"/>
      <c r="R7" s="337"/>
      <c r="S7" s="337"/>
      <c r="T7" s="337"/>
      <c r="U7" s="337"/>
      <c r="V7" s="337"/>
      <c r="W7" s="337"/>
      <c r="X7" s="337"/>
      <c r="Y7" s="337"/>
      <c r="Z7" s="337"/>
      <c r="AA7" s="337"/>
      <c r="AB7" s="337"/>
      <c r="AC7" s="337"/>
      <c r="AD7" s="337"/>
      <c r="AE7" s="337"/>
      <c r="AF7" s="337"/>
      <c r="AG7" s="337"/>
      <c r="AH7" s="337"/>
      <c r="AI7" s="337"/>
      <c r="AJ7" s="337"/>
      <c r="AK7" s="337"/>
      <c r="AL7" s="297"/>
      <c r="AM7" s="297"/>
      <c r="AN7" s="297"/>
      <c r="AO7" s="297"/>
      <c r="AP7" s="297"/>
      <c r="AQ7" s="297"/>
      <c r="AR7" s="297"/>
      <c r="AS7" s="297"/>
      <c r="AT7" s="297"/>
      <c r="AU7" s="297"/>
      <c r="AV7" s="297"/>
      <c r="AW7" s="297"/>
      <c r="AX7" s="297"/>
      <c r="AY7" s="297"/>
      <c r="AZ7" s="297"/>
      <c r="BA7" s="297"/>
      <c r="BB7" s="297"/>
      <c r="BC7" s="297"/>
      <c r="BD7" s="297"/>
      <c r="BE7" s="297"/>
      <c r="BF7" s="297"/>
      <c r="BG7" s="297"/>
      <c r="BH7" s="298"/>
      <c r="BI7" s="298"/>
      <c r="BJ7" s="298"/>
      <c r="BK7" s="298"/>
      <c r="BL7" s="298"/>
      <c r="BM7" s="298"/>
      <c r="BN7" s="298"/>
      <c r="BO7" s="298"/>
      <c r="BP7" s="298"/>
      <c r="BQ7" s="298"/>
      <c r="BR7" s="298"/>
      <c r="BS7" s="298"/>
      <c r="BT7" s="298"/>
      <c r="BU7" s="298"/>
      <c r="BV7" s="298"/>
      <c r="BW7" s="298"/>
      <c r="BX7" s="298"/>
      <c r="BY7" s="298"/>
      <c r="BZ7" s="298"/>
      <c r="CA7" s="298"/>
      <c r="CB7" s="298"/>
      <c r="CC7" s="298"/>
      <c r="CD7" s="582"/>
      <c r="CE7" s="582"/>
      <c r="CF7" s="582"/>
      <c r="CG7" s="582"/>
      <c r="CH7" s="582"/>
      <c r="CI7" s="582"/>
      <c r="CJ7" s="582"/>
      <c r="CK7" s="582"/>
      <c r="CL7" s="582"/>
      <c r="CM7" s="582"/>
      <c r="CN7" s="582"/>
      <c r="CO7" s="582"/>
      <c r="CP7" s="582"/>
      <c r="CQ7" s="582"/>
      <c r="CR7" s="582"/>
      <c r="CS7" s="582"/>
      <c r="CT7" s="582"/>
      <c r="CU7" s="582"/>
      <c r="CV7" s="582"/>
      <c r="CW7" s="582"/>
      <c r="CX7" s="582"/>
      <c r="CY7" s="582"/>
      <c r="CZ7" s="583"/>
      <c r="DA7" s="298"/>
      <c r="DB7" s="298"/>
      <c r="DC7" s="298"/>
      <c r="DD7" s="298"/>
      <c r="DE7" s="298"/>
      <c r="DF7" s="298"/>
      <c r="DG7" s="298"/>
      <c r="DH7" s="298"/>
      <c r="DI7" s="298"/>
      <c r="DJ7" s="298"/>
      <c r="DK7" s="298"/>
      <c r="DL7" s="298"/>
      <c r="DM7" s="298"/>
      <c r="DN7" s="298"/>
      <c r="DO7" s="298"/>
      <c r="DP7" s="298"/>
      <c r="DQ7" s="298"/>
      <c r="DR7" s="298"/>
      <c r="DS7" s="298"/>
      <c r="DT7" s="298"/>
      <c r="DU7" s="298"/>
      <c r="DV7" s="583"/>
      <c r="DW7" s="298"/>
      <c r="DX7" s="298"/>
      <c r="DY7" s="298"/>
      <c r="DZ7" s="298"/>
      <c r="EA7" s="298"/>
      <c r="EB7" s="298"/>
      <c r="EC7" s="298"/>
      <c r="ED7" s="298"/>
      <c r="EE7" s="298"/>
      <c r="EF7" s="298"/>
      <c r="EG7" s="298"/>
      <c r="EH7" s="298"/>
      <c r="EI7" s="298"/>
      <c r="EJ7" s="298"/>
      <c r="EK7" s="298"/>
      <c r="EL7" s="298"/>
      <c r="EM7" s="298"/>
      <c r="EN7" s="298"/>
      <c r="EO7" s="298"/>
      <c r="EP7" s="298"/>
      <c r="EQ7" s="298"/>
      <c r="ER7" s="946"/>
      <c r="ES7" s="947"/>
      <c r="ET7" s="947"/>
      <c r="EU7" s="947"/>
      <c r="EV7" s="947"/>
      <c r="EW7" s="947"/>
      <c r="EX7" s="947"/>
      <c r="EY7" s="947"/>
      <c r="EZ7" s="947"/>
      <c r="FA7" s="947"/>
      <c r="FB7" s="947"/>
      <c r="FC7" s="947"/>
      <c r="FD7" s="947"/>
      <c r="FE7" s="947"/>
      <c r="FF7" s="947"/>
      <c r="FG7" s="947"/>
      <c r="FH7" s="947"/>
      <c r="FI7" s="947"/>
      <c r="FJ7" s="947"/>
      <c r="FK7" s="947"/>
      <c r="FL7" s="947"/>
      <c r="FM7" s="947"/>
    </row>
    <row r="8" spans="1:169" s="588" customFormat="1" x14ac:dyDescent="0.2">
      <c r="A8" s="586" t="s">
        <v>206</v>
      </c>
      <c r="B8" s="299">
        <v>214691</v>
      </c>
      <c r="C8" s="299">
        <v>25957.184224568777</v>
      </c>
      <c r="D8" s="299">
        <v>141908</v>
      </c>
      <c r="E8" s="299">
        <v>37704.579892639267</v>
      </c>
      <c r="F8" s="299">
        <v>162</v>
      </c>
      <c r="G8" s="299">
        <v>59.935480000000005</v>
      </c>
      <c r="H8" s="299">
        <v>356761</v>
      </c>
      <c r="I8" s="299">
        <v>63721.699597208048</v>
      </c>
      <c r="J8" s="299">
        <v>574592.34000000008</v>
      </c>
      <c r="K8" s="299">
        <v>19037.081092039036</v>
      </c>
      <c r="L8" s="299">
        <v>73570</v>
      </c>
      <c r="M8" s="299">
        <v>82394.144179723458</v>
      </c>
      <c r="N8" s="299">
        <v>1873</v>
      </c>
      <c r="O8" s="299">
        <v>4550.6392816158304</v>
      </c>
      <c r="P8" s="299">
        <v>650035.34000000008</v>
      </c>
      <c r="Q8" s="299">
        <v>105981.86455337833</v>
      </c>
      <c r="R8" s="299">
        <v>1006796.3400000001</v>
      </c>
      <c r="S8" s="299">
        <v>169703.56415058638</v>
      </c>
      <c r="T8" s="299">
        <v>226249</v>
      </c>
      <c r="U8" s="299">
        <v>61678.291932115368</v>
      </c>
      <c r="V8" s="299">
        <v>134950</v>
      </c>
      <c r="W8" s="299">
        <v>81438.83063232353</v>
      </c>
      <c r="X8" s="299">
        <v>197</v>
      </c>
      <c r="Y8" s="299">
        <v>38.287439999999997</v>
      </c>
      <c r="Z8" s="299">
        <v>361396</v>
      </c>
      <c r="AA8" s="299">
        <v>143155.41000443889</v>
      </c>
      <c r="AB8" s="299">
        <v>136067</v>
      </c>
      <c r="AC8" s="299">
        <v>18255.746173261243</v>
      </c>
      <c r="AD8" s="299">
        <v>67942</v>
      </c>
      <c r="AE8" s="299">
        <v>42290.322095349991</v>
      </c>
      <c r="AF8" s="299">
        <v>2050</v>
      </c>
      <c r="AG8" s="299">
        <v>5057.527759999999</v>
      </c>
      <c r="AH8" s="299">
        <v>206059</v>
      </c>
      <c r="AI8" s="299">
        <v>65603.596028611239</v>
      </c>
      <c r="AJ8" s="299">
        <v>567455</v>
      </c>
      <c r="AK8" s="299">
        <v>208759.00603305013</v>
      </c>
      <c r="AL8" s="300">
        <v>279721</v>
      </c>
      <c r="AM8" s="300">
        <v>85195.278217783969</v>
      </c>
      <c r="AN8" s="300">
        <v>160073</v>
      </c>
      <c r="AO8" s="300">
        <v>63337.755091478037</v>
      </c>
      <c r="AP8" s="300">
        <v>24869</v>
      </c>
      <c r="AQ8" s="300">
        <v>37672.4084239</v>
      </c>
      <c r="AR8" s="300">
        <v>314</v>
      </c>
      <c r="AS8" s="300">
        <v>111.47915</v>
      </c>
      <c r="AT8" s="300">
        <v>464977</v>
      </c>
      <c r="AU8" s="300">
        <v>186316.92088316201</v>
      </c>
      <c r="AV8" s="300">
        <v>194917</v>
      </c>
      <c r="AW8" s="300">
        <v>27271.700902860517</v>
      </c>
      <c r="AX8" s="300">
        <v>42372</v>
      </c>
      <c r="AY8" s="300">
        <v>29595.176348010871</v>
      </c>
      <c r="AZ8" s="300">
        <v>0</v>
      </c>
      <c r="BA8" s="300">
        <v>261.92099825000003</v>
      </c>
      <c r="BB8" s="300">
        <v>2283</v>
      </c>
      <c r="BC8" s="300">
        <v>6080.4637900000007</v>
      </c>
      <c r="BD8" s="300">
        <v>239572</v>
      </c>
      <c r="BE8" s="300">
        <v>63209.262039121393</v>
      </c>
      <c r="BF8" s="300">
        <v>704549</v>
      </c>
      <c r="BG8" s="300">
        <v>249526.18292228339</v>
      </c>
      <c r="BH8" s="301">
        <v>432660.06319999998</v>
      </c>
      <c r="BI8" s="301">
        <v>67679.53958281198</v>
      </c>
      <c r="BJ8" s="301">
        <v>181314</v>
      </c>
      <c r="BK8" s="301">
        <v>63195.887950008051</v>
      </c>
      <c r="BL8" s="301">
        <v>157703</v>
      </c>
      <c r="BM8" s="301">
        <v>22494.372919400001</v>
      </c>
      <c r="BN8" s="301">
        <v>164</v>
      </c>
      <c r="BO8" s="301">
        <v>47.617889999999996</v>
      </c>
      <c r="BP8" s="301">
        <v>771841.06319999998</v>
      </c>
      <c r="BQ8" s="301">
        <v>153417.41834222001</v>
      </c>
      <c r="BR8" s="301">
        <v>163514</v>
      </c>
      <c r="BS8" s="301">
        <v>32771.11899077276</v>
      </c>
      <c r="BT8" s="301">
        <v>74235</v>
      </c>
      <c r="BU8" s="301">
        <v>53477.376384281437</v>
      </c>
      <c r="BV8" s="301">
        <v>262</v>
      </c>
      <c r="BW8" s="301">
        <v>388.97611714999999</v>
      </c>
      <c r="BX8" s="301">
        <v>3301</v>
      </c>
      <c r="BY8" s="301">
        <v>8303.1456500000004</v>
      </c>
      <c r="BZ8" s="301">
        <v>241312</v>
      </c>
      <c r="CA8" s="301">
        <v>94940.617142204195</v>
      </c>
      <c r="CB8" s="301">
        <v>1013153.0632</v>
      </c>
      <c r="CC8" s="301">
        <v>248358.03548442421</v>
      </c>
      <c r="CD8" s="587">
        <v>548674</v>
      </c>
      <c r="CE8" s="587">
        <v>95640.781337179811</v>
      </c>
      <c r="CF8" s="587">
        <v>324648</v>
      </c>
      <c r="CG8" s="587">
        <v>59799.588978809581</v>
      </c>
      <c r="CH8" s="587">
        <v>68989</v>
      </c>
      <c r="CI8" s="587">
        <v>41172.48087791037</v>
      </c>
      <c r="CJ8" s="587">
        <v>24</v>
      </c>
      <c r="CK8" s="587">
        <v>10.363799999999999</v>
      </c>
      <c r="CL8" s="587">
        <v>942335</v>
      </c>
      <c r="CM8" s="587">
        <v>196623.2149938998</v>
      </c>
      <c r="CN8" s="587">
        <v>299535</v>
      </c>
      <c r="CO8" s="587">
        <v>44627.906404894078</v>
      </c>
      <c r="CP8" s="587">
        <v>83134</v>
      </c>
      <c r="CQ8" s="587">
        <v>62458.367461541136</v>
      </c>
      <c r="CR8" s="587">
        <v>220</v>
      </c>
      <c r="CS8" s="587">
        <v>298.28895635000003</v>
      </c>
      <c r="CT8" s="587">
        <v>4593</v>
      </c>
      <c r="CU8" s="587">
        <v>11157.163497500002</v>
      </c>
      <c r="CV8" s="587">
        <v>387482</v>
      </c>
      <c r="CW8" s="587">
        <v>118541.7263202852</v>
      </c>
      <c r="CX8" s="587">
        <v>1329817</v>
      </c>
      <c r="CY8" s="587">
        <v>315164.9413141851</v>
      </c>
      <c r="CZ8" s="587">
        <v>748236</v>
      </c>
      <c r="DA8" s="587">
        <v>129668.01026155203</v>
      </c>
      <c r="DB8" s="587">
        <v>201624</v>
      </c>
      <c r="DC8" s="587">
        <v>58088.727580261009</v>
      </c>
      <c r="DD8" s="587">
        <v>65077</v>
      </c>
      <c r="DE8" s="587">
        <v>25396.548417999998</v>
      </c>
      <c r="DF8" s="587">
        <v>24</v>
      </c>
      <c r="DG8" s="587">
        <v>7.6863200000000003</v>
      </c>
      <c r="DH8" s="587">
        <v>1014961</v>
      </c>
      <c r="DI8" s="587">
        <v>213160.97257981304</v>
      </c>
      <c r="DJ8" s="587">
        <v>375774</v>
      </c>
      <c r="DK8" s="587">
        <v>57513.266500271799</v>
      </c>
      <c r="DL8" s="587">
        <v>121952</v>
      </c>
      <c r="DM8" s="587">
        <v>76413.505051176558</v>
      </c>
      <c r="DN8" s="587">
        <v>355</v>
      </c>
      <c r="DO8" s="587">
        <v>2992.018928810367</v>
      </c>
      <c r="DP8" s="587">
        <v>6307</v>
      </c>
      <c r="DQ8" s="587">
        <v>13001.286515400003</v>
      </c>
      <c r="DR8" s="587">
        <v>504388</v>
      </c>
      <c r="DS8" s="587">
        <v>149920.07699565875</v>
      </c>
      <c r="DT8" s="587">
        <v>1519349</v>
      </c>
      <c r="DU8" s="587">
        <v>363081.04957547178</v>
      </c>
      <c r="DV8" s="587">
        <v>769580</v>
      </c>
      <c r="DW8" s="587">
        <v>157420.70421625423</v>
      </c>
      <c r="DX8" s="587">
        <v>239889</v>
      </c>
      <c r="DY8" s="587">
        <v>81909.351935704894</v>
      </c>
      <c r="DZ8" s="587">
        <v>56656</v>
      </c>
      <c r="EA8" s="587">
        <v>29286.7326932</v>
      </c>
      <c r="EB8" s="587">
        <v>26</v>
      </c>
      <c r="EC8" s="587">
        <v>5.9595099999999999</v>
      </c>
      <c r="ED8" s="587">
        <v>1066151</v>
      </c>
      <c r="EE8" s="587">
        <v>268622.74835515907</v>
      </c>
      <c r="EF8" s="587">
        <v>481351</v>
      </c>
      <c r="EG8" s="587">
        <v>90182.200064211836</v>
      </c>
      <c r="EH8" s="587">
        <v>49832</v>
      </c>
      <c r="EI8" s="587">
        <v>42474.98264959707</v>
      </c>
      <c r="EJ8" s="587">
        <v>881</v>
      </c>
      <c r="EK8" s="587">
        <v>3294.4357370009998</v>
      </c>
      <c r="EL8" s="587">
        <v>7615</v>
      </c>
      <c r="EM8" s="587">
        <v>17570.744038199999</v>
      </c>
      <c r="EN8" s="587">
        <v>539679</v>
      </c>
      <c r="EO8" s="587">
        <v>153522.36248900992</v>
      </c>
      <c r="EP8" s="587">
        <v>1605830</v>
      </c>
      <c r="EQ8" s="587">
        <v>422145.11084416899</v>
      </c>
      <c r="ER8" s="587">
        <v>683165</v>
      </c>
      <c r="ES8" s="587">
        <v>188553.83383712798</v>
      </c>
      <c r="ET8" s="587">
        <v>208867</v>
      </c>
      <c r="EU8" s="587">
        <v>110208.58281644576</v>
      </c>
      <c r="EV8" s="587">
        <v>45286</v>
      </c>
      <c r="EW8" s="587">
        <v>15069.801107400001</v>
      </c>
      <c r="EX8" s="587">
        <v>1189</v>
      </c>
      <c r="EY8" s="587">
        <v>486.77295000000004</v>
      </c>
      <c r="EZ8" s="587">
        <v>938507</v>
      </c>
      <c r="FA8" s="587">
        <v>314318.99071097374</v>
      </c>
      <c r="FB8" s="587">
        <v>428856</v>
      </c>
      <c r="FC8" s="587">
        <v>121921.56280980499</v>
      </c>
      <c r="FD8" s="587">
        <v>82344</v>
      </c>
      <c r="FE8" s="587">
        <v>94087.428168193233</v>
      </c>
      <c r="FF8" s="587">
        <v>5154</v>
      </c>
      <c r="FG8" s="587">
        <v>5090.9417463</v>
      </c>
      <c r="FH8" s="587">
        <v>18325</v>
      </c>
      <c r="FI8" s="587">
        <v>30759.719194699999</v>
      </c>
      <c r="FJ8" s="587">
        <v>534679</v>
      </c>
      <c r="FK8" s="587">
        <v>251859.65191899825</v>
      </c>
      <c r="FL8" s="587">
        <v>1473186</v>
      </c>
      <c r="FM8" s="587">
        <v>566178.64262997196</v>
      </c>
    </row>
    <row r="9" spans="1:169" s="588" customFormat="1" x14ac:dyDescent="0.2">
      <c r="A9" s="586" t="s">
        <v>207</v>
      </c>
      <c r="B9" s="299">
        <v>2948225</v>
      </c>
      <c r="C9" s="299">
        <v>893385.98476643802</v>
      </c>
      <c r="D9" s="299">
        <v>2743720</v>
      </c>
      <c r="E9" s="299">
        <v>905460.33928692294</v>
      </c>
      <c r="F9" s="299">
        <v>1108</v>
      </c>
      <c r="G9" s="299">
        <v>194.85354039999999</v>
      </c>
      <c r="H9" s="299">
        <v>5693053</v>
      </c>
      <c r="I9" s="299">
        <v>1799041.1775937611</v>
      </c>
      <c r="J9" s="299">
        <v>3093064.66</v>
      </c>
      <c r="K9" s="299">
        <v>253135.80348125799</v>
      </c>
      <c r="L9" s="299">
        <v>940609</v>
      </c>
      <c r="M9" s="299">
        <v>372421.97907709703</v>
      </c>
      <c r="N9" s="299">
        <v>19122</v>
      </c>
      <c r="O9" s="299">
        <v>32057.054086704342</v>
      </c>
      <c r="P9" s="299">
        <v>4052795.66</v>
      </c>
      <c r="Q9" s="299">
        <v>657614.8366450594</v>
      </c>
      <c r="R9" s="299">
        <v>9745848.6600000001</v>
      </c>
      <c r="S9" s="299">
        <v>2456656.0142388204</v>
      </c>
      <c r="T9" s="299">
        <v>3531858</v>
      </c>
      <c r="U9" s="299">
        <v>1046203.3900242896</v>
      </c>
      <c r="V9" s="299">
        <v>3076073</v>
      </c>
      <c r="W9" s="299">
        <v>998476.62517734198</v>
      </c>
      <c r="X9" s="299">
        <v>1416</v>
      </c>
      <c r="Y9" s="299">
        <v>418.42921259999997</v>
      </c>
      <c r="Z9" s="299">
        <v>6609347</v>
      </c>
      <c r="AA9" s="299">
        <v>2045098.4444142315</v>
      </c>
      <c r="AB9" s="299">
        <v>1662818</v>
      </c>
      <c r="AC9" s="299">
        <v>314607.22330660489</v>
      </c>
      <c r="AD9" s="299">
        <v>910272</v>
      </c>
      <c r="AE9" s="299">
        <v>383734.25975511101</v>
      </c>
      <c r="AF9" s="299">
        <v>32114</v>
      </c>
      <c r="AG9" s="299">
        <v>18274.640948674936</v>
      </c>
      <c r="AH9" s="299">
        <v>2605204</v>
      </c>
      <c r="AI9" s="299">
        <v>716616.12401039095</v>
      </c>
      <c r="AJ9" s="299">
        <v>9214551</v>
      </c>
      <c r="AK9" s="299">
        <v>2761714.5684246225</v>
      </c>
      <c r="AL9" s="300">
        <v>3713152.1258008303</v>
      </c>
      <c r="AM9" s="300">
        <v>1012829.8840304667</v>
      </c>
      <c r="AN9" s="300">
        <v>4757612.0269162375</v>
      </c>
      <c r="AO9" s="300">
        <v>1120972.4148438089</v>
      </c>
      <c r="AP9" s="300">
        <v>1373618</v>
      </c>
      <c r="AQ9" s="300">
        <v>402867.52308030002</v>
      </c>
      <c r="AR9" s="300">
        <v>3585</v>
      </c>
      <c r="AS9" s="300">
        <v>985.53008479999994</v>
      </c>
      <c r="AT9" s="300">
        <v>9847967.1527170688</v>
      </c>
      <c r="AU9" s="300">
        <v>2537655.3520393758</v>
      </c>
      <c r="AV9" s="300">
        <v>1093029.9561650909</v>
      </c>
      <c r="AW9" s="300">
        <v>398523.33736259944</v>
      </c>
      <c r="AX9" s="300">
        <v>1783447.954317841</v>
      </c>
      <c r="AY9" s="300">
        <v>428937.46379305259</v>
      </c>
      <c r="AZ9" s="300">
        <v>53</v>
      </c>
      <c r="BA9" s="300">
        <v>7206.9000916967707</v>
      </c>
      <c r="BB9" s="300">
        <v>10324</v>
      </c>
      <c r="BC9" s="300">
        <v>16500.91471737402</v>
      </c>
      <c r="BD9" s="300">
        <v>2886854.9104829319</v>
      </c>
      <c r="BE9" s="300">
        <v>851168.61596472282</v>
      </c>
      <c r="BF9" s="300">
        <v>12734822.063200001</v>
      </c>
      <c r="BG9" s="300">
        <v>3388823.9680040986</v>
      </c>
      <c r="BH9" s="301">
        <v>4747370.2274804926</v>
      </c>
      <c r="BI9" s="301">
        <v>1152831.9722395053</v>
      </c>
      <c r="BJ9" s="301">
        <v>5626008.0998192802</v>
      </c>
      <c r="BK9" s="301">
        <v>1030145.1230562855</v>
      </c>
      <c r="BL9" s="301">
        <v>1046656</v>
      </c>
      <c r="BM9" s="301">
        <v>214859.58012340433</v>
      </c>
      <c r="BN9" s="301">
        <v>2640</v>
      </c>
      <c r="BO9" s="301">
        <v>493.64635499999997</v>
      </c>
      <c r="BP9" s="301">
        <v>11422674.327299774</v>
      </c>
      <c r="BQ9" s="301">
        <v>2398330.3217741949</v>
      </c>
      <c r="BR9" s="301">
        <v>3234406.3812916819</v>
      </c>
      <c r="BS9" s="301">
        <v>602908.15395739838</v>
      </c>
      <c r="BT9" s="301">
        <v>1409266.2282085447</v>
      </c>
      <c r="BU9" s="301">
        <v>620455.51410693745</v>
      </c>
      <c r="BV9" s="301">
        <v>7017</v>
      </c>
      <c r="BW9" s="301">
        <v>6883.9100332500011</v>
      </c>
      <c r="BX9" s="301">
        <v>17253</v>
      </c>
      <c r="BY9" s="301">
        <v>21618.416435205538</v>
      </c>
      <c r="BZ9" s="301">
        <v>4667942.6095002266</v>
      </c>
      <c r="CA9" s="301">
        <v>1251865.9945327914</v>
      </c>
      <c r="CB9" s="301">
        <v>16090616.936799999</v>
      </c>
      <c r="CC9" s="301">
        <v>3650196.3163069864</v>
      </c>
      <c r="CD9" s="587">
        <v>7317697.5999999996</v>
      </c>
      <c r="CE9" s="587">
        <v>1539910.5586769707</v>
      </c>
      <c r="CF9" s="587">
        <v>4701450.5999999996</v>
      </c>
      <c r="CG9" s="587">
        <v>904376.99886893481</v>
      </c>
      <c r="CH9" s="587">
        <v>767439</v>
      </c>
      <c r="CI9" s="587">
        <v>296775.32243598963</v>
      </c>
      <c r="CJ9" s="587">
        <v>1149</v>
      </c>
      <c r="CK9" s="587">
        <v>395.97729999999996</v>
      </c>
      <c r="CL9" s="587">
        <v>12787736.199999999</v>
      </c>
      <c r="CM9" s="587">
        <v>2741458.8572818954</v>
      </c>
      <c r="CN9" s="587">
        <v>2610194</v>
      </c>
      <c r="CO9" s="587">
        <v>795301.41551168868</v>
      </c>
      <c r="CP9" s="587">
        <v>2514213</v>
      </c>
      <c r="CQ9" s="587">
        <v>713798.05900728796</v>
      </c>
      <c r="CR9" s="587">
        <v>17159</v>
      </c>
      <c r="CS9" s="587">
        <v>26229.780255700367</v>
      </c>
      <c r="CT9" s="587">
        <v>36911</v>
      </c>
      <c r="CU9" s="587">
        <v>28114.135157500008</v>
      </c>
      <c r="CV9" s="587">
        <v>5178477</v>
      </c>
      <c r="CW9" s="587">
        <v>1563443.389932177</v>
      </c>
      <c r="CX9" s="587">
        <v>17966213.199999999</v>
      </c>
      <c r="CY9" s="587">
        <v>4304902.2472140724</v>
      </c>
      <c r="CZ9" s="587">
        <v>6545732</v>
      </c>
      <c r="DA9" s="587">
        <v>1616722.7442155783</v>
      </c>
      <c r="DB9" s="587">
        <v>5601820</v>
      </c>
      <c r="DC9" s="587">
        <v>1147849.6552551955</v>
      </c>
      <c r="DD9" s="587">
        <v>646678</v>
      </c>
      <c r="DE9" s="587">
        <v>291769.14596370002</v>
      </c>
      <c r="DF9" s="587">
        <v>1262</v>
      </c>
      <c r="DG9" s="587">
        <v>392.63168999999999</v>
      </c>
      <c r="DH9" s="587">
        <v>12795492</v>
      </c>
      <c r="DI9" s="587">
        <v>3056734.1771244737</v>
      </c>
      <c r="DJ9" s="587">
        <v>3577035</v>
      </c>
      <c r="DK9" s="587">
        <v>917020.50263705477</v>
      </c>
      <c r="DL9" s="587">
        <v>1919336</v>
      </c>
      <c r="DM9" s="587">
        <v>538830.65358652337</v>
      </c>
      <c r="DN9" s="587">
        <v>24673</v>
      </c>
      <c r="DO9" s="587">
        <v>23618.946812500992</v>
      </c>
      <c r="DP9" s="587">
        <v>58015</v>
      </c>
      <c r="DQ9" s="587">
        <v>42113.58988284201</v>
      </c>
      <c r="DR9" s="587">
        <v>5579059</v>
      </c>
      <c r="DS9" s="587">
        <v>1521583.6929189211</v>
      </c>
      <c r="DT9" s="587">
        <v>18374551</v>
      </c>
      <c r="DU9" s="587">
        <v>4578317.8700433951</v>
      </c>
      <c r="DV9" s="587">
        <v>6058500</v>
      </c>
      <c r="DW9" s="587">
        <v>1784629.7372878906</v>
      </c>
      <c r="DX9" s="587">
        <v>4470106</v>
      </c>
      <c r="DY9" s="587">
        <v>1588834.7468163858</v>
      </c>
      <c r="DZ9" s="587">
        <v>318788</v>
      </c>
      <c r="EA9" s="587">
        <v>128970.48687744999</v>
      </c>
      <c r="EB9" s="587">
        <v>8015</v>
      </c>
      <c r="EC9" s="587">
        <v>2228.2625200000002</v>
      </c>
      <c r="ED9" s="587">
        <v>10855409</v>
      </c>
      <c r="EE9" s="587">
        <v>3504663.2335017263</v>
      </c>
      <c r="EF9" s="587">
        <v>2176127</v>
      </c>
      <c r="EG9" s="587">
        <v>1320051.6974420282</v>
      </c>
      <c r="EH9" s="587">
        <v>1942378</v>
      </c>
      <c r="EI9" s="587">
        <v>925819.34044662328</v>
      </c>
      <c r="EJ9" s="587">
        <v>44619</v>
      </c>
      <c r="EK9" s="587">
        <v>29877.498612999007</v>
      </c>
      <c r="EL9" s="587">
        <v>120540</v>
      </c>
      <c r="EM9" s="587">
        <v>96202.991208758889</v>
      </c>
      <c r="EN9" s="587">
        <v>4283664</v>
      </c>
      <c r="EO9" s="587">
        <v>2371951.5277104094</v>
      </c>
      <c r="EP9" s="587">
        <v>15139073</v>
      </c>
      <c r="EQ9" s="587">
        <v>5876614.7612121357</v>
      </c>
      <c r="ER9" s="587">
        <v>11637150</v>
      </c>
      <c r="ES9" s="587">
        <v>3181960.9790586582</v>
      </c>
      <c r="ET9" s="587">
        <v>6197978</v>
      </c>
      <c r="EU9" s="587">
        <v>2214776.5975525514</v>
      </c>
      <c r="EV9" s="587">
        <v>207806</v>
      </c>
      <c r="EW9" s="587">
        <v>117203.61065343251</v>
      </c>
      <c r="EX9" s="587">
        <v>29343</v>
      </c>
      <c r="EY9" s="587">
        <v>5390.2665260000012</v>
      </c>
      <c r="EZ9" s="587">
        <v>18072277</v>
      </c>
      <c r="FA9" s="587">
        <v>5519331.4537906414</v>
      </c>
      <c r="FB9" s="587">
        <v>2682899</v>
      </c>
      <c r="FC9" s="587">
        <v>2084064.3456325242</v>
      </c>
      <c r="FD9" s="587">
        <v>2963419</v>
      </c>
      <c r="FE9" s="587">
        <v>1571632.8647885723</v>
      </c>
      <c r="FF9" s="587">
        <v>111100</v>
      </c>
      <c r="FG9" s="587">
        <v>59021.786982393955</v>
      </c>
      <c r="FH9" s="587">
        <v>191881</v>
      </c>
      <c r="FI9" s="587">
        <v>149995.33157883701</v>
      </c>
      <c r="FJ9" s="587">
        <v>5949299</v>
      </c>
      <c r="FK9" s="587">
        <v>3864714.3289823271</v>
      </c>
      <c r="FL9" s="587">
        <v>24021576</v>
      </c>
      <c r="FM9" s="587">
        <v>9384045.7827729695</v>
      </c>
    </row>
    <row r="10" spans="1:169" s="584" customFormat="1" x14ac:dyDescent="0.2">
      <c r="A10" s="586" t="s">
        <v>208</v>
      </c>
      <c r="B10" s="299">
        <v>2681472</v>
      </c>
      <c r="C10" s="299">
        <v>667281.99442322005</v>
      </c>
      <c r="D10" s="299">
        <v>2438734</v>
      </c>
      <c r="E10" s="299">
        <v>634613.488252918</v>
      </c>
      <c r="F10" s="299">
        <v>611</v>
      </c>
      <c r="G10" s="299">
        <v>143.6908904</v>
      </c>
      <c r="H10" s="299">
        <v>5120817</v>
      </c>
      <c r="I10" s="299">
        <v>1302039.1735665381</v>
      </c>
      <c r="J10" s="299">
        <v>3361565</v>
      </c>
      <c r="K10" s="299">
        <v>215293.53408816701</v>
      </c>
      <c r="L10" s="299">
        <v>739047</v>
      </c>
      <c r="M10" s="299">
        <v>281384.71691864199</v>
      </c>
      <c r="N10" s="299">
        <v>14351</v>
      </c>
      <c r="O10" s="299">
        <v>23575.170629296255</v>
      </c>
      <c r="P10" s="299">
        <v>4114963</v>
      </c>
      <c r="Q10" s="299">
        <v>520253.42163610528</v>
      </c>
      <c r="R10" s="299">
        <v>9235780</v>
      </c>
      <c r="S10" s="299">
        <v>1822292.5952026434</v>
      </c>
      <c r="T10" s="299">
        <v>3225958</v>
      </c>
      <c r="U10" s="299">
        <v>833359.8281631642</v>
      </c>
      <c r="V10" s="299">
        <v>2621230</v>
      </c>
      <c r="W10" s="299">
        <v>774190.09229551128</v>
      </c>
      <c r="X10" s="299">
        <v>915</v>
      </c>
      <c r="Y10" s="299">
        <v>307.44203259999995</v>
      </c>
      <c r="Z10" s="299">
        <v>5848103</v>
      </c>
      <c r="AA10" s="299">
        <v>1607857.3624912754</v>
      </c>
      <c r="AB10" s="299">
        <v>1454499</v>
      </c>
      <c r="AC10" s="299">
        <v>237720.5491694771</v>
      </c>
      <c r="AD10" s="299">
        <v>707372</v>
      </c>
      <c r="AE10" s="299">
        <v>323697.71347928781</v>
      </c>
      <c r="AF10" s="299">
        <v>24559</v>
      </c>
      <c r="AG10" s="299">
        <v>6615.0038397999979</v>
      </c>
      <c r="AH10" s="299">
        <v>2186430</v>
      </c>
      <c r="AI10" s="299">
        <v>568033.2664885649</v>
      </c>
      <c r="AJ10" s="299">
        <v>8034533</v>
      </c>
      <c r="AK10" s="299">
        <v>2175890.6289798403</v>
      </c>
      <c r="AL10" s="300">
        <v>3174301.8332015597</v>
      </c>
      <c r="AM10" s="300">
        <v>805530.9902342218</v>
      </c>
      <c r="AN10" s="300">
        <v>4047548.7192792366</v>
      </c>
      <c r="AO10" s="300">
        <v>919857.12487929873</v>
      </c>
      <c r="AP10" s="300">
        <v>1183828</v>
      </c>
      <c r="AQ10" s="300">
        <v>351649.8693512</v>
      </c>
      <c r="AR10" s="300">
        <v>2456</v>
      </c>
      <c r="AS10" s="300">
        <v>588.09254999999996</v>
      </c>
      <c r="AT10" s="300">
        <v>8408134.5524807964</v>
      </c>
      <c r="AU10" s="300">
        <v>2077626.0770147205</v>
      </c>
      <c r="AV10" s="300">
        <v>998098.02141967136</v>
      </c>
      <c r="AW10" s="300">
        <v>296433.08304171957</v>
      </c>
      <c r="AX10" s="300">
        <v>1626326.4260995323</v>
      </c>
      <c r="AY10" s="300">
        <v>368065.48482082254</v>
      </c>
      <c r="AZ10" s="300">
        <v>52</v>
      </c>
      <c r="BA10" s="300">
        <v>3799.6727096467712</v>
      </c>
      <c r="BB10" s="300">
        <v>6459</v>
      </c>
      <c r="BC10" s="300">
        <v>6446.58044737402</v>
      </c>
      <c r="BD10" s="300">
        <v>2630935.4475192036</v>
      </c>
      <c r="BE10" s="300">
        <v>674744.82101956289</v>
      </c>
      <c r="BF10" s="300">
        <v>11039070</v>
      </c>
      <c r="BG10" s="300">
        <v>2752370.8980342834</v>
      </c>
      <c r="BH10" s="301">
        <v>4291202.2906804923</v>
      </c>
      <c r="BI10" s="301">
        <v>1009986.1631438078</v>
      </c>
      <c r="BJ10" s="301">
        <v>4954844.0998192802</v>
      </c>
      <c r="BK10" s="301">
        <v>897302.45148039074</v>
      </c>
      <c r="BL10" s="301">
        <v>1084558</v>
      </c>
      <c r="BM10" s="301">
        <v>188367.73764070001</v>
      </c>
      <c r="BN10" s="301">
        <v>1979</v>
      </c>
      <c r="BO10" s="301">
        <v>354.15703499999995</v>
      </c>
      <c r="BP10" s="301">
        <v>10332583.390499773</v>
      </c>
      <c r="BQ10" s="301">
        <v>2096010.5092998985</v>
      </c>
      <c r="BR10" s="301">
        <v>2904085.3812916819</v>
      </c>
      <c r="BS10" s="301">
        <v>484997.01831757079</v>
      </c>
      <c r="BT10" s="301">
        <v>1290718.2282085447</v>
      </c>
      <c r="BU10" s="301">
        <v>429972.71649662056</v>
      </c>
      <c r="BV10" s="301">
        <v>6537</v>
      </c>
      <c r="BW10" s="301">
        <v>5267.7567828499996</v>
      </c>
      <c r="BX10" s="301">
        <v>10812</v>
      </c>
      <c r="BY10" s="301">
        <v>8155.8357004000009</v>
      </c>
      <c r="BZ10" s="301">
        <v>4212152.6095002266</v>
      </c>
      <c r="CA10" s="301">
        <v>928393.32729744143</v>
      </c>
      <c r="CB10" s="301">
        <v>14544736</v>
      </c>
      <c r="CC10" s="301">
        <v>3024403.8365973402</v>
      </c>
      <c r="CD10" s="587">
        <v>6336363</v>
      </c>
      <c r="CE10" s="587">
        <v>1305048.5106865379</v>
      </c>
      <c r="CF10" s="587">
        <v>4356366</v>
      </c>
      <c r="CG10" s="587">
        <v>847897.41221068951</v>
      </c>
      <c r="CH10" s="587">
        <v>696294</v>
      </c>
      <c r="CI10" s="587">
        <v>265148.61956800002</v>
      </c>
      <c r="CJ10" s="587">
        <v>714</v>
      </c>
      <c r="CK10" s="587">
        <v>220.4425</v>
      </c>
      <c r="CL10" s="587">
        <v>11389737</v>
      </c>
      <c r="CM10" s="587">
        <v>2418314.9849652266</v>
      </c>
      <c r="CN10" s="587">
        <v>2190475</v>
      </c>
      <c r="CO10" s="587">
        <v>562436.81239894801</v>
      </c>
      <c r="CP10" s="587">
        <v>2288164</v>
      </c>
      <c r="CQ10" s="587">
        <v>477940.73140690214</v>
      </c>
      <c r="CR10" s="587">
        <v>15413</v>
      </c>
      <c r="CS10" s="587">
        <v>22730.9760709</v>
      </c>
      <c r="CT10" s="587">
        <v>28771</v>
      </c>
      <c r="CU10" s="587">
        <v>16858.993852300006</v>
      </c>
      <c r="CV10" s="587">
        <v>4522823</v>
      </c>
      <c r="CW10" s="587">
        <v>1079967.5137290503</v>
      </c>
      <c r="CX10" s="587">
        <v>15912560</v>
      </c>
      <c r="CY10" s="587">
        <v>3498282.4986942783</v>
      </c>
      <c r="CZ10" s="587">
        <v>6159225</v>
      </c>
      <c r="DA10" s="587">
        <v>1495259.6189081618</v>
      </c>
      <c r="DB10" s="587">
        <v>4992482</v>
      </c>
      <c r="DC10" s="587">
        <v>975340.23696638911</v>
      </c>
      <c r="DD10" s="587">
        <v>625030</v>
      </c>
      <c r="DE10" s="587">
        <v>275323.25328589999</v>
      </c>
      <c r="DF10" s="587">
        <v>626</v>
      </c>
      <c r="DG10" s="587">
        <v>158.05044999999998</v>
      </c>
      <c r="DH10" s="587">
        <v>11777363</v>
      </c>
      <c r="DI10" s="587">
        <v>2746081.1596104512</v>
      </c>
      <c r="DJ10" s="587">
        <v>3165062</v>
      </c>
      <c r="DK10" s="587">
        <v>754895.66252996656</v>
      </c>
      <c r="DL10" s="587">
        <v>1762460</v>
      </c>
      <c r="DM10" s="587">
        <v>456090.10230438598</v>
      </c>
      <c r="DN10" s="587">
        <v>21333</v>
      </c>
      <c r="DO10" s="587">
        <v>22468.024037799991</v>
      </c>
      <c r="DP10" s="587">
        <v>45048</v>
      </c>
      <c r="DQ10" s="587">
        <v>23024.035080099995</v>
      </c>
      <c r="DR10" s="587">
        <v>4993903</v>
      </c>
      <c r="DS10" s="587">
        <v>1256477.8239522525</v>
      </c>
      <c r="DT10" s="587">
        <v>16771266</v>
      </c>
      <c r="DU10" s="587">
        <v>4002558.9835627037</v>
      </c>
      <c r="DV10" s="587">
        <v>5879003</v>
      </c>
      <c r="DW10" s="587">
        <v>1442291.0545303589</v>
      </c>
      <c r="DX10" s="587">
        <v>4108963</v>
      </c>
      <c r="DY10" s="587">
        <v>1160109.7036923612</v>
      </c>
      <c r="DZ10" s="587">
        <v>300487</v>
      </c>
      <c r="EA10" s="587">
        <v>128511.3336085</v>
      </c>
      <c r="EB10" s="587">
        <v>5189</v>
      </c>
      <c r="EC10" s="587">
        <v>1061.4216899999999</v>
      </c>
      <c r="ED10" s="587">
        <v>10293642</v>
      </c>
      <c r="EE10" s="587">
        <v>2731973.5135212205</v>
      </c>
      <c r="EF10" s="587">
        <v>1918180</v>
      </c>
      <c r="EG10" s="587">
        <v>887389.8343758214</v>
      </c>
      <c r="EH10" s="587">
        <v>1699343</v>
      </c>
      <c r="EI10" s="587">
        <v>630773.7088220343</v>
      </c>
      <c r="EJ10" s="587">
        <v>34476</v>
      </c>
      <c r="EK10" s="587">
        <v>25262.2483918</v>
      </c>
      <c r="EL10" s="587">
        <v>85120</v>
      </c>
      <c r="EM10" s="587">
        <v>60060.951349499992</v>
      </c>
      <c r="EN10" s="587">
        <v>3737119</v>
      </c>
      <c r="EO10" s="587">
        <v>1603486.742939156</v>
      </c>
      <c r="EP10" s="587">
        <v>14030761</v>
      </c>
      <c r="EQ10" s="587">
        <v>4335460.2564603761</v>
      </c>
      <c r="ER10" s="587">
        <v>10612233</v>
      </c>
      <c r="ES10" s="587">
        <v>2497466.2329168273</v>
      </c>
      <c r="ET10" s="587">
        <v>5819477</v>
      </c>
      <c r="EU10" s="587">
        <v>1703001.3835614081</v>
      </c>
      <c r="EV10" s="587">
        <v>205300</v>
      </c>
      <c r="EW10" s="587">
        <v>83267.367259602659</v>
      </c>
      <c r="EX10" s="587">
        <v>24259</v>
      </c>
      <c r="EY10" s="587">
        <v>4031.9782100000002</v>
      </c>
      <c r="EZ10" s="587">
        <v>16661269</v>
      </c>
      <c r="FA10" s="587">
        <v>4287766.9619478388</v>
      </c>
      <c r="FB10" s="587">
        <v>2368578</v>
      </c>
      <c r="FC10" s="587">
        <v>1455448.8399126115</v>
      </c>
      <c r="FD10" s="587">
        <v>2578016</v>
      </c>
      <c r="FE10" s="587">
        <v>1070386.1429558217</v>
      </c>
      <c r="FF10" s="587">
        <v>99022</v>
      </c>
      <c r="FG10" s="587">
        <v>44535.109473199991</v>
      </c>
      <c r="FH10" s="587">
        <v>145316</v>
      </c>
      <c r="FI10" s="587">
        <v>91711.358002100184</v>
      </c>
      <c r="FJ10" s="587">
        <v>5190932</v>
      </c>
      <c r="FK10" s="587">
        <v>2662081.4503437332</v>
      </c>
      <c r="FL10" s="587">
        <v>21852201</v>
      </c>
      <c r="FM10" s="587">
        <v>6949848.4122915715</v>
      </c>
    </row>
    <row r="11" spans="1:169" s="584" customFormat="1" x14ac:dyDescent="0.2">
      <c r="A11" s="586" t="s">
        <v>265</v>
      </c>
      <c r="B11" s="299"/>
      <c r="C11" s="299"/>
      <c r="D11" s="299"/>
      <c r="E11" s="299"/>
      <c r="F11" s="299"/>
      <c r="G11" s="299"/>
      <c r="H11" s="299"/>
      <c r="I11" s="299"/>
      <c r="J11" s="299"/>
      <c r="K11" s="299"/>
      <c r="L11" s="299"/>
      <c r="M11" s="299"/>
      <c r="N11" s="299"/>
      <c r="O11" s="299"/>
      <c r="P11" s="299"/>
      <c r="Q11" s="299"/>
      <c r="R11" s="299"/>
      <c r="S11" s="299"/>
      <c r="T11" s="299"/>
      <c r="U11" s="299"/>
      <c r="V11" s="299"/>
      <c r="W11" s="299"/>
      <c r="X11" s="299"/>
      <c r="Y11" s="299"/>
      <c r="Z11" s="299"/>
      <c r="AA11" s="299"/>
      <c r="AB11" s="299"/>
      <c r="AC11" s="299"/>
      <c r="AD11" s="299"/>
      <c r="AE11" s="299"/>
      <c r="AF11" s="299"/>
      <c r="AG11" s="299"/>
      <c r="AH11" s="299"/>
      <c r="AI11" s="299"/>
      <c r="AJ11" s="299"/>
      <c r="AK11" s="299"/>
      <c r="AL11" s="300"/>
      <c r="AM11" s="300"/>
      <c r="AN11" s="300"/>
      <c r="AO11" s="300"/>
      <c r="AP11" s="300"/>
      <c r="AQ11" s="300"/>
      <c r="AR11" s="300"/>
      <c r="AS11" s="300"/>
      <c r="AT11" s="300">
        <v>0</v>
      </c>
      <c r="AU11" s="300">
        <v>0</v>
      </c>
      <c r="AV11" s="300"/>
      <c r="AW11" s="300"/>
      <c r="AX11" s="300"/>
      <c r="AY11" s="300"/>
      <c r="AZ11" s="300"/>
      <c r="BA11" s="300"/>
      <c r="BB11" s="300"/>
      <c r="BC11" s="300"/>
      <c r="BD11" s="300"/>
      <c r="BE11" s="300"/>
      <c r="BF11" s="300"/>
      <c r="BG11" s="300"/>
      <c r="BH11" s="301"/>
      <c r="BI11" s="301"/>
      <c r="BJ11" s="301"/>
      <c r="BK11" s="301"/>
      <c r="BL11" s="301"/>
      <c r="BM11" s="301"/>
      <c r="BN11" s="301"/>
      <c r="BO11" s="301"/>
      <c r="BP11" s="301"/>
      <c r="BQ11" s="301"/>
      <c r="BR11" s="301"/>
      <c r="BS11" s="301"/>
      <c r="BT11" s="301"/>
      <c r="BU11" s="301"/>
      <c r="BV11" s="301"/>
      <c r="BW11" s="301"/>
      <c r="BX11" s="301"/>
      <c r="BY11" s="301"/>
      <c r="BZ11" s="301"/>
      <c r="CA11" s="301"/>
      <c r="CB11" s="301"/>
      <c r="CC11" s="301"/>
      <c r="CD11" s="587"/>
      <c r="CE11" s="587"/>
      <c r="CF11" s="587"/>
      <c r="CG11" s="587"/>
      <c r="CH11" s="587"/>
      <c r="CI11" s="587"/>
      <c r="CJ11" s="587"/>
      <c r="CK11" s="587"/>
      <c r="CL11" s="587"/>
      <c r="CM11" s="587"/>
      <c r="CN11" s="587"/>
      <c r="CO11" s="587"/>
      <c r="CP11" s="587"/>
      <c r="CQ11" s="587"/>
      <c r="CR11" s="587"/>
      <c r="CS11" s="587"/>
      <c r="CT11" s="587"/>
      <c r="CU11" s="587"/>
      <c r="CV11" s="587"/>
      <c r="CW11" s="587"/>
      <c r="CX11" s="587"/>
      <c r="CY11" s="587"/>
      <c r="CZ11" s="587"/>
      <c r="DA11" s="587"/>
      <c r="DB11" s="587"/>
      <c r="DC11" s="587"/>
      <c r="DD11" s="587"/>
      <c r="DE11" s="587"/>
      <c r="DF11" s="587"/>
      <c r="DG11" s="587"/>
      <c r="DH11" s="587"/>
      <c r="DI11" s="587"/>
      <c r="DJ11" s="587"/>
      <c r="DK11" s="587"/>
      <c r="DL11" s="587"/>
      <c r="DM11" s="587"/>
      <c r="DN11" s="587"/>
      <c r="DO11" s="587"/>
      <c r="DP11" s="587"/>
      <c r="DQ11" s="587"/>
      <c r="DR11" s="587"/>
      <c r="DS11" s="587"/>
      <c r="DT11" s="587"/>
      <c r="DU11" s="587"/>
      <c r="DV11" s="587">
        <v>0</v>
      </c>
      <c r="DW11" s="587">
        <v>215793.97420198994</v>
      </c>
      <c r="DX11" s="587">
        <v>0</v>
      </c>
      <c r="DY11" s="587">
        <v>289638.87784152071</v>
      </c>
      <c r="DZ11" s="587">
        <v>0</v>
      </c>
      <c r="EA11" s="587">
        <v>420.43016444997374</v>
      </c>
      <c r="EB11" s="587">
        <v>0</v>
      </c>
      <c r="EC11" s="587">
        <v>2.8227700000000002</v>
      </c>
      <c r="ED11" s="587">
        <v>0</v>
      </c>
      <c r="EE11" s="587">
        <v>505856.10497796064</v>
      </c>
      <c r="EF11" s="587">
        <v>0</v>
      </c>
      <c r="EG11" s="587">
        <v>254281.62229239923</v>
      </c>
      <c r="EH11" s="587">
        <v>0</v>
      </c>
      <c r="EI11" s="587">
        <v>129986.3054976323</v>
      </c>
      <c r="EJ11" s="587">
        <v>0</v>
      </c>
      <c r="EK11" s="587">
        <v>1155.6524260999906</v>
      </c>
      <c r="EL11" s="587">
        <v>0</v>
      </c>
      <c r="EM11" s="587">
        <v>447.47263724928916</v>
      </c>
      <c r="EN11" s="587">
        <v>0</v>
      </c>
      <c r="EO11" s="587">
        <v>385871.0528533808</v>
      </c>
      <c r="EP11" s="587">
        <v>0</v>
      </c>
      <c r="EQ11" s="587">
        <v>891727.15783134149</v>
      </c>
      <c r="ER11" s="587">
        <v>0</v>
      </c>
      <c r="ES11" s="587">
        <v>471201.71572137892</v>
      </c>
      <c r="ET11" s="587">
        <v>0</v>
      </c>
      <c r="EU11" s="587">
        <v>395691.48380782636</v>
      </c>
      <c r="EV11" s="587">
        <v>0</v>
      </c>
      <c r="EW11" s="587">
        <v>24163.729899509653</v>
      </c>
      <c r="EX11" s="587">
        <v>0</v>
      </c>
      <c r="EY11" s="587">
        <v>17.912129999999998</v>
      </c>
      <c r="EZ11" s="587">
        <v>0</v>
      </c>
      <c r="FA11" s="587">
        <v>891074.84155871486</v>
      </c>
      <c r="FB11" s="587">
        <v>0</v>
      </c>
      <c r="FC11" s="587">
        <v>337166.43983868271</v>
      </c>
      <c r="FD11" s="587">
        <v>0</v>
      </c>
      <c r="FE11" s="587">
        <v>258970.11032996123</v>
      </c>
      <c r="FF11" s="587">
        <v>0</v>
      </c>
      <c r="FG11" s="587">
        <v>7044.4091820542662</v>
      </c>
      <c r="FH11" s="587">
        <v>0</v>
      </c>
      <c r="FI11" s="587">
        <v>1252.9271342420452</v>
      </c>
      <c r="FJ11" s="587">
        <v>0</v>
      </c>
      <c r="FK11" s="587">
        <v>604433.88648494019</v>
      </c>
      <c r="FL11" s="587">
        <v>0</v>
      </c>
      <c r="FM11" s="587">
        <v>1495508.7280436549</v>
      </c>
    </row>
    <row r="12" spans="1:169" s="584" customFormat="1" x14ac:dyDescent="0.2">
      <c r="A12" s="586" t="s">
        <v>209</v>
      </c>
      <c r="B12" s="299">
        <v>187695</v>
      </c>
      <c r="C12" s="299">
        <v>76772.625924581778</v>
      </c>
      <c r="D12" s="299">
        <v>305101</v>
      </c>
      <c r="E12" s="299">
        <v>108203.24305441719</v>
      </c>
      <c r="F12" s="299">
        <v>476</v>
      </c>
      <c r="G12" s="299">
        <v>75.650689999999997</v>
      </c>
      <c r="H12" s="299">
        <v>493272</v>
      </c>
      <c r="I12" s="299">
        <v>185051.51966899898</v>
      </c>
      <c r="J12" s="299">
        <v>168769</v>
      </c>
      <c r="K12" s="299">
        <v>36655.517970616347</v>
      </c>
      <c r="L12" s="299">
        <v>200771</v>
      </c>
      <c r="M12" s="299">
        <v>103540.57254809309</v>
      </c>
      <c r="N12" s="299">
        <v>4382</v>
      </c>
      <c r="O12" s="299">
        <v>6992.2246385000008</v>
      </c>
      <c r="P12" s="299">
        <v>373922</v>
      </c>
      <c r="Q12" s="299">
        <v>147188.31515720944</v>
      </c>
      <c r="R12" s="299">
        <v>867194</v>
      </c>
      <c r="S12" s="299">
        <v>332239.83482620842</v>
      </c>
      <c r="T12" s="299">
        <v>230002</v>
      </c>
      <c r="U12" s="299">
        <v>113815.93031239831</v>
      </c>
      <c r="V12" s="299">
        <v>413060</v>
      </c>
      <c r="W12" s="299">
        <v>177451.30166677013</v>
      </c>
      <c r="X12" s="299">
        <v>591</v>
      </c>
      <c r="Y12" s="299">
        <v>122.42435999999998</v>
      </c>
      <c r="Z12" s="299">
        <v>643653</v>
      </c>
      <c r="AA12" s="299">
        <v>291389.65633916843</v>
      </c>
      <c r="AB12" s="299">
        <v>163951</v>
      </c>
      <c r="AC12" s="299">
        <v>53380.921394448247</v>
      </c>
      <c r="AD12" s="299">
        <v>226321</v>
      </c>
      <c r="AE12" s="299">
        <v>79947.156390214979</v>
      </c>
      <c r="AF12" s="299">
        <v>5389</v>
      </c>
      <c r="AG12" s="299">
        <v>9860.8013288749316</v>
      </c>
      <c r="AH12" s="299">
        <v>395661</v>
      </c>
      <c r="AI12" s="299">
        <v>143188.87911353816</v>
      </c>
      <c r="AJ12" s="299">
        <v>1039314</v>
      </c>
      <c r="AK12" s="299">
        <v>434578.53545270662</v>
      </c>
      <c r="AL12" s="300">
        <v>429919.22939927113</v>
      </c>
      <c r="AM12" s="300">
        <v>110870.03341152835</v>
      </c>
      <c r="AN12" s="300">
        <v>584104.30763700081</v>
      </c>
      <c r="AO12" s="300">
        <v>127800.05908176361</v>
      </c>
      <c r="AP12" s="300">
        <v>75938</v>
      </c>
      <c r="AQ12" s="300">
        <v>46693.986034599999</v>
      </c>
      <c r="AR12" s="300">
        <v>1259</v>
      </c>
      <c r="AS12" s="300">
        <v>414.49516</v>
      </c>
      <c r="AT12" s="300">
        <v>1091220.537036272</v>
      </c>
      <c r="AU12" s="300">
        <v>285778.57368789194</v>
      </c>
      <c r="AV12" s="300">
        <v>129642.93474541954</v>
      </c>
      <c r="AW12" s="300">
        <v>63557.758546378951</v>
      </c>
      <c r="AX12" s="300">
        <v>143140.52821830864</v>
      </c>
      <c r="AY12" s="300">
        <v>58303.209800499702</v>
      </c>
      <c r="AZ12" s="300">
        <v>1</v>
      </c>
      <c r="BA12" s="300">
        <v>3321.3725431500002</v>
      </c>
      <c r="BB12" s="300">
        <v>2977</v>
      </c>
      <c r="BC12" s="300">
        <v>7951.9767300000003</v>
      </c>
      <c r="BD12" s="300">
        <v>275761.46296372818</v>
      </c>
      <c r="BE12" s="300">
        <v>133134.31762002865</v>
      </c>
      <c r="BF12" s="300">
        <v>1366982.0000000002</v>
      </c>
      <c r="BG12" s="300">
        <v>418912.89130792057</v>
      </c>
      <c r="BH12" s="301">
        <v>327566</v>
      </c>
      <c r="BI12" s="301">
        <v>98275.608594929508</v>
      </c>
      <c r="BJ12" s="301">
        <v>496017</v>
      </c>
      <c r="BK12" s="301">
        <v>130011.97891034</v>
      </c>
      <c r="BL12" s="301">
        <v>50812</v>
      </c>
      <c r="BM12" s="301">
        <v>7813.3550261939727</v>
      </c>
      <c r="BN12" s="301">
        <v>754</v>
      </c>
      <c r="BO12" s="301">
        <v>139.53924999999998</v>
      </c>
      <c r="BP12" s="301">
        <v>875149</v>
      </c>
      <c r="BQ12" s="301">
        <v>236240.48178146349</v>
      </c>
      <c r="BR12" s="301">
        <v>194611</v>
      </c>
      <c r="BS12" s="301">
        <v>83847.917456620868</v>
      </c>
      <c r="BT12" s="301">
        <v>138978</v>
      </c>
      <c r="BU12" s="301">
        <v>204223.64409009716</v>
      </c>
      <c r="BV12" s="301">
        <v>522</v>
      </c>
      <c r="BW12" s="301">
        <v>1706.8398792</v>
      </c>
      <c r="BX12" s="301">
        <v>5356</v>
      </c>
      <c r="BY12" s="301">
        <v>10676.512499599998</v>
      </c>
      <c r="BZ12" s="301">
        <v>339467</v>
      </c>
      <c r="CA12" s="301">
        <v>300454.91392551799</v>
      </c>
      <c r="CB12" s="301">
        <v>1214616</v>
      </c>
      <c r="CC12" s="301">
        <v>536695.39570698142</v>
      </c>
      <c r="CD12" s="587">
        <v>784033</v>
      </c>
      <c r="CE12" s="587">
        <v>222267.57439861668</v>
      </c>
      <c r="CF12" s="587">
        <v>468139</v>
      </c>
      <c r="CG12" s="587">
        <v>107831.29741817666</v>
      </c>
      <c r="CH12" s="587">
        <v>75057</v>
      </c>
      <c r="CI12" s="587">
        <v>47402.944727900001</v>
      </c>
      <c r="CJ12" s="587">
        <v>435</v>
      </c>
      <c r="CK12" s="587">
        <v>165.61751999999998</v>
      </c>
      <c r="CL12" s="587">
        <v>1327664</v>
      </c>
      <c r="CM12" s="587">
        <v>377667.43406469334</v>
      </c>
      <c r="CN12" s="587">
        <v>343382</v>
      </c>
      <c r="CO12" s="587">
        <v>112544.00839609231</v>
      </c>
      <c r="CP12" s="587">
        <v>187128</v>
      </c>
      <c r="CQ12" s="587">
        <v>82391.489041226014</v>
      </c>
      <c r="CR12" s="587">
        <v>1611</v>
      </c>
      <c r="CS12" s="587">
        <v>805.07421734000013</v>
      </c>
      <c r="CT12" s="587">
        <v>6446</v>
      </c>
      <c r="CU12" s="587">
        <v>9959.9498599999988</v>
      </c>
      <c r="CV12" s="587">
        <v>538567</v>
      </c>
      <c r="CW12" s="587">
        <v>205700.52151465835</v>
      </c>
      <c r="CX12" s="587">
        <v>1866231</v>
      </c>
      <c r="CY12" s="587">
        <v>583367.95557935163</v>
      </c>
      <c r="CZ12" s="587">
        <v>380484</v>
      </c>
      <c r="DA12" s="587">
        <v>157029.62325223594</v>
      </c>
      <c r="DB12" s="587">
        <v>565436</v>
      </c>
      <c r="DC12" s="587">
        <v>130147.00191127814</v>
      </c>
      <c r="DD12" s="587">
        <v>30066</v>
      </c>
      <c r="DE12" s="587">
        <v>12561.6535226</v>
      </c>
      <c r="DF12" s="587">
        <v>634</v>
      </c>
      <c r="DG12" s="587">
        <v>234.60791</v>
      </c>
      <c r="DH12" s="587">
        <v>976620</v>
      </c>
      <c r="DI12" s="587">
        <v>299972.88659611408</v>
      </c>
      <c r="DJ12" s="587">
        <v>304956</v>
      </c>
      <c r="DK12" s="587">
        <v>123753.89820736907</v>
      </c>
      <c r="DL12" s="587">
        <v>220852</v>
      </c>
      <c r="DM12" s="587">
        <v>108351.79564940833</v>
      </c>
      <c r="DN12" s="587">
        <v>2822</v>
      </c>
      <c r="DO12" s="587">
        <v>849.79603651036996</v>
      </c>
      <c r="DP12" s="587">
        <v>11662</v>
      </c>
      <c r="DQ12" s="587">
        <v>14058.221541342007</v>
      </c>
      <c r="DR12" s="587">
        <v>540292</v>
      </c>
      <c r="DS12" s="587">
        <v>247013.71143462977</v>
      </c>
      <c r="DT12" s="587">
        <v>1516912</v>
      </c>
      <c r="DU12" s="587">
        <v>546986.59803074389</v>
      </c>
      <c r="DV12" s="587">
        <v>265784</v>
      </c>
      <c r="DW12" s="587">
        <v>96156.81296815371</v>
      </c>
      <c r="DX12" s="587">
        <v>392652</v>
      </c>
      <c r="DY12" s="587">
        <v>113676.94446432701</v>
      </c>
      <c r="DZ12" s="587">
        <v>29807</v>
      </c>
      <c r="EA12" s="587">
        <v>14498.829950899999</v>
      </c>
      <c r="EB12" s="587">
        <v>1663</v>
      </c>
      <c r="EC12" s="587">
        <v>683.20461999999998</v>
      </c>
      <c r="ED12" s="587">
        <v>689906</v>
      </c>
      <c r="EE12" s="587">
        <v>225015.79200338072</v>
      </c>
      <c r="EF12" s="587">
        <v>310199</v>
      </c>
      <c r="EG12" s="587">
        <v>175588.10377472438</v>
      </c>
      <c r="EH12" s="587">
        <v>210271</v>
      </c>
      <c r="EI12" s="587">
        <v>131423.08293701464</v>
      </c>
      <c r="EJ12" s="587">
        <v>5871</v>
      </c>
      <c r="EK12" s="587">
        <v>3033.2122332000004</v>
      </c>
      <c r="EL12" s="587">
        <v>24715</v>
      </c>
      <c r="EM12" s="587">
        <v>25686.324473195567</v>
      </c>
      <c r="EN12" s="587">
        <v>551056</v>
      </c>
      <c r="EO12" s="587">
        <v>335730.72341813467</v>
      </c>
      <c r="EP12" s="587">
        <v>1240962</v>
      </c>
      <c r="EQ12" s="587">
        <v>560746.51542151533</v>
      </c>
      <c r="ER12" s="587">
        <v>369202</v>
      </c>
      <c r="ES12" s="587">
        <v>120879.13871210192</v>
      </c>
      <c r="ET12" s="587">
        <v>435759</v>
      </c>
      <c r="EU12" s="587">
        <v>149102.20246248427</v>
      </c>
      <c r="EV12" s="587">
        <v>31870</v>
      </c>
      <c r="EW12" s="587">
        <v>14007.003109320191</v>
      </c>
      <c r="EX12" s="587">
        <v>4348</v>
      </c>
      <c r="EY12" s="587">
        <v>1408.860056</v>
      </c>
      <c r="EZ12" s="587">
        <v>841179</v>
      </c>
      <c r="FA12" s="587">
        <v>285397.2043399064</v>
      </c>
      <c r="FB12" s="587">
        <v>343805</v>
      </c>
      <c r="FC12" s="587">
        <v>301520.04404619167</v>
      </c>
      <c r="FD12" s="587">
        <v>379175</v>
      </c>
      <c r="FE12" s="587">
        <v>245513.78387861865</v>
      </c>
      <c r="FF12" s="587">
        <v>13680</v>
      </c>
      <c r="FG12" s="587">
        <v>7679.3776579521564</v>
      </c>
      <c r="FH12" s="587">
        <v>59036</v>
      </c>
      <c r="FI12" s="587">
        <v>66913.167424267405</v>
      </c>
      <c r="FJ12" s="587">
        <v>795696</v>
      </c>
      <c r="FK12" s="587">
        <v>621626.37300702988</v>
      </c>
      <c r="FL12" s="587">
        <v>1636875</v>
      </c>
      <c r="FM12" s="587">
        <v>907023.57734693633</v>
      </c>
    </row>
    <row r="13" spans="1:169" s="584" customFormat="1" x14ac:dyDescent="0.2">
      <c r="A13" s="586" t="s">
        <v>210</v>
      </c>
      <c r="B13" s="299">
        <v>293749</v>
      </c>
      <c r="C13" s="299">
        <v>175288.34668731716</v>
      </c>
      <c r="D13" s="299">
        <v>141793</v>
      </c>
      <c r="E13" s="299">
        <v>200347.80733078116</v>
      </c>
      <c r="F13" s="299">
        <v>183</v>
      </c>
      <c r="G13" s="299">
        <v>35.44744</v>
      </c>
      <c r="H13" s="299">
        <v>435725</v>
      </c>
      <c r="I13" s="299">
        <v>375671.60145809833</v>
      </c>
      <c r="J13" s="299">
        <v>137323</v>
      </c>
      <c r="K13" s="299">
        <v>20223.479584406312</v>
      </c>
      <c r="L13" s="299">
        <v>74361</v>
      </c>
      <c r="M13" s="299">
        <v>69891.266840853918</v>
      </c>
      <c r="N13" s="299">
        <v>2262</v>
      </c>
      <c r="O13" s="299">
        <v>6040.2681005239147</v>
      </c>
      <c r="P13" s="299">
        <v>213946</v>
      </c>
      <c r="Q13" s="299">
        <v>96155.01452578415</v>
      </c>
      <c r="R13" s="299">
        <v>649671</v>
      </c>
      <c r="S13" s="299">
        <v>471826.61598388245</v>
      </c>
      <c r="T13" s="299">
        <v>302147</v>
      </c>
      <c r="U13" s="299">
        <v>88995.468934858363</v>
      </c>
      <c r="V13" s="299">
        <v>176733</v>
      </c>
      <c r="W13" s="299">
        <v>84113.372846033802</v>
      </c>
      <c r="X13" s="299">
        <v>107</v>
      </c>
      <c r="Y13" s="299">
        <v>25.760249999999999</v>
      </c>
      <c r="Z13" s="299">
        <v>478987</v>
      </c>
      <c r="AA13" s="299">
        <v>173134.60203089216</v>
      </c>
      <c r="AB13" s="299">
        <v>180435</v>
      </c>
      <c r="AC13" s="299">
        <v>25647.046576860514</v>
      </c>
      <c r="AD13" s="299">
        <v>44521</v>
      </c>
      <c r="AE13" s="299">
        <v>43863.27780455086</v>
      </c>
      <c r="AF13" s="299">
        <v>4216</v>
      </c>
      <c r="AG13" s="299">
        <v>6886.2872299999999</v>
      </c>
      <c r="AH13" s="299">
        <v>229172</v>
      </c>
      <c r="AI13" s="299">
        <v>76396.611611411368</v>
      </c>
      <c r="AJ13" s="299">
        <v>708159</v>
      </c>
      <c r="AK13" s="299">
        <v>249531.21364230354</v>
      </c>
      <c r="AL13" s="300">
        <v>388652.06319999998</v>
      </c>
      <c r="AM13" s="300">
        <v>111766.82793918251</v>
      </c>
      <c r="AN13" s="300">
        <v>286032</v>
      </c>
      <c r="AO13" s="300">
        <v>82670.258313908038</v>
      </c>
      <c r="AP13" s="300">
        <v>138721</v>
      </c>
      <c r="AQ13" s="300">
        <v>40915.616118400001</v>
      </c>
      <c r="AR13" s="300">
        <v>184</v>
      </c>
      <c r="AS13" s="300">
        <v>87.894289999999998</v>
      </c>
      <c r="AT13" s="300">
        <v>813589.06319999998</v>
      </c>
      <c r="AU13" s="300">
        <v>235440.59666149053</v>
      </c>
      <c r="AV13" s="300">
        <v>160625</v>
      </c>
      <c r="AW13" s="300">
        <v>31193.376366762455</v>
      </c>
      <c r="AX13" s="300">
        <v>56453</v>
      </c>
      <c r="AY13" s="300">
        <v>35719.037770786897</v>
      </c>
      <c r="AZ13" s="300">
        <v>0</v>
      </c>
      <c r="BA13" s="300">
        <v>347.77583714999986</v>
      </c>
      <c r="BB13" s="300">
        <v>3171</v>
      </c>
      <c r="BC13" s="300">
        <v>8203.7146100000009</v>
      </c>
      <c r="BD13" s="300">
        <v>220249</v>
      </c>
      <c r="BE13" s="300">
        <v>75463.904584699339</v>
      </c>
      <c r="BF13" s="300">
        <v>1033838.0632</v>
      </c>
      <c r="BG13" s="300">
        <v>310904.50124618987</v>
      </c>
      <c r="BH13" s="301">
        <v>561262</v>
      </c>
      <c r="BI13" s="301">
        <v>107962.7338722798</v>
      </c>
      <c r="BJ13" s="301">
        <v>356461</v>
      </c>
      <c r="BK13" s="301">
        <v>61772.359952230028</v>
      </c>
      <c r="BL13" s="301">
        <v>68989</v>
      </c>
      <c r="BM13" s="301">
        <v>41172.48087791037</v>
      </c>
      <c r="BN13" s="301">
        <v>71</v>
      </c>
      <c r="BO13" s="301">
        <v>25.213799999999999</v>
      </c>
      <c r="BP13" s="301">
        <v>986783</v>
      </c>
      <c r="BQ13" s="301">
        <v>210932.78850242018</v>
      </c>
      <c r="BR13" s="301">
        <v>299224</v>
      </c>
      <c r="BS13" s="301">
        <v>44443.154683484077</v>
      </c>
      <c r="BT13" s="301">
        <v>53806</v>
      </c>
      <c r="BU13" s="301">
        <v>53748.688356141138</v>
      </c>
      <c r="BV13" s="301">
        <v>220</v>
      </c>
      <c r="BW13" s="301">
        <v>298.28895635000003</v>
      </c>
      <c r="BX13" s="301">
        <v>4386</v>
      </c>
      <c r="BY13" s="301">
        <v>11059.903830600002</v>
      </c>
      <c r="BZ13" s="301">
        <v>357636</v>
      </c>
      <c r="CA13" s="301">
        <v>109550.03582657521</v>
      </c>
      <c r="CB13" s="301">
        <v>1344419</v>
      </c>
      <c r="CC13" s="301">
        <v>320482.82432899543</v>
      </c>
      <c r="CD13" s="587">
        <v>745975.6</v>
      </c>
      <c r="CE13" s="587">
        <v>127839.72570167703</v>
      </c>
      <c r="CF13" s="587">
        <v>201593.60000000001</v>
      </c>
      <c r="CG13" s="587">
        <v>63099.97959733857</v>
      </c>
      <c r="CH13" s="587">
        <v>65077</v>
      </c>
      <c r="CI13" s="587">
        <v>25396.239018000015</v>
      </c>
      <c r="CJ13" s="587">
        <v>24</v>
      </c>
      <c r="CK13" s="587">
        <v>20.281079999999999</v>
      </c>
      <c r="CL13" s="587">
        <v>1012670.2</v>
      </c>
      <c r="CM13" s="587">
        <v>216356.2253970156</v>
      </c>
      <c r="CN13" s="587">
        <v>375870</v>
      </c>
      <c r="CO13" s="587">
        <v>164947.87053154237</v>
      </c>
      <c r="CP13" s="587">
        <v>122055</v>
      </c>
      <c r="CQ13" s="587">
        <v>67411.756074900928</v>
      </c>
      <c r="CR13" s="587">
        <v>355</v>
      </c>
      <c r="CS13" s="587">
        <v>2992.018923810369</v>
      </c>
      <c r="CT13" s="587">
        <v>6287</v>
      </c>
      <c r="CU13" s="587">
        <v>12452.3549427</v>
      </c>
      <c r="CV13" s="587">
        <v>504567</v>
      </c>
      <c r="CW13" s="587">
        <v>247804.00047295366</v>
      </c>
      <c r="CX13" s="587">
        <v>1517237.2</v>
      </c>
      <c r="CY13" s="587">
        <v>464160.22586996929</v>
      </c>
      <c r="CZ13" s="587">
        <v>754101</v>
      </c>
      <c r="DA13" s="587">
        <v>143843.30828126022</v>
      </c>
      <c r="DB13" s="587">
        <v>245686</v>
      </c>
      <c r="DC13" s="587">
        <v>90718.454633384201</v>
      </c>
      <c r="DD13" s="587">
        <v>56659</v>
      </c>
      <c r="DE13" s="587">
        <v>29280.787573199999</v>
      </c>
      <c r="DF13" s="587">
        <v>26</v>
      </c>
      <c r="DG13" s="587">
        <v>5.9595099999999999</v>
      </c>
      <c r="DH13" s="587">
        <v>1056472</v>
      </c>
      <c r="DI13" s="587">
        <v>263848.50999784441</v>
      </c>
      <c r="DJ13" s="587">
        <v>482789</v>
      </c>
      <c r="DK13" s="587">
        <v>90177.196157569066</v>
      </c>
      <c r="DL13" s="587">
        <v>57978</v>
      </c>
      <c r="DM13" s="587">
        <v>47291.226047547745</v>
      </c>
      <c r="DN13" s="587">
        <v>873</v>
      </c>
      <c r="DO13" s="587">
        <v>3293.1456670009998</v>
      </c>
      <c r="DP13" s="587">
        <v>7612</v>
      </c>
      <c r="DQ13" s="587">
        <v>17569.364038200001</v>
      </c>
      <c r="DR13" s="587">
        <v>549252</v>
      </c>
      <c r="DS13" s="587">
        <v>158330.9319103178</v>
      </c>
      <c r="DT13" s="587">
        <v>1605724</v>
      </c>
      <c r="DU13" s="587">
        <v>422179.4419081622</v>
      </c>
      <c r="DV13" s="587">
        <v>683293</v>
      </c>
      <c r="DW13" s="587">
        <v>190311.41073064221</v>
      </c>
      <c r="DX13" s="587">
        <v>208380</v>
      </c>
      <c r="DY13" s="587">
        <v>108364.60884678154</v>
      </c>
      <c r="DZ13" s="587">
        <v>45150</v>
      </c>
      <c r="EA13" s="587">
        <v>14984.301767400013</v>
      </c>
      <c r="EB13" s="587">
        <v>1189</v>
      </c>
      <c r="EC13" s="587">
        <v>486.77295000000004</v>
      </c>
      <c r="ED13" s="587">
        <v>938012</v>
      </c>
      <c r="EE13" s="587">
        <v>314147.09429482376</v>
      </c>
      <c r="EF13" s="587">
        <v>429099</v>
      </c>
      <c r="EG13" s="587">
        <v>120794.08426629512</v>
      </c>
      <c r="EH13" s="587">
        <v>82596</v>
      </c>
      <c r="EI13" s="587">
        <v>94969.078603339178</v>
      </c>
      <c r="EJ13" s="587">
        <v>5153</v>
      </c>
      <c r="EK13" s="587">
        <v>5090.2306663000018</v>
      </c>
      <c r="EL13" s="587">
        <v>18320</v>
      </c>
      <c r="EM13" s="587">
        <v>30755.969187014041</v>
      </c>
      <c r="EN13" s="587">
        <v>535168</v>
      </c>
      <c r="EO13" s="587">
        <v>251609.36272294831</v>
      </c>
      <c r="EP13" s="587">
        <v>1473180</v>
      </c>
      <c r="EQ13" s="587">
        <v>565756.45701777213</v>
      </c>
      <c r="ER13" s="587">
        <v>1338880</v>
      </c>
      <c r="ES13" s="587">
        <v>280967.72554547747</v>
      </c>
      <c r="ET13" s="587">
        <v>151609</v>
      </c>
      <c r="EU13" s="587">
        <v>77190.110535931279</v>
      </c>
      <c r="EV13" s="587">
        <v>15922</v>
      </c>
      <c r="EW13" s="587">
        <v>10835.3114924</v>
      </c>
      <c r="EX13" s="587">
        <v>1925</v>
      </c>
      <c r="EY13" s="587">
        <v>418.28908000000001</v>
      </c>
      <c r="EZ13" s="587">
        <v>1508336</v>
      </c>
      <c r="FA13" s="587">
        <v>369411.43665380881</v>
      </c>
      <c r="FB13" s="587">
        <v>399372</v>
      </c>
      <c r="FC13" s="587">
        <v>111850.58464179002</v>
      </c>
      <c r="FD13" s="587">
        <v>88572</v>
      </c>
      <c r="FE13" s="587">
        <v>90850.262635798354</v>
      </c>
      <c r="FF13" s="587">
        <v>3552</v>
      </c>
      <c r="FG13" s="587">
        <v>4853.8324164999995</v>
      </c>
      <c r="FH13" s="587">
        <v>5854</v>
      </c>
      <c r="FI13" s="587">
        <v>20877.603216399995</v>
      </c>
      <c r="FJ13" s="587">
        <v>497350</v>
      </c>
      <c r="FK13" s="587">
        <v>228432.28291048837</v>
      </c>
      <c r="FL13" s="587">
        <v>2005686</v>
      </c>
      <c r="FM13" s="587">
        <v>597843.71956429724</v>
      </c>
    </row>
    <row r="14" spans="1:169" s="588" customFormat="1" x14ac:dyDescent="0.2">
      <c r="A14" s="589" t="s">
        <v>211</v>
      </c>
      <c r="B14" s="302">
        <v>0</v>
      </c>
      <c r="C14" s="302">
        <v>0</v>
      </c>
      <c r="D14" s="302">
        <v>60</v>
      </c>
      <c r="E14" s="302">
        <v>0.41611000000000004</v>
      </c>
      <c r="F14" s="302">
        <v>0</v>
      </c>
      <c r="G14" s="302">
        <v>0</v>
      </c>
      <c r="H14" s="302">
        <v>60</v>
      </c>
      <c r="I14" s="302">
        <v>0.41611000000000004</v>
      </c>
      <c r="J14" s="302">
        <v>0</v>
      </c>
      <c r="K14" s="302">
        <v>0</v>
      </c>
      <c r="L14" s="302">
        <v>2516</v>
      </c>
      <c r="M14" s="302">
        <v>4.3158099999999999</v>
      </c>
      <c r="N14" s="302">
        <v>0</v>
      </c>
      <c r="O14" s="302">
        <v>0</v>
      </c>
      <c r="P14" s="302">
        <v>2516</v>
      </c>
      <c r="Q14" s="302">
        <v>4.3158099999999999</v>
      </c>
      <c r="R14" s="302">
        <v>2576</v>
      </c>
      <c r="S14" s="302">
        <v>4.7319199999999997</v>
      </c>
      <c r="T14" s="302">
        <v>0</v>
      </c>
      <c r="U14" s="302">
        <v>0</v>
      </c>
      <c r="V14" s="302">
        <v>354</v>
      </c>
      <c r="W14" s="302">
        <v>1.08236</v>
      </c>
      <c r="X14" s="302">
        <v>0</v>
      </c>
      <c r="Y14" s="302">
        <v>0</v>
      </c>
      <c r="Z14" s="302">
        <v>354</v>
      </c>
      <c r="AA14" s="302">
        <v>1.08236</v>
      </c>
      <c r="AB14" s="302">
        <v>0</v>
      </c>
      <c r="AC14" s="302">
        <v>0</v>
      </c>
      <c r="AD14" s="302">
        <v>437</v>
      </c>
      <c r="AE14" s="302">
        <v>24562.32</v>
      </c>
      <c r="AF14" s="302">
        <v>0</v>
      </c>
      <c r="AG14" s="302">
        <v>0</v>
      </c>
      <c r="AH14" s="302">
        <v>437</v>
      </c>
      <c r="AI14" s="302">
        <v>24562.32</v>
      </c>
      <c r="AJ14" s="302">
        <v>791</v>
      </c>
      <c r="AK14" s="302">
        <v>24563.40236</v>
      </c>
      <c r="AL14" s="303">
        <v>0</v>
      </c>
      <c r="AM14" s="303">
        <v>0</v>
      </c>
      <c r="AN14" s="303">
        <v>167</v>
      </c>
      <c r="AO14" s="303">
        <v>0.29038000000000003</v>
      </c>
      <c r="AP14" s="303">
        <v>0</v>
      </c>
      <c r="AQ14" s="303">
        <v>0</v>
      </c>
      <c r="AR14" s="303">
        <v>1</v>
      </c>
      <c r="AS14" s="303">
        <v>1.1E-4</v>
      </c>
      <c r="AT14" s="303">
        <v>168</v>
      </c>
      <c r="AU14" s="303">
        <v>0.29049000000000003</v>
      </c>
      <c r="AV14" s="303">
        <v>0</v>
      </c>
      <c r="AW14" s="303">
        <v>0</v>
      </c>
      <c r="AX14" s="303">
        <v>197</v>
      </c>
      <c r="AY14" s="303">
        <v>0.27278999999999998</v>
      </c>
      <c r="AZ14" s="303">
        <v>0</v>
      </c>
      <c r="BA14" s="303">
        <v>0</v>
      </c>
      <c r="BB14" s="303">
        <v>0</v>
      </c>
      <c r="BC14" s="303">
        <v>0</v>
      </c>
      <c r="BD14" s="303">
        <v>197</v>
      </c>
      <c r="BE14" s="303">
        <v>0.27278999999999998</v>
      </c>
      <c r="BF14" s="303">
        <v>365</v>
      </c>
      <c r="BG14" s="303">
        <v>0.56328</v>
      </c>
      <c r="BH14" s="304">
        <v>34</v>
      </c>
      <c r="BI14" s="304">
        <v>-982.48082819997285</v>
      </c>
      <c r="BJ14" s="304">
        <v>129</v>
      </c>
      <c r="BK14" s="304">
        <v>865.28942520002727</v>
      </c>
      <c r="BL14" s="304">
        <v>0</v>
      </c>
      <c r="BM14" s="304">
        <v>0</v>
      </c>
      <c r="BN14" s="304">
        <v>0</v>
      </c>
      <c r="BO14" s="304">
        <v>0</v>
      </c>
      <c r="BP14" s="304">
        <v>0</v>
      </c>
      <c r="BQ14" s="304">
        <v>0</v>
      </c>
      <c r="BR14" s="304">
        <v>18</v>
      </c>
      <c r="BS14" s="304">
        <v>2.0890753534246572E-2</v>
      </c>
      <c r="BT14" s="304">
        <v>1600</v>
      </c>
      <c r="BU14" s="304">
        <v>131.85988896938082</v>
      </c>
      <c r="BV14" s="304">
        <v>0</v>
      </c>
      <c r="BW14" s="304">
        <v>0</v>
      </c>
      <c r="BX14" s="304">
        <v>0</v>
      </c>
      <c r="BY14" s="304">
        <v>0</v>
      </c>
      <c r="BZ14" s="304">
        <v>0</v>
      </c>
      <c r="CA14" s="304">
        <v>0</v>
      </c>
      <c r="CB14" s="304">
        <v>0</v>
      </c>
      <c r="CC14" s="304">
        <v>0</v>
      </c>
      <c r="CD14" s="590">
        <v>0</v>
      </c>
      <c r="CE14" s="590">
        <v>0</v>
      </c>
      <c r="CF14" s="590">
        <v>0</v>
      </c>
      <c r="CG14" s="590">
        <v>0</v>
      </c>
      <c r="CH14" s="590">
        <v>0</v>
      </c>
      <c r="CI14" s="590">
        <v>0</v>
      </c>
      <c r="CJ14" s="590">
        <v>0</v>
      </c>
      <c r="CK14" s="590">
        <v>0</v>
      </c>
      <c r="CL14" s="590">
        <v>0</v>
      </c>
      <c r="CM14" s="590">
        <v>0</v>
      </c>
      <c r="CN14" s="590">
        <v>0</v>
      </c>
      <c r="CO14" s="590">
        <v>0</v>
      </c>
      <c r="CP14" s="590">
        <v>0</v>
      </c>
      <c r="CQ14" s="590">
        <v>0</v>
      </c>
      <c r="CR14" s="590">
        <v>0</v>
      </c>
      <c r="CS14" s="590">
        <v>0</v>
      </c>
      <c r="CT14" s="590">
        <v>0</v>
      </c>
      <c r="CU14" s="590">
        <v>0</v>
      </c>
      <c r="CV14" s="590">
        <v>0</v>
      </c>
      <c r="CW14" s="590">
        <v>0</v>
      </c>
      <c r="CX14" s="590">
        <v>0</v>
      </c>
      <c r="CY14" s="590">
        <v>0</v>
      </c>
      <c r="CZ14" s="590">
        <v>50</v>
      </c>
      <c r="DA14" s="590">
        <v>9836.630000000001</v>
      </c>
      <c r="DB14" s="590">
        <v>1408</v>
      </c>
      <c r="DC14" s="590">
        <v>172670.98107239531</v>
      </c>
      <c r="DD14" s="590">
        <v>0</v>
      </c>
      <c r="DE14" s="590">
        <v>0</v>
      </c>
      <c r="DF14" s="590">
        <v>7</v>
      </c>
      <c r="DG14" s="590">
        <v>2.63E-3</v>
      </c>
      <c r="DH14" s="590">
        <v>0</v>
      </c>
      <c r="DI14" s="590">
        <v>0</v>
      </c>
      <c r="DJ14" s="590">
        <v>0</v>
      </c>
      <c r="DK14" s="590">
        <v>0</v>
      </c>
      <c r="DL14" s="590">
        <v>3001</v>
      </c>
      <c r="DM14" s="590">
        <v>13.755939</v>
      </c>
      <c r="DN14" s="590">
        <v>4</v>
      </c>
      <c r="DO14" s="590">
        <v>8.5000000000000006E-3</v>
      </c>
      <c r="DP14" s="590">
        <v>7</v>
      </c>
      <c r="DQ14" s="590">
        <v>0.2066566</v>
      </c>
      <c r="DR14" s="590">
        <v>0</v>
      </c>
      <c r="DS14" s="590">
        <v>0</v>
      </c>
      <c r="DT14" s="590">
        <v>0</v>
      </c>
      <c r="DU14" s="590">
        <v>0</v>
      </c>
      <c r="DV14" s="590">
        <v>0</v>
      </c>
      <c r="DW14" s="590">
        <v>0</v>
      </c>
      <c r="DX14" s="590">
        <v>24</v>
      </c>
      <c r="DY14" s="590">
        <v>6.345292301369862E-2</v>
      </c>
      <c r="DZ14" s="590">
        <v>0</v>
      </c>
      <c r="EA14" s="590">
        <v>0</v>
      </c>
      <c r="EB14" s="590">
        <v>0</v>
      </c>
      <c r="EC14" s="590">
        <v>0</v>
      </c>
      <c r="ED14" s="590">
        <v>24</v>
      </c>
      <c r="EE14" s="590">
        <v>6.345292301369862E-2</v>
      </c>
      <c r="EF14" s="590">
        <v>0</v>
      </c>
      <c r="EG14" s="590">
        <v>0</v>
      </c>
      <c r="EH14" s="590">
        <v>9718</v>
      </c>
      <c r="EI14" s="590">
        <v>83.408914024695335</v>
      </c>
      <c r="EJ14" s="590">
        <v>0</v>
      </c>
      <c r="EK14" s="590">
        <v>0</v>
      </c>
      <c r="EL14" s="590">
        <v>0</v>
      </c>
      <c r="EM14" s="590">
        <v>0</v>
      </c>
      <c r="EN14" s="590">
        <v>9718</v>
      </c>
      <c r="EO14" s="590">
        <v>83.408914024695335</v>
      </c>
      <c r="EP14" s="590">
        <v>9742</v>
      </c>
      <c r="EQ14" s="590">
        <v>83.472366947709034</v>
      </c>
      <c r="ER14" s="590">
        <v>3</v>
      </c>
      <c r="ES14" s="590">
        <v>232</v>
      </c>
      <c r="ET14" s="590">
        <v>172</v>
      </c>
      <c r="EU14" s="590">
        <v>38619.794604392519</v>
      </c>
      <c r="EV14" s="590">
        <v>285</v>
      </c>
      <c r="EW14" s="590">
        <v>43581.11</v>
      </c>
      <c r="EX14" s="590">
        <v>0</v>
      </c>
      <c r="EY14" s="590">
        <v>0</v>
      </c>
      <c r="EZ14" s="590">
        <v>460</v>
      </c>
      <c r="FA14" s="590">
        <v>82432.904604392519</v>
      </c>
      <c r="FB14" s="590">
        <v>67</v>
      </c>
      <c r="FC14" s="590">
        <v>0.34965930000000001</v>
      </c>
      <c r="FD14" s="590">
        <v>23042</v>
      </c>
      <c r="FE14" s="590">
        <v>19732.028713399355</v>
      </c>
      <c r="FF14" s="590">
        <v>0</v>
      </c>
      <c r="FG14" s="590">
        <v>0</v>
      </c>
      <c r="FH14" s="590">
        <v>17</v>
      </c>
      <c r="FI14" s="590">
        <v>6.9699999999999998E-2</v>
      </c>
      <c r="FJ14" s="590">
        <v>23126</v>
      </c>
      <c r="FK14" s="590">
        <v>19732.448072699357</v>
      </c>
      <c r="FL14" s="590">
        <v>23586</v>
      </c>
      <c r="FM14" s="590">
        <v>102165.35267709187</v>
      </c>
    </row>
    <row r="15" spans="1:169" ht="15" customHeight="1" x14ac:dyDescent="0.2">
      <c r="A15" s="591" t="s">
        <v>212</v>
      </c>
      <c r="B15" s="305"/>
      <c r="C15" s="305"/>
      <c r="D15" s="305"/>
      <c r="E15" s="305"/>
      <c r="F15" s="305"/>
      <c r="G15" s="305"/>
      <c r="H15" s="305"/>
      <c r="I15" s="305"/>
      <c r="J15" s="305"/>
      <c r="K15" s="305"/>
      <c r="L15" s="305"/>
      <c r="M15" s="305"/>
      <c r="N15" s="305"/>
      <c r="O15" s="305"/>
      <c r="P15" s="299"/>
      <c r="Q15" s="299"/>
      <c r="R15" s="299"/>
      <c r="S15" s="299"/>
      <c r="T15" s="299"/>
      <c r="U15" s="299"/>
      <c r="V15" s="299"/>
      <c r="W15" s="299"/>
      <c r="X15" s="299"/>
      <c r="Y15" s="299"/>
      <c r="Z15" s="299"/>
      <c r="AA15" s="299"/>
      <c r="AB15" s="299"/>
      <c r="AC15" s="299"/>
      <c r="AD15" s="299"/>
      <c r="AE15" s="299"/>
      <c r="AF15" s="299"/>
      <c r="AG15" s="299"/>
      <c r="AH15" s="299"/>
      <c r="AI15" s="299"/>
      <c r="AJ15" s="299"/>
      <c r="AK15" s="299"/>
      <c r="AL15" s="306"/>
      <c r="AM15" s="306"/>
      <c r="AN15" s="306"/>
      <c r="AO15" s="306"/>
      <c r="AP15" s="306"/>
      <c r="AQ15" s="306"/>
      <c r="AR15" s="306"/>
      <c r="AS15" s="306"/>
      <c r="AT15" s="306"/>
      <c r="AU15" s="306"/>
      <c r="AV15" s="306"/>
      <c r="AW15" s="306"/>
      <c r="AX15" s="306"/>
      <c r="AY15" s="306"/>
      <c r="AZ15" s="306"/>
      <c r="BA15" s="306"/>
      <c r="BB15" s="306"/>
      <c r="BC15" s="306"/>
      <c r="BD15" s="306"/>
      <c r="BE15" s="306"/>
      <c r="BF15" s="306"/>
      <c r="BG15" s="306"/>
      <c r="BH15" s="307"/>
      <c r="BI15" s="307"/>
      <c r="BJ15" s="307"/>
      <c r="BK15" s="307"/>
      <c r="BL15" s="307"/>
      <c r="BM15" s="307"/>
      <c r="BN15" s="307"/>
      <c r="BO15" s="307"/>
      <c r="BP15" s="307"/>
      <c r="BQ15" s="307"/>
      <c r="BR15" s="308"/>
      <c r="BS15" s="309"/>
      <c r="BT15" s="309"/>
      <c r="BU15" s="309"/>
      <c r="BV15" s="309"/>
      <c r="BW15" s="309"/>
      <c r="BX15" s="309"/>
      <c r="BY15" s="309"/>
      <c r="BZ15" s="309"/>
      <c r="CA15" s="310"/>
      <c r="CB15" s="311"/>
      <c r="CC15" s="312"/>
      <c r="CD15" s="322"/>
      <c r="CE15" s="322"/>
      <c r="CF15" s="322"/>
      <c r="CG15" s="322"/>
      <c r="CH15" s="322"/>
      <c r="CI15" s="322"/>
      <c r="CJ15" s="322"/>
      <c r="CK15" s="322"/>
      <c r="CL15" s="322"/>
      <c r="CM15" s="322"/>
      <c r="CN15" s="322"/>
      <c r="CO15" s="322"/>
      <c r="CP15" s="322"/>
      <c r="CQ15" s="322"/>
      <c r="CR15" s="322"/>
      <c r="CS15" s="322"/>
      <c r="CT15" s="322"/>
      <c r="CU15" s="322"/>
      <c r="CV15" s="322"/>
      <c r="CW15" s="322"/>
      <c r="CX15" s="322"/>
      <c r="CY15" s="322"/>
    </row>
    <row r="16" spans="1:169" x14ac:dyDescent="0.2">
      <c r="A16" s="592" t="s">
        <v>213</v>
      </c>
      <c r="B16" s="313">
        <v>2190358</v>
      </c>
      <c r="C16" s="313">
        <v>495262.60267710401</v>
      </c>
      <c r="D16" s="313">
        <v>1831059</v>
      </c>
      <c r="E16" s="313">
        <v>334443.27904333599</v>
      </c>
      <c r="F16" s="313">
        <v>350</v>
      </c>
      <c r="G16" s="313">
        <v>54.4161304</v>
      </c>
      <c r="H16" s="313">
        <v>4021767</v>
      </c>
      <c r="I16" s="313">
        <v>829760.29785084003</v>
      </c>
      <c r="J16" s="313">
        <v>2920013</v>
      </c>
      <c r="K16" s="313">
        <v>193825.62264296101</v>
      </c>
      <c r="L16" s="313">
        <v>596635</v>
      </c>
      <c r="M16" s="313">
        <v>231218.96524799301</v>
      </c>
      <c r="N16" s="313">
        <v>10512</v>
      </c>
      <c r="O16" s="313">
        <v>10420.7116883791</v>
      </c>
      <c r="P16" s="313">
        <v>3527160</v>
      </c>
      <c r="Q16" s="313">
        <v>435465.29957933311</v>
      </c>
      <c r="R16" s="313">
        <v>7548927</v>
      </c>
      <c r="S16" s="313">
        <v>1265225.5974301731</v>
      </c>
      <c r="T16" s="313">
        <v>2705759.2446768275</v>
      </c>
      <c r="U16" s="313">
        <v>662434.92036292527</v>
      </c>
      <c r="V16" s="313">
        <v>2021775</v>
      </c>
      <c r="W16" s="313">
        <v>519586.59166271263</v>
      </c>
      <c r="X16" s="313">
        <v>597</v>
      </c>
      <c r="Y16" s="313">
        <v>125.43034259999997</v>
      </c>
      <c r="Z16" s="313">
        <v>4728131.2446768275</v>
      </c>
      <c r="AA16" s="313">
        <v>1182146.942368238</v>
      </c>
      <c r="AB16" s="313">
        <v>1414423</v>
      </c>
      <c r="AC16" s="313">
        <v>230873.07990568498</v>
      </c>
      <c r="AD16" s="313">
        <v>596769</v>
      </c>
      <c r="AE16" s="313">
        <v>262386.72432540392</v>
      </c>
      <c r="AF16" s="313">
        <v>23625.057900355998</v>
      </c>
      <c r="AG16" s="313">
        <v>5235.6788590000015</v>
      </c>
      <c r="AH16" s="313">
        <v>2034817.0579003559</v>
      </c>
      <c r="AI16" s="313">
        <v>498495.48309008888</v>
      </c>
      <c r="AJ16" s="313">
        <v>6762948.3025771836</v>
      </c>
      <c r="AK16" s="313">
        <v>1680642.4254583269</v>
      </c>
      <c r="AL16" s="314">
        <v>2653088.5657396424</v>
      </c>
      <c r="AM16" s="314">
        <v>633245.13479300111</v>
      </c>
      <c r="AN16" s="314">
        <v>3305775.9611127996</v>
      </c>
      <c r="AO16" s="314">
        <v>652608.88983662392</v>
      </c>
      <c r="AP16" s="314">
        <v>865144</v>
      </c>
      <c r="AQ16" s="314">
        <v>228346.18511120003</v>
      </c>
      <c r="AR16" s="314">
        <v>2452</v>
      </c>
      <c r="AS16" s="314">
        <v>588.05606</v>
      </c>
      <c r="AT16" s="314">
        <v>6826460.526852442</v>
      </c>
      <c r="AU16" s="314">
        <v>1514788.2658008251</v>
      </c>
      <c r="AV16" s="314">
        <v>969645.97656542005</v>
      </c>
      <c r="AW16" s="314">
        <v>279176.44496971963</v>
      </c>
      <c r="AX16" s="314">
        <v>1467483.0092261788</v>
      </c>
      <c r="AY16" s="314">
        <v>309778.75504987111</v>
      </c>
      <c r="AZ16" s="314">
        <v>52</v>
      </c>
      <c r="BA16" s="314">
        <v>3484.2730963467711</v>
      </c>
      <c r="BB16" s="314">
        <v>6179</v>
      </c>
      <c r="BC16" s="314">
        <v>5571.2419558740203</v>
      </c>
      <c r="BD16" s="314">
        <v>2443359.9857915989</v>
      </c>
      <c r="BE16" s="314">
        <v>598010.71507181157</v>
      </c>
      <c r="BF16" s="314">
        <v>9269820.5126440413</v>
      </c>
      <c r="BG16" s="314">
        <v>2112798.9808726367</v>
      </c>
      <c r="BH16" s="301">
        <v>2843075.2906804923</v>
      </c>
      <c r="BI16" s="315">
        <v>579384.09486770793</v>
      </c>
      <c r="BJ16" s="315">
        <v>3290336.0998192807</v>
      </c>
      <c r="BK16" s="315">
        <v>531694.00829689065</v>
      </c>
      <c r="BL16" s="315">
        <v>244951</v>
      </c>
      <c r="BM16" s="315">
        <v>47655.656809699998</v>
      </c>
      <c r="BN16" s="315">
        <v>1160</v>
      </c>
      <c r="BO16" s="315">
        <v>266.82808999999997</v>
      </c>
      <c r="BP16" s="315">
        <v>6379522.3904997725</v>
      </c>
      <c r="BQ16" s="315">
        <v>1159000.5880642985</v>
      </c>
      <c r="BR16" s="315">
        <v>2843850.3812916819</v>
      </c>
      <c r="BS16" s="315">
        <v>444471.26114651898</v>
      </c>
      <c r="BT16" s="315">
        <v>834392.22820854455</v>
      </c>
      <c r="BU16" s="315">
        <v>245949.38939549564</v>
      </c>
      <c r="BV16" s="315">
        <v>5289</v>
      </c>
      <c r="BW16" s="315">
        <v>4918.5515354499994</v>
      </c>
      <c r="BX16" s="315">
        <v>9931</v>
      </c>
      <c r="BY16" s="315">
        <v>7212.2952596000014</v>
      </c>
      <c r="BZ16" s="315">
        <v>3693462.6095002266</v>
      </c>
      <c r="CA16" s="315">
        <v>702551.49733706471</v>
      </c>
      <c r="CB16" s="315">
        <v>10072985</v>
      </c>
      <c r="CC16" s="315">
        <v>1861552.0854013632</v>
      </c>
      <c r="CD16" s="593">
        <v>5125194</v>
      </c>
      <c r="CE16" s="593">
        <v>834493.13836273772</v>
      </c>
      <c r="CF16" s="593">
        <v>2722889</v>
      </c>
      <c r="CG16" s="593">
        <v>476182.77359440509</v>
      </c>
      <c r="CH16" s="593">
        <v>590756</v>
      </c>
      <c r="CI16" s="593">
        <v>223984.5474445</v>
      </c>
      <c r="CJ16" s="593">
        <v>689</v>
      </c>
      <c r="CK16" s="593">
        <v>210.88</v>
      </c>
      <c r="CL16" s="593">
        <v>8439528</v>
      </c>
      <c r="CM16" s="593">
        <v>1534871.339401643</v>
      </c>
      <c r="CN16" s="593">
        <v>2136250</v>
      </c>
      <c r="CO16" s="593">
        <v>518030.02158732514</v>
      </c>
      <c r="CP16" s="593">
        <v>2032750</v>
      </c>
      <c r="CQ16" s="593">
        <v>336403.9511324623</v>
      </c>
      <c r="CR16" s="593">
        <v>14457</v>
      </c>
      <c r="CS16" s="593">
        <v>22226.2808688</v>
      </c>
      <c r="CT16" s="593">
        <v>25975</v>
      </c>
      <c r="CU16" s="593">
        <v>13986.274059199999</v>
      </c>
      <c r="CV16" s="593">
        <v>4209432</v>
      </c>
      <c r="CW16" s="593">
        <v>890646.52764778747</v>
      </c>
      <c r="CX16" s="593">
        <v>12648960</v>
      </c>
      <c r="CY16" s="593">
        <v>2425517.8670494305</v>
      </c>
      <c r="CZ16" s="593">
        <v>4227981</v>
      </c>
      <c r="DA16" s="593">
        <v>878900.82867626182</v>
      </c>
      <c r="DB16" s="593">
        <v>3848981</v>
      </c>
      <c r="DC16" s="593">
        <v>631636.36786635651</v>
      </c>
      <c r="DD16" s="593">
        <v>94114</v>
      </c>
      <c r="DE16" s="593">
        <v>41737.810324900012</v>
      </c>
      <c r="DF16" s="593">
        <v>599</v>
      </c>
      <c r="DG16" s="593">
        <v>149.79294999999999</v>
      </c>
      <c r="DH16" s="593">
        <v>8171675</v>
      </c>
      <c r="DI16" s="593">
        <v>1552424.7998175183</v>
      </c>
      <c r="DJ16" s="593">
        <v>3132044</v>
      </c>
      <c r="DK16" s="593">
        <v>725510.11917136703</v>
      </c>
      <c r="DL16" s="593">
        <v>1671041</v>
      </c>
      <c r="DM16" s="593">
        <v>369150.52243918518</v>
      </c>
      <c r="DN16" s="593">
        <v>20236</v>
      </c>
      <c r="DO16" s="593">
        <v>21061.555692799993</v>
      </c>
      <c r="DP16" s="593">
        <v>43668</v>
      </c>
      <c r="DQ16" s="593">
        <v>19591.968619700001</v>
      </c>
      <c r="DR16" s="593">
        <v>4866989</v>
      </c>
      <c r="DS16" s="593">
        <v>1135314.1659230522</v>
      </c>
      <c r="DT16" s="593">
        <v>13038664</v>
      </c>
      <c r="DU16" s="593">
        <v>2687738.9657405708</v>
      </c>
      <c r="DV16" s="593">
        <v>4776603</v>
      </c>
      <c r="DW16" s="593">
        <v>941020.24907505908</v>
      </c>
      <c r="DX16" s="593">
        <v>3095752</v>
      </c>
      <c r="DY16" s="593">
        <v>702062.09038248751</v>
      </c>
      <c r="DZ16" s="593">
        <v>184601</v>
      </c>
      <c r="EA16" s="593">
        <v>73868.782204150004</v>
      </c>
      <c r="EB16" s="593">
        <v>4127</v>
      </c>
      <c r="EC16" s="593">
        <v>724.24668999999994</v>
      </c>
      <c r="ED16" s="593">
        <v>8061083</v>
      </c>
      <c r="EE16" s="593">
        <v>1717675.3683516965</v>
      </c>
      <c r="EF16" s="593">
        <v>1809812</v>
      </c>
      <c r="EG16" s="593">
        <v>781393.40867893212</v>
      </c>
      <c r="EH16" s="593">
        <v>1613720</v>
      </c>
      <c r="EI16" s="593">
        <v>509859.2289466284</v>
      </c>
      <c r="EJ16" s="593">
        <v>30766</v>
      </c>
      <c r="EK16" s="593">
        <v>24011.187288700003</v>
      </c>
      <c r="EL16" s="593">
        <v>77550</v>
      </c>
      <c r="EM16" s="593">
        <v>50288.215912300009</v>
      </c>
      <c r="EN16" s="593">
        <v>3531848</v>
      </c>
      <c r="EO16" s="593">
        <v>1365552.0408265605</v>
      </c>
      <c r="EP16" s="593">
        <v>11592931</v>
      </c>
      <c r="EQ16" s="593">
        <v>3083227.409178257</v>
      </c>
      <c r="ER16" s="593">
        <v>9450095</v>
      </c>
      <c r="ES16" s="593">
        <v>1885134.3524722129</v>
      </c>
      <c r="ET16" s="593">
        <v>4659028</v>
      </c>
      <c r="EU16" s="593">
        <v>1157607.1145144447</v>
      </c>
      <c r="EV16" s="593">
        <v>173756</v>
      </c>
      <c r="EW16" s="593">
        <v>67763.370389462638</v>
      </c>
      <c r="EX16" s="593">
        <v>20817</v>
      </c>
      <c r="EY16" s="593">
        <v>2613.5517500000001</v>
      </c>
      <c r="EZ16" s="593">
        <v>14303696</v>
      </c>
      <c r="FA16" s="593">
        <v>3113118.3891261201</v>
      </c>
      <c r="FB16" s="593">
        <v>2114507</v>
      </c>
      <c r="FC16" s="593">
        <v>1203568.4869931978</v>
      </c>
      <c r="FD16" s="593">
        <v>2411798</v>
      </c>
      <c r="FE16" s="593">
        <v>887816.25450761465</v>
      </c>
      <c r="FF16" s="593">
        <v>88907</v>
      </c>
      <c r="FG16" s="593">
        <v>38659.687215099984</v>
      </c>
      <c r="FH16" s="593">
        <v>128733</v>
      </c>
      <c r="FI16" s="593">
        <v>71168.224569600206</v>
      </c>
      <c r="FJ16" s="593">
        <v>4743945</v>
      </c>
      <c r="FK16" s="593">
        <v>2201212.6532855127</v>
      </c>
      <c r="FL16" s="593">
        <v>19047641</v>
      </c>
      <c r="FM16" s="593">
        <v>5314331.0424116328</v>
      </c>
    </row>
    <row r="17" spans="1:169" x14ac:dyDescent="0.2">
      <c r="A17" s="594" t="s">
        <v>214</v>
      </c>
      <c r="B17" s="299">
        <v>407339</v>
      </c>
      <c r="C17" s="299">
        <v>142312.56821396112</v>
      </c>
      <c r="D17" s="299">
        <v>410911</v>
      </c>
      <c r="E17" s="299">
        <v>175761.58967861001</v>
      </c>
      <c r="F17" s="299">
        <v>179</v>
      </c>
      <c r="G17" s="299">
        <v>38.515500000000003</v>
      </c>
      <c r="H17" s="299">
        <v>818429</v>
      </c>
      <c r="I17" s="299">
        <v>318112.6733925711</v>
      </c>
      <c r="J17" s="299">
        <v>375939</v>
      </c>
      <c r="K17" s="299">
        <v>17734.627792399981</v>
      </c>
      <c r="L17" s="299">
        <v>101294</v>
      </c>
      <c r="M17" s="299">
        <v>32540.02902353018</v>
      </c>
      <c r="N17" s="299">
        <v>2508</v>
      </c>
      <c r="O17" s="299">
        <v>8193.2613509171788</v>
      </c>
      <c r="P17" s="299">
        <v>479741</v>
      </c>
      <c r="Q17" s="299">
        <v>58467.918166847339</v>
      </c>
      <c r="R17" s="299">
        <v>1298170</v>
      </c>
      <c r="S17" s="299">
        <v>376580.59155941842</v>
      </c>
      <c r="T17" s="299">
        <v>435984.75532317284</v>
      </c>
      <c r="U17" s="299">
        <v>149349.49691082188</v>
      </c>
      <c r="V17" s="299">
        <v>404534</v>
      </c>
      <c r="W17" s="299">
        <v>177382.29152140958</v>
      </c>
      <c r="X17" s="299">
        <v>201</v>
      </c>
      <c r="Y17" s="299">
        <v>82.123949999999994</v>
      </c>
      <c r="Z17" s="299">
        <v>840719.75532317278</v>
      </c>
      <c r="AA17" s="299">
        <v>326813.91238223144</v>
      </c>
      <c r="AB17" s="299">
        <v>29142</v>
      </c>
      <c r="AC17" s="299">
        <v>5415.2341177750013</v>
      </c>
      <c r="AD17" s="299">
        <v>66504</v>
      </c>
      <c r="AE17" s="299">
        <v>31734.520762777996</v>
      </c>
      <c r="AF17" s="299">
        <v>752.35291000000007</v>
      </c>
      <c r="AG17" s="299">
        <v>1130.9390109999999</v>
      </c>
      <c r="AH17" s="299">
        <v>96398.352910000001</v>
      </c>
      <c r="AI17" s="299">
        <v>38280.693891552997</v>
      </c>
      <c r="AJ17" s="299">
        <v>937118.1082331728</v>
      </c>
      <c r="AK17" s="299">
        <v>365094.60627378442</v>
      </c>
      <c r="AL17" s="300">
        <v>376348.53763852722</v>
      </c>
      <c r="AM17" s="300">
        <v>134375.38672652707</v>
      </c>
      <c r="AN17" s="300">
        <v>557570.33237902797</v>
      </c>
      <c r="AO17" s="300">
        <v>173391.22699642522</v>
      </c>
      <c r="AP17" s="300">
        <v>208749</v>
      </c>
      <c r="AQ17" s="300">
        <v>75764.367660000004</v>
      </c>
      <c r="AR17" s="300">
        <v>4</v>
      </c>
      <c r="AS17" s="300">
        <v>3.6489999999999995E-2</v>
      </c>
      <c r="AT17" s="300">
        <v>1142671.8700175551</v>
      </c>
      <c r="AU17" s="300">
        <v>383531.01787295233</v>
      </c>
      <c r="AV17" s="300">
        <v>27319.056921967989</v>
      </c>
      <c r="AW17" s="300">
        <v>15427.473526570202</v>
      </c>
      <c r="AX17" s="300">
        <v>97336.481329048635</v>
      </c>
      <c r="AY17" s="300">
        <v>45367.801264552319</v>
      </c>
      <c r="AZ17" s="300">
        <v>0</v>
      </c>
      <c r="BA17" s="300">
        <v>288.89327819999994</v>
      </c>
      <c r="BB17" s="300">
        <v>216</v>
      </c>
      <c r="BC17" s="300">
        <v>392.96281899999997</v>
      </c>
      <c r="BD17" s="300">
        <v>124871.53825101662</v>
      </c>
      <c r="BE17" s="300">
        <v>61477.130888322521</v>
      </c>
      <c r="BF17" s="300">
        <v>1267543.4082685716</v>
      </c>
      <c r="BG17" s="300">
        <v>445008.14876127488</v>
      </c>
      <c r="BH17" s="301">
        <v>1192882</v>
      </c>
      <c r="BI17" s="301">
        <v>333246.59493660001</v>
      </c>
      <c r="BJ17" s="301">
        <v>1321603</v>
      </c>
      <c r="BK17" s="301">
        <v>281097.7398786</v>
      </c>
      <c r="BL17" s="301">
        <v>827484</v>
      </c>
      <c r="BM17" s="301">
        <v>132913.36410999999</v>
      </c>
      <c r="BN17" s="301">
        <v>598</v>
      </c>
      <c r="BO17" s="301">
        <v>69.620914999999997</v>
      </c>
      <c r="BP17" s="301">
        <v>3342567</v>
      </c>
      <c r="BQ17" s="301">
        <v>747327.3198401999</v>
      </c>
      <c r="BR17" s="301">
        <v>43885</v>
      </c>
      <c r="BS17" s="301">
        <v>35224.556886241022</v>
      </c>
      <c r="BT17" s="301">
        <v>375206</v>
      </c>
      <c r="BU17" s="301">
        <v>111544.09984102505</v>
      </c>
      <c r="BV17" s="301">
        <v>1153</v>
      </c>
      <c r="BW17" s="301">
        <v>325.50834000000003</v>
      </c>
      <c r="BX17" s="301">
        <v>680</v>
      </c>
      <c r="BY17" s="301">
        <v>607.16733980000004</v>
      </c>
      <c r="BZ17" s="301">
        <v>420924</v>
      </c>
      <c r="CA17" s="301">
        <v>147701.33240706607</v>
      </c>
      <c r="CB17" s="301">
        <v>3763491</v>
      </c>
      <c r="CC17" s="301">
        <v>895028.65224726591</v>
      </c>
      <c r="CD17" s="587">
        <v>878217</v>
      </c>
      <c r="CE17" s="587">
        <v>335022.4216761</v>
      </c>
      <c r="CF17" s="587">
        <v>1259765</v>
      </c>
      <c r="CG17" s="587">
        <v>271203.99024010001</v>
      </c>
      <c r="CH17" s="587">
        <v>71563</v>
      </c>
      <c r="CI17" s="587">
        <v>28569.913476499998</v>
      </c>
      <c r="CJ17" s="587">
        <v>25</v>
      </c>
      <c r="CK17" s="587">
        <v>9.5625</v>
      </c>
      <c r="CL17" s="587">
        <v>2209570</v>
      </c>
      <c r="CM17" s="587">
        <v>634805.88789270003</v>
      </c>
      <c r="CN17" s="587">
        <v>37408</v>
      </c>
      <c r="CO17" s="587">
        <v>35592.620931571517</v>
      </c>
      <c r="CP17" s="587">
        <v>164122</v>
      </c>
      <c r="CQ17" s="587">
        <v>91537.798404944871</v>
      </c>
      <c r="CR17" s="587">
        <v>904</v>
      </c>
      <c r="CS17" s="587">
        <v>483.82945709999962</v>
      </c>
      <c r="CT17" s="587">
        <v>2395</v>
      </c>
      <c r="CU17" s="587">
        <v>2079.9876810000001</v>
      </c>
      <c r="CV17" s="587">
        <v>204829</v>
      </c>
      <c r="CW17" s="587">
        <v>129694.23647461641</v>
      </c>
      <c r="CX17" s="587">
        <v>2414399</v>
      </c>
      <c r="CY17" s="587">
        <v>764500.12436731637</v>
      </c>
      <c r="CZ17" s="587">
        <v>1628094</v>
      </c>
      <c r="DA17" s="587">
        <v>519903.87153979979</v>
      </c>
      <c r="DB17" s="587">
        <v>872882</v>
      </c>
      <c r="DC17" s="587">
        <v>271164.40398575808</v>
      </c>
      <c r="DD17" s="587">
        <v>301636</v>
      </c>
      <c r="DE17" s="587">
        <v>127006.8776835</v>
      </c>
      <c r="DF17" s="587">
        <v>27</v>
      </c>
      <c r="DG17" s="587">
        <v>8.2575000000000003</v>
      </c>
      <c r="DH17" s="587">
        <v>2802639</v>
      </c>
      <c r="DI17" s="587">
        <v>918083.4107090577</v>
      </c>
      <c r="DJ17" s="587">
        <v>20724</v>
      </c>
      <c r="DK17" s="587">
        <v>21198.980798849516</v>
      </c>
      <c r="DL17" s="587">
        <v>65335</v>
      </c>
      <c r="DM17" s="587">
        <v>52695.23376783455</v>
      </c>
      <c r="DN17" s="587">
        <v>890</v>
      </c>
      <c r="DO17" s="587">
        <v>972.80231330000004</v>
      </c>
      <c r="DP17" s="587">
        <v>940</v>
      </c>
      <c r="DQ17" s="587">
        <v>1545.5133874999999</v>
      </c>
      <c r="DR17" s="587">
        <v>87889</v>
      </c>
      <c r="DS17" s="587">
        <v>76412.530267484064</v>
      </c>
      <c r="DT17" s="587">
        <v>2890528</v>
      </c>
      <c r="DU17" s="587">
        <v>994495.94097654172</v>
      </c>
      <c r="DV17" s="587">
        <v>803185</v>
      </c>
      <c r="DW17" s="587">
        <v>399925.10871379997</v>
      </c>
      <c r="DX17" s="587">
        <v>726375</v>
      </c>
      <c r="DY17" s="587">
        <v>346181.36067041394</v>
      </c>
      <c r="DZ17" s="587">
        <v>65009</v>
      </c>
      <c r="EA17" s="587">
        <v>32148.30139565</v>
      </c>
      <c r="EB17" s="587">
        <v>965</v>
      </c>
      <c r="EC17" s="587">
        <v>299.67500000000001</v>
      </c>
      <c r="ED17" s="587">
        <v>1595534</v>
      </c>
      <c r="EE17" s="587">
        <v>778554.44577986398</v>
      </c>
      <c r="EF17" s="587">
        <v>96257</v>
      </c>
      <c r="EG17" s="587">
        <v>92721.178672503404</v>
      </c>
      <c r="EH17" s="587">
        <v>71212</v>
      </c>
      <c r="EI17" s="587">
        <v>98660.975419162205</v>
      </c>
      <c r="EJ17" s="587">
        <v>3195</v>
      </c>
      <c r="EK17" s="587">
        <v>1005.6295869000002</v>
      </c>
      <c r="EL17" s="587">
        <v>5802</v>
      </c>
      <c r="EM17" s="587">
        <v>5959.6744249999992</v>
      </c>
      <c r="EN17" s="587">
        <v>176466</v>
      </c>
      <c r="EO17" s="587">
        <v>198347.45810356562</v>
      </c>
      <c r="EP17" s="587">
        <v>1772000</v>
      </c>
      <c r="EQ17" s="587">
        <v>976901.90388342959</v>
      </c>
      <c r="ER17" s="587">
        <v>974297</v>
      </c>
      <c r="ES17" s="587">
        <v>501542.70199824759</v>
      </c>
      <c r="ET17" s="587">
        <v>929744</v>
      </c>
      <c r="EU17" s="587">
        <v>443184.144849665</v>
      </c>
      <c r="EV17" s="587">
        <v>16619</v>
      </c>
      <c r="EW17" s="587">
        <v>9288.7006834000022</v>
      </c>
      <c r="EX17" s="587">
        <v>3044</v>
      </c>
      <c r="EY17" s="587">
        <v>1159.4060200000001</v>
      </c>
      <c r="EZ17" s="587">
        <v>1923704</v>
      </c>
      <c r="FA17" s="587">
        <v>955174.95355131256</v>
      </c>
      <c r="FB17" s="587">
        <v>208642</v>
      </c>
      <c r="FC17" s="587">
        <v>201174.87159036624</v>
      </c>
      <c r="FD17" s="587">
        <v>147294</v>
      </c>
      <c r="FE17" s="587">
        <v>144636.00605938621</v>
      </c>
      <c r="FF17" s="587">
        <v>9298</v>
      </c>
      <c r="FG17" s="587">
        <v>4925.0160157</v>
      </c>
      <c r="FH17" s="587">
        <v>10993</v>
      </c>
      <c r="FI17" s="587">
        <v>12611.828112499998</v>
      </c>
      <c r="FJ17" s="587">
        <v>376227</v>
      </c>
      <c r="FK17" s="587">
        <v>363347.72177795245</v>
      </c>
      <c r="FL17" s="587">
        <v>2299931</v>
      </c>
      <c r="FM17" s="587">
        <v>1318522.675329265</v>
      </c>
    </row>
    <row r="18" spans="1:169" x14ac:dyDescent="0.2">
      <c r="A18" s="594" t="s">
        <v>215</v>
      </c>
      <c r="B18" s="299">
        <v>60796</v>
      </c>
      <c r="C18" s="299">
        <v>22711.725670255557</v>
      </c>
      <c r="D18" s="299">
        <v>149255</v>
      </c>
      <c r="E18" s="299">
        <v>94190.631287600001</v>
      </c>
      <c r="F18" s="299">
        <v>61</v>
      </c>
      <c r="G18" s="299">
        <v>37.448770000000003</v>
      </c>
      <c r="H18" s="299">
        <v>210112</v>
      </c>
      <c r="I18" s="299">
        <v>116939.80572785556</v>
      </c>
      <c r="J18" s="299">
        <v>63262</v>
      </c>
      <c r="K18" s="299">
        <v>2797.9732471763255</v>
      </c>
      <c r="L18" s="299">
        <v>32830</v>
      </c>
      <c r="M18" s="299">
        <v>11649.200192956265</v>
      </c>
      <c r="N18" s="299">
        <v>953</v>
      </c>
      <c r="O18" s="299">
        <v>3621.04151</v>
      </c>
      <c r="P18" s="299">
        <v>97045</v>
      </c>
      <c r="Q18" s="299">
        <v>18068.214950132591</v>
      </c>
      <c r="R18" s="299">
        <v>307157</v>
      </c>
      <c r="S18" s="299">
        <v>135008.02067798816</v>
      </c>
      <c r="T18" s="299">
        <v>67117</v>
      </c>
      <c r="U18" s="299">
        <v>16943.327283535964</v>
      </c>
      <c r="V18" s="299">
        <v>139397</v>
      </c>
      <c r="W18" s="299">
        <v>49195.511546020112</v>
      </c>
      <c r="X18" s="299">
        <v>57</v>
      </c>
      <c r="Y18" s="299">
        <v>30.9862</v>
      </c>
      <c r="Z18" s="299">
        <v>206571</v>
      </c>
      <c r="AA18" s="299">
        <v>66169.825029556072</v>
      </c>
      <c r="AB18" s="299">
        <v>699</v>
      </c>
      <c r="AC18" s="299">
        <v>882.90116579000005</v>
      </c>
      <c r="AD18" s="299">
        <v>35206</v>
      </c>
      <c r="AE18" s="299">
        <v>17115.980449183</v>
      </c>
      <c r="AF18" s="299">
        <v>126.40125</v>
      </c>
      <c r="AG18" s="299">
        <v>215.55211980000001</v>
      </c>
      <c r="AH18" s="299">
        <v>36031.401250000003</v>
      </c>
      <c r="AI18" s="299">
        <v>18214.433734773</v>
      </c>
      <c r="AJ18" s="299">
        <v>242602.40125</v>
      </c>
      <c r="AK18" s="299">
        <v>84384.258764329075</v>
      </c>
      <c r="AL18" s="300">
        <v>124899.39273756414</v>
      </c>
      <c r="AM18" s="300">
        <v>26980.885613981613</v>
      </c>
      <c r="AN18" s="300">
        <v>144729.50901292998</v>
      </c>
      <c r="AO18" s="300">
        <v>65532.630615302907</v>
      </c>
      <c r="AP18" s="300">
        <v>85037</v>
      </c>
      <c r="AQ18" s="300">
        <v>38500.471580000005</v>
      </c>
      <c r="AR18" s="300">
        <v>0</v>
      </c>
      <c r="AS18" s="300">
        <v>0</v>
      </c>
      <c r="AT18" s="300">
        <v>354665.90175049414</v>
      </c>
      <c r="AU18" s="300">
        <v>131013.98780928453</v>
      </c>
      <c r="AV18" s="300">
        <v>731.3946209958815</v>
      </c>
      <c r="AW18" s="300">
        <v>1137.1591292621238</v>
      </c>
      <c r="AX18" s="300">
        <v>24909.432444980172</v>
      </c>
      <c r="AY18" s="300">
        <v>8485.7921717577592</v>
      </c>
      <c r="AZ18" s="300">
        <v>0</v>
      </c>
      <c r="BA18" s="300">
        <v>24.042986500000005</v>
      </c>
      <c r="BB18" s="300">
        <v>52</v>
      </c>
      <c r="BC18" s="300">
        <v>474.81967250000002</v>
      </c>
      <c r="BD18" s="300">
        <v>25692.827065976053</v>
      </c>
      <c r="BE18" s="300">
        <v>10121.813960019883</v>
      </c>
      <c r="BF18" s="300">
        <v>380358.72881647019</v>
      </c>
      <c r="BG18" s="300">
        <v>141135.80176930441</v>
      </c>
      <c r="BH18" s="301">
        <v>189617</v>
      </c>
      <c r="BI18" s="301">
        <v>68337.136096500006</v>
      </c>
      <c r="BJ18" s="301">
        <v>267876</v>
      </c>
      <c r="BK18" s="301">
        <v>63665.198117200001</v>
      </c>
      <c r="BL18" s="301">
        <v>10288</v>
      </c>
      <c r="BM18" s="301">
        <v>4384.3997829999998</v>
      </c>
      <c r="BN18" s="301">
        <v>159</v>
      </c>
      <c r="BO18" s="301">
        <v>9.9379999999999988</v>
      </c>
      <c r="BP18" s="301">
        <v>467940</v>
      </c>
      <c r="BQ18" s="301">
        <v>136396.6719967</v>
      </c>
      <c r="BR18" s="301">
        <v>4707</v>
      </c>
      <c r="BS18" s="301">
        <v>3236.3228138107652</v>
      </c>
      <c r="BT18" s="301">
        <v>66867</v>
      </c>
      <c r="BU18" s="301">
        <v>37005.367044900006</v>
      </c>
      <c r="BV18" s="301">
        <v>86</v>
      </c>
      <c r="BW18" s="301">
        <v>20.99764740000003</v>
      </c>
      <c r="BX18" s="301">
        <v>155</v>
      </c>
      <c r="BY18" s="301">
        <v>246.69321099999999</v>
      </c>
      <c r="BZ18" s="301">
        <v>71815</v>
      </c>
      <c r="CA18" s="301">
        <v>40509.380717110769</v>
      </c>
      <c r="CB18" s="301">
        <v>539755</v>
      </c>
      <c r="CC18" s="301">
        <v>176906.05271381076</v>
      </c>
      <c r="CD18" s="587">
        <v>268520</v>
      </c>
      <c r="CE18" s="587">
        <v>103356.09198040003</v>
      </c>
      <c r="CF18" s="587">
        <v>328018</v>
      </c>
      <c r="CG18" s="587">
        <v>87261.192310583298</v>
      </c>
      <c r="CH18" s="587">
        <v>25307</v>
      </c>
      <c r="CI18" s="587">
        <v>9344.8871670000008</v>
      </c>
      <c r="CJ18" s="587">
        <v>0</v>
      </c>
      <c r="CK18" s="587">
        <v>0</v>
      </c>
      <c r="CL18" s="587">
        <v>621845</v>
      </c>
      <c r="CM18" s="587">
        <v>199962.17145798332</v>
      </c>
      <c r="CN18" s="587">
        <v>10449</v>
      </c>
      <c r="CO18" s="587">
        <v>4437.0478144893814</v>
      </c>
      <c r="CP18" s="587">
        <v>78036</v>
      </c>
      <c r="CQ18" s="587">
        <v>18547.332066778912</v>
      </c>
      <c r="CR18" s="587">
        <v>46</v>
      </c>
      <c r="CS18" s="587">
        <v>16.796419999999998</v>
      </c>
      <c r="CT18" s="587">
        <v>265</v>
      </c>
      <c r="CU18" s="587">
        <v>547.96086700000001</v>
      </c>
      <c r="CV18" s="587">
        <v>88796</v>
      </c>
      <c r="CW18" s="587">
        <v>23549.137168268291</v>
      </c>
      <c r="CX18" s="587">
        <v>710641</v>
      </c>
      <c r="CY18" s="587">
        <v>223511.30862625164</v>
      </c>
      <c r="CZ18" s="587">
        <v>218357</v>
      </c>
      <c r="DA18" s="587">
        <v>66571.647786400019</v>
      </c>
      <c r="DB18" s="587">
        <v>205740</v>
      </c>
      <c r="DC18" s="587">
        <v>55722.909025260276</v>
      </c>
      <c r="DD18" s="587">
        <v>160766</v>
      </c>
      <c r="DE18" s="587">
        <v>90996.845623500005</v>
      </c>
      <c r="DF18" s="587">
        <v>0</v>
      </c>
      <c r="DG18" s="587">
        <v>0</v>
      </c>
      <c r="DH18" s="587">
        <v>584863</v>
      </c>
      <c r="DI18" s="587">
        <v>213291.4024351603</v>
      </c>
      <c r="DJ18" s="587">
        <v>9975</v>
      </c>
      <c r="DK18" s="587">
        <v>6731.2231043120955</v>
      </c>
      <c r="DL18" s="587">
        <v>19956</v>
      </c>
      <c r="DM18" s="587">
        <v>23285.270031779019</v>
      </c>
      <c r="DN18" s="587">
        <v>157</v>
      </c>
      <c r="DO18" s="587">
        <v>347.69457929999999</v>
      </c>
      <c r="DP18" s="587">
        <v>291</v>
      </c>
      <c r="DQ18" s="587">
        <v>1231.6411796999998</v>
      </c>
      <c r="DR18" s="587">
        <v>30379</v>
      </c>
      <c r="DS18" s="587">
        <v>31595.828895091116</v>
      </c>
      <c r="DT18" s="587">
        <v>615242</v>
      </c>
      <c r="DU18" s="587">
        <v>244887.23133025141</v>
      </c>
      <c r="DV18" s="587">
        <v>233074</v>
      </c>
      <c r="DW18" s="587">
        <v>78863.844280999998</v>
      </c>
      <c r="DX18" s="587">
        <v>199251</v>
      </c>
      <c r="DY18" s="587">
        <v>78874.315242912067</v>
      </c>
      <c r="DZ18" s="587">
        <v>29477</v>
      </c>
      <c r="EA18" s="587">
        <v>14254.0898359</v>
      </c>
      <c r="EB18" s="587">
        <v>81</v>
      </c>
      <c r="EC18" s="587">
        <v>36.835000000000001</v>
      </c>
      <c r="ED18" s="587">
        <v>461883</v>
      </c>
      <c r="EE18" s="587">
        <v>172029.08435981206</v>
      </c>
      <c r="EF18" s="587">
        <v>9383</v>
      </c>
      <c r="EG18" s="587">
        <v>9879.8925841240234</v>
      </c>
      <c r="EH18" s="587">
        <v>9463</v>
      </c>
      <c r="EI18" s="587">
        <v>14682.022524618005</v>
      </c>
      <c r="EJ18" s="587">
        <v>271</v>
      </c>
      <c r="EK18" s="587">
        <v>125.7107116</v>
      </c>
      <c r="EL18" s="587">
        <v>1288</v>
      </c>
      <c r="EM18" s="587">
        <v>2252.8505818000003</v>
      </c>
      <c r="EN18" s="587">
        <v>20405</v>
      </c>
      <c r="EO18" s="587">
        <v>26940.476402142031</v>
      </c>
      <c r="EP18" s="587">
        <v>482288</v>
      </c>
      <c r="EQ18" s="587">
        <v>198969.56076195408</v>
      </c>
      <c r="ER18" s="587">
        <v>125551</v>
      </c>
      <c r="ES18" s="587">
        <v>77288.870416263366</v>
      </c>
      <c r="ET18" s="587">
        <v>159620</v>
      </c>
      <c r="EU18" s="587">
        <v>72328.268787970403</v>
      </c>
      <c r="EV18" s="587">
        <v>7757</v>
      </c>
      <c r="EW18" s="587">
        <v>3355.7010004000003</v>
      </c>
      <c r="EX18" s="587">
        <v>361</v>
      </c>
      <c r="EY18" s="587">
        <v>214.57572999999999</v>
      </c>
      <c r="EZ18" s="587">
        <v>293289</v>
      </c>
      <c r="FA18" s="587">
        <v>153187.41593463378</v>
      </c>
      <c r="FB18" s="587">
        <v>35272</v>
      </c>
      <c r="FC18" s="587">
        <v>40269.654748218105</v>
      </c>
      <c r="FD18" s="587">
        <v>14747</v>
      </c>
      <c r="FE18" s="587">
        <v>20219.506597944881</v>
      </c>
      <c r="FF18" s="587">
        <v>720</v>
      </c>
      <c r="FG18" s="587">
        <v>785.14133459999994</v>
      </c>
      <c r="FH18" s="587">
        <v>3908</v>
      </c>
      <c r="FI18" s="587">
        <v>5677.5013399999998</v>
      </c>
      <c r="FJ18" s="587">
        <v>54647</v>
      </c>
      <c r="FK18" s="587">
        <v>66951.804020762997</v>
      </c>
      <c r="FL18" s="587">
        <v>347936</v>
      </c>
      <c r="FM18" s="587">
        <v>220139.21995539678</v>
      </c>
    </row>
    <row r="19" spans="1:169" x14ac:dyDescent="0.2">
      <c r="A19" s="594" t="s">
        <v>216</v>
      </c>
      <c r="B19" s="299">
        <v>21095</v>
      </c>
      <c r="C19" s="299">
        <v>5884.0864735000005</v>
      </c>
      <c r="D19" s="299">
        <v>37537</v>
      </c>
      <c r="E19" s="299">
        <v>25505.163516500004</v>
      </c>
      <c r="F19" s="299">
        <v>15</v>
      </c>
      <c r="G19" s="299">
        <v>11.29208</v>
      </c>
      <c r="H19" s="299">
        <v>58647</v>
      </c>
      <c r="I19" s="299">
        <v>31400.542070000003</v>
      </c>
      <c r="J19" s="299">
        <v>2210</v>
      </c>
      <c r="K19" s="299">
        <v>883.06941563000009</v>
      </c>
      <c r="L19" s="299">
        <v>6519</v>
      </c>
      <c r="M19" s="299">
        <v>4572.4889500000008</v>
      </c>
      <c r="N19" s="299">
        <v>306</v>
      </c>
      <c r="O19" s="299">
        <v>1121.0129000000002</v>
      </c>
      <c r="P19" s="299">
        <v>9035</v>
      </c>
      <c r="Q19" s="299">
        <v>6576.5712656300002</v>
      </c>
      <c r="R19" s="299">
        <v>67682</v>
      </c>
      <c r="S19" s="299">
        <v>37977.113335630005</v>
      </c>
      <c r="T19" s="299">
        <v>14567</v>
      </c>
      <c r="U19" s="299">
        <v>3254.5967013193695</v>
      </c>
      <c r="V19" s="299">
        <v>46934</v>
      </c>
      <c r="W19" s="299">
        <v>16445.448465280631</v>
      </c>
      <c r="X19" s="299">
        <v>38</v>
      </c>
      <c r="Y19" s="299">
        <v>39.918860000000002</v>
      </c>
      <c r="Z19" s="299">
        <v>61539</v>
      </c>
      <c r="AA19" s="299">
        <v>19739.964026600002</v>
      </c>
      <c r="AB19" s="299">
        <v>10166</v>
      </c>
      <c r="AC19" s="299">
        <v>347.290233</v>
      </c>
      <c r="AD19" s="299">
        <v>5587</v>
      </c>
      <c r="AE19" s="299">
        <v>6020.99382375</v>
      </c>
      <c r="AF19" s="299">
        <v>34.887419999999999</v>
      </c>
      <c r="AG19" s="299">
        <v>27.400760000000002</v>
      </c>
      <c r="AH19" s="299">
        <v>15787.887419999999</v>
      </c>
      <c r="AI19" s="299">
        <v>6395.6848167500002</v>
      </c>
      <c r="AJ19" s="299">
        <v>77326.887419999999</v>
      </c>
      <c r="AK19" s="299">
        <v>26135.648843350002</v>
      </c>
      <c r="AL19" s="300">
        <v>18004.46435535932</v>
      </c>
      <c r="AM19" s="300">
        <v>8567.414805694727</v>
      </c>
      <c r="AN19" s="300">
        <v>35384.711491819755</v>
      </c>
      <c r="AO19" s="300">
        <v>16418.097367843835</v>
      </c>
      <c r="AP19" s="300">
        <v>22640</v>
      </c>
      <c r="AQ19" s="300">
        <v>2570.8449999999998</v>
      </c>
      <c r="AR19" s="300">
        <v>0</v>
      </c>
      <c r="AS19" s="300">
        <v>0</v>
      </c>
      <c r="AT19" s="300">
        <v>76029.175847179082</v>
      </c>
      <c r="AU19" s="300">
        <v>27556.357173538563</v>
      </c>
      <c r="AV19" s="300">
        <v>240.3918614084977</v>
      </c>
      <c r="AW19" s="300">
        <v>530.1467152786978</v>
      </c>
      <c r="AX19" s="300">
        <v>35722.059835123124</v>
      </c>
      <c r="AY19" s="300">
        <v>2970.7807447939813</v>
      </c>
      <c r="AZ19" s="300">
        <v>0</v>
      </c>
      <c r="BA19" s="300">
        <v>2.3529786000000001</v>
      </c>
      <c r="BB19" s="300">
        <v>11</v>
      </c>
      <c r="BC19" s="300">
        <v>5.556</v>
      </c>
      <c r="BD19" s="300">
        <v>35973.451696531622</v>
      </c>
      <c r="BE19" s="300">
        <v>3508.8364386726789</v>
      </c>
      <c r="BF19" s="300">
        <v>112002.6275437107</v>
      </c>
      <c r="BG19" s="300">
        <v>31065.193612211242</v>
      </c>
      <c r="BH19" s="301">
        <v>54624</v>
      </c>
      <c r="BI19" s="301">
        <v>23239.683529700007</v>
      </c>
      <c r="BJ19" s="301">
        <v>55146</v>
      </c>
      <c r="BK19" s="301">
        <v>15466.976773599998</v>
      </c>
      <c r="BL19" s="301">
        <v>1530</v>
      </c>
      <c r="BM19" s="301">
        <v>2546.1129850000002</v>
      </c>
      <c r="BN19" s="301">
        <v>42</v>
      </c>
      <c r="BO19" s="301">
        <v>4.4302299999999999</v>
      </c>
      <c r="BP19" s="301">
        <v>111342</v>
      </c>
      <c r="BQ19" s="301">
        <v>41257.203518300004</v>
      </c>
      <c r="BR19" s="301">
        <v>5497</v>
      </c>
      <c r="BS19" s="301">
        <v>1322.411071</v>
      </c>
      <c r="BT19" s="301">
        <v>11482</v>
      </c>
      <c r="BU19" s="301">
        <v>25885.973063199999</v>
      </c>
      <c r="BV19" s="301">
        <v>9</v>
      </c>
      <c r="BW19" s="301">
        <v>2.6992599999999998</v>
      </c>
      <c r="BX19" s="301">
        <v>40</v>
      </c>
      <c r="BY19" s="301">
        <v>86.042950000000005</v>
      </c>
      <c r="BZ19" s="301">
        <v>17028</v>
      </c>
      <c r="CA19" s="301">
        <v>27297.126344199998</v>
      </c>
      <c r="CB19" s="301">
        <v>128370</v>
      </c>
      <c r="CC19" s="301">
        <v>68554.329862500002</v>
      </c>
      <c r="CD19" s="587">
        <v>53732</v>
      </c>
      <c r="CE19" s="587">
        <v>34647.301015199999</v>
      </c>
      <c r="CF19" s="587">
        <v>36039</v>
      </c>
      <c r="CG19" s="587">
        <v>11766.983875059179</v>
      </c>
      <c r="CH19" s="587">
        <v>5858</v>
      </c>
      <c r="CI19" s="587">
        <v>2243.9793500000001</v>
      </c>
      <c r="CJ19" s="587">
        <v>0</v>
      </c>
      <c r="CK19" s="587">
        <v>0</v>
      </c>
      <c r="CL19" s="587">
        <v>95629</v>
      </c>
      <c r="CM19" s="587">
        <v>48658.264240259174</v>
      </c>
      <c r="CN19" s="587">
        <v>5233</v>
      </c>
      <c r="CO19" s="587">
        <v>1757.9973836805168</v>
      </c>
      <c r="CP19" s="587">
        <v>12258</v>
      </c>
      <c r="CQ19" s="587">
        <v>30108.009417089957</v>
      </c>
      <c r="CR19" s="587">
        <v>5</v>
      </c>
      <c r="CS19" s="587">
        <v>3.99465</v>
      </c>
      <c r="CT19" s="587">
        <v>96</v>
      </c>
      <c r="CU19" s="587">
        <v>164.01661999999999</v>
      </c>
      <c r="CV19" s="587">
        <v>17592</v>
      </c>
      <c r="CW19" s="587">
        <v>32034.018070770475</v>
      </c>
      <c r="CX19" s="587">
        <v>113221</v>
      </c>
      <c r="CY19" s="587">
        <v>80692.282311029659</v>
      </c>
      <c r="CZ19" s="587">
        <v>73317</v>
      </c>
      <c r="DA19" s="587">
        <v>23604.689704500001</v>
      </c>
      <c r="DB19" s="587">
        <v>47449</v>
      </c>
      <c r="DC19" s="587">
        <v>11751.889815208493</v>
      </c>
      <c r="DD19" s="587">
        <v>56754</v>
      </c>
      <c r="DE19" s="587">
        <v>10389.460714000001</v>
      </c>
      <c r="DF19" s="587">
        <v>0</v>
      </c>
      <c r="DG19" s="587">
        <v>0</v>
      </c>
      <c r="DH19" s="587">
        <v>177520</v>
      </c>
      <c r="DI19" s="587">
        <v>45746.040233708496</v>
      </c>
      <c r="DJ19" s="587">
        <v>2126</v>
      </c>
      <c r="DK19" s="587">
        <v>1027.5102752521539</v>
      </c>
      <c r="DL19" s="587">
        <v>4516</v>
      </c>
      <c r="DM19" s="587">
        <v>8340.4012390812713</v>
      </c>
      <c r="DN19" s="587">
        <v>39</v>
      </c>
      <c r="DO19" s="587">
        <v>85.119722399999986</v>
      </c>
      <c r="DP19" s="587">
        <v>117</v>
      </c>
      <c r="DQ19" s="587">
        <v>541.48546320000003</v>
      </c>
      <c r="DR19" s="587">
        <v>6798</v>
      </c>
      <c r="DS19" s="587">
        <v>9994.5166999334269</v>
      </c>
      <c r="DT19" s="587">
        <v>184318</v>
      </c>
      <c r="DU19" s="587">
        <v>55740.556933641921</v>
      </c>
      <c r="DV19" s="587">
        <v>52489</v>
      </c>
      <c r="DW19" s="587">
        <v>15811.002880999999</v>
      </c>
      <c r="DX19" s="587">
        <v>64265</v>
      </c>
      <c r="DY19" s="587">
        <v>22278.224359779724</v>
      </c>
      <c r="DZ19" s="587">
        <v>13424</v>
      </c>
      <c r="EA19" s="587">
        <v>4758.4273254999998</v>
      </c>
      <c r="EB19" s="587">
        <v>16</v>
      </c>
      <c r="EC19" s="587">
        <v>0.55500000000000005</v>
      </c>
      <c r="ED19" s="587">
        <v>130194</v>
      </c>
      <c r="EE19" s="587">
        <v>42848.209566279722</v>
      </c>
      <c r="EF19" s="587">
        <v>2326</v>
      </c>
      <c r="EG19" s="587">
        <v>2922.7696198206331</v>
      </c>
      <c r="EH19" s="587">
        <v>3524</v>
      </c>
      <c r="EI19" s="587">
        <v>4707.1540315972825</v>
      </c>
      <c r="EJ19" s="587">
        <v>115</v>
      </c>
      <c r="EK19" s="587">
        <v>25.611944099999999</v>
      </c>
      <c r="EL19" s="587">
        <v>439</v>
      </c>
      <c r="EM19" s="587">
        <v>1142.9350000000002</v>
      </c>
      <c r="EN19" s="587">
        <v>6404</v>
      </c>
      <c r="EO19" s="587">
        <v>8798.4705955179143</v>
      </c>
      <c r="EP19" s="587">
        <v>136598</v>
      </c>
      <c r="EQ19" s="587">
        <v>51646.680161797638</v>
      </c>
      <c r="ER19" s="587">
        <v>48948</v>
      </c>
      <c r="ES19" s="587">
        <v>26112.955092039952</v>
      </c>
      <c r="ET19" s="587">
        <v>50434</v>
      </c>
      <c r="EU19" s="587">
        <v>24118.905825202299</v>
      </c>
      <c r="EV19" s="587">
        <v>4795</v>
      </c>
      <c r="EW19" s="587">
        <v>2350.4798662999997</v>
      </c>
      <c r="EX19" s="587">
        <v>36</v>
      </c>
      <c r="EY19" s="587">
        <v>37.414999999999999</v>
      </c>
      <c r="EZ19" s="587">
        <v>104213</v>
      </c>
      <c r="FA19" s="587">
        <v>52619.755783542249</v>
      </c>
      <c r="FB19" s="587">
        <v>5922</v>
      </c>
      <c r="FC19" s="587">
        <v>8417.027146617771</v>
      </c>
      <c r="FD19" s="587">
        <v>3318</v>
      </c>
      <c r="FE19" s="587">
        <v>9669.8916763556845</v>
      </c>
      <c r="FF19" s="587">
        <v>83</v>
      </c>
      <c r="FG19" s="587">
        <v>153.87146779999998</v>
      </c>
      <c r="FH19" s="587">
        <v>1524</v>
      </c>
      <c r="FI19" s="587">
        <v>1857.9511199999999</v>
      </c>
      <c r="FJ19" s="587">
        <v>10847</v>
      </c>
      <c r="FK19" s="587">
        <v>20098.741410773458</v>
      </c>
      <c r="FL19" s="587">
        <v>115060</v>
      </c>
      <c r="FM19" s="587">
        <v>72718.497194315714</v>
      </c>
    </row>
    <row r="20" spans="1:169" x14ac:dyDescent="0.2">
      <c r="A20" s="594" t="s">
        <v>217</v>
      </c>
      <c r="B20" s="299">
        <v>1474</v>
      </c>
      <c r="C20" s="299">
        <v>936.37278140000001</v>
      </c>
      <c r="D20" s="299">
        <v>7203</v>
      </c>
      <c r="E20" s="299">
        <v>3461.1752137000003</v>
      </c>
      <c r="F20" s="299">
        <v>3</v>
      </c>
      <c r="G20" s="299">
        <v>0.90500000000000003</v>
      </c>
      <c r="H20" s="299">
        <v>8680</v>
      </c>
      <c r="I20" s="299">
        <v>4398.4529951000004</v>
      </c>
      <c r="J20" s="299">
        <v>109</v>
      </c>
      <c r="K20" s="299">
        <v>40.708349999999996</v>
      </c>
      <c r="L20" s="299">
        <v>1096</v>
      </c>
      <c r="M20" s="299">
        <v>506.03060090000002</v>
      </c>
      <c r="N20" s="299">
        <v>54</v>
      </c>
      <c r="O20" s="299">
        <v>200.91909999999999</v>
      </c>
      <c r="P20" s="299">
        <v>1259</v>
      </c>
      <c r="Q20" s="299">
        <v>747.65805089999992</v>
      </c>
      <c r="R20" s="299">
        <v>9939</v>
      </c>
      <c r="S20" s="299">
        <v>5146.111046</v>
      </c>
      <c r="T20" s="299">
        <v>2096</v>
      </c>
      <c r="U20" s="299">
        <v>631.73129943966831</v>
      </c>
      <c r="V20" s="299">
        <v>6734</v>
      </c>
      <c r="W20" s="299">
        <v>10514.383852810332</v>
      </c>
      <c r="X20" s="299">
        <v>15</v>
      </c>
      <c r="Y20" s="299">
        <v>22.025549999999999</v>
      </c>
      <c r="Z20" s="299">
        <v>8845</v>
      </c>
      <c r="AA20" s="299">
        <v>11168.140702250001</v>
      </c>
      <c r="AB20" s="299">
        <v>36</v>
      </c>
      <c r="AC20" s="299">
        <v>191.32047750000001</v>
      </c>
      <c r="AD20" s="299">
        <v>1867</v>
      </c>
      <c r="AE20" s="299">
        <v>5528.8634275000004</v>
      </c>
      <c r="AF20" s="299">
        <v>8</v>
      </c>
      <c r="AG20" s="299">
        <v>0.96541999999999994</v>
      </c>
      <c r="AH20" s="299">
        <v>1911</v>
      </c>
      <c r="AI20" s="299">
        <v>5721.1493250000012</v>
      </c>
      <c r="AJ20" s="299">
        <v>10756</v>
      </c>
      <c r="AK20" s="299">
        <v>16889.290027250001</v>
      </c>
      <c r="AL20" s="300">
        <v>1494.1138439359806</v>
      </c>
      <c r="AM20" s="300">
        <v>2118.6783881509414</v>
      </c>
      <c r="AN20" s="300">
        <v>3439.6461157872272</v>
      </c>
      <c r="AO20" s="300">
        <v>8723.2170006844244</v>
      </c>
      <c r="AP20" s="300">
        <v>2258</v>
      </c>
      <c r="AQ20" s="300">
        <v>6468</v>
      </c>
      <c r="AR20" s="300">
        <v>0</v>
      </c>
      <c r="AS20" s="300">
        <v>0</v>
      </c>
      <c r="AT20" s="300">
        <v>7191.7599597232074</v>
      </c>
      <c r="AU20" s="300">
        <v>17309.895388835364</v>
      </c>
      <c r="AV20" s="300">
        <v>135.13797936918934</v>
      </c>
      <c r="AW20" s="300">
        <v>141.3392255768934</v>
      </c>
      <c r="AX20" s="300">
        <v>623.04588361845504</v>
      </c>
      <c r="AY20" s="300">
        <v>957.7606277052663</v>
      </c>
      <c r="AZ20" s="300">
        <v>0</v>
      </c>
      <c r="BA20" s="300">
        <v>0.11037</v>
      </c>
      <c r="BB20" s="300">
        <v>1</v>
      </c>
      <c r="BC20" s="300">
        <v>2</v>
      </c>
      <c r="BD20" s="300">
        <v>759.18386298764437</v>
      </c>
      <c r="BE20" s="300">
        <v>1101.2102232821599</v>
      </c>
      <c r="BF20" s="300">
        <v>7950.9438227108521</v>
      </c>
      <c r="BG20" s="300">
        <v>18411.105612117524</v>
      </c>
      <c r="BH20" s="301">
        <v>7661</v>
      </c>
      <c r="BI20" s="301">
        <v>4888.4822901000007</v>
      </c>
      <c r="BJ20" s="301">
        <v>18333</v>
      </c>
      <c r="BK20" s="301">
        <v>3057.1418691000003</v>
      </c>
      <c r="BL20" s="301">
        <v>302</v>
      </c>
      <c r="BM20" s="301">
        <v>867.37631299999998</v>
      </c>
      <c r="BN20" s="301">
        <v>13</v>
      </c>
      <c r="BO20" s="301">
        <v>0.45024999999999998</v>
      </c>
      <c r="BP20" s="301">
        <v>26309</v>
      </c>
      <c r="BQ20" s="301">
        <v>8813.4507222000011</v>
      </c>
      <c r="BR20" s="301">
        <v>6037</v>
      </c>
      <c r="BS20" s="301">
        <v>759.05346999999995</v>
      </c>
      <c r="BT20" s="301">
        <v>1994</v>
      </c>
      <c r="BU20" s="301">
        <v>9011.460321999999</v>
      </c>
      <c r="BV20" s="301">
        <v>0</v>
      </c>
      <c r="BW20" s="301">
        <v>0</v>
      </c>
      <c r="BX20" s="301">
        <v>2</v>
      </c>
      <c r="BY20" s="301">
        <v>1.8825000000000001</v>
      </c>
      <c r="BZ20" s="301">
        <v>8033</v>
      </c>
      <c r="CA20" s="301">
        <v>9772.3962919999994</v>
      </c>
      <c r="CB20" s="301">
        <v>34342</v>
      </c>
      <c r="CC20" s="301">
        <v>18585.847014200001</v>
      </c>
      <c r="CD20" s="587">
        <v>8341</v>
      </c>
      <c r="CE20" s="587">
        <v>-2585.4261469000003</v>
      </c>
      <c r="CF20" s="587">
        <v>7642</v>
      </c>
      <c r="CG20" s="587">
        <v>1163.4376297419183</v>
      </c>
      <c r="CH20" s="587">
        <v>2808</v>
      </c>
      <c r="CI20" s="587">
        <v>1001.83305</v>
      </c>
      <c r="CJ20" s="587">
        <v>0</v>
      </c>
      <c r="CK20" s="587">
        <v>0</v>
      </c>
      <c r="CL20" s="587">
        <v>18791</v>
      </c>
      <c r="CM20" s="587">
        <v>-420.15546715808159</v>
      </c>
      <c r="CN20" s="587">
        <v>971</v>
      </c>
      <c r="CO20" s="587">
        <v>1013.6191295418405</v>
      </c>
      <c r="CP20" s="587">
        <v>763</v>
      </c>
      <c r="CQ20" s="587">
        <v>689.38534820141615</v>
      </c>
      <c r="CR20" s="587">
        <v>0</v>
      </c>
      <c r="CS20" s="587">
        <v>3.5000000000000003E-2</v>
      </c>
      <c r="CT20" s="587">
        <v>20</v>
      </c>
      <c r="CU20" s="587">
        <v>66.846469999999997</v>
      </c>
      <c r="CV20" s="587">
        <v>1754</v>
      </c>
      <c r="CW20" s="587">
        <v>1769.8859477432568</v>
      </c>
      <c r="CX20" s="587">
        <v>20545</v>
      </c>
      <c r="CY20" s="587">
        <v>1349.7304805851743</v>
      </c>
      <c r="CZ20" s="587">
        <v>10687</v>
      </c>
      <c r="DA20" s="587">
        <v>5532.5320226000003</v>
      </c>
      <c r="DB20" s="587">
        <v>16431</v>
      </c>
      <c r="DC20" s="587">
        <v>4650.548164205753</v>
      </c>
      <c r="DD20" s="587">
        <v>11459</v>
      </c>
      <c r="DE20" s="587">
        <v>3894.3043400000001</v>
      </c>
      <c r="DF20" s="587">
        <v>0</v>
      </c>
      <c r="DG20" s="587">
        <v>0</v>
      </c>
      <c r="DH20" s="587">
        <v>38577</v>
      </c>
      <c r="DI20" s="587">
        <v>14077.384526805754</v>
      </c>
      <c r="DJ20" s="587">
        <v>158</v>
      </c>
      <c r="DK20" s="587">
        <v>195.30776018580102</v>
      </c>
      <c r="DL20" s="587">
        <v>1418</v>
      </c>
      <c r="DM20" s="587">
        <v>2464.511465302</v>
      </c>
      <c r="DN20" s="587">
        <v>9</v>
      </c>
      <c r="DO20" s="587">
        <v>0.78093000000000001</v>
      </c>
      <c r="DP20" s="587">
        <v>24</v>
      </c>
      <c r="DQ20" s="587">
        <v>61.919329999999995</v>
      </c>
      <c r="DR20" s="587">
        <v>1609</v>
      </c>
      <c r="DS20" s="587">
        <v>2722.5194854878009</v>
      </c>
      <c r="DT20" s="587">
        <v>40186</v>
      </c>
      <c r="DU20" s="587">
        <v>16799.904012293555</v>
      </c>
      <c r="DV20" s="587">
        <v>12434</v>
      </c>
      <c r="DW20" s="587">
        <v>5171.0763845000001</v>
      </c>
      <c r="DX20" s="587">
        <v>22330</v>
      </c>
      <c r="DY20" s="587">
        <v>10076.053803568218</v>
      </c>
      <c r="DZ20" s="587">
        <v>7972</v>
      </c>
      <c r="EA20" s="587">
        <v>3482.5010674999999</v>
      </c>
      <c r="EB20" s="587">
        <v>0</v>
      </c>
      <c r="EC20" s="587">
        <v>0.11</v>
      </c>
      <c r="ED20" s="587">
        <v>42736</v>
      </c>
      <c r="EE20" s="587">
        <v>18729.74125556822</v>
      </c>
      <c r="EF20" s="587">
        <v>335</v>
      </c>
      <c r="EG20" s="587">
        <v>275.54631143578922</v>
      </c>
      <c r="EH20" s="587">
        <v>1276</v>
      </c>
      <c r="EI20" s="587">
        <v>2587.7754521194183</v>
      </c>
      <c r="EJ20" s="587">
        <v>124</v>
      </c>
      <c r="EK20" s="587">
        <v>93.982030000000009</v>
      </c>
      <c r="EL20" s="587">
        <v>39</v>
      </c>
      <c r="EM20" s="587">
        <v>334.86918000000003</v>
      </c>
      <c r="EN20" s="587">
        <v>1774</v>
      </c>
      <c r="EO20" s="587">
        <v>3292.1729735552076</v>
      </c>
      <c r="EP20" s="587">
        <v>44510</v>
      </c>
      <c r="EQ20" s="587">
        <v>22021.914229123428</v>
      </c>
      <c r="ER20" s="587">
        <v>9793</v>
      </c>
      <c r="ES20" s="587">
        <v>4266.5818780356913</v>
      </c>
      <c r="ET20" s="587">
        <v>18279</v>
      </c>
      <c r="EU20" s="587">
        <v>4914.3868826384023</v>
      </c>
      <c r="EV20" s="587">
        <v>2373</v>
      </c>
      <c r="EW20" s="587">
        <v>508.93329999999997</v>
      </c>
      <c r="EX20" s="587">
        <v>1</v>
      </c>
      <c r="EY20" s="587">
        <v>6.88971</v>
      </c>
      <c r="EZ20" s="587">
        <v>30446</v>
      </c>
      <c r="FA20" s="587">
        <v>9696.7917706740936</v>
      </c>
      <c r="FB20" s="587">
        <v>2378</v>
      </c>
      <c r="FC20" s="587">
        <v>1698.39937955913</v>
      </c>
      <c r="FD20" s="587">
        <v>564</v>
      </c>
      <c r="FE20" s="587">
        <v>3247.0017353817998</v>
      </c>
      <c r="FF20" s="587">
        <v>14</v>
      </c>
      <c r="FG20" s="587">
        <v>11.363440000000001</v>
      </c>
      <c r="FH20" s="587">
        <v>144</v>
      </c>
      <c r="FI20" s="587">
        <v>356.39536999999996</v>
      </c>
      <c r="FJ20" s="587">
        <v>3100</v>
      </c>
      <c r="FK20" s="587">
        <v>5313.1599249409301</v>
      </c>
      <c r="FL20" s="587">
        <v>33546</v>
      </c>
      <c r="FM20" s="587">
        <v>15009.951695615024</v>
      </c>
    </row>
    <row r="21" spans="1:169" x14ac:dyDescent="0.2">
      <c r="A21" s="594" t="s">
        <v>218</v>
      </c>
      <c r="B21" s="299">
        <v>410</v>
      </c>
      <c r="C21" s="299">
        <v>174.56548000000001</v>
      </c>
      <c r="D21" s="299">
        <v>2769</v>
      </c>
      <c r="E21" s="299">
        <v>1252.22164</v>
      </c>
      <c r="F21" s="299">
        <v>3</v>
      </c>
      <c r="G21" s="299">
        <v>1.11341</v>
      </c>
      <c r="H21" s="299">
        <v>3182</v>
      </c>
      <c r="I21" s="299">
        <v>1427.9005299999999</v>
      </c>
      <c r="J21" s="299">
        <v>32</v>
      </c>
      <c r="K21" s="299">
        <v>11.532640000000001</v>
      </c>
      <c r="L21" s="299">
        <v>673</v>
      </c>
      <c r="M21" s="299">
        <v>897.63337049999996</v>
      </c>
      <c r="N21" s="299">
        <v>18</v>
      </c>
      <c r="O21" s="299">
        <v>18.224080000000001</v>
      </c>
      <c r="P21" s="299">
        <v>723</v>
      </c>
      <c r="Q21" s="299">
        <v>927.39009049999993</v>
      </c>
      <c r="R21" s="299">
        <v>3905</v>
      </c>
      <c r="S21" s="299">
        <v>2355.2906204999999</v>
      </c>
      <c r="T21" s="299">
        <v>434</v>
      </c>
      <c r="U21" s="299">
        <v>745.67560312192722</v>
      </c>
      <c r="V21" s="299">
        <v>1856</v>
      </c>
      <c r="W21" s="299">
        <v>1065.8652539780726</v>
      </c>
      <c r="X21" s="299">
        <v>7</v>
      </c>
      <c r="Y21" s="299">
        <v>6.9571300000000003</v>
      </c>
      <c r="Z21" s="299">
        <v>2297</v>
      </c>
      <c r="AA21" s="299">
        <v>1818.4979870999998</v>
      </c>
      <c r="AB21" s="299">
        <v>33</v>
      </c>
      <c r="AC21" s="299">
        <v>10.723269999999999</v>
      </c>
      <c r="AD21" s="299">
        <v>1439</v>
      </c>
      <c r="AE21" s="299">
        <v>910.63069099999996</v>
      </c>
      <c r="AF21" s="299">
        <v>12</v>
      </c>
      <c r="AG21" s="299">
        <v>4.5045399999999995</v>
      </c>
      <c r="AH21" s="299">
        <v>1484</v>
      </c>
      <c r="AI21" s="299">
        <v>925.85850099999993</v>
      </c>
      <c r="AJ21" s="299">
        <v>3781</v>
      </c>
      <c r="AK21" s="299">
        <v>2744.3564880999998</v>
      </c>
      <c r="AL21" s="300">
        <v>466.75888653054125</v>
      </c>
      <c r="AM21" s="300">
        <v>243.48990686616736</v>
      </c>
      <c r="AN21" s="300">
        <v>648.55916687183935</v>
      </c>
      <c r="AO21" s="300">
        <v>3183.0630624183696</v>
      </c>
      <c r="AP21" s="300">
        <v>0</v>
      </c>
      <c r="AQ21" s="300">
        <v>0</v>
      </c>
      <c r="AR21" s="300">
        <v>0</v>
      </c>
      <c r="AS21" s="300">
        <v>0</v>
      </c>
      <c r="AT21" s="300">
        <v>1115.3180534023807</v>
      </c>
      <c r="AU21" s="300">
        <v>3426.5529692845371</v>
      </c>
      <c r="AV21" s="300">
        <v>26.063470509827088</v>
      </c>
      <c r="AW21" s="300">
        <v>20.519475312025978</v>
      </c>
      <c r="AX21" s="300">
        <v>252.39738058326526</v>
      </c>
      <c r="AY21" s="300">
        <v>504.59496214206206</v>
      </c>
      <c r="AZ21" s="300">
        <v>0</v>
      </c>
      <c r="BA21" s="300">
        <v>0</v>
      </c>
      <c r="BB21" s="300">
        <v>0</v>
      </c>
      <c r="BC21" s="300">
        <v>0</v>
      </c>
      <c r="BD21" s="300">
        <v>278.46085109309234</v>
      </c>
      <c r="BE21" s="300">
        <v>525.11443745408803</v>
      </c>
      <c r="BF21" s="300">
        <v>1393.7789044954729</v>
      </c>
      <c r="BG21" s="300">
        <v>3951.6674067386252</v>
      </c>
      <c r="BH21" s="301">
        <v>3343</v>
      </c>
      <c r="BI21" s="301">
        <v>890.17142320000005</v>
      </c>
      <c r="BJ21" s="301">
        <v>1550</v>
      </c>
      <c r="BK21" s="301">
        <v>2321.3865450000003</v>
      </c>
      <c r="BL21" s="301">
        <v>3</v>
      </c>
      <c r="BM21" s="301">
        <v>0.82764000000000004</v>
      </c>
      <c r="BN21" s="301">
        <v>7</v>
      </c>
      <c r="BO21" s="301">
        <v>2.8895499999999998</v>
      </c>
      <c r="BP21" s="301">
        <v>4903</v>
      </c>
      <c r="BQ21" s="301">
        <v>3215.2751582000001</v>
      </c>
      <c r="BR21" s="301">
        <v>109</v>
      </c>
      <c r="BS21" s="301">
        <v>-16.587070000000001</v>
      </c>
      <c r="BT21" s="301">
        <v>777</v>
      </c>
      <c r="BU21" s="301">
        <v>576.42683</v>
      </c>
      <c r="BV21" s="301">
        <v>0</v>
      </c>
      <c r="BW21" s="301">
        <v>0</v>
      </c>
      <c r="BX21" s="301">
        <v>4</v>
      </c>
      <c r="BY21" s="301">
        <v>1.7544399999999998</v>
      </c>
      <c r="BZ21" s="301">
        <v>890</v>
      </c>
      <c r="CA21" s="301">
        <v>561.5942</v>
      </c>
      <c r="CB21" s="301">
        <v>5793</v>
      </c>
      <c r="CC21" s="301">
        <v>3776.8693582000001</v>
      </c>
      <c r="CD21" s="587">
        <v>2359</v>
      </c>
      <c r="CE21" s="587">
        <v>115.020579</v>
      </c>
      <c r="CF21" s="587">
        <v>2013</v>
      </c>
      <c r="CG21" s="587">
        <v>319.03456080000001</v>
      </c>
      <c r="CH21" s="587">
        <v>2</v>
      </c>
      <c r="CI21" s="587">
        <v>3.4590800000000002</v>
      </c>
      <c r="CJ21" s="587">
        <v>0</v>
      </c>
      <c r="CK21" s="587">
        <v>0</v>
      </c>
      <c r="CL21" s="587">
        <v>4374</v>
      </c>
      <c r="CM21" s="587">
        <v>437.51421980000003</v>
      </c>
      <c r="CN21" s="587">
        <v>164</v>
      </c>
      <c r="CO21" s="587">
        <v>1605.7042045396472</v>
      </c>
      <c r="CP21" s="587">
        <v>235</v>
      </c>
      <c r="CQ21" s="587">
        <v>654.26198742459508</v>
      </c>
      <c r="CR21" s="587">
        <v>1</v>
      </c>
      <c r="CS21" s="587">
        <v>3.9675000000000002E-2</v>
      </c>
      <c r="CT21" s="587">
        <v>20</v>
      </c>
      <c r="CU21" s="587">
        <v>13.423805099999999</v>
      </c>
      <c r="CV21" s="587">
        <v>420</v>
      </c>
      <c r="CW21" s="587">
        <v>2273.4296720642415</v>
      </c>
      <c r="CX21" s="587">
        <v>4794</v>
      </c>
      <c r="CY21" s="587">
        <v>2710.9438918642418</v>
      </c>
      <c r="CZ21" s="587">
        <v>789</v>
      </c>
      <c r="DA21" s="587">
        <v>746.0491786</v>
      </c>
      <c r="DB21" s="587">
        <v>999</v>
      </c>
      <c r="DC21" s="587">
        <v>414.11810960000003</v>
      </c>
      <c r="DD21" s="587">
        <v>301</v>
      </c>
      <c r="DE21" s="587">
        <v>1297.5545999999999</v>
      </c>
      <c r="DF21" s="587">
        <v>0</v>
      </c>
      <c r="DG21" s="587">
        <v>0</v>
      </c>
      <c r="DH21" s="587">
        <v>2089</v>
      </c>
      <c r="DI21" s="587">
        <v>2457.7218881999997</v>
      </c>
      <c r="DJ21" s="587">
        <v>35</v>
      </c>
      <c r="DK21" s="587">
        <v>232.52142000000001</v>
      </c>
      <c r="DL21" s="587">
        <v>194</v>
      </c>
      <c r="DM21" s="587">
        <v>153.16336120394698</v>
      </c>
      <c r="DN21" s="587">
        <v>2</v>
      </c>
      <c r="DO21" s="587">
        <v>7.0800000000000002E-2</v>
      </c>
      <c r="DP21" s="587">
        <v>8</v>
      </c>
      <c r="DQ21" s="587">
        <v>51.507100000000001</v>
      </c>
      <c r="DR21" s="587">
        <v>239</v>
      </c>
      <c r="DS21" s="587">
        <v>437.26268120394695</v>
      </c>
      <c r="DT21" s="587">
        <v>2328</v>
      </c>
      <c r="DU21" s="587">
        <v>2894.9845694039468</v>
      </c>
      <c r="DV21" s="587">
        <v>1218</v>
      </c>
      <c r="DW21" s="587">
        <v>1499.773195</v>
      </c>
      <c r="DX21" s="587">
        <v>990</v>
      </c>
      <c r="DY21" s="587">
        <v>637.6592326</v>
      </c>
      <c r="DZ21" s="587">
        <v>4</v>
      </c>
      <c r="EA21" s="587">
        <v>-0.76822000000000001</v>
      </c>
      <c r="EB21" s="587">
        <v>0</v>
      </c>
      <c r="EC21" s="587">
        <v>0</v>
      </c>
      <c r="ED21" s="587">
        <v>2212</v>
      </c>
      <c r="EE21" s="587">
        <v>2136.6642075999998</v>
      </c>
      <c r="EF21" s="587">
        <v>67</v>
      </c>
      <c r="EG21" s="587">
        <v>197.03850900533769</v>
      </c>
      <c r="EH21" s="587">
        <v>148</v>
      </c>
      <c r="EI21" s="587">
        <v>276.55244690898076</v>
      </c>
      <c r="EJ21" s="587">
        <v>5</v>
      </c>
      <c r="EK21" s="587">
        <v>0.12683</v>
      </c>
      <c r="EL21" s="587">
        <v>2</v>
      </c>
      <c r="EM21" s="587">
        <v>82.40625</v>
      </c>
      <c r="EN21" s="587">
        <v>222</v>
      </c>
      <c r="EO21" s="587">
        <v>556.12403591431848</v>
      </c>
      <c r="EP21" s="587">
        <v>2434</v>
      </c>
      <c r="EQ21" s="587">
        <v>2692.7882435143183</v>
      </c>
      <c r="ER21" s="587">
        <v>3549</v>
      </c>
      <c r="ES21" s="587">
        <v>3120.7710600279743</v>
      </c>
      <c r="ET21" s="587">
        <v>2372</v>
      </c>
      <c r="EU21" s="587">
        <v>848.56270148742635</v>
      </c>
      <c r="EV21" s="587">
        <v>0</v>
      </c>
      <c r="EW21" s="587">
        <v>0</v>
      </c>
      <c r="EX21" s="587">
        <v>0</v>
      </c>
      <c r="EY21" s="587">
        <v>0.14000000000000001</v>
      </c>
      <c r="EZ21" s="587">
        <v>5921</v>
      </c>
      <c r="FA21" s="587">
        <v>3969.4737615154004</v>
      </c>
      <c r="FB21" s="587">
        <v>1857</v>
      </c>
      <c r="FC21" s="587">
        <v>320.4000546517986</v>
      </c>
      <c r="FD21" s="587">
        <v>295</v>
      </c>
      <c r="FE21" s="587">
        <v>4797.4823791388426</v>
      </c>
      <c r="FF21" s="587">
        <v>0</v>
      </c>
      <c r="FG21" s="587">
        <v>0.03</v>
      </c>
      <c r="FH21" s="587">
        <v>14</v>
      </c>
      <c r="FI21" s="587">
        <v>39.457489999999993</v>
      </c>
      <c r="FJ21" s="587">
        <v>2166</v>
      </c>
      <c r="FK21" s="587">
        <v>5157.3699237906403</v>
      </c>
      <c r="FL21" s="587">
        <v>8087</v>
      </c>
      <c r="FM21" s="587">
        <v>9126.8436853060412</v>
      </c>
    </row>
    <row r="22" spans="1:169" s="595" customFormat="1" x14ac:dyDescent="0.2">
      <c r="A22" s="605" t="s">
        <v>219</v>
      </c>
      <c r="B22" s="606">
        <v>2681472</v>
      </c>
      <c r="C22" s="606">
        <v>667282.35581622075</v>
      </c>
      <c r="D22" s="606">
        <v>2438734</v>
      </c>
      <c r="E22" s="606">
        <v>634613.83873974613</v>
      </c>
      <c r="F22" s="606">
        <v>611</v>
      </c>
      <c r="G22" s="606">
        <v>143.57748040000001</v>
      </c>
      <c r="H22" s="606">
        <v>5120817</v>
      </c>
      <c r="I22" s="606">
        <v>1302039.7720363669</v>
      </c>
      <c r="J22" s="606">
        <v>3361565</v>
      </c>
      <c r="K22" s="606">
        <v>215294.00144816731</v>
      </c>
      <c r="L22" s="606">
        <v>739047</v>
      </c>
      <c r="M22" s="606">
        <v>281384.71401537949</v>
      </c>
      <c r="N22" s="606">
        <v>14351</v>
      </c>
      <c r="O22" s="606">
        <v>23574.946549296259</v>
      </c>
      <c r="P22" s="606">
        <v>4114963</v>
      </c>
      <c r="Q22" s="606">
        <v>520253.66201284307</v>
      </c>
      <c r="R22" s="606">
        <v>9235780</v>
      </c>
      <c r="S22" s="606">
        <v>1822293.43404921</v>
      </c>
      <c r="T22" s="606">
        <v>3225958</v>
      </c>
      <c r="U22" s="606">
        <v>833359.74816116411</v>
      </c>
      <c r="V22" s="606">
        <v>2621230</v>
      </c>
      <c r="W22" s="606">
        <v>774190.09230221144</v>
      </c>
      <c r="X22" s="606">
        <v>915</v>
      </c>
      <c r="Y22" s="606">
        <v>307.4420326</v>
      </c>
      <c r="Z22" s="606">
        <v>5848103</v>
      </c>
      <c r="AA22" s="606">
        <v>1607857.2824959757</v>
      </c>
      <c r="AB22" s="606">
        <v>1454499</v>
      </c>
      <c r="AC22" s="606">
        <v>237720.54916975001</v>
      </c>
      <c r="AD22" s="606">
        <v>707372</v>
      </c>
      <c r="AE22" s="606">
        <v>323697.71347961487</v>
      </c>
      <c r="AF22" s="606">
        <v>24558.699480356001</v>
      </c>
      <c r="AG22" s="606">
        <v>6615.0407097999996</v>
      </c>
      <c r="AH22" s="606">
        <v>2186429.6994803562</v>
      </c>
      <c r="AI22" s="606">
        <v>568033.30335916486</v>
      </c>
      <c r="AJ22" s="606">
        <v>8034532.6994803566</v>
      </c>
      <c r="AK22" s="606">
        <v>2175890.5858551404</v>
      </c>
      <c r="AL22" s="607">
        <v>3174301.8332015597</v>
      </c>
      <c r="AM22" s="607">
        <v>805530.9902342218</v>
      </c>
      <c r="AN22" s="607">
        <v>4047548.7192792366</v>
      </c>
      <c r="AO22" s="607">
        <v>919857.12487929873</v>
      </c>
      <c r="AP22" s="607">
        <v>1183828</v>
      </c>
      <c r="AQ22" s="607">
        <v>351649.8693512</v>
      </c>
      <c r="AR22" s="607">
        <v>2456</v>
      </c>
      <c r="AS22" s="607">
        <v>588.09254999999996</v>
      </c>
      <c r="AT22" s="607">
        <v>8408134.5524807964</v>
      </c>
      <c r="AU22" s="607">
        <v>2077626.0770147205</v>
      </c>
      <c r="AV22" s="607">
        <v>998098.02141967136</v>
      </c>
      <c r="AW22" s="607">
        <v>296433.08304171957</v>
      </c>
      <c r="AX22" s="607">
        <v>1626326.4260995323</v>
      </c>
      <c r="AY22" s="607">
        <v>368065.48482082254</v>
      </c>
      <c r="AZ22" s="607">
        <v>52</v>
      </c>
      <c r="BA22" s="607">
        <v>3799.6727096467712</v>
      </c>
      <c r="BB22" s="607">
        <v>6459</v>
      </c>
      <c r="BC22" s="607">
        <v>6446.58044737402</v>
      </c>
      <c r="BD22" s="607">
        <v>2630935.4475192036</v>
      </c>
      <c r="BE22" s="607">
        <v>674744.82101956289</v>
      </c>
      <c r="BF22" s="607">
        <v>11039070</v>
      </c>
      <c r="BG22" s="607">
        <v>2752370.8980342834</v>
      </c>
      <c r="BH22" s="607">
        <v>4291202.2906804923</v>
      </c>
      <c r="BI22" s="607">
        <v>1009986.1631438079</v>
      </c>
      <c r="BJ22" s="607">
        <v>4954844.0998192802</v>
      </c>
      <c r="BK22" s="607">
        <v>897302.45148039074</v>
      </c>
      <c r="BL22" s="607">
        <v>1084558</v>
      </c>
      <c r="BM22" s="607">
        <v>188367.73764069998</v>
      </c>
      <c r="BN22" s="607">
        <v>1979</v>
      </c>
      <c r="BO22" s="607">
        <v>354.15703499999989</v>
      </c>
      <c r="BP22" s="607">
        <v>10332583.390499773</v>
      </c>
      <c r="BQ22" s="607">
        <v>2096010.5092998985</v>
      </c>
      <c r="BR22" s="607">
        <v>2904085.3812916819</v>
      </c>
      <c r="BS22" s="607">
        <v>484997.01831757074</v>
      </c>
      <c r="BT22" s="607">
        <v>1290718.2282085447</v>
      </c>
      <c r="BU22" s="607">
        <v>429972.71649662079</v>
      </c>
      <c r="BV22" s="607">
        <v>6537</v>
      </c>
      <c r="BW22" s="607">
        <v>5267.7567828500005</v>
      </c>
      <c r="BX22" s="607">
        <v>10812</v>
      </c>
      <c r="BY22" s="607">
        <v>8155.8357004000009</v>
      </c>
      <c r="BZ22" s="607">
        <v>4212152.6095002266</v>
      </c>
      <c r="CA22" s="607">
        <v>928393.32729744154</v>
      </c>
      <c r="CB22" s="607">
        <v>14544736</v>
      </c>
      <c r="CC22" s="607">
        <v>3024403.8365973402</v>
      </c>
      <c r="CD22" s="607">
        <v>6336363</v>
      </c>
      <c r="CE22" s="607">
        <v>1305048.5474665379</v>
      </c>
      <c r="CF22" s="607">
        <v>4356366</v>
      </c>
      <c r="CG22" s="607">
        <v>847897.41221068951</v>
      </c>
      <c r="CH22" s="607">
        <v>696294</v>
      </c>
      <c r="CI22" s="607">
        <v>265148.61956800002</v>
      </c>
      <c r="CJ22" s="607">
        <v>714</v>
      </c>
      <c r="CK22" s="607">
        <v>220.4425</v>
      </c>
      <c r="CL22" s="607">
        <v>11389737</v>
      </c>
      <c r="CM22" s="607">
        <v>2418315.0217452263</v>
      </c>
      <c r="CN22" s="608">
        <v>2190475</v>
      </c>
      <c r="CO22" s="608">
        <v>562437.01105114818</v>
      </c>
      <c r="CP22" s="608">
        <v>2288164</v>
      </c>
      <c r="CQ22" s="608">
        <v>477940.73835690209</v>
      </c>
      <c r="CR22" s="608">
        <v>15413</v>
      </c>
      <c r="CS22" s="608">
        <v>22730.976070899997</v>
      </c>
      <c r="CT22" s="608">
        <v>28771</v>
      </c>
      <c r="CU22" s="608">
        <v>16858.509502300007</v>
      </c>
      <c r="CV22" s="608">
        <v>4522823</v>
      </c>
      <c r="CW22" s="608">
        <v>1079967.2349812503</v>
      </c>
      <c r="CX22" s="608">
        <v>15912560</v>
      </c>
      <c r="CY22" s="608">
        <v>3498282.2567264778</v>
      </c>
      <c r="CZ22" s="608">
        <v>6159225</v>
      </c>
      <c r="DA22" s="608">
        <v>1495259.6189081618</v>
      </c>
      <c r="DB22" s="608">
        <v>4992482</v>
      </c>
      <c r="DC22" s="608">
        <v>975340.23696638911</v>
      </c>
      <c r="DD22" s="608">
        <v>625030</v>
      </c>
      <c r="DE22" s="608">
        <v>275322.85328589997</v>
      </c>
      <c r="DF22" s="608">
        <v>626</v>
      </c>
      <c r="DG22" s="608">
        <v>158.05044999999998</v>
      </c>
      <c r="DH22" s="608">
        <v>11777363</v>
      </c>
      <c r="DI22" s="608">
        <v>2746080.7596104508</v>
      </c>
      <c r="DJ22" s="608">
        <v>3165062</v>
      </c>
      <c r="DK22" s="608">
        <v>754895.66252996656</v>
      </c>
      <c r="DL22" s="608">
        <v>1762460</v>
      </c>
      <c r="DM22" s="608">
        <v>456089.10230438603</v>
      </c>
      <c r="DN22" s="608">
        <v>21333</v>
      </c>
      <c r="DO22" s="608">
        <v>22468.024037799994</v>
      </c>
      <c r="DP22" s="608">
        <v>45048</v>
      </c>
      <c r="DQ22" s="608">
        <v>23024.035080099999</v>
      </c>
      <c r="DR22" s="608">
        <v>4993903</v>
      </c>
      <c r="DS22" s="608">
        <v>1256476.8239522525</v>
      </c>
      <c r="DT22" s="608">
        <v>16771266</v>
      </c>
      <c r="DU22" s="608">
        <v>4002557.5835627033</v>
      </c>
      <c r="DV22" s="608">
        <v>5879003</v>
      </c>
      <c r="DW22" s="608">
        <v>1442291.0545303589</v>
      </c>
      <c r="DX22" s="608">
        <v>4108963</v>
      </c>
      <c r="DY22" s="608">
        <v>1160109.7036917612</v>
      </c>
      <c r="DZ22" s="608">
        <v>300487</v>
      </c>
      <c r="EA22" s="608">
        <v>128511.33360870001</v>
      </c>
      <c r="EB22" s="608">
        <v>5189</v>
      </c>
      <c r="EC22" s="608">
        <v>1061.4216899999999</v>
      </c>
      <c r="ED22" s="608">
        <v>10293642</v>
      </c>
      <c r="EE22" s="608">
        <v>2731973.513520821</v>
      </c>
      <c r="EF22" s="608">
        <v>1918180</v>
      </c>
      <c r="EG22" s="608">
        <v>887389.83437582129</v>
      </c>
      <c r="EH22" s="608">
        <v>1699343</v>
      </c>
      <c r="EI22" s="608">
        <v>630773.70882103429</v>
      </c>
      <c r="EJ22" s="608">
        <v>34476</v>
      </c>
      <c r="EK22" s="608">
        <v>25262.248391300003</v>
      </c>
      <c r="EL22" s="608">
        <v>85120</v>
      </c>
      <c r="EM22" s="608">
        <v>60060.951349100003</v>
      </c>
      <c r="EN22" s="608">
        <v>3737119</v>
      </c>
      <c r="EO22" s="608">
        <v>1603486.7429372557</v>
      </c>
      <c r="EP22" s="608">
        <v>14030761</v>
      </c>
      <c r="EQ22" s="608">
        <v>4335460.2564580766</v>
      </c>
      <c r="ER22" s="608">
        <v>10612233</v>
      </c>
      <c r="ES22" s="608">
        <v>2497466.2329168273</v>
      </c>
      <c r="ET22" s="608">
        <v>5819477</v>
      </c>
      <c r="EU22" s="608">
        <v>1703001.3835614081</v>
      </c>
      <c r="EV22" s="608">
        <v>205300</v>
      </c>
      <c r="EW22" s="608">
        <v>83267.367259602644</v>
      </c>
      <c r="EX22" s="608">
        <v>24259</v>
      </c>
      <c r="EY22" s="608">
        <v>4031.9782099999993</v>
      </c>
      <c r="EZ22" s="608">
        <v>16661269</v>
      </c>
      <c r="FA22" s="608">
        <v>4287766.9619478388</v>
      </c>
      <c r="FB22" s="608">
        <v>2368578</v>
      </c>
      <c r="FC22" s="608">
        <v>1455448.8399126111</v>
      </c>
      <c r="FD22" s="608">
        <v>2578016</v>
      </c>
      <c r="FE22" s="608">
        <v>1070386.1429558219</v>
      </c>
      <c r="FF22" s="608">
        <v>99022</v>
      </c>
      <c r="FG22" s="608">
        <v>44535.109473199991</v>
      </c>
      <c r="FH22" s="608">
        <v>145316</v>
      </c>
      <c r="FI22" s="608">
        <v>91711.358002100184</v>
      </c>
      <c r="FJ22" s="608">
        <v>5190932</v>
      </c>
      <c r="FK22" s="608">
        <v>2662081.4503437332</v>
      </c>
      <c r="FL22" s="608">
        <v>21852201</v>
      </c>
      <c r="FM22" s="608">
        <v>6949848.4122915715</v>
      </c>
    </row>
    <row r="23" spans="1:169" x14ac:dyDescent="0.2">
      <c r="A23" s="596" t="s">
        <v>220</v>
      </c>
      <c r="B23" s="305"/>
      <c r="C23" s="305"/>
      <c r="D23" s="305"/>
      <c r="E23" s="305"/>
      <c r="F23" s="305"/>
      <c r="G23" s="305"/>
      <c r="H23" s="305"/>
      <c r="I23" s="305"/>
      <c r="J23" s="305"/>
      <c r="K23" s="305"/>
      <c r="L23" s="305"/>
      <c r="M23" s="305"/>
      <c r="N23" s="305"/>
      <c r="O23" s="305"/>
      <c r="P23" s="305"/>
      <c r="Q23" s="305"/>
      <c r="R23" s="305"/>
      <c r="S23" s="305"/>
      <c r="T23" s="318"/>
      <c r="U23" s="319"/>
      <c r="V23" s="319"/>
      <c r="W23" s="319"/>
      <c r="X23" s="319"/>
      <c r="Y23" s="320"/>
      <c r="Z23" s="319"/>
      <c r="AA23" s="320"/>
      <c r="AB23" s="318"/>
      <c r="AC23" s="319"/>
      <c r="AD23" s="319"/>
      <c r="AE23" s="319"/>
      <c r="AF23" s="319"/>
      <c r="AG23" s="320"/>
      <c r="AH23" s="319"/>
      <c r="AI23" s="320"/>
      <c r="AJ23" s="319"/>
      <c r="AK23" s="320"/>
      <c r="AL23" s="321"/>
      <c r="AM23" s="321"/>
      <c r="AN23" s="321"/>
      <c r="AO23" s="321"/>
      <c r="AP23" s="321"/>
      <c r="AQ23" s="321"/>
      <c r="AR23" s="321"/>
      <c r="AS23" s="321"/>
      <c r="AT23" s="321"/>
      <c r="AU23" s="321"/>
      <c r="AV23" s="321"/>
      <c r="AW23" s="321"/>
      <c r="AX23" s="321"/>
      <c r="AY23" s="321"/>
      <c r="AZ23" s="321"/>
      <c r="BA23" s="321"/>
      <c r="BB23" s="321"/>
      <c r="BC23" s="321"/>
      <c r="BD23" s="321"/>
      <c r="BE23" s="321"/>
      <c r="BF23" s="321"/>
      <c r="BG23" s="321"/>
      <c r="BH23" s="597"/>
      <c r="BI23" s="597"/>
      <c r="BJ23" s="597"/>
      <c r="BK23" s="597"/>
      <c r="BL23" s="597"/>
      <c r="BM23" s="597"/>
      <c r="BN23" s="597"/>
      <c r="BO23" s="597"/>
      <c r="BP23" s="597"/>
      <c r="BQ23" s="597"/>
      <c r="BR23" s="598"/>
      <c r="BS23" s="598"/>
      <c r="BT23" s="598"/>
      <c r="BU23" s="598"/>
      <c r="BV23" s="598"/>
      <c r="BW23" s="598"/>
      <c r="BX23" s="598"/>
      <c r="BY23" s="598"/>
      <c r="BZ23" s="598"/>
      <c r="CA23" s="598"/>
      <c r="CD23" s="322"/>
      <c r="CE23" s="322"/>
      <c r="CF23" s="322"/>
      <c r="CG23" s="322"/>
      <c r="CH23" s="322"/>
      <c r="CI23" s="322"/>
      <c r="CJ23" s="322"/>
      <c r="CK23" s="322"/>
      <c r="CL23" s="322"/>
      <c r="CM23" s="322"/>
      <c r="CN23" s="322"/>
      <c r="CO23" s="322"/>
      <c r="CP23" s="322"/>
      <c r="CQ23" s="322"/>
      <c r="CR23" s="322"/>
      <c r="CS23" s="322"/>
      <c r="CT23" s="322"/>
      <c r="CU23" s="322"/>
      <c r="CV23" s="322"/>
      <c r="CW23" s="322"/>
      <c r="CX23" s="322"/>
      <c r="CY23" s="322"/>
    </row>
    <row r="24" spans="1:169" x14ac:dyDescent="0.2">
      <c r="A24" s="592" t="s">
        <v>221</v>
      </c>
      <c r="B24" s="313">
        <v>147062</v>
      </c>
      <c r="C24" s="313">
        <v>62940.525937481791</v>
      </c>
      <c r="D24" s="313">
        <v>175867</v>
      </c>
      <c r="E24" s="313">
        <v>66817.948174478268</v>
      </c>
      <c r="F24" s="313">
        <v>145</v>
      </c>
      <c r="G24" s="313">
        <v>31.139689999999998</v>
      </c>
      <c r="H24" s="313">
        <v>323074</v>
      </c>
      <c r="I24" s="313">
        <v>129789.61380196006</v>
      </c>
      <c r="J24" s="313">
        <v>122959</v>
      </c>
      <c r="K24" s="313">
        <v>32698.039206856349</v>
      </c>
      <c r="L24" s="313">
        <v>123813</v>
      </c>
      <c r="M24" s="313">
        <v>41716.19780709</v>
      </c>
      <c r="N24" s="313">
        <v>2555</v>
      </c>
      <c r="O24" s="313">
        <v>3139.3821729999995</v>
      </c>
      <c r="P24" s="313">
        <v>249327</v>
      </c>
      <c r="Q24" s="313">
        <v>77553.619186946351</v>
      </c>
      <c r="R24" s="313">
        <v>572401</v>
      </c>
      <c r="S24" s="313">
        <v>207343.23298890641</v>
      </c>
      <c r="T24" s="313">
        <v>172633</v>
      </c>
      <c r="U24" s="313">
        <v>72335</v>
      </c>
      <c r="V24" s="313">
        <v>231954</v>
      </c>
      <c r="W24" s="313">
        <v>74342</v>
      </c>
      <c r="X24" s="313">
        <v>303</v>
      </c>
      <c r="Y24" s="313">
        <v>66.491859999999974</v>
      </c>
      <c r="Z24" s="313">
        <v>404890</v>
      </c>
      <c r="AA24" s="313">
        <v>146743.49186000001</v>
      </c>
      <c r="AB24" s="313">
        <v>152011</v>
      </c>
      <c r="AC24" s="313">
        <v>49697.498803899995</v>
      </c>
      <c r="AD24" s="313">
        <v>157723</v>
      </c>
      <c r="AE24" s="313">
        <v>46165.84853407077</v>
      </c>
      <c r="AF24" s="313">
        <v>3230.8194451999998</v>
      </c>
      <c r="AG24" s="313">
        <v>5886.8101630000001</v>
      </c>
      <c r="AH24" s="313">
        <v>312964.81944519997</v>
      </c>
      <c r="AI24" s="313">
        <v>101750.15750097077</v>
      </c>
      <c r="AJ24" s="313">
        <v>717854.81944520003</v>
      </c>
      <c r="AK24" s="313">
        <v>248493.64936097077</v>
      </c>
      <c r="AL24" s="323">
        <v>356310.11577398906</v>
      </c>
      <c r="AM24" s="323">
        <v>88618.826418576427</v>
      </c>
      <c r="AN24" s="323">
        <v>293901.74632033915</v>
      </c>
      <c r="AO24" s="323">
        <v>79156.640711907472</v>
      </c>
      <c r="AP24" s="323">
        <v>47186</v>
      </c>
      <c r="AQ24" s="323">
        <v>29049.061534599998</v>
      </c>
      <c r="AR24" s="323">
        <v>1055</v>
      </c>
      <c r="AS24" s="323">
        <v>293.62016</v>
      </c>
      <c r="AT24" s="323">
        <v>698452.86209432827</v>
      </c>
      <c r="AU24" s="323">
        <v>197118.14882508386</v>
      </c>
      <c r="AV24" s="323">
        <v>115776.42245233589</v>
      </c>
      <c r="AW24" s="323">
        <v>57811.687535105848</v>
      </c>
      <c r="AX24" s="323">
        <v>95912.89299438856</v>
      </c>
      <c r="AY24" s="323">
        <v>43398.089464912002</v>
      </c>
      <c r="AZ24" s="323">
        <v>1</v>
      </c>
      <c r="BA24" s="323">
        <v>3207.7637023500006</v>
      </c>
      <c r="BB24" s="323">
        <v>2469</v>
      </c>
      <c r="BC24" s="323">
        <v>6048.5585200000005</v>
      </c>
      <c r="BD24" s="323">
        <v>214159.31544672445</v>
      </c>
      <c r="BE24" s="323">
        <v>110466.09922236785</v>
      </c>
      <c r="BF24" s="323">
        <v>912612.17754105269</v>
      </c>
      <c r="BG24" s="323">
        <v>307584.24804745172</v>
      </c>
      <c r="BH24" s="315">
        <v>200957</v>
      </c>
      <c r="BI24" s="315">
        <v>63523.9594521295</v>
      </c>
      <c r="BJ24" s="315">
        <v>152771</v>
      </c>
      <c r="BK24" s="315">
        <v>45931.241000299997</v>
      </c>
      <c r="BL24" s="315">
        <v>12325</v>
      </c>
      <c r="BM24" s="315">
        <v>2789.7869043939727</v>
      </c>
      <c r="BN24" s="315">
        <v>306</v>
      </c>
      <c r="BO24" s="315">
        <v>71.200909999999993</v>
      </c>
      <c r="BP24" s="315">
        <v>366359</v>
      </c>
      <c r="BQ24" s="315">
        <v>112316.18826682348</v>
      </c>
      <c r="BR24" s="315">
        <v>160885</v>
      </c>
      <c r="BS24" s="315">
        <v>67115.954546280147</v>
      </c>
      <c r="BT24" s="315">
        <v>86919</v>
      </c>
      <c r="BU24" s="315">
        <v>38597.457342609836</v>
      </c>
      <c r="BV24" s="315">
        <v>230</v>
      </c>
      <c r="BW24" s="315">
        <v>1656.6369104</v>
      </c>
      <c r="BX24" s="315">
        <v>4305</v>
      </c>
      <c r="BY24" s="315">
        <v>9292.2693596000008</v>
      </c>
      <c r="BZ24" s="315">
        <v>252339</v>
      </c>
      <c r="CA24" s="315">
        <v>116662.31815888999</v>
      </c>
      <c r="CB24" s="315">
        <v>618698</v>
      </c>
      <c r="CC24" s="315">
        <v>228978.50642571348</v>
      </c>
      <c r="CD24" s="593">
        <v>705669</v>
      </c>
      <c r="CE24" s="593">
        <v>178144.90884811667</v>
      </c>
      <c r="CF24" s="593">
        <v>188318</v>
      </c>
      <c r="CG24" s="593">
        <v>57221.287779166669</v>
      </c>
      <c r="CH24" s="593">
        <v>38985</v>
      </c>
      <c r="CI24" s="593">
        <v>23784.192677899999</v>
      </c>
      <c r="CJ24" s="593">
        <v>324</v>
      </c>
      <c r="CK24" s="593">
        <v>110.85021</v>
      </c>
      <c r="CL24" s="593">
        <v>933296</v>
      </c>
      <c r="CM24" s="593">
        <v>259261.23951518332</v>
      </c>
      <c r="CN24" s="593">
        <v>294091</v>
      </c>
      <c r="CO24" s="593">
        <v>89416.657792509926</v>
      </c>
      <c r="CP24" s="593">
        <v>111444</v>
      </c>
      <c r="CQ24" s="593">
        <v>70552.944643014242</v>
      </c>
      <c r="CR24" s="593">
        <v>1104</v>
      </c>
      <c r="CS24" s="593">
        <v>752.65360213999998</v>
      </c>
      <c r="CT24" s="593">
        <v>4523</v>
      </c>
      <c r="CU24" s="593">
        <v>6704.7636300000004</v>
      </c>
      <c r="CV24" s="593">
        <v>411162</v>
      </c>
      <c r="CW24" s="593">
        <v>167427.01966766419</v>
      </c>
      <c r="CX24" s="593">
        <v>1344458</v>
      </c>
      <c r="CY24" s="593">
        <v>426688.25918284751</v>
      </c>
      <c r="CZ24" s="593">
        <v>231426</v>
      </c>
      <c r="DA24" s="593">
        <v>95444.171010662219</v>
      </c>
      <c r="DB24" s="593">
        <v>185821</v>
      </c>
      <c r="DC24" s="593">
        <v>63049.560528279406</v>
      </c>
      <c r="DD24" s="593">
        <v>12398</v>
      </c>
      <c r="DE24" s="593">
        <v>4122.7125156000002</v>
      </c>
      <c r="DF24" s="593">
        <v>567</v>
      </c>
      <c r="DG24" s="593">
        <v>209.13165000000001</v>
      </c>
      <c r="DH24" s="593">
        <v>430212</v>
      </c>
      <c r="DI24" s="593">
        <v>162825.57570454161</v>
      </c>
      <c r="DJ24" s="593">
        <v>256459</v>
      </c>
      <c r="DK24" s="593">
        <v>97669.013302896274</v>
      </c>
      <c r="DL24" s="593">
        <v>136618</v>
      </c>
      <c r="DM24" s="593">
        <v>72593.956741404952</v>
      </c>
      <c r="DN24" s="593">
        <v>1190</v>
      </c>
      <c r="DO24" s="593">
        <v>112.58954601036986</v>
      </c>
      <c r="DP24" s="593">
        <v>8721</v>
      </c>
      <c r="DQ24" s="593">
        <v>7664.0452716855343</v>
      </c>
      <c r="DR24" s="593">
        <v>402988</v>
      </c>
      <c r="DS24" s="593">
        <v>178039.60486199713</v>
      </c>
      <c r="DT24" s="593">
        <v>833200</v>
      </c>
      <c r="DU24" s="593">
        <v>340865.18056653871</v>
      </c>
      <c r="DV24" s="593">
        <v>179345</v>
      </c>
      <c r="DW24" s="593">
        <v>61670.061356696096</v>
      </c>
      <c r="DX24" s="593">
        <v>179845</v>
      </c>
      <c r="DY24" s="593">
        <v>54035.277351309865</v>
      </c>
      <c r="DZ24" s="593">
        <v>21161</v>
      </c>
      <c r="EA24" s="593">
        <v>9130.7067798999979</v>
      </c>
      <c r="EB24" s="593">
        <v>1640</v>
      </c>
      <c r="EC24" s="593">
        <v>655.88812000000007</v>
      </c>
      <c r="ED24" s="593">
        <v>381991</v>
      </c>
      <c r="EE24" s="593">
        <v>125491.93360790596</v>
      </c>
      <c r="EF24" s="593">
        <v>248155</v>
      </c>
      <c r="EG24" s="593">
        <v>135307.87511418576</v>
      </c>
      <c r="EH24" s="593">
        <v>139707</v>
      </c>
      <c r="EI24" s="593">
        <v>93515.349040121131</v>
      </c>
      <c r="EJ24" s="593">
        <v>2087</v>
      </c>
      <c r="EK24" s="593">
        <v>2263.1907799999999</v>
      </c>
      <c r="EL24" s="593">
        <v>19708</v>
      </c>
      <c r="EM24" s="593">
        <v>17940.326055695565</v>
      </c>
      <c r="EN24" s="593">
        <v>409657</v>
      </c>
      <c r="EO24" s="593">
        <v>249026.74099000246</v>
      </c>
      <c r="EP24" s="593">
        <v>791648</v>
      </c>
      <c r="EQ24" s="593">
        <v>374518.67459790839</v>
      </c>
      <c r="ER24" s="593">
        <v>259097</v>
      </c>
      <c r="ES24" s="593">
        <v>78449.844383382442</v>
      </c>
      <c r="ET24" s="593">
        <v>257577</v>
      </c>
      <c r="EU24" s="593">
        <v>84203.371806495459</v>
      </c>
      <c r="EV24" s="593">
        <v>28388</v>
      </c>
      <c r="EW24" s="593">
        <v>12677.195534520191</v>
      </c>
      <c r="EX24" s="593">
        <v>1535</v>
      </c>
      <c r="EY24" s="593">
        <v>564.36788999999999</v>
      </c>
      <c r="EZ24" s="593">
        <v>546597</v>
      </c>
      <c r="FA24" s="593">
        <v>175894.77961439808</v>
      </c>
      <c r="FB24" s="593">
        <v>239444</v>
      </c>
      <c r="FC24" s="593">
        <v>209286.06995316813</v>
      </c>
      <c r="FD24" s="593">
        <v>281796</v>
      </c>
      <c r="FE24" s="593">
        <v>169009.20676940575</v>
      </c>
      <c r="FF24" s="593">
        <v>12118</v>
      </c>
      <c r="FG24" s="593">
        <v>6812.902175015739</v>
      </c>
      <c r="FH24" s="593">
        <v>50959</v>
      </c>
      <c r="FI24" s="593">
        <v>54012.956483528535</v>
      </c>
      <c r="FJ24" s="593">
        <v>584317</v>
      </c>
      <c r="FK24" s="593">
        <v>439121.13538111816</v>
      </c>
      <c r="FL24" s="593">
        <v>1130914</v>
      </c>
      <c r="FM24" s="593">
        <v>615015.91499551618</v>
      </c>
    </row>
    <row r="25" spans="1:169" x14ac:dyDescent="0.2">
      <c r="A25" s="594" t="s">
        <v>222</v>
      </c>
      <c r="B25" s="299">
        <v>22333</v>
      </c>
      <c r="C25" s="299">
        <v>10037.7469064</v>
      </c>
      <c r="D25" s="299">
        <v>79005</v>
      </c>
      <c r="E25" s="299">
        <v>24249.110899597996</v>
      </c>
      <c r="F25" s="299">
        <v>191</v>
      </c>
      <c r="G25" s="299">
        <v>22.065999999999999</v>
      </c>
      <c r="H25" s="299">
        <v>101529</v>
      </c>
      <c r="I25" s="299">
        <v>34308.923805997991</v>
      </c>
      <c r="J25" s="299">
        <v>20393</v>
      </c>
      <c r="K25" s="299">
        <v>1744.9948463000001</v>
      </c>
      <c r="L25" s="299">
        <v>58392</v>
      </c>
      <c r="M25" s="299">
        <v>24713.92669855</v>
      </c>
      <c r="N25" s="299">
        <v>1379</v>
      </c>
      <c r="O25" s="299">
        <v>2130.9982454999999</v>
      </c>
      <c r="P25" s="299">
        <v>80164</v>
      </c>
      <c r="Q25" s="299">
        <v>28589.919790349999</v>
      </c>
      <c r="R25" s="299">
        <v>181693</v>
      </c>
      <c r="S25" s="299">
        <v>62898.843596347986</v>
      </c>
      <c r="T25" s="299">
        <v>34982</v>
      </c>
      <c r="U25" s="299">
        <v>14146.396313500003</v>
      </c>
      <c r="V25" s="299">
        <v>118372</v>
      </c>
      <c r="W25" s="299">
        <v>43629.997063339993</v>
      </c>
      <c r="X25" s="299">
        <v>162</v>
      </c>
      <c r="Y25" s="299">
        <v>20.4575</v>
      </c>
      <c r="Z25" s="299">
        <v>153516</v>
      </c>
      <c r="AA25" s="299">
        <v>57796.850876839992</v>
      </c>
      <c r="AB25" s="299">
        <v>9630</v>
      </c>
      <c r="AC25" s="299">
        <v>2952.8743711482466</v>
      </c>
      <c r="AD25" s="299">
        <v>58132</v>
      </c>
      <c r="AE25" s="299">
        <v>20864.998026892743</v>
      </c>
      <c r="AF25" s="299">
        <v>1636.6687200000001</v>
      </c>
      <c r="AG25" s="299">
        <v>2360.2896808749324</v>
      </c>
      <c r="AH25" s="299">
        <v>69398.668720000001</v>
      </c>
      <c r="AI25" s="299">
        <v>26178.162078915921</v>
      </c>
      <c r="AJ25" s="299">
        <v>222914.66872000002</v>
      </c>
      <c r="AK25" s="299">
        <v>83975.012955755912</v>
      </c>
      <c r="AL25" s="324">
        <v>45268.530209994795</v>
      </c>
      <c r="AM25" s="324">
        <v>14717.913424211496</v>
      </c>
      <c r="AN25" s="324">
        <v>173087.13489748188</v>
      </c>
      <c r="AO25" s="324">
        <v>32884.795170024707</v>
      </c>
      <c r="AP25" s="324">
        <v>16625</v>
      </c>
      <c r="AQ25" s="324">
        <v>10065.942080000001</v>
      </c>
      <c r="AR25" s="324">
        <v>151</v>
      </c>
      <c r="AS25" s="324">
        <v>54.155000000000001</v>
      </c>
      <c r="AT25" s="324">
        <v>235131.66510747667</v>
      </c>
      <c r="AU25" s="324">
        <v>57722.805674236202</v>
      </c>
      <c r="AV25" s="324">
        <v>12298.8203185045</v>
      </c>
      <c r="AW25" s="324">
        <v>5230.7614630407825</v>
      </c>
      <c r="AX25" s="324">
        <v>38504.715478128637</v>
      </c>
      <c r="AY25" s="324">
        <v>11321.432067231986</v>
      </c>
      <c r="AZ25" s="324">
        <v>0</v>
      </c>
      <c r="BA25" s="324">
        <v>73.853248500000007</v>
      </c>
      <c r="BB25" s="324">
        <v>325</v>
      </c>
      <c r="BC25" s="324">
        <v>1055.88894</v>
      </c>
      <c r="BD25" s="324">
        <v>51128.535796633136</v>
      </c>
      <c r="BE25" s="324">
        <v>17681.935718772769</v>
      </c>
      <c r="BF25" s="324">
        <v>286260.20090410981</v>
      </c>
      <c r="BG25" s="324">
        <v>75404.741393008968</v>
      </c>
      <c r="BH25" s="301">
        <v>83479</v>
      </c>
      <c r="BI25" s="301">
        <v>16271.092913500001</v>
      </c>
      <c r="BJ25" s="301">
        <v>125697</v>
      </c>
      <c r="BK25" s="301">
        <v>29721.326145940002</v>
      </c>
      <c r="BL25" s="301">
        <v>38304</v>
      </c>
      <c r="BM25" s="301">
        <v>4952.2920254000001</v>
      </c>
      <c r="BN25" s="301">
        <v>311</v>
      </c>
      <c r="BO25" s="301">
        <v>51.370689999999996</v>
      </c>
      <c r="BP25" s="301">
        <v>247791</v>
      </c>
      <c r="BQ25" s="301">
        <v>50996.08177484</v>
      </c>
      <c r="BR25" s="301">
        <v>30589</v>
      </c>
      <c r="BS25" s="301">
        <v>15152.797835340734</v>
      </c>
      <c r="BT25" s="301">
        <v>33862</v>
      </c>
      <c r="BU25" s="301">
        <v>47102.782162685879</v>
      </c>
      <c r="BV25" s="301">
        <v>67</v>
      </c>
      <c r="BW25" s="301">
        <v>29.569330000000001</v>
      </c>
      <c r="BX25" s="301">
        <v>438</v>
      </c>
      <c r="BY25" s="301">
        <v>765.99684999999999</v>
      </c>
      <c r="BZ25" s="301">
        <v>64956</v>
      </c>
      <c r="CA25" s="301">
        <v>63051.146178026618</v>
      </c>
      <c r="CB25" s="301">
        <v>312747</v>
      </c>
      <c r="CC25" s="301">
        <v>114047.22795286661</v>
      </c>
      <c r="CD25" s="587">
        <v>48038</v>
      </c>
      <c r="CE25" s="587">
        <v>18427.398061000004</v>
      </c>
      <c r="CF25" s="587">
        <v>151569</v>
      </c>
      <c r="CG25" s="587">
        <v>28355.199179200001</v>
      </c>
      <c r="CH25" s="587">
        <v>18840</v>
      </c>
      <c r="CI25" s="587">
        <v>12473.664860000001</v>
      </c>
      <c r="CJ25" s="587">
        <v>78</v>
      </c>
      <c r="CK25" s="587">
        <v>31.681159999999998</v>
      </c>
      <c r="CL25" s="587">
        <v>218525</v>
      </c>
      <c r="CM25" s="587">
        <v>59287.943260200002</v>
      </c>
      <c r="CN25" s="587">
        <v>33646</v>
      </c>
      <c r="CO25" s="587">
        <v>15018.437636300001</v>
      </c>
      <c r="CP25" s="587">
        <v>42031</v>
      </c>
      <c r="CQ25" s="587">
        <v>16392.446683966751</v>
      </c>
      <c r="CR25" s="587">
        <v>150</v>
      </c>
      <c r="CS25" s="587">
        <v>13.396971399999998</v>
      </c>
      <c r="CT25" s="587">
        <v>1513</v>
      </c>
      <c r="CU25" s="587">
        <v>2081.9385499999999</v>
      </c>
      <c r="CV25" s="587">
        <v>77340</v>
      </c>
      <c r="CW25" s="587">
        <v>33506.219841666752</v>
      </c>
      <c r="CX25" s="587">
        <v>295865</v>
      </c>
      <c r="CY25" s="587">
        <v>92794.163101866739</v>
      </c>
      <c r="CZ25" s="587">
        <v>77938</v>
      </c>
      <c r="DA25" s="587">
        <v>29238.787098866058</v>
      </c>
      <c r="DB25" s="587">
        <v>162372</v>
      </c>
      <c r="DC25" s="587">
        <v>35128.277619886176</v>
      </c>
      <c r="DD25" s="587">
        <v>10791</v>
      </c>
      <c r="DE25" s="587">
        <v>4038.5479044999997</v>
      </c>
      <c r="DF25" s="587">
        <v>65</v>
      </c>
      <c r="DG25" s="587">
        <v>24.701260000000001</v>
      </c>
      <c r="DH25" s="587">
        <v>251166</v>
      </c>
      <c r="DI25" s="587">
        <v>68430.313883252238</v>
      </c>
      <c r="DJ25" s="587">
        <v>28287</v>
      </c>
      <c r="DK25" s="587">
        <v>16248.169174762943</v>
      </c>
      <c r="DL25" s="587">
        <v>49417</v>
      </c>
      <c r="DM25" s="587">
        <v>24136.131969473772</v>
      </c>
      <c r="DN25" s="587">
        <v>1343</v>
      </c>
      <c r="DO25" s="587">
        <v>372.27243650000003</v>
      </c>
      <c r="DP25" s="587">
        <v>1898</v>
      </c>
      <c r="DQ25" s="587">
        <v>4100.6227276043692</v>
      </c>
      <c r="DR25" s="587">
        <v>80945</v>
      </c>
      <c r="DS25" s="587">
        <v>44857.196308341088</v>
      </c>
      <c r="DT25" s="587">
        <v>332111</v>
      </c>
      <c r="DU25" s="587">
        <v>113287.51019159332</v>
      </c>
      <c r="DV25" s="587">
        <v>46630</v>
      </c>
      <c r="DW25" s="587">
        <v>17461.91858352425</v>
      </c>
      <c r="DX25" s="587">
        <v>120877</v>
      </c>
      <c r="DY25" s="587">
        <v>36636.066226541749</v>
      </c>
      <c r="DZ25" s="587">
        <v>6674</v>
      </c>
      <c r="EA25" s="587">
        <v>3634.9728209999998</v>
      </c>
      <c r="EB25" s="587">
        <v>19</v>
      </c>
      <c r="EC25" s="587">
        <v>25.020060000000001</v>
      </c>
      <c r="ED25" s="587">
        <v>174200</v>
      </c>
      <c r="EE25" s="587">
        <v>57757.977691066008</v>
      </c>
      <c r="EF25" s="587">
        <v>34333</v>
      </c>
      <c r="EG25" s="587">
        <v>25474.472334471269</v>
      </c>
      <c r="EH25" s="587">
        <v>52285</v>
      </c>
      <c r="EI25" s="587">
        <v>28453.349989501312</v>
      </c>
      <c r="EJ25" s="587">
        <v>3153</v>
      </c>
      <c r="EK25" s="587">
        <v>678.79408869999997</v>
      </c>
      <c r="EL25" s="587">
        <v>3841</v>
      </c>
      <c r="EM25" s="587">
        <v>4805.7915499999999</v>
      </c>
      <c r="EN25" s="587">
        <v>93612</v>
      </c>
      <c r="EO25" s="587">
        <v>59412.40796267258</v>
      </c>
      <c r="EP25" s="587">
        <v>267812</v>
      </c>
      <c r="EQ25" s="587">
        <v>117170.38565373859</v>
      </c>
      <c r="ER25" s="587">
        <v>79820</v>
      </c>
      <c r="ES25" s="587">
        <v>28181.559266128406</v>
      </c>
      <c r="ET25" s="587">
        <v>125015</v>
      </c>
      <c r="EU25" s="587">
        <v>43162.386092663779</v>
      </c>
      <c r="EV25" s="587">
        <v>2174</v>
      </c>
      <c r="EW25" s="587">
        <v>878.7657428</v>
      </c>
      <c r="EX25" s="587">
        <v>2388</v>
      </c>
      <c r="EY25" s="587">
        <v>669.86802</v>
      </c>
      <c r="EZ25" s="587">
        <v>209397</v>
      </c>
      <c r="FA25" s="587">
        <v>72892.579121592178</v>
      </c>
      <c r="FB25" s="587">
        <v>72355</v>
      </c>
      <c r="FC25" s="587">
        <v>62966.91571743245</v>
      </c>
      <c r="FD25" s="587">
        <v>82431</v>
      </c>
      <c r="FE25" s="587">
        <v>61177.47252857437</v>
      </c>
      <c r="FF25" s="587">
        <v>1380</v>
      </c>
      <c r="FG25" s="587">
        <v>729.54283282718052</v>
      </c>
      <c r="FH25" s="587">
        <v>5605</v>
      </c>
      <c r="FI25" s="587">
        <v>6102.2785657155473</v>
      </c>
      <c r="FJ25" s="587">
        <v>161771</v>
      </c>
      <c r="FK25" s="587">
        <v>130976.20964454956</v>
      </c>
      <c r="FL25" s="587">
        <v>371168</v>
      </c>
      <c r="FM25" s="587">
        <v>203868.78876614175</v>
      </c>
    </row>
    <row r="26" spans="1:169" x14ac:dyDescent="0.2">
      <c r="A26" s="594" t="s">
        <v>223</v>
      </c>
      <c r="B26" s="299">
        <v>10533</v>
      </c>
      <c r="C26" s="299">
        <v>2671.7275641000001</v>
      </c>
      <c r="D26" s="299">
        <v>29909</v>
      </c>
      <c r="E26" s="299">
        <v>9989.0304814650517</v>
      </c>
      <c r="F26" s="299">
        <v>108</v>
      </c>
      <c r="G26" s="299">
        <v>14.4215</v>
      </c>
      <c r="H26" s="299">
        <v>40550</v>
      </c>
      <c r="I26" s="299">
        <v>12675.179545565052</v>
      </c>
      <c r="J26" s="299">
        <v>24062</v>
      </c>
      <c r="K26" s="299">
        <v>1960.69625096</v>
      </c>
      <c r="L26" s="299">
        <v>14409</v>
      </c>
      <c r="M26" s="299">
        <v>14009.489830128949</v>
      </c>
      <c r="N26" s="299">
        <v>169</v>
      </c>
      <c r="O26" s="299">
        <v>565.19880999999998</v>
      </c>
      <c r="P26" s="299">
        <v>38640</v>
      </c>
      <c r="Q26" s="299">
        <v>16535.38489108895</v>
      </c>
      <c r="R26" s="299">
        <v>79190</v>
      </c>
      <c r="S26" s="299">
        <v>29210.564436654</v>
      </c>
      <c r="T26" s="299">
        <v>13154.593285023249</v>
      </c>
      <c r="U26" s="299">
        <v>4841.061667500001</v>
      </c>
      <c r="V26" s="299">
        <v>39008</v>
      </c>
      <c r="W26" s="299">
        <v>18984.312245234996</v>
      </c>
      <c r="X26" s="299">
        <v>90</v>
      </c>
      <c r="Y26" s="299">
        <v>23.23</v>
      </c>
      <c r="Z26" s="299">
        <v>52252.593285023249</v>
      </c>
      <c r="AA26" s="299">
        <v>23848.603912734998</v>
      </c>
      <c r="AB26" s="299">
        <v>1895</v>
      </c>
      <c r="AC26" s="299">
        <v>568.13849489999996</v>
      </c>
      <c r="AD26" s="299">
        <v>6711</v>
      </c>
      <c r="AE26" s="299">
        <v>3333.5986895514602</v>
      </c>
      <c r="AF26" s="299">
        <v>218.40962000000002</v>
      </c>
      <c r="AG26" s="299">
        <v>721.28702999999996</v>
      </c>
      <c r="AH26" s="299">
        <v>8824.4096200000004</v>
      </c>
      <c r="AI26" s="299">
        <v>4623.0242144514596</v>
      </c>
      <c r="AJ26" s="299">
        <v>61077.002905023248</v>
      </c>
      <c r="AK26" s="299">
        <v>28471.628127186457</v>
      </c>
      <c r="AL26" s="324">
        <v>17375.716246704629</v>
      </c>
      <c r="AM26" s="324">
        <v>5344.3305402814531</v>
      </c>
      <c r="AN26" s="324">
        <v>96067.717139244487</v>
      </c>
      <c r="AO26" s="324">
        <v>11189.724090861027</v>
      </c>
      <c r="AP26" s="324">
        <v>11558</v>
      </c>
      <c r="AQ26" s="324">
        <v>7241.7549200000003</v>
      </c>
      <c r="AR26" s="324">
        <v>46</v>
      </c>
      <c r="AS26" s="324">
        <v>50.51</v>
      </c>
      <c r="AT26" s="324">
        <v>125047.43338594912</v>
      </c>
      <c r="AU26" s="324">
        <v>23826.319551142478</v>
      </c>
      <c r="AV26" s="324">
        <v>949.85882168210708</v>
      </c>
      <c r="AW26" s="324">
        <v>337.41815401260794</v>
      </c>
      <c r="AX26" s="324">
        <v>6158.8320702792489</v>
      </c>
      <c r="AY26" s="324">
        <v>2533.9174105810534</v>
      </c>
      <c r="AZ26" s="324">
        <v>0</v>
      </c>
      <c r="BA26" s="324">
        <v>35.981422300000006</v>
      </c>
      <c r="BB26" s="324">
        <v>36</v>
      </c>
      <c r="BC26" s="324">
        <v>396.61574000000002</v>
      </c>
      <c r="BD26" s="324">
        <v>7144.6908919613561</v>
      </c>
      <c r="BE26" s="324">
        <v>3303.9327268936613</v>
      </c>
      <c r="BF26" s="324">
        <v>132192.12427791048</v>
      </c>
      <c r="BG26" s="324">
        <v>27130.25227803614</v>
      </c>
      <c r="BH26" s="301">
        <v>24007</v>
      </c>
      <c r="BI26" s="301">
        <v>9164.7405004000011</v>
      </c>
      <c r="BJ26" s="301">
        <v>95968</v>
      </c>
      <c r="BK26" s="301">
        <v>26072.610289550001</v>
      </c>
      <c r="BL26" s="301">
        <v>100</v>
      </c>
      <c r="BM26" s="301">
        <v>48.2760964</v>
      </c>
      <c r="BN26" s="301">
        <v>84</v>
      </c>
      <c r="BO26" s="301">
        <v>7.7676500000000006</v>
      </c>
      <c r="BP26" s="301">
        <v>120159</v>
      </c>
      <c r="BQ26" s="301">
        <v>35293.394536350002</v>
      </c>
      <c r="BR26" s="301">
        <v>1959</v>
      </c>
      <c r="BS26" s="301">
        <v>799.897785</v>
      </c>
      <c r="BT26" s="301">
        <v>9220</v>
      </c>
      <c r="BU26" s="301">
        <v>44932.835713502856</v>
      </c>
      <c r="BV26" s="301">
        <v>215</v>
      </c>
      <c r="BW26" s="301">
        <v>19.950518799999998</v>
      </c>
      <c r="BX26" s="301">
        <v>398</v>
      </c>
      <c r="BY26" s="301">
        <v>261.93001999999996</v>
      </c>
      <c r="BZ26" s="301">
        <v>11792</v>
      </c>
      <c r="CA26" s="301">
        <v>46014.614037302854</v>
      </c>
      <c r="CB26" s="301">
        <v>131951</v>
      </c>
      <c r="CC26" s="301">
        <v>81308.008573652856</v>
      </c>
      <c r="CD26" s="587">
        <v>18958</v>
      </c>
      <c r="CE26" s="587">
        <v>12915.084072699998</v>
      </c>
      <c r="CF26" s="587">
        <v>82564</v>
      </c>
      <c r="CG26" s="587">
        <v>12947.2007165</v>
      </c>
      <c r="CH26" s="587">
        <v>12558</v>
      </c>
      <c r="CI26" s="587">
        <v>8270.0719300000001</v>
      </c>
      <c r="CJ26" s="587">
        <v>18</v>
      </c>
      <c r="CK26" s="587">
        <v>13.153499999999999</v>
      </c>
      <c r="CL26" s="587">
        <v>114098</v>
      </c>
      <c r="CM26" s="587">
        <v>34145.510219199998</v>
      </c>
      <c r="CN26" s="587">
        <v>8599</v>
      </c>
      <c r="CO26" s="587">
        <v>4305.6033588</v>
      </c>
      <c r="CP26" s="587">
        <v>17131</v>
      </c>
      <c r="CQ26" s="587">
        <v>6540.6431811441189</v>
      </c>
      <c r="CR26" s="587">
        <v>350</v>
      </c>
      <c r="CS26" s="587">
        <v>38.106681299999998</v>
      </c>
      <c r="CT26" s="587">
        <v>206</v>
      </c>
      <c r="CU26" s="587">
        <v>890.37632999999994</v>
      </c>
      <c r="CV26" s="587">
        <v>26286</v>
      </c>
      <c r="CW26" s="587">
        <v>11774.72955124412</v>
      </c>
      <c r="CX26" s="587">
        <v>140384</v>
      </c>
      <c r="CY26" s="587">
        <v>45920.239770444117</v>
      </c>
      <c r="CZ26" s="587">
        <v>38500</v>
      </c>
      <c r="DA26" s="587">
        <v>20835.617516543527</v>
      </c>
      <c r="DB26" s="587">
        <v>119911</v>
      </c>
      <c r="DC26" s="587">
        <v>22704.999741003725</v>
      </c>
      <c r="DD26" s="587">
        <v>5122</v>
      </c>
      <c r="DE26" s="587">
        <v>2967.1542024999999</v>
      </c>
      <c r="DF26" s="587">
        <v>2</v>
      </c>
      <c r="DG26" s="587">
        <v>0.77500000000000002</v>
      </c>
      <c r="DH26" s="587">
        <v>163535</v>
      </c>
      <c r="DI26" s="587">
        <v>46508.546460047255</v>
      </c>
      <c r="DJ26" s="587">
        <v>8253</v>
      </c>
      <c r="DK26" s="587">
        <v>4423.0710823329327</v>
      </c>
      <c r="DL26" s="587">
        <v>7941</v>
      </c>
      <c r="DM26" s="587">
        <v>5591.4091222051011</v>
      </c>
      <c r="DN26" s="587">
        <v>283</v>
      </c>
      <c r="DO26" s="587">
        <v>363.164784</v>
      </c>
      <c r="DP26" s="587">
        <v>392</v>
      </c>
      <c r="DQ26" s="587">
        <v>1240.7193258298223</v>
      </c>
      <c r="DR26" s="587">
        <v>16869</v>
      </c>
      <c r="DS26" s="587">
        <v>11618.364314367858</v>
      </c>
      <c r="DT26" s="587">
        <v>180404</v>
      </c>
      <c r="DU26" s="587">
        <v>58126.910774415112</v>
      </c>
      <c r="DV26" s="587">
        <v>18779</v>
      </c>
      <c r="DW26" s="587">
        <v>6911.4141182956873</v>
      </c>
      <c r="DX26" s="587">
        <v>49624</v>
      </c>
      <c r="DY26" s="587">
        <v>14283.379242033627</v>
      </c>
      <c r="DZ26" s="587">
        <v>1722</v>
      </c>
      <c r="EA26" s="587">
        <v>1239.37183</v>
      </c>
      <c r="EB26" s="587">
        <v>3</v>
      </c>
      <c r="EC26" s="587">
        <v>2.2385099999999998</v>
      </c>
      <c r="ED26" s="587">
        <v>70128</v>
      </c>
      <c r="EE26" s="587">
        <v>22436.403700329312</v>
      </c>
      <c r="EF26" s="587">
        <v>12528</v>
      </c>
      <c r="EG26" s="587">
        <v>8933.9064519302665</v>
      </c>
      <c r="EH26" s="587">
        <v>14360</v>
      </c>
      <c r="EI26" s="587">
        <v>6710.2000077142065</v>
      </c>
      <c r="EJ26" s="587">
        <v>624</v>
      </c>
      <c r="EK26" s="587">
        <v>90.708344499999995</v>
      </c>
      <c r="EL26" s="587">
        <v>831</v>
      </c>
      <c r="EM26" s="587">
        <v>1700.7881499999999</v>
      </c>
      <c r="EN26" s="587">
        <v>28343</v>
      </c>
      <c r="EO26" s="587">
        <v>17435.602954144473</v>
      </c>
      <c r="EP26" s="587">
        <v>98471</v>
      </c>
      <c r="EQ26" s="587">
        <v>39872.006654473786</v>
      </c>
      <c r="ER26" s="587">
        <v>19287</v>
      </c>
      <c r="ES26" s="587">
        <v>8203.3156534048358</v>
      </c>
      <c r="ET26" s="587">
        <v>35252</v>
      </c>
      <c r="EU26" s="587">
        <v>14269.777626945002</v>
      </c>
      <c r="EV26" s="587">
        <v>649</v>
      </c>
      <c r="EW26" s="587">
        <v>197.99078200000002</v>
      </c>
      <c r="EX26" s="587">
        <v>406</v>
      </c>
      <c r="EY26" s="587">
        <v>142.83375999999998</v>
      </c>
      <c r="EZ26" s="587">
        <v>55594</v>
      </c>
      <c r="FA26" s="587">
        <v>22813.917822349838</v>
      </c>
      <c r="FB26" s="587">
        <v>20469</v>
      </c>
      <c r="FC26" s="587">
        <v>20614.400545255659</v>
      </c>
      <c r="FD26" s="587">
        <v>11357</v>
      </c>
      <c r="FE26" s="587">
        <v>11616.664724124696</v>
      </c>
      <c r="FF26" s="587">
        <v>169</v>
      </c>
      <c r="FG26" s="587">
        <v>116.63563763565421</v>
      </c>
      <c r="FH26" s="587">
        <v>1238</v>
      </c>
      <c r="FI26" s="587">
        <v>3725.5436201116609</v>
      </c>
      <c r="FJ26" s="587">
        <v>33233</v>
      </c>
      <c r="FK26" s="587">
        <v>36073.244527127674</v>
      </c>
      <c r="FL26" s="587">
        <v>88827</v>
      </c>
      <c r="FM26" s="587">
        <v>58887.162349477512</v>
      </c>
    </row>
    <row r="27" spans="1:169" x14ac:dyDescent="0.2">
      <c r="A27" s="594" t="s">
        <v>224</v>
      </c>
      <c r="B27" s="299">
        <v>7396</v>
      </c>
      <c r="C27" s="299">
        <v>1011.3228</v>
      </c>
      <c r="D27" s="299">
        <v>13020</v>
      </c>
      <c r="E27" s="299">
        <v>4798.8873142758621</v>
      </c>
      <c r="F27" s="299">
        <v>23</v>
      </c>
      <c r="G27" s="299">
        <v>2.9384999999999999</v>
      </c>
      <c r="H27" s="299">
        <v>20439</v>
      </c>
      <c r="I27" s="299">
        <v>5813.1486142758622</v>
      </c>
      <c r="J27" s="299">
        <v>1267</v>
      </c>
      <c r="K27" s="299">
        <v>217.55563649999999</v>
      </c>
      <c r="L27" s="299">
        <v>2585</v>
      </c>
      <c r="M27" s="299">
        <v>14766.736665024137</v>
      </c>
      <c r="N27" s="299">
        <v>76</v>
      </c>
      <c r="O27" s="299">
        <v>276.80941000000001</v>
      </c>
      <c r="P27" s="299">
        <v>3928</v>
      </c>
      <c r="Q27" s="299">
        <v>15261.101711524136</v>
      </c>
      <c r="R27" s="299">
        <v>24367</v>
      </c>
      <c r="S27" s="299">
        <v>21074.2503258</v>
      </c>
      <c r="T27" s="299">
        <v>7681</v>
      </c>
      <c r="U27" s="299">
        <v>1405.4202233999999</v>
      </c>
      <c r="V27" s="299">
        <v>16124</v>
      </c>
      <c r="W27" s="299">
        <v>14850.381048199999</v>
      </c>
      <c r="X27" s="299">
        <v>30</v>
      </c>
      <c r="Y27" s="299">
        <v>8.8574999999999999</v>
      </c>
      <c r="Z27" s="299">
        <v>23835</v>
      </c>
      <c r="AA27" s="299">
        <v>16264.658771599999</v>
      </c>
      <c r="AB27" s="299">
        <v>255</v>
      </c>
      <c r="AC27" s="299">
        <v>131.50161700000001</v>
      </c>
      <c r="AD27" s="299">
        <v>2278</v>
      </c>
      <c r="AE27" s="299">
        <v>5072.9972596000016</v>
      </c>
      <c r="AF27" s="299">
        <v>45.398060000000001</v>
      </c>
      <c r="AG27" s="299">
        <v>308.91420499999998</v>
      </c>
      <c r="AH27" s="299">
        <v>2578.39806</v>
      </c>
      <c r="AI27" s="299">
        <v>5513.4130816000015</v>
      </c>
      <c r="AJ27" s="299">
        <v>26413.39806</v>
      </c>
      <c r="AK27" s="299">
        <v>21778.071853200003</v>
      </c>
      <c r="AL27" s="324">
        <v>7149.9987603613135</v>
      </c>
      <c r="AM27" s="324">
        <v>1552.481705556426</v>
      </c>
      <c r="AN27" s="324">
        <v>18855.555424245678</v>
      </c>
      <c r="AO27" s="324">
        <v>3691.1623305639587</v>
      </c>
      <c r="AP27" s="324">
        <v>567</v>
      </c>
      <c r="AQ27" s="324">
        <v>336.36749999999995</v>
      </c>
      <c r="AR27" s="324">
        <v>7</v>
      </c>
      <c r="AS27" s="324">
        <v>16.21</v>
      </c>
      <c r="AT27" s="324">
        <v>26579.55418460699</v>
      </c>
      <c r="AU27" s="324">
        <v>5596.2215361203853</v>
      </c>
      <c r="AV27" s="324">
        <v>581.93582803732136</v>
      </c>
      <c r="AW27" s="324">
        <v>159.85056477222261</v>
      </c>
      <c r="AX27" s="324">
        <v>2164.0502549523567</v>
      </c>
      <c r="AY27" s="324">
        <v>899.28842896149627</v>
      </c>
      <c r="AZ27" s="324">
        <v>0</v>
      </c>
      <c r="BA27" s="324">
        <v>3.5541700000000001</v>
      </c>
      <c r="BB27" s="324">
        <v>41</v>
      </c>
      <c r="BC27" s="324">
        <v>224.69203000000002</v>
      </c>
      <c r="BD27" s="324">
        <v>2786.9860829896779</v>
      </c>
      <c r="BE27" s="324">
        <v>1287.385193733719</v>
      </c>
      <c r="BF27" s="324">
        <v>29366.540267596669</v>
      </c>
      <c r="BG27" s="324">
        <v>6883.6067298541038</v>
      </c>
      <c r="BH27" s="301">
        <v>14868</v>
      </c>
      <c r="BI27" s="301">
        <v>6127.9857135000002</v>
      </c>
      <c r="BJ27" s="301">
        <v>97402</v>
      </c>
      <c r="BK27" s="301">
        <v>19147.16261005</v>
      </c>
      <c r="BL27" s="301">
        <v>63</v>
      </c>
      <c r="BM27" s="301">
        <v>13</v>
      </c>
      <c r="BN27" s="301">
        <v>34</v>
      </c>
      <c r="BO27" s="301">
        <v>2.1800000000000002</v>
      </c>
      <c r="BP27" s="301">
        <v>112367</v>
      </c>
      <c r="BQ27" s="301">
        <v>25290.328323549998</v>
      </c>
      <c r="BR27" s="301">
        <v>240</v>
      </c>
      <c r="BS27" s="301">
        <v>225.39634000000001</v>
      </c>
      <c r="BT27" s="301">
        <v>5626</v>
      </c>
      <c r="BU27" s="301">
        <v>69102.081043298575</v>
      </c>
      <c r="BV27" s="301">
        <v>10</v>
      </c>
      <c r="BW27" s="301">
        <v>0.61812</v>
      </c>
      <c r="BX27" s="301">
        <v>80</v>
      </c>
      <c r="BY27" s="301">
        <v>177.31177</v>
      </c>
      <c r="BZ27" s="301">
        <v>5956</v>
      </c>
      <c r="CA27" s="301">
        <v>69505.407273298581</v>
      </c>
      <c r="CB27" s="301">
        <v>118323</v>
      </c>
      <c r="CC27" s="301">
        <v>94795.735596848579</v>
      </c>
      <c r="CD27" s="587">
        <v>8066</v>
      </c>
      <c r="CE27" s="587">
        <v>9995.5848574999982</v>
      </c>
      <c r="CF27" s="587">
        <v>25372</v>
      </c>
      <c r="CG27" s="587">
        <v>5405.5354499999994</v>
      </c>
      <c r="CH27" s="587">
        <v>4674</v>
      </c>
      <c r="CI27" s="587">
        <v>2875.0152600000001</v>
      </c>
      <c r="CJ27" s="587">
        <v>15</v>
      </c>
      <c r="CK27" s="587">
        <v>9.9326500000000006</v>
      </c>
      <c r="CL27" s="587">
        <v>38127</v>
      </c>
      <c r="CM27" s="587">
        <v>18286.0682175</v>
      </c>
      <c r="CN27" s="587">
        <v>4839</v>
      </c>
      <c r="CO27" s="587">
        <v>2162.8883028</v>
      </c>
      <c r="CP27" s="587">
        <v>5154</v>
      </c>
      <c r="CQ27" s="587">
        <v>3720.9076372726072</v>
      </c>
      <c r="CR27" s="587">
        <v>7</v>
      </c>
      <c r="CS27" s="587">
        <v>0.91696250000000001</v>
      </c>
      <c r="CT27" s="587">
        <v>102</v>
      </c>
      <c r="CU27" s="587">
        <v>117.301</v>
      </c>
      <c r="CV27" s="587">
        <v>10102</v>
      </c>
      <c r="CW27" s="587">
        <v>6002.0139025726075</v>
      </c>
      <c r="CX27" s="587">
        <v>48229</v>
      </c>
      <c r="CY27" s="587">
        <v>24288.082120072606</v>
      </c>
      <c r="CZ27" s="587">
        <v>22477</v>
      </c>
      <c r="DA27" s="587">
        <v>7325.4308130363179</v>
      </c>
      <c r="DB27" s="587">
        <v>87177</v>
      </c>
      <c r="DC27" s="587">
        <v>6578.8392176029538</v>
      </c>
      <c r="DD27" s="587">
        <v>1532</v>
      </c>
      <c r="DE27" s="587">
        <v>1029.5056199999999</v>
      </c>
      <c r="DF27" s="587">
        <v>0</v>
      </c>
      <c r="DG27" s="587">
        <v>0</v>
      </c>
      <c r="DH27" s="587">
        <v>111186</v>
      </c>
      <c r="DI27" s="587">
        <v>14933.775650639272</v>
      </c>
      <c r="DJ27" s="587">
        <v>9486</v>
      </c>
      <c r="DK27" s="587">
        <v>4388.9872845905602</v>
      </c>
      <c r="DL27" s="587">
        <v>2152</v>
      </c>
      <c r="DM27" s="587">
        <v>1176.903478357927</v>
      </c>
      <c r="DN27" s="587">
        <v>5</v>
      </c>
      <c r="DO27" s="587">
        <v>1.2962899999999999</v>
      </c>
      <c r="DP27" s="587">
        <v>250</v>
      </c>
      <c r="DQ27" s="587">
        <v>609.51868448335199</v>
      </c>
      <c r="DR27" s="587">
        <v>11893</v>
      </c>
      <c r="DS27" s="587">
        <v>6176.7057374318392</v>
      </c>
      <c r="DT27" s="587">
        <v>123079</v>
      </c>
      <c r="DU27" s="587">
        <v>21110.481388071112</v>
      </c>
      <c r="DV27" s="587">
        <v>12650</v>
      </c>
      <c r="DW27" s="587">
        <v>7132.1716745851436</v>
      </c>
      <c r="DX27" s="587">
        <v>19700</v>
      </c>
      <c r="DY27" s="587">
        <v>4886.4836861349195</v>
      </c>
      <c r="DZ27" s="587">
        <v>248</v>
      </c>
      <c r="EA27" s="587">
        <v>493.37851999999998</v>
      </c>
      <c r="EB27" s="587">
        <v>1</v>
      </c>
      <c r="EC27" s="587">
        <v>5.7930000000000002E-2</v>
      </c>
      <c r="ED27" s="587">
        <v>32599</v>
      </c>
      <c r="EE27" s="587">
        <v>12512.091810720063</v>
      </c>
      <c r="EF27" s="587">
        <v>11513</v>
      </c>
      <c r="EG27" s="587">
        <v>4656.7415116452257</v>
      </c>
      <c r="EH27" s="587">
        <v>3074</v>
      </c>
      <c r="EI27" s="587">
        <v>1054.1750921085561</v>
      </c>
      <c r="EJ27" s="587">
        <v>7</v>
      </c>
      <c r="EK27" s="587">
        <v>0.51902000000000004</v>
      </c>
      <c r="EL27" s="587">
        <v>186</v>
      </c>
      <c r="EM27" s="587">
        <v>851.53361999999993</v>
      </c>
      <c r="EN27" s="587">
        <v>14780</v>
      </c>
      <c r="EO27" s="587">
        <v>6562.9692437537815</v>
      </c>
      <c r="EP27" s="587">
        <v>47379</v>
      </c>
      <c r="EQ27" s="587">
        <v>19075.061054473845</v>
      </c>
      <c r="ER27" s="587">
        <v>7733</v>
      </c>
      <c r="ES27" s="587">
        <v>4989.9200590862492</v>
      </c>
      <c r="ET27" s="587">
        <v>13436</v>
      </c>
      <c r="EU27" s="587">
        <v>5484.7494743799998</v>
      </c>
      <c r="EV27" s="587">
        <v>287</v>
      </c>
      <c r="EW27" s="587">
        <v>112.35105</v>
      </c>
      <c r="EX27" s="587">
        <v>18</v>
      </c>
      <c r="EY27" s="587">
        <v>31.537386000000001</v>
      </c>
      <c r="EZ27" s="587">
        <v>21474</v>
      </c>
      <c r="FA27" s="587">
        <v>10618.557969466248</v>
      </c>
      <c r="FB27" s="587">
        <v>6546</v>
      </c>
      <c r="FC27" s="587">
        <v>6605.0841906356791</v>
      </c>
      <c r="FD27" s="587">
        <v>2935</v>
      </c>
      <c r="FE27" s="587">
        <v>2954.5726553297382</v>
      </c>
      <c r="FF27" s="587">
        <v>12</v>
      </c>
      <c r="FG27" s="587">
        <v>19.205862473583089</v>
      </c>
      <c r="FH27" s="587">
        <v>828</v>
      </c>
      <c r="FI27" s="587">
        <v>1638.9014166077739</v>
      </c>
      <c r="FJ27" s="587">
        <v>10321</v>
      </c>
      <c r="FK27" s="587">
        <v>11217.764125046775</v>
      </c>
      <c r="FL27" s="587">
        <v>31795</v>
      </c>
      <c r="FM27" s="587">
        <v>21836.322094513023</v>
      </c>
    </row>
    <row r="28" spans="1:169" x14ac:dyDescent="0.2">
      <c r="A28" s="594" t="s">
        <v>225</v>
      </c>
      <c r="B28" s="299">
        <v>301</v>
      </c>
      <c r="C28" s="299">
        <v>86.981210000000004</v>
      </c>
      <c r="D28" s="299">
        <v>5735</v>
      </c>
      <c r="E28" s="299">
        <v>1918.1348599999999</v>
      </c>
      <c r="F28" s="299">
        <v>6</v>
      </c>
      <c r="G28" s="299">
        <v>2.7850000000000001</v>
      </c>
      <c r="H28" s="299">
        <v>6042</v>
      </c>
      <c r="I28" s="299">
        <v>2007.9010699999999</v>
      </c>
      <c r="J28" s="299">
        <v>80</v>
      </c>
      <c r="K28" s="299">
        <v>10.477730000000001</v>
      </c>
      <c r="L28" s="299">
        <v>1160</v>
      </c>
      <c r="M28" s="299">
        <v>5941.2782819999993</v>
      </c>
      <c r="N28" s="299">
        <v>43</v>
      </c>
      <c r="O28" s="299">
        <v>148.852</v>
      </c>
      <c r="P28" s="299">
        <v>1283</v>
      </c>
      <c r="Q28" s="299">
        <v>6100.6080119999988</v>
      </c>
      <c r="R28" s="299">
        <v>7325</v>
      </c>
      <c r="S28" s="299">
        <v>8108.5090819999987</v>
      </c>
      <c r="T28" s="299">
        <v>1208</v>
      </c>
      <c r="U28" s="299">
        <v>229.20454999999998</v>
      </c>
      <c r="V28" s="299">
        <v>6433</v>
      </c>
      <c r="W28" s="299">
        <v>4564.5216230000005</v>
      </c>
      <c r="X28" s="299">
        <v>5</v>
      </c>
      <c r="Y28" s="299">
        <v>3.2875000000000001</v>
      </c>
      <c r="Z28" s="299">
        <v>7646</v>
      </c>
      <c r="AA28" s="299">
        <v>4797.0136730000013</v>
      </c>
      <c r="AB28" s="299">
        <v>119</v>
      </c>
      <c r="AC28" s="299">
        <v>24.5519575</v>
      </c>
      <c r="AD28" s="299">
        <v>1145</v>
      </c>
      <c r="AE28" s="299">
        <v>2320.8799899999999</v>
      </c>
      <c r="AF28" s="299">
        <v>16</v>
      </c>
      <c r="AG28" s="299">
        <v>4.2406900000000007</v>
      </c>
      <c r="AH28" s="299">
        <v>1280</v>
      </c>
      <c r="AI28" s="299">
        <v>2349.6726374999998</v>
      </c>
      <c r="AJ28" s="299">
        <v>8926</v>
      </c>
      <c r="AK28" s="299">
        <v>7146.6863105000011</v>
      </c>
      <c r="AL28" s="324">
        <v>2954.4716246704629</v>
      </c>
      <c r="AM28" s="324">
        <v>528.6190766601643</v>
      </c>
      <c r="AN28" s="324">
        <v>1835.0918489624225</v>
      </c>
      <c r="AO28" s="324">
        <v>631.62311264164077</v>
      </c>
      <c r="AP28" s="324">
        <v>1</v>
      </c>
      <c r="AQ28" s="324">
        <v>0.17</v>
      </c>
      <c r="AR28" s="324">
        <v>0</v>
      </c>
      <c r="AS28" s="324">
        <v>0</v>
      </c>
      <c r="AT28" s="324">
        <v>4790.5634736328857</v>
      </c>
      <c r="AU28" s="324">
        <v>1160.412189301805</v>
      </c>
      <c r="AV28" s="324">
        <v>24.935828037321389</v>
      </c>
      <c r="AW28" s="324">
        <v>11.557445798093418</v>
      </c>
      <c r="AX28" s="324">
        <v>228.21710205532094</v>
      </c>
      <c r="AY28" s="324">
        <v>103.70287970071058</v>
      </c>
      <c r="AZ28" s="324">
        <v>0</v>
      </c>
      <c r="BA28" s="324">
        <v>0.12</v>
      </c>
      <c r="BB28" s="324">
        <v>8</v>
      </c>
      <c r="BC28" s="324">
        <v>10.581049999999999</v>
      </c>
      <c r="BD28" s="324">
        <v>261.15293009264235</v>
      </c>
      <c r="BE28" s="324">
        <v>125.96137549880402</v>
      </c>
      <c r="BF28" s="324">
        <v>5051.7164037255279</v>
      </c>
      <c r="BG28" s="324">
        <v>1286.3735648006091</v>
      </c>
      <c r="BH28" s="301">
        <v>3647</v>
      </c>
      <c r="BI28" s="301">
        <v>2821.9110953999998</v>
      </c>
      <c r="BJ28" s="301">
        <v>21319</v>
      </c>
      <c r="BK28" s="301">
        <v>7313.3911900000003</v>
      </c>
      <c r="BL28" s="301">
        <v>20</v>
      </c>
      <c r="BM28" s="301">
        <v>10</v>
      </c>
      <c r="BN28" s="301">
        <v>11</v>
      </c>
      <c r="BO28" s="301">
        <v>2.52</v>
      </c>
      <c r="BP28" s="301">
        <v>24997</v>
      </c>
      <c r="BQ28" s="301">
        <v>10147.822285400001</v>
      </c>
      <c r="BR28" s="301">
        <v>908</v>
      </c>
      <c r="BS28" s="301">
        <v>344.65960000000001</v>
      </c>
      <c r="BT28" s="301">
        <v>2451</v>
      </c>
      <c r="BU28" s="301">
        <v>1596.683528</v>
      </c>
      <c r="BV28" s="301">
        <v>0</v>
      </c>
      <c r="BW28" s="301">
        <v>0</v>
      </c>
      <c r="BX28" s="301">
        <v>45</v>
      </c>
      <c r="BY28" s="301">
        <v>112.58847</v>
      </c>
      <c r="BZ28" s="301">
        <v>3404</v>
      </c>
      <c r="CA28" s="301">
        <v>2053.9315980000001</v>
      </c>
      <c r="CB28" s="301">
        <v>28401</v>
      </c>
      <c r="CC28" s="301">
        <v>12201.753883400001</v>
      </c>
      <c r="CD28" s="587">
        <v>1730</v>
      </c>
      <c r="CE28" s="587">
        <v>1017.6149287999999</v>
      </c>
      <c r="CF28" s="587">
        <v>15613</v>
      </c>
      <c r="CG28" s="587">
        <v>1874.9369075</v>
      </c>
      <c r="CH28" s="587">
        <v>0</v>
      </c>
      <c r="CI28" s="587">
        <v>0</v>
      </c>
      <c r="CJ28" s="587">
        <v>0</v>
      </c>
      <c r="CK28" s="587">
        <v>0</v>
      </c>
      <c r="CL28" s="587">
        <v>17343</v>
      </c>
      <c r="CM28" s="587">
        <v>2892.5518363000001</v>
      </c>
      <c r="CN28" s="587">
        <v>2057</v>
      </c>
      <c r="CO28" s="587">
        <v>1574.43622</v>
      </c>
      <c r="CP28" s="587">
        <v>8927</v>
      </c>
      <c r="CQ28" s="587">
        <v>-16776.878842757309</v>
      </c>
      <c r="CR28" s="587">
        <v>0</v>
      </c>
      <c r="CS28" s="587">
        <v>0</v>
      </c>
      <c r="CT28" s="587">
        <v>37</v>
      </c>
      <c r="CU28" s="587">
        <v>81.385069999999999</v>
      </c>
      <c r="CV28" s="587">
        <v>11021</v>
      </c>
      <c r="CW28" s="587">
        <v>-15121.057552757307</v>
      </c>
      <c r="CX28" s="587">
        <v>28364</v>
      </c>
      <c r="CY28" s="587">
        <v>-12228.50571645731</v>
      </c>
      <c r="CZ28" s="587">
        <v>9268</v>
      </c>
      <c r="DA28" s="587">
        <v>3728.4367553097813</v>
      </c>
      <c r="DB28" s="587">
        <v>6084</v>
      </c>
      <c r="DC28" s="587">
        <v>1857.9701657621276</v>
      </c>
      <c r="DD28" s="587">
        <v>220</v>
      </c>
      <c r="DE28" s="587">
        <v>402.33260000000001</v>
      </c>
      <c r="DF28" s="587">
        <v>0</v>
      </c>
      <c r="DG28" s="587">
        <v>0</v>
      </c>
      <c r="DH28" s="587">
        <v>15572</v>
      </c>
      <c r="DI28" s="587">
        <v>5988.7395210719087</v>
      </c>
      <c r="DJ28" s="587">
        <v>2152</v>
      </c>
      <c r="DK28" s="587">
        <v>876.37814159596041</v>
      </c>
      <c r="DL28" s="587">
        <v>23757</v>
      </c>
      <c r="DM28" s="587">
        <v>4349.1388185934293</v>
      </c>
      <c r="DN28" s="587">
        <v>1</v>
      </c>
      <c r="DO28" s="587">
        <v>0.47298000000000001</v>
      </c>
      <c r="DP28" s="587">
        <v>160</v>
      </c>
      <c r="DQ28" s="587">
        <v>305.52149722585983</v>
      </c>
      <c r="DR28" s="587">
        <v>26070</v>
      </c>
      <c r="DS28" s="587">
        <v>5531.511437415249</v>
      </c>
      <c r="DT28" s="587">
        <v>41642</v>
      </c>
      <c r="DU28" s="587">
        <v>11520.250958487159</v>
      </c>
      <c r="DV28" s="587">
        <v>5678</v>
      </c>
      <c r="DW28" s="587">
        <v>1822.9971045525183</v>
      </c>
      <c r="DX28" s="587">
        <v>10186</v>
      </c>
      <c r="DY28" s="587">
        <v>1718.7076550068286</v>
      </c>
      <c r="DZ28" s="587">
        <v>2</v>
      </c>
      <c r="EA28" s="587">
        <v>0.4</v>
      </c>
      <c r="EB28" s="587">
        <v>0</v>
      </c>
      <c r="EC28" s="587">
        <v>0</v>
      </c>
      <c r="ED28" s="587">
        <v>15866</v>
      </c>
      <c r="EE28" s="587">
        <v>3542.1047595593468</v>
      </c>
      <c r="EF28" s="587">
        <v>3278</v>
      </c>
      <c r="EG28" s="587">
        <v>897.80293329715607</v>
      </c>
      <c r="EH28" s="587">
        <v>326</v>
      </c>
      <c r="EI28" s="587">
        <v>1393.0929339694344</v>
      </c>
      <c r="EJ28" s="587">
        <v>0</v>
      </c>
      <c r="EK28" s="587">
        <v>0</v>
      </c>
      <c r="EL28" s="587">
        <v>93</v>
      </c>
      <c r="EM28" s="587">
        <v>302.81610749999999</v>
      </c>
      <c r="EN28" s="587">
        <v>3697</v>
      </c>
      <c r="EO28" s="587">
        <v>2593.7119747665902</v>
      </c>
      <c r="EP28" s="587">
        <v>19563</v>
      </c>
      <c r="EQ28" s="587">
        <v>6135.8167343259374</v>
      </c>
      <c r="ER28" s="587">
        <v>2716</v>
      </c>
      <c r="ES28" s="587">
        <v>847.2550473</v>
      </c>
      <c r="ET28" s="587">
        <v>3885</v>
      </c>
      <c r="EU28" s="587">
        <v>1457.9256808000002</v>
      </c>
      <c r="EV28" s="587">
        <v>372</v>
      </c>
      <c r="EW28" s="587">
        <v>140.69999999999999</v>
      </c>
      <c r="EX28" s="587">
        <v>1</v>
      </c>
      <c r="EY28" s="587">
        <v>0.218</v>
      </c>
      <c r="EZ28" s="587">
        <v>6974</v>
      </c>
      <c r="FA28" s="587">
        <v>2446.0987280999998</v>
      </c>
      <c r="FB28" s="587">
        <v>4047</v>
      </c>
      <c r="FC28" s="587">
        <v>1515.5599897</v>
      </c>
      <c r="FD28" s="587">
        <v>504</v>
      </c>
      <c r="FE28" s="587">
        <v>508.73538204797029</v>
      </c>
      <c r="FF28" s="587">
        <v>1</v>
      </c>
      <c r="FG28" s="587">
        <v>0.3604</v>
      </c>
      <c r="FH28" s="587">
        <v>282</v>
      </c>
      <c r="FI28" s="587">
        <v>1120.6212683038871</v>
      </c>
      <c r="FJ28" s="587">
        <v>4834</v>
      </c>
      <c r="FK28" s="587">
        <v>3145.2770400518571</v>
      </c>
      <c r="FL28" s="587">
        <v>11808</v>
      </c>
      <c r="FM28" s="587">
        <v>5591.3757681518564</v>
      </c>
    </row>
    <row r="29" spans="1:169" x14ac:dyDescent="0.2">
      <c r="A29" s="594" t="s">
        <v>226</v>
      </c>
      <c r="B29" s="299">
        <v>70</v>
      </c>
      <c r="C29" s="299">
        <v>24.321504999999998</v>
      </c>
      <c r="D29" s="299">
        <v>1565</v>
      </c>
      <c r="E29" s="299">
        <v>429.61403999999993</v>
      </c>
      <c r="F29" s="299">
        <v>3</v>
      </c>
      <c r="G29" s="299">
        <v>2.2999999999999998</v>
      </c>
      <c r="H29" s="299">
        <v>1638</v>
      </c>
      <c r="I29" s="299">
        <v>456.23554499999995</v>
      </c>
      <c r="J29" s="299">
        <v>8</v>
      </c>
      <c r="K29" s="299">
        <v>23.681240000000003</v>
      </c>
      <c r="L29" s="299">
        <v>412</v>
      </c>
      <c r="M29" s="299">
        <v>2393.17821</v>
      </c>
      <c r="N29" s="299">
        <v>160</v>
      </c>
      <c r="O29" s="299">
        <v>730.98400000000004</v>
      </c>
      <c r="P29" s="299">
        <v>580</v>
      </c>
      <c r="Q29" s="299">
        <v>3147.8434499999998</v>
      </c>
      <c r="R29" s="299">
        <v>2218</v>
      </c>
      <c r="S29" s="299">
        <v>3604.0789949999998</v>
      </c>
      <c r="T29" s="299">
        <v>343</v>
      </c>
      <c r="U29" s="299">
        <v>20859.273466399995</v>
      </c>
      <c r="V29" s="299">
        <v>1169</v>
      </c>
      <c r="W29" s="299">
        <v>21079.648358938281</v>
      </c>
      <c r="X29" s="299">
        <v>1</v>
      </c>
      <c r="Y29" s="299">
        <v>0.1</v>
      </c>
      <c r="Z29" s="299">
        <v>1513</v>
      </c>
      <c r="AA29" s="299">
        <v>41939.02182533827</v>
      </c>
      <c r="AB29" s="299">
        <v>41</v>
      </c>
      <c r="AC29" s="299">
        <v>6.3537499999999998</v>
      </c>
      <c r="AD29" s="299">
        <v>332</v>
      </c>
      <c r="AE29" s="299">
        <v>2188.8338799999997</v>
      </c>
      <c r="AF29" s="299">
        <v>242</v>
      </c>
      <c r="AG29" s="299">
        <v>579.25955999999996</v>
      </c>
      <c r="AH29" s="299">
        <v>615</v>
      </c>
      <c r="AI29" s="299">
        <v>2774.4471899999999</v>
      </c>
      <c r="AJ29" s="299">
        <v>2128</v>
      </c>
      <c r="AK29" s="299">
        <v>44713.469015338269</v>
      </c>
      <c r="AL29" s="324">
        <v>860.39678355082106</v>
      </c>
      <c r="AM29" s="324">
        <v>107.86224624237953</v>
      </c>
      <c r="AN29" s="324">
        <v>357.06200672710594</v>
      </c>
      <c r="AO29" s="324">
        <v>246.11366576481652</v>
      </c>
      <c r="AP29" s="324">
        <v>1</v>
      </c>
      <c r="AQ29" s="324">
        <v>0.69</v>
      </c>
      <c r="AR29" s="324">
        <v>0</v>
      </c>
      <c r="AS29" s="324">
        <v>0</v>
      </c>
      <c r="AT29" s="324">
        <v>1218.4587902779269</v>
      </c>
      <c r="AU29" s="324">
        <v>354.66591200719603</v>
      </c>
      <c r="AV29" s="324">
        <v>10.961496822392833</v>
      </c>
      <c r="AW29" s="324">
        <v>6.4833836494008743</v>
      </c>
      <c r="AX29" s="324">
        <v>171.82031850449988</v>
      </c>
      <c r="AY29" s="324">
        <v>46.779549112455797</v>
      </c>
      <c r="AZ29" s="324">
        <v>0</v>
      </c>
      <c r="BA29" s="324">
        <v>0.1</v>
      </c>
      <c r="BB29" s="324">
        <v>98</v>
      </c>
      <c r="BC29" s="324">
        <v>215.64044999999999</v>
      </c>
      <c r="BD29" s="324">
        <v>280.78181532689268</v>
      </c>
      <c r="BE29" s="324">
        <v>269.00338276185664</v>
      </c>
      <c r="BF29" s="324">
        <v>1499.2406056048196</v>
      </c>
      <c r="BG29" s="324">
        <v>623.66929476905261</v>
      </c>
      <c r="BH29" s="301">
        <v>608</v>
      </c>
      <c r="BI29" s="301">
        <v>365.67511000000002</v>
      </c>
      <c r="BJ29" s="301">
        <v>2860</v>
      </c>
      <c r="BK29" s="301">
        <v>1825.4954944999999</v>
      </c>
      <c r="BL29" s="301">
        <v>0</v>
      </c>
      <c r="BM29" s="301">
        <v>0</v>
      </c>
      <c r="BN29" s="301">
        <v>8</v>
      </c>
      <c r="BO29" s="301">
        <v>4.5</v>
      </c>
      <c r="BP29" s="301">
        <v>3476</v>
      </c>
      <c r="BQ29" s="301">
        <v>2195.6706045000001</v>
      </c>
      <c r="BR29" s="301">
        <v>30</v>
      </c>
      <c r="BS29" s="301">
        <v>209.21135000000001</v>
      </c>
      <c r="BT29" s="301">
        <v>900</v>
      </c>
      <c r="BU29" s="301">
        <v>2891.8043000000002</v>
      </c>
      <c r="BV29" s="301">
        <v>0</v>
      </c>
      <c r="BW29" s="301">
        <v>6.5000000000000002E-2</v>
      </c>
      <c r="BX29" s="301">
        <v>90</v>
      </c>
      <c r="BY29" s="301">
        <v>66.416029999999992</v>
      </c>
      <c r="BZ29" s="301">
        <v>1020</v>
      </c>
      <c r="CA29" s="301">
        <v>3167.4966800000002</v>
      </c>
      <c r="CB29" s="301">
        <v>4496</v>
      </c>
      <c r="CC29" s="301">
        <v>5363.1672845000003</v>
      </c>
      <c r="CD29" s="587">
        <v>1572</v>
      </c>
      <c r="CE29" s="587">
        <v>1766.5290304999999</v>
      </c>
      <c r="CF29" s="587">
        <v>4703</v>
      </c>
      <c r="CG29" s="587">
        <v>2027.1373858099996</v>
      </c>
      <c r="CH29" s="587">
        <v>0</v>
      </c>
      <c r="CI29" s="587">
        <v>0</v>
      </c>
      <c r="CJ29" s="587">
        <v>0</v>
      </c>
      <c r="CK29" s="587">
        <v>0</v>
      </c>
      <c r="CL29" s="587">
        <v>6275</v>
      </c>
      <c r="CM29" s="587">
        <v>3793.6664163099999</v>
      </c>
      <c r="CN29" s="587">
        <v>150</v>
      </c>
      <c r="CO29" s="587">
        <v>66.216009999999997</v>
      </c>
      <c r="CP29" s="587">
        <v>2441</v>
      </c>
      <c r="CQ29" s="587">
        <v>1961.45505</v>
      </c>
      <c r="CR29" s="587">
        <v>0</v>
      </c>
      <c r="CS29" s="587">
        <v>0</v>
      </c>
      <c r="CT29" s="587">
        <v>65</v>
      </c>
      <c r="CU29" s="587">
        <v>84.185279999999992</v>
      </c>
      <c r="CV29" s="587">
        <v>2656</v>
      </c>
      <c r="CW29" s="587">
        <v>2111.8563399999998</v>
      </c>
      <c r="CX29" s="587">
        <v>8931</v>
      </c>
      <c r="CY29" s="587">
        <v>5905.5227563099997</v>
      </c>
      <c r="CZ29" s="587">
        <v>875</v>
      </c>
      <c r="DA29" s="587">
        <v>452.18005781801543</v>
      </c>
      <c r="DB29" s="587">
        <v>4071</v>
      </c>
      <c r="DC29" s="587">
        <v>827.35463874375512</v>
      </c>
      <c r="DD29" s="587">
        <v>3</v>
      </c>
      <c r="DE29" s="587">
        <v>1.4006799999999999</v>
      </c>
      <c r="DF29" s="587">
        <v>0</v>
      </c>
      <c r="DG29" s="587">
        <v>0</v>
      </c>
      <c r="DH29" s="587">
        <v>4949</v>
      </c>
      <c r="DI29" s="587">
        <v>1280.9353765617705</v>
      </c>
      <c r="DJ29" s="587">
        <v>319</v>
      </c>
      <c r="DK29" s="587">
        <v>148.27922119039329</v>
      </c>
      <c r="DL29" s="587">
        <v>967</v>
      </c>
      <c r="DM29" s="587">
        <v>504.25551937315913</v>
      </c>
      <c r="DN29" s="587">
        <v>0</v>
      </c>
      <c r="DO29" s="587">
        <v>0</v>
      </c>
      <c r="DP29" s="587">
        <v>241</v>
      </c>
      <c r="DQ29" s="587">
        <v>137.79403451307189</v>
      </c>
      <c r="DR29" s="587">
        <v>1527</v>
      </c>
      <c r="DS29" s="587">
        <v>790.32877507662431</v>
      </c>
      <c r="DT29" s="587">
        <v>6476</v>
      </c>
      <c r="DU29" s="587">
        <v>2071.2641516383947</v>
      </c>
      <c r="DV29" s="587">
        <v>2702</v>
      </c>
      <c r="DW29" s="587">
        <v>1158.2501304999998</v>
      </c>
      <c r="DX29" s="587">
        <v>12420</v>
      </c>
      <c r="DY29" s="587">
        <v>2117.0303100000001</v>
      </c>
      <c r="DZ29" s="587">
        <v>0</v>
      </c>
      <c r="EA29" s="587">
        <v>0</v>
      </c>
      <c r="EB29" s="587">
        <v>0</v>
      </c>
      <c r="EC29" s="587">
        <v>0</v>
      </c>
      <c r="ED29" s="587">
        <v>15122</v>
      </c>
      <c r="EE29" s="587">
        <v>3275.2804404999997</v>
      </c>
      <c r="EF29" s="587">
        <v>392</v>
      </c>
      <c r="EG29" s="587">
        <v>317.3054291947181</v>
      </c>
      <c r="EH29" s="587">
        <v>519</v>
      </c>
      <c r="EI29" s="587">
        <v>296.9158736</v>
      </c>
      <c r="EJ29" s="587">
        <v>0</v>
      </c>
      <c r="EK29" s="587">
        <v>0</v>
      </c>
      <c r="EL29" s="587">
        <v>56</v>
      </c>
      <c r="EM29" s="587">
        <v>85.068989999999999</v>
      </c>
      <c r="EN29" s="587">
        <v>967</v>
      </c>
      <c r="EO29" s="587">
        <v>699.29029279471808</v>
      </c>
      <c r="EP29" s="587">
        <v>16089</v>
      </c>
      <c r="EQ29" s="587">
        <v>3974.5707332947177</v>
      </c>
      <c r="ER29" s="587">
        <v>549</v>
      </c>
      <c r="ES29" s="587">
        <v>207.24430280000001</v>
      </c>
      <c r="ET29" s="587">
        <v>594</v>
      </c>
      <c r="EU29" s="587">
        <v>523.99178119999999</v>
      </c>
      <c r="EV29" s="587">
        <v>0</v>
      </c>
      <c r="EW29" s="587">
        <v>0</v>
      </c>
      <c r="EX29" s="587">
        <v>0</v>
      </c>
      <c r="EY29" s="587">
        <v>3.5000000000000003E-2</v>
      </c>
      <c r="EZ29" s="587">
        <v>1143</v>
      </c>
      <c r="FA29" s="587">
        <v>731.27108399999997</v>
      </c>
      <c r="FB29" s="587">
        <v>944</v>
      </c>
      <c r="FC29" s="587">
        <v>532.01364999999998</v>
      </c>
      <c r="FD29" s="587">
        <v>152</v>
      </c>
      <c r="FE29" s="587">
        <v>247.13181913607843</v>
      </c>
      <c r="FF29" s="587">
        <v>0</v>
      </c>
      <c r="FG29" s="587">
        <v>0.73075000000000001</v>
      </c>
      <c r="FH29" s="587">
        <v>124</v>
      </c>
      <c r="FI29" s="587">
        <v>312.86607000000004</v>
      </c>
      <c r="FJ29" s="587">
        <v>1220</v>
      </c>
      <c r="FK29" s="587">
        <v>1092.7422891360784</v>
      </c>
      <c r="FL29" s="587">
        <v>2363</v>
      </c>
      <c r="FM29" s="587">
        <v>1824.0133731360784</v>
      </c>
    </row>
    <row r="30" spans="1:169" s="595" customFormat="1" x14ac:dyDescent="0.2">
      <c r="A30" s="605" t="s">
        <v>227</v>
      </c>
      <c r="B30" s="606">
        <v>187695</v>
      </c>
      <c r="C30" s="606">
        <v>76772.625922981781</v>
      </c>
      <c r="D30" s="606">
        <v>305101</v>
      </c>
      <c r="E30" s="606">
        <v>108202.72576981719</v>
      </c>
      <c r="F30" s="606">
        <v>476</v>
      </c>
      <c r="G30" s="606">
        <v>75.650689999999997</v>
      </c>
      <c r="H30" s="606">
        <v>493272</v>
      </c>
      <c r="I30" s="606">
        <v>185051.00238279896</v>
      </c>
      <c r="J30" s="606">
        <v>168769</v>
      </c>
      <c r="K30" s="606">
        <v>36655.444910616345</v>
      </c>
      <c r="L30" s="606">
        <v>200771</v>
      </c>
      <c r="M30" s="606">
        <v>103540.80749279309</v>
      </c>
      <c r="N30" s="606">
        <v>4382</v>
      </c>
      <c r="O30" s="606">
        <v>6992.2246384999989</v>
      </c>
      <c r="P30" s="606">
        <v>373922</v>
      </c>
      <c r="Q30" s="606">
        <v>147188.47704190941</v>
      </c>
      <c r="R30" s="606">
        <v>867194</v>
      </c>
      <c r="S30" s="606">
        <v>332239.47942470841</v>
      </c>
      <c r="T30" s="606">
        <v>230001.59328502323</v>
      </c>
      <c r="U30" s="606">
        <v>113816</v>
      </c>
      <c r="V30" s="606">
        <v>413060</v>
      </c>
      <c r="W30" s="606">
        <v>177451</v>
      </c>
      <c r="X30" s="606">
        <v>591</v>
      </c>
      <c r="Y30" s="606">
        <v>122.42435999999998</v>
      </c>
      <c r="Z30" s="606">
        <v>643652.59328502323</v>
      </c>
      <c r="AA30" s="606">
        <v>291389.42436</v>
      </c>
      <c r="AB30" s="606">
        <v>163951</v>
      </c>
      <c r="AC30" s="606">
        <v>53380.91899444825</v>
      </c>
      <c r="AD30" s="606">
        <v>226321</v>
      </c>
      <c r="AE30" s="606">
        <v>79947.156380114975</v>
      </c>
      <c r="AF30" s="606">
        <v>5389.2958452000003</v>
      </c>
      <c r="AG30" s="606">
        <v>9860.8013288749316</v>
      </c>
      <c r="AH30" s="606">
        <v>395661.29584520002</v>
      </c>
      <c r="AI30" s="606">
        <v>143188.87670343815</v>
      </c>
      <c r="AJ30" s="606">
        <v>1039313.8891302233</v>
      </c>
      <c r="AK30" s="606">
        <v>434578.30106343818</v>
      </c>
      <c r="AL30" s="607">
        <v>429919.22939927113</v>
      </c>
      <c r="AM30" s="607">
        <v>110870.03341152835</v>
      </c>
      <c r="AN30" s="607">
        <v>584104.30763700081</v>
      </c>
      <c r="AO30" s="607">
        <v>127800.05908176361</v>
      </c>
      <c r="AP30" s="607">
        <v>75938</v>
      </c>
      <c r="AQ30" s="607">
        <v>46693.986034599999</v>
      </c>
      <c r="AR30" s="607">
        <v>1259</v>
      </c>
      <c r="AS30" s="607">
        <v>414.49516</v>
      </c>
      <c r="AT30" s="607">
        <v>1091220.537036272</v>
      </c>
      <c r="AU30" s="607">
        <v>285778.57368789194</v>
      </c>
      <c r="AV30" s="607">
        <v>129642.93474541954</v>
      </c>
      <c r="AW30" s="607">
        <v>63557.758546378951</v>
      </c>
      <c r="AX30" s="607">
        <v>143140.52821830864</v>
      </c>
      <c r="AY30" s="607">
        <v>58303.209800499702</v>
      </c>
      <c r="AZ30" s="607">
        <v>1</v>
      </c>
      <c r="BA30" s="607">
        <v>3321.3725431500002</v>
      </c>
      <c r="BB30" s="607">
        <v>2977</v>
      </c>
      <c r="BC30" s="607">
        <v>7951.9767300000003</v>
      </c>
      <c r="BD30" s="607">
        <v>275761.46296372818</v>
      </c>
      <c r="BE30" s="607">
        <v>133134.31762002865</v>
      </c>
      <c r="BF30" s="607">
        <v>1366982.0000000002</v>
      </c>
      <c r="BG30" s="607">
        <v>418912.89130792057</v>
      </c>
      <c r="BH30" s="317">
        <v>327566</v>
      </c>
      <c r="BI30" s="317">
        <v>98275.364784929508</v>
      </c>
      <c r="BJ30" s="317">
        <v>496017</v>
      </c>
      <c r="BK30" s="317">
        <v>130011.22673034001</v>
      </c>
      <c r="BL30" s="317">
        <v>50812</v>
      </c>
      <c r="BM30" s="317">
        <v>7813.3550261939727</v>
      </c>
      <c r="BN30" s="317">
        <v>754</v>
      </c>
      <c r="BO30" s="317">
        <v>139.53925000000001</v>
      </c>
      <c r="BP30" s="317">
        <v>875149</v>
      </c>
      <c r="BQ30" s="317">
        <v>236239.48579146352</v>
      </c>
      <c r="BR30" s="317">
        <v>194611</v>
      </c>
      <c r="BS30" s="317">
        <v>83847.917456620882</v>
      </c>
      <c r="BT30" s="317">
        <v>138978</v>
      </c>
      <c r="BU30" s="317">
        <v>204223.64409009711</v>
      </c>
      <c r="BV30" s="317">
        <v>522</v>
      </c>
      <c r="BW30" s="317">
        <v>1706.8398792000003</v>
      </c>
      <c r="BX30" s="317">
        <v>5356</v>
      </c>
      <c r="BY30" s="317">
        <v>10676.512499600001</v>
      </c>
      <c r="BZ30" s="317">
        <v>339467</v>
      </c>
      <c r="CA30" s="317">
        <v>300454.91392551799</v>
      </c>
      <c r="CB30" s="317">
        <v>1214616</v>
      </c>
      <c r="CC30" s="317">
        <v>536694.39971698145</v>
      </c>
      <c r="CD30" s="608">
        <v>784033</v>
      </c>
      <c r="CE30" s="608">
        <v>222267.11979861668</v>
      </c>
      <c r="CF30" s="608">
        <v>468139</v>
      </c>
      <c r="CG30" s="608">
        <v>107831.29741817666</v>
      </c>
      <c r="CH30" s="608">
        <v>75057</v>
      </c>
      <c r="CI30" s="608">
        <v>47402.944727900001</v>
      </c>
      <c r="CJ30" s="608">
        <v>435</v>
      </c>
      <c r="CK30" s="608">
        <v>165.61751999999998</v>
      </c>
      <c r="CL30" s="608">
        <v>1327664</v>
      </c>
      <c r="CM30" s="608">
        <v>377666.97946469329</v>
      </c>
      <c r="CN30" s="608">
        <v>343382</v>
      </c>
      <c r="CO30" s="608">
        <v>112544.23932040992</v>
      </c>
      <c r="CP30" s="608">
        <v>187128</v>
      </c>
      <c r="CQ30" s="608">
        <v>82391.518352640414</v>
      </c>
      <c r="CR30" s="608">
        <v>1611</v>
      </c>
      <c r="CS30" s="608">
        <v>805.07421734000002</v>
      </c>
      <c r="CT30" s="608">
        <v>6446</v>
      </c>
      <c r="CU30" s="608">
        <v>9959.9498599999988</v>
      </c>
      <c r="CV30" s="608">
        <v>538567</v>
      </c>
      <c r="CW30" s="608">
        <v>205700.78175039036</v>
      </c>
      <c r="CX30" s="608">
        <v>1866231</v>
      </c>
      <c r="CY30" s="608">
        <v>583367.76121508365</v>
      </c>
      <c r="CZ30" s="608">
        <v>380484</v>
      </c>
      <c r="DA30" s="608">
        <v>157024.62325223591</v>
      </c>
      <c r="DB30" s="608">
        <v>565436</v>
      </c>
      <c r="DC30" s="608">
        <v>130147.00191127816</v>
      </c>
      <c r="DD30" s="608">
        <v>30066</v>
      </c>
      <c r="DE30" s="608">
        <v>12561.6535226</v>
      </c>
      <c r="DF30" s="608">
        <v>634</v>
      </c>
      <c r="DG30" s="608">
        <v>234.60791</v>
      </c>
      <c r="DH30" s="608">
        <v>976620</v>
      </c>
      <c r="DI30" s="608">
        <v>299967.88659611408</v>
      </c>
      <c r="DJ30" s="608">
        <v>304956</v>
      </c>
      <c r="DK30" s="608">
        <v>123753.89820736906</v>
      </c>
      <c r="DL30" s="608">
        <v>220852</v>
      </c>
      <c r="DM30" s="608">
        <v>108351.79564940835</v>
      </c>
      <c r="DN30" s="608">
        <v>2822</v>
      </c>
      <c r="DO30" s="608">
        <v>849.79603651036996</v>
      </c>
      <c r="DP30" s="608">
        <v>11662</v>
      </c>
      <c r="DQ30" s="608">
        <v>14058.221541342011</v>
      </c>
      <c r="DR30" s="608">
        <v>540292</v>
      </c>
      <c r="DS30" s="608">
        <v>247013.71143462977</v>
      </c>
      <c r="DT30" s="608">
        <v>1516912</v>
      </c>
      <c r="DU30" s="608">
        <v>546981.59803074389</v>
      </c>
      <c r="DV30" s="608">
        <v>265784</v>
      </c>
      <c r="DW30" s="608">
        <v>96156.812968153696</v>
      </c>
      <c r="DX30" s="608">
        <v>392652</v>
      </c>
      <c r="DY30" s="608">
        <v>113676.94447102699</v>
      </c>
      <c r="DZ30" s="608">
        <v>29807</v>
      </c>
      <c r="EA30" s="608">
        <v>14498.829950899997</v>
      </c>
      <c r="EB30" s="608">
        <v>1663</v>
      </c>
      <c r="EC30" s="608">
        <v>683.2046200000002</v>
      </c>
      <c r="ED30" s="608">
        <v>689906</v>
      </c>
      <c r="EE30" s="608">
        <v>225015.79201008071</v>
      </c>
      <c r="EF30" s="608">
        <v>310199</v>
      </c>
      <c r="EG30" s="608">
        <v>175588.10377472438</v>
      </c>
      <c r="EH30" s="608">
        <v>210271</v>
      </c>
      <c r="EI30" s="608">
        <v>131423.08293701464</v>
      </c>
      <c r="EJ30" s="608">
        <v>5871</v>
      </c>
      <c r="EK30" s="608">
        <v>3033.2122331999999</v>
      </c>
      <c r="EL30" s="608">
        <v>24715</v>
      </c>
      <c r="EM30" s="608">
        <v>25686.324473195564</v>
      </c>
      <c r="EN30" s="608">
        <v>551056</v>
      </c>
      <c r="EO30" s="608">
        <v>335730.72341813456</v>
      </c>
      <c r="EP30" s="608">
        <v>1240962</v>
      </c>
      <c r="EQ30" s="608">
        <v>560746.51542821527</v>
      </c>
      <c r="ER30" s="608">
        <v>369202</v>
      </c>
      <c r="ES30" s="608">
        <v>120879.13871210192</v>
      </c>
      <c r="ET30" s="608">
        <v>435759</v>
      </c>
      <c r="EU30" s="608">
        <v>149102.20246248425</v>
      </c>
      <c r="EV30" s="608">
        <v>31870</v>
      </c>
      <c r="EW30" s="608">
        <v>14007.003109320191</v>
      </c>
      <c r="EX30" s="608">
        <v>4348</v>
      </c>
      <c r="EY30" s="608">
        <v>1408.860056</v>
      </c>
      <c r="EZ30" s="608">
        <v>841179</v>
      </c>
      <c r="FA30" s="608">
        <v>285397.20433990634</v>
      </c>
      <c r="FB30" s="608">
        <v>343805</v>
      </c>
      <c r="FC30" s="608">
        <v>301520.04404619185</v>
      </c>
      <c r="FD30" s="608">
        <v>379175</v>
      </c>
      <c r="FE30" s="608">
        <v>245513.78387861859</v>
      </c>
      <c r="FF30" s="608">
        <v>13680</v>
      </c>
      <c r="FG30" s="608">
        <v>7679.3776579521564</v>
      </c>
      <c r="FH30" s="608">
        <v>59036</v>
      </c>
      <c r="FI30" s="608">
        <v>66913.167424267405</v>
      </c>
      <c r="FJ30" s="608">
        <v>795696</v>
      </c>
      <c r="FK30" s="608">
        <v>621626.37300702999</v>
      </c>
      <c r="FL30" s="608">
        <v>1636875</v>
      </c>
      <c r="FM30" s="608">
        <v>907023.57734693633</v>
      </c>
    </row>
    <row r="31" spans="1:169" x14ac:dyDescent="0.2">
      <c r="A31" s="599" t="s">
        <v>228</v>
      </c>
      <c r="B31" s="305"/>
      <c r="C31" s="305"/>
      <c r="D31" s="305"/>
      <c r="E31" s="305"/>
      <c r="F31" s="305"/>
      <c r="G31" s="305"/>
      <c r="H31" s="305"/>
      <c r="I31" s="305"/>
      <c r="J31" s="305"/>
      <c r="K31" s="305"/>
      <c r="L31" s="305"/>
      <c r="M31" s="305"/>
      <c r="N31" s="305"/>
      <c r="O31" s="305"/>
      <c r="P31" s="305"/>
      <c r="Q31" s="305"/>
      <c r="R31" s="305"/>
      <c r="S31" s="305"/>
      <c r="T31" s="316"/>
      <c r="U31" s="316"/>
      <c r="V31" s="316"/>
      <c r="W31" s="316"/>
      <c r="X31" s="316"/>
      <c r="Y31" s="316"/>
      <c r="Z31" s="316"/>
      <c r="AA31" s="316"/>
      <c r="AB31" s="316"/>
      <c r="AC31" s="316"/>
      <c r="AD31" s="316"/>
      <c r="AE31" s="316"/>
      <c r="AF31" s="316"/>
      <c r="AG31" s="316"/>
      <c r="AH31" s="316"/>
      <c r="AI31" s="316"/>
      <c r="AJ31" s="316"/>
      <c r="AK31" s="316"/>
      <c r="AL31" s="325"/>
      <c r="AM31" s="325"/>
      <c r="AN31" s="325"/>
      <c r="AO31" s="325"/>
      <c r="AP31" s="325"/>
      <c r="AQ31" s="325"/>
      <c r="AR31" s="325"/>
      <c r="AS31" s="325"/>
      <c r="AT31" s="325"/>
      <c r="AU31" s="325"/>
      <c r="AV31" s="325"/>
      <c r="AW31" s="325"/>
      <c r="AX31" s="325"/>
      <c r="AY31" s="325"/>
      <c r="AZ31" s="325"/>
      <c r="BA31" s="325"/>
      <c r="BB31" s="325"/>
      <c r="BC31" s="325"/>
      <c r="BD31" s="325"/>
      <c r="BE31" s="325"/>
      <c r="BF31" s="325"/>
      <c r="BG31" s="325"/>
      <c r="BH31" s="317"/>
      <c r="BI31" s="317"/>
      <c r="BJ31" s="317"/>
      <c r="BK31" s="317"/>
      <c r="BL31" s="317"/>
      <c r="BM31" s="317"/>
      <c r="BN31" s="317"/>
      <c r="BO31" s="317"/>
      <c r="BP31" s="317"/>
      <c r="BQ31" s="317"/>
      <c r="BR31" s="326"/>
      <c r="BS31" s="327"/>
      <c r="BT31" s="327"/>
      <c r="BU31" s="327"/>
      <c r="BV31" s="327"/>
      <c r="BW31" s="327"/>
      <c r="BX31" s="327"/>
      <c r="BY31" s="327"/>
      <c r="BZ31" s="327"/>
      <c r="CA31" s="328"/>
      <c r="CB31" s="329"/>
      <c r="CC31" s="330"/>
      <c r="CD31" s="322"/>
      <c r="CE31" s="322"/>
      <c r="CF31" s="322"/>
      <c r="CG31" s="322"/>
      <c r="CH31" s="322"/>
      <c r="CI31" s="322"/>
      <c r="CJ31" s="322"/>
      <c r="CK31" s="322"/>
      <c r="CL31" s="322"/>
      <c r="CM31" s="322"/>
      <c r="CN31" s="322"/>
      <c r="CO31" s="322"/>
      <c r="CP31" s="322"/>
      <c r="CQ31" s="322"/>
      <c r="CR31" s="322"/>
      <c r="CS31" s="322"/>
      <c r="CT31" s="322"/>
      <c r="CU31" s="322"/>
      <c r="CV31" s="322"/>
      <c r="CW31" s="322"/>
      <c r="CX31" s="322"/>
      <c r="CY31" s="322"/>
    </row>
    <row r="32" spans="1:169" x14ac:dyDescent="0.2">
      <c r="A32" s="592" t="s">
        <v>229</v>
      </c>
      <c r="B32" s="313">
        <v>168191.5</v>
      </c>
      <c r="C32" s="313">
        <v>117192.1177965907</v>
      </c>
      <c r="D32" s="313">
        <v>97610.166666666672</v>
      </c>
      <c r="E32" s="313">
        <v>99896.188609899677</v>
      </c>
      <c r="F32" s="313">
        <v>107</v>
      </c>
      <c r="G32" s="313">
        <v>13.30669</v>
      </c>
      <c r="H32" s="313">
        <v>265908.66666666669</v>
      </c>
      <c r="I32" s="313">
        <v>217101.61309649039</v>
      </c>
      <c r="J32" s="313">
        <v>100937</v>
      </c>
      <c r="K32" s="313">
        <v>15518.183660860686</v>
      </c>
      <c r="L32" s="313">
        <v>44030.833333333336</v>
      </c>
      <c r="M32" s="313">
        <v>47554.19230598196</v>
      </c>
      <c r="N32" s="313">
        <v>734</v>
      </c>
      <c r="O32" s="313">
        <v>1624.5415297754155</v>
      </c>
      <c r="P32" s="313">
        <v>145701.83333333334</v>
      </c>
      <c r="Q32" s="313">
        <v>64696.917496618065</v>
      </c>
      <c r="R32" s="313">
        <v>411610.5</v>
      </c>
      <c r="S32" s="313">
        <v>281798.53059310844</v>
      </c>
      <c r="T32" s="313">
        <v>196579</v>
      </c>
      <c r="U32" s="313">
        <v>64994.408596380825</v>
      </c>
      <c r="V32" s="313">
        <v>130736</v>
      </c>
      <c r="W32" s="313">
        <v>55396</v>
      </c>
      <c r="X32" s="313">
        <v>62</v>
      </c>
      <c r="Y32" s="313">
        <v>9.9595000000000002</v>
      </c>
      <c r="Z32" s="313">
        <v>327377</v>
      </c>
      <c r="AA32" s="313">
        <v>120400.36809638081</v>
      </c>
      <c r="AB32" s="313">
        <v>176463</v>
      </c>
      <c r="AC32" s="313">
        <v>23583.425539160515</v>
      </c>
      <c r="AD32" s="313">
        <v>30489</v>
      </c>
      <c r="AE32" s="313">
        <v>34728</v>
      </c>
      <c r="AF32" s="313">
        <v>2341</v>
      </c>
      <c r="AG32" s="313">
        <v>3018.4989400000004</v>
      </c>
      <c r="AH32" s="313">
        <v>209293</v>
      </c>
      <c r="AI32" s="313">
        <v>61329.924479160509</v>
      </c>
      <c r="AJ32" s="313">
        <v>536670</v>
      </c>
      <c r="AK32" s="313">
        <v>181730.29257554133</v>
      </c>
      <c r="AL32" s="331">
        <v>284435</v>
      </c>
      <c r="AM32" s="331">
        <v>90760.837805482501</v>
      </c>
      <c r="AN32" s="331">
        <v>202140</v>
      </c>
      <c r="AO32" s="331">
        <v>64773.124167288319</v>
      </c>
      <c r="AP32" s="331">
        <v>105792</v>
      </c>
      <c r="AQ32" s="331">
        <v>26121.132051100001</v>
      </c>
      <c r="AR32" s="331">
        <v>124</v>
      </c>
      <c r="AS32" s="331">
        <v>30.26878</v>
      </c>
      <c r="AT32" s="331">
        <v>592491</v>
      </c>
      <c r="AU32" s="331">
        <v>181685.36280387081</v>
      </c>
      <c r="AV32" s="331">
        <v>141512</v>
      </c>
      <c r="AW32" s="331">
        <v>27580.108871362456</v>
      </c>
      <c r="AX32" s="331">
        <v>40033</v>
      </c>
      <c r="AY32" s="331">
        <v>26648.267357386929</v>
      </c>
      <c r="AZ32" s="331">
        <v>0</v>
      </c>
      <c r="BA32" s="331">
        <v>267.90425104999986</v>
      </c>
      <c r="BB32" s="331">
        <v>561</v>
      </c>
      <c r="BC32" s="331">
        <v>2309.3052600000005</v>
      </c>
      <c r="BD32" s="331">
        <v>182106</v>
      </c>
      <c r="BE32" s="331">
        <v>56805.58573979939</v>
      </c>
      <c r="BF32" s="331">
        <v>774597</v>
      </c>
      <c r="BG32" s="331">
        <v>238490.94854367021</v>
      </c>
      <c r="BH32" s="315">
        <v>413268</v>
      </c>
      <c r="BI32" s="315">
        <v>82722.182946879824</v>
      </c>
      <c r="BJ32" s="315">
        <v>158587</v>
      </c>
      <c r="BK32" s="315">
        <v>32213.165661710027</v>
      </c>
      <c r="BL32" s="315">
        <v>47452</v>
      </c>
      <c r="BM32" s="315">
        <v>32781.715085910364</v>
      </c>
      <c r="BN32" s="315">
        <v>52</v>
      </c>
      <c r="BO32" s="315">
        <v>11.637499999999999</v>
      </c>
      <c r="BP32" s="315">
        <v>619359</v>
      </c>
      <c r="BQ32" s="315">
        <v>147728.7011945002</v>
      </c>
      <c r="BR32" s="315">
        <v>271410</v>
      </c>
      <c r="BS32" s="315">
        <v>38374.179253887647</v>
      </c>
      <c r="BT32" s="315">
        <v>40938</v>
      </c>
      <c r="BU32" s="315">
        <v>39101.219159427237</v>
      </c>
      <c r="BV32" s="315">
        <v>166</v>
      </c>
      <c r="BW32" s="315">
        <v>279.95926450000002</v>
      </c>
      <c r="BX32" s="315">
        <v>1563</v>
      </c>
      <c r="BY32" s="315">
        <v>6066.5575599999993</v>
      </c>
      <c r="BZ32" s="315">
        <v>314077</v>
      </c>
      <c r="CA32" s="315">
        <v>83821.915237814886</v>
      </c>
      <c r="CB32" s="315">
        <v>933436</v>
      </c>
      <c r="CC32" s="315">
        <v>231550.61643231509</v>
      </c>
      <c r="CD32" s="593">
        <v>629167</v>
      </c>
      <c r="CE32" s="593">
        <v>94200.642105798004</v>
      </c>
      <c r="CF32" s="593">
        <v>116728</v>
      </c>
      <c r="CG32" s="593">
        <v>31242.999525907599</v>
      </c>
      <c r="CH32" s="593">
        <v>18380</v>
      </c>
      <c r="CI32" s="593">
        <v>8103.7548032000004</v>
      </c>
      <c r="CJ32" s="593">
        <v>24</v>
      </c>
      <c r="CK32" s="593">
        <v>7.6863200000000003</v>
      </c>
      <c r="CL32" s="593">
        <v>764299</v>
      </c>
      <c r="CM32" s="593">
        <v>133555.08275490557</v>
      </c>
      <c r="CN32" s="593">
        <v>287598</v>
      </c>
      <c r="CO32" s="593">
        <v>46701.407172203231</v>
      </c>
      <c r="CP32" s="593">
        <v>53382</v>
      </c>
      <c r="CQ32" s="593">
        <v>40977.014468622292</v>
      </c>
      <c r="CR32" s="593">
        <v>241</v>
      </c>
      <c r="CS32" s="593">
        <v>2925.5823978103699</v>
      </c>
      <c r="CT32" s="593">
        <v>302197</v>
      </c>
      <c r="CU32" s="593">
        <v>6890.2255999999998</v>
      </c>
      <c r="CV32" s="593">
        <v>643418</v>
      </c>
      <c r="CW32" s="593">
        <v>97494.229638635865</v>
      </c>
      <c r="CX32" s="593">
        <v>1407717</v>
      </c>
      <c r="CY32" s="593">
        <v>231049.31239354148</v>
      </c>
      <c r="CZ32" s="593">
        <v>593923</v>
      </c>
      <c r="DA32" s="593">
        <v>97984.654416260237</v>
      </c>
      <c r="DB32" s="593">
        <v>124612</v>
      </c>
      <c r="DC32" s="593">
        <v>50334.842460652704</v>
      </c>
      <c r="DD32" s="593">
        <v>31025</v>
      </c>
      <c r="DE32" s="593">
        <v>15401.548018</v>
      </c>
      <c r="DF32" s="593">
        <v>20</v>
      </c>
      <c r="DG32" s="593">
        <v>2.6295099999999998</v>
      </c>
      <c r="DH32" s="593">
        <v>749580</v>
      </c>
      <c r="DI32" s="593">
        <v>163723.67440491295</v>
      </c>
      <c r="DJ32" s="593">
        <v>451368</v>
      </c>
      <c r="DK32" s="593">
        <v>78287.104282343411</v>
      </c>
      <c r="DL32" s="593">
        <v>30262</v>
      </c>
      <c r="DM32" s="593">
        <v>27807.600690828745</v>
      </c>
      <c r="DN32" s="593">
        <v>539</v>
      </c>
      <c r="DO32" s="593">
        <v>2885.5716028009997</v>
      </c>
      <c r="DP32" s="593">
        <v>2459</v>
      </c>
      <c r="DQ32" s="593">
        <v>8248.7757273999996</v>
      </c>
      <c r="DR32" s="593">
        <v>484628</v>
      </c>
      <c r="DS32" s="593">
        <v>117229.05230337317</v>
      </c>
      <c r="DT32" s="593">
        <v>1234208</v>
      </c>
      <c r="DU32" s="593">
        <v>280952.72670828609</v>
      </c>
      <c r="DV32" s="593">
        <v>617450.87218045117</v>
      </c>
      <c r="DW32" s="593">
        <v>163421.29414526362</v>
      </c>
      <c r="DX32" s="593">
        <v>149295.01672376227</v>
      </c>
      <c r="DY32" s="593">
        <v>71722.853237909279</v>
      </c>
      <c r="DZ32" s="593">
        <v>34544</v>
      </c>
      <c r="EA32" s="593">
        <v>10267.672783599999</v>
      </c>
      <c r="EB32" s="593">
        <v>774</v>
      </c>
      <c r="EC32" s="593">
        <v>295.30352999999997</v>
      </c>
      <c r="ED32" s="593">
        <v>802063.88890421344</v>
      </c>
      <c r="EE32" s="593">
        <v>245707.12369677288</v>
      </c>
      <c r="EF32" s="593">
        <v>385722</v>
      </c>
      <c r="EG32" s="593">
        <v>100284.44687964578</v>
      </c>
      <c r="EH32" s="593">
        <v>55968.423076923078</v>
      </c>
      <c r="EI32" s="593">
        <v>71275.073728426403</v>
      </c>
      <c r="EJ32" s="593">
        <v>4288</v>
      </c>
      <c r="EK32" s="593">
        <v>4278.5554743000002</v>
      </c>
      <c r="EL32" s="593">
        <v>7550</v>
      </c>
      <c r="EM32" s="593">
        <v>14780.230437026748</v>
      </c>
      <c r="EN32" s="593">
        <v>453528.42307692306</v>
      </c>
      <c r="EO32" s="593">
        <v>190618.3065193989</v>
      </c>
      <c r="EP32" s="593">
        <v>1255592.3119811364</v>
      </c>
      <c r="EQ32" s="593">
        <v>436325.43021617178</v>
      </c>
      <c r="ER32" s="593">
        <v>1182366</v>
      </c>
      <c r="ES32" s="593">
        <v>215270.10923737145</v>
      </c>
      <c r="ET32" s="593">
        <v>107339</v>
      </c>
      <c r="EU32" s="593">
        <v>46827.246135169073</v>
      </c>
      <c r="EV32" s="593">
        <v>10939</v>
      </c>
      <c r="EW32" s="593">
        <v>7013.111355</v>
      </c>
      <c r="EX32" s="593">
        <v>1203</v>
      </c>
      <c r="EY32" s="593">
        <v>275.59687000000002</v>
      </c>
      <c r="EZ32" s="593">
        <v>1301847</v>
      </c>
      <c r="FA32" s="593">
        <v>269386.06359754055</v>
      </c>
      <c r="FB32" s="593">
        <v>340185</v>
      </c>
      <c r="FC32" s="593">
        <v>93123.631196250819</v>
      </c>
      <c r="FD32" s="593">
        <v>55316</v>
      </c>
      <c r="FE32" s="593">
        <v>54115.219316198411</v>
      </c>
      <c r="FF32" s="593">
        <v>3196</v>
      </c>
      <c r="FG32" s="593">
        <v>3467.4064150000004</v>
      </c>
      <c r="FH32" s="593">
        <v>2956</v>
      </c>
      <c r="FI32" s="593">
        <v>9132.8197808000095</v>
      </c>
      <c r="FJ32" s="593">
        <v>401653</v>
      </c>
      <c r="FK32" s="593">
        <v>159839.07670824922</v>
      </c>
      <c r="FL32" s="593">
        <v>1703500</v>
      </c>
      <c r="FM32" s="593">
        <v>429225.14030578977</v>
      </c>
    </row>
    <row r="33" spans="1:169" x14ac:dyDescent="0.2">
      <c r="A33" s="594" t="s">
        <v>230</v>
      </c>
      <c r="B33" s="299">
        <v>46625.5</v>
      </c>
      <c r="C33" s="299">
        <v>28950.854347776665</v>
      </c>
      <c r="D33" s="299">
        <v>27825.166666666668</v>
      </c>
      <c r="E33" s="299">
        <v>51957.622646829303</v>
      </c>
      <c r="F33" s="299">
        <v>41</v>
      </c>
      <c r="G33" s="299">
        <v>4.1399999999999997</v>
      </c>
      <c r="H33" s="299">
        <v>74491.666666666672</v>
      </c>
      <c r="I33" s="299">
        <v>80912.616994605967</v>
      </c>
      <c r="J33" s="299">
        <v>23628</v>
      </c>
      <c r="K33" s="299">
        <v>3076.5661586317824</v>
      </c>
      <c r="L33" s="299">
        <v>19858.833333333336</v>
      </c>
      <c r="M33" s="299">
        <v>10453.858253302789</v>
      </c>
      <c r="N33" s="299">
        <v>391</v>
      </c>
      <c r="O33" s="299">
        <v>2037.5531707485</v>
      </c>
      <c r="P33" s="299">
        <v>43877.833333333336</v>
      </c>
      <c r="Q33" s="299">
        <v>15567.977582683072</v>
      </c>
      <c r="R33" s="299">
        <v>118369.5</v>
      </c>
      <c r="S33" s="299">
        <v>96480.594577289041</v>
      </c>
      <c r="T33" s="299">
        <v>64258</v>
      </c>
      <c r="U33" s="299">
        <v>13633.915261678783</v>
      </c>
      <c r="V33" s="299">
        <v>30406</v>
      </c>
      <c r="W33" s="299">
        <v>18217.976793721213</v>
      </c>
      <c r="X33" s="299">
        <v>26</v>
      </c>
      <c r="Y33" s="299">
        <v>4.0049999999999999</v>
      </c>
      <c r="Z33" s="299">
        <v>94690</v>
      </c>
      <c r="AA33" s="299">
        <v>31855.897055399997</v>
      </c>
      <c r="AB33" s="299">
        <v>2792</v>
      </c>
      <c r="AC33" s="299">
        <v>1288.7490957</v>
      </c>
      <c r="AD33" s="299">
        <v>9822</v>
      </c>
      <c r="AE33" s="299">
        <v>4421.7536933327729</v>
      </c>
      <c r="AF33" s="299">
        <v>333</v>
      </c>
      <c r="AG33" s="299">
        <v>1412.51072</v>
      </c>
      <c r="AH33" s="299">
        <v>12947</v>
      </c>
      <c r="AI33" s="299">
        <v>7123.0135090327731</v>
      </c>
      <c r="AJ33" s="299">
        <v>107637</v>
      </c>
      <c r="AK33" s="299">
        <v>38978.910564432772</v>
      </c>
      <c r="AL33" s="332">
        <v>62495</v>
      </c>
      <c r="AM33" s="332">
        <v>11125.3558259</v>
      </c>
      <c r="AN33" s="332">
        <v>38275</v>
      </c>
      <c r="AO33" s="332">
        <v>9795.4553582999997</v>
      </c>
      <c r="AP33" s="332">
        <v>16334</v>
      </c>
      <c r="AQ33" s="332">
        <v>8701.3458740999995</v>
      </c>
      <c r="AR33" s="332">
        <v>25</v>
      </c>
      <c r="AS33" s="332">
        <v>24.741610000000001</v>
      </c>
      <c r="AT33" s="332">
        <v>117129</v>
      </c>
      <c r="AU33" s="332">
        <v>29646.8986683</v>
      </c>
      <c r="AV33" s="332">
        <v>3139</v>
      </c>
      <c r="AW33" s="332">
        <v>1591.2530179</v>
      </c>
      <c r="AX33" s="332">
        <v>9507</v>
      </c>
      <c r="AY33" s="332">
        <v>4683.7039268999642</v>
      </c>
      <c r="AZ33" s="332">
        <v>0</v>
      </c>
      <c r="BA33" s="332">
        <v>62.627974099999996</v>
      </c>
      <c r="BB33" s="332">
        <v>430</v>
      </c>
      <c r="BC33" s="332">
        <v>1755.2187999999999</v>
      </c>
      <c r="BD33" s="332">
        <v>13076</v>
      </c>
      <c r="BE33" s="332">
        <v>8092.8037188999633</v>
      </c>
      <c r="BF33" s="332">
        <v>130205</v>
      </c>
      <c r="BG33" s="332">
        <v>37739.702387199963</v>
      </c>
      <c r="BH33" s="301">
        <v>79444</v>
      </c>
      <c r="BI33" s="301">
        <v>14207.471039500002</v>
      </c>
      <c r="BJ33" s="301">
        <v>105662</v>
      </c>
      <c r="BK33" s="301">
        <v>15208.5412892</v>
      </c>
      <c r="BL33" s="301">
        <v>13379</v>
      </c>
      <c r="BM33" s="301">
        <v>6680.1972519999999</v>
      </c>
      <c r="BN33" s="301">
        <v>4</v>
      </c>
      <c r="BO33" s="301">
        <v>2.6263000000000001</v>
      </c>
      <c r="BP33" s="301">
        <v>198489</v>
      </c>
      <c r="BQ33" s="301">
        <v>36098.835880700004</v>
      </c>
      <c r="BR33" s="301">
        <v>7411</v>
      </c>
      <c r="BS33" s="301">
        <v>2871.0565758126927</v>
      </c>
      <c r="BT33" s="301">
        <v>7653</v>
      </c>
      <c r="BU33" s="301">
        <v>5749.0208702190002</v>
      </c>
      <c r="BV33" s="301">
        <v>45</v>
      </c>
      <c r="BW33" s="301">
        <v>15.980339350000001</v>
      </c>
      <c r="BX33" s="301">
        <v>449</v>
      </c>
      <c r="BY33" s="301">
        <v>1281.7364674999999</v>
      </c>
      <c r="BZ33" s="301">
        <v>15558</v>
      </c>
      <c r="CA33" s="301">
        <v>9917.794252881693</v>
      </c>
      <c r="CB33" s="301">
        <v>214047</v>
      </c>
      <c r="CC33" s="301">
        <v>46016.630133581697</v>
      </c>
      <c r="CD33" s="587">
        <v>67288</v>
      </c>
      <c r="CE33" s="587">
        <v>22622.537790810358</v>
      </c>
      <c r="CF33" s="587">
        <v>46585</v>
      </c>
      <c r="CG33" s="587">
        <v>16029.741994151764</v>
      </c>
      <c r="CH33" s="587">
        <v>30012</v>
      </c>
      <c r="CI33" s="587">
        <v>10084.7955963</v>
      </c>
      <c r="CJ33" s="587">
        <v>0</v>
      </c>
      <c r="CK33" s="587">
        <v>0</v>
      </c>
      <c r="CL33" s="587">
        <v>143885</v>
      </c>
      <c r="CM33" s="587">
        <v>48737.075381262119</v>
      </c>
      <c r="CN33" s="587">
        <v>28694</v>
      </c>
      <c r="CO33" s="587">
        <v>5253.1206114234992</v>
      </c>
      <c r="CP33" s="587">
        <v>20690</v>
      </c>
      <c r="CQ33" s="587">
        <v>14173.850503020898</v>
      </c>
      <c r="CR33" s="587">
        <v>99</v>
      </c>
      <c r="CS33" s="587">
        <v>55.542096000000001</v>
      </c>
      <c r="CT33" s="587">
        <v>750</v>
      </c>
      <c r="CU33" s="587">
        <v>1372.64464</v>
      </c>
      <c r="CV33" s="587">
        <v>50233</v>
      </c>
      <c r="CW33" s="587">
        <v>20855.157850444401</v>
      </c>
      <c r="CX33" s="587">
        <v>194118</v>
      </c>
      <c r="CY33" s="587">
        <v>69592.233231706516</v>
      </c>
      <c r="CZ33" s="587">
        <v>115759</v>
      </c>
      <c r="DA33" s="587">
        <v>28841.492707550005</v>
      </c>
      <c r="DB33" s="587">
        <v>62170</v>
      </c>
      <c r="DC33" s="587">
        <v>22397.1085659815</v>
      </c>
      <c r="DD33" s="587">
        <v>12460</v>
      </c>
      <c r="DE33" s="587">
        <v>7595.7212452000003</v>
      </c>
      <c r="DF33" s="587">
        <v>6</v>
      </c>
      <c r="DG33" s="587">
        <v>3.3299999999999996</v>
      </c>
      <c r="DH33" s="587">
        <v>190395</v>
      </c>
      <c r="DI33" s="587">
        <v>58837.652518731506</v>
      </c>
      <c r="DJ33" s="587">
        <v>9951</v>
      </c>
      <c r="DK33" s="587">
        <v>8159.088343825646</v>
      </c>
      <c r="DL33" s="587">
        <v>11134</v>
      </c>
      <c r="DM33" s="587">
        <v>7261.6119932599986</v>
      </c>
      <c r="DN33" s="587">
        <v>249</v>
      </c>
      <c r="DO33" s="587">
        <v>178.15561299999999</v>
      </c>
      <c r="DP33" s="587">
        <v>903</v>
      </c>
      <c r="DQ33" s="587">
        <v>2713.90481</v>
      </c>
      <c r="DR33" s="587">
        <v>22237</v>
      </c>
      <c r="DS33" s="587">
        <v>18312.760760085643</v>
      </c>
      <c r="DT33" s="587">
        <v>212632</v>
      </c>
      <c r="DU33" s="587">
        <v>77150.413278817141</v>
      </c>
      <c r="DV33" s="587">
        <v>25675.984962406015</v>
      </c>
      <c r="DW33" s="587">
        <v>16642.436662600157</v>
      </c>
      <c r="DX33" s="587">
        <v>32621.912035353693</v>
      </c>
      <c r="DY33" s="587">
        <v>19970.791816259411</v>
      </c>
      <c r="DZ33" s="587">
        <v>8432</v>
      </c>
      <c r="EA33" s="587">
        <v>3099.2398797999999</v>
      </c>
      <c r="EB33" s="587">
        <v>390</v>
      </c>
      <c r="EC33" s="587">
        <v>181.73942</v>
      </c>
      <c r="ED33" s="587">
        <v>67119.896997759701</v>
      </c>
      <c r="EE33" s="587">
        <v>39894.207778659569</v>
      </c>
      <c r="EF33" s="587">
        <v>20415</v>
      </c>
      <c r="EG33" s="587">
        <v>14319.395218457366</v>
      </c>
      <c r="EH33" s="587">
        <v>20006.115384615383</v>
      </c>
      <c r="EI33" s="587">
        <v>14245.925134270641</v>
      </c>
      <c r="EJ33" s="587">
        <v>751</v>
      </c>
      <c r="EK33" s="587">
        <v>459.62307859999999</v>
      </c>
      <c r="EL33" s="587">
        <v>3843</v>
      </c>
      <c r="EM33" s="587">
        <v>5631.5928815293537</v>
      </c>
      <c r="EN33" s="587">
        <v>45015.115384615383</v>
      </c>
      <c r="EO33" s="587">
        <v>34656.536312857359</v>
      </c>
      <c r="EP33" s="587">
        <v>112135.01238237508</v>
      </c>
      <c r="EQ33" s="587">
        <v>74550.744091516928</v>
      </c>
      <c r="ER33" s="587">
        <v>106794</v>
      </c>
      <c r="ES33" s="587">
        <v>42909.129304906091</v>
      </c>
      <c r="ET33" s="587">
        <v>28561</v>
      </c>
      <c r="EU33" s="587">
        <v>18716.374625905763</v>
      </c>
      <c r="EV33" s="587">
        <v>3162</v>
      </c>
      <c r="EW33" s="587">
        <v>2510.2995433999999</v>
      </c>
      <c r="EX33" s="587">
        <v>276</v>
      </c>
      <c r="EY33" s="587">
        <v>93.649709999999999</v>
      </c>
      <c r="EZ33" s="587">
        <v>138793</v>
      </c>
      <c r="FA33" s="587">
        <v>64229.453184211852</v>
      </c>
      <c r="FB33" s="587">
        <v>19912</v>
      </c>
      <c r="FC33" s="587">
        <v>10695.134941706598</v>
      </c>
      <c r="FD33" s="587">
        <v>22363</v>
      </c>
      <c r="FE33" s="587">
        <v>16230.902511563418</v>
      </c>
      <c r="FF33" s="587">
        <v>225</v>
      </c>
      <c r="FG33" s="587">
        <v>316.67967450000003</v>
      </c>
      <c r="FH33" s="587">
        <v>1183</v>
      </c>
      <c r="FI33" s="587">
        <v>5225.3461915999824</v>
      </c>
      <c r="FJ33" s="587">
        <v>43683</v>
      </c>
      <c r="FK33" s="587">
        <v>32468.063319369998</v>
      </c>
      <c r="FL33" s="587">
        <v>182476</v>
      </c>
      <c r="FM33" s="587">
        <v>96697.51650358185</v>
      </c>
    </row>
    <row r="34" spans="1:169" x14ac:dyDescent="0.2">
      <c r="A34" s="594" t="s">
        <v>231</v>
      </c>
      <c r="B34" s="299">
        <v>23345.5</v>
      </c>
      <c r="C34" s="299">
        <v>11427.923691717324</v>
      </c>
      <c r="D34" s="299">
        <v>7462.1666666666661</v>
      </c>
      <c r="E34" s="299">
        <v>22911.798455207787</v>
      </c>
      <c r="F34" s="299">
        <v>17</v>
      </c>
      <c r="G34" s="299">
        <v>1.7</v>
      </c>
      <c r="H34" s="299">
        <v>30824.666666666664</v>
      </c>
      <c r="I34" s="299">
        <v>34341.422146925106</v>
      </c>
      <c r="J34" s="299">
        <v>861</v>
      </c>
      <c r="K34" s="299">
        <v>261.04742499999998</v>
      </c>
      <c r="L34" s="299">
        <v>4743.8333333333339</v>
      </c>
      <c r="M34" s="299">
        <v>5440.09975506712</v>
      </c>
      <c r="N34" s="299">
        <v>286</v>
      </c>
      <c r="O34" s="299">
        <v>937.93970000000002</v>
      </c>
      <c r="P34" s="299">
        <v>5890.8333333333339</v>
      </c>
      <c r="Q34" s="299">
        <v>6639.0868800671196</v>
      </c>
      <c r="R34" s="299">
        <v>36715.5</v>
      </c>
      <c r="S34" s="299">
        <v>40980.509026992222</v>
      </c>
      <c r="T34" s="299">
        <v>14889</v>
      </c>
      <c r="U34" s="299">
        <v>3493.6173332449071</v>
      </c>
      <c r="V34" s="299">
        <v>8497</v>
      </c>
      <c r="W34" s="299">
        <v>4609.7036500170925</v>
      </c>
      <c r="X34" s="299">
        <v>6</v>
      </c>
      <c r="Y34" s="299">
        <v>3.37</v>
      </c>
      <c r="Z34" s="299">
        <v>23392</v>
      </c>
      <c r="AA34" s="299">
        <v>8106.6909832619995</v>
      </c>
      <c r="AB34" s="299">
        <v>743</v>
      </c>
      <c r="AC34" s="299">
        <v>517.49313699999993</v>
      </c>
      <c r="AD34" s="299">
        <v>2113</v>
      </c>
      <c r="AE34" s="299">
        <v>1242.9441658772341</v>
      </c>
      <c r="AF34" s="299">
        <v>253</v>
      </c>
      <c r="AG34" s="299">
        <v>946.80612000000008</v>
      </c>
      <c r="AH34" s="299">
        <v>3109</v>
      </c>
      <c r="AI34" s="299">
        <v>2707.243422877234</v>
      </c>
      <c r="AJ34" s="299">
        <v>26501</v>
      </c>
      <c r="AK34" s="299">
        <v>10813.934406139233</v>
      </c>
      <c r="AL34" s="332">
        <v>25774</v>
      </c>
      <c r="AM34" s="332">
        <v>5784.3472554</v>
      </c>
      <c r="AN34" s="332">
        <v>26971</v>
      </c>
      <c r="AO34" s="332">
        <v>5232.7553509999998</v>
      </c>
      <c r="AP34" s="332">
        <v>7601</v>
      </c>
      <c r="AQ34" s="332">
        <v>3391.5463495999998</v>
      </c>
      <c r="AR34" s="332">
        <v>24</v>
      </c>
      <c r="AS34" s="332">
        <v>23.883900000000001</v>
      </c>
      <c r="AT34" s="332">
        <v>60370</v>
      </c>
      <c r="AU34" s="332">
        <v>14432.532856</v>
      </c>
      <c r="AV34" s="332">
        <v>654</v>
      </c>
      <c r="AW34" s="332">
        <v>371.44015000000002</v>
      </c>
      <c r="AX34" s="332">
        <v>4203</v>
      </c>
      <c r="AY34" s="332">
        <v>2348.5901687999994</v>
      </c>
      <c r="AZ34" s="332">
        <v>0</v>
      </c>
      <c r="BA34" s="332">
        <v>11.259765999999999</v>
      </c>
      <c r="BB34" s="332">
        <v>322</v>
      </c>
      <c r="BC34" s="332">
        <v>804.37814000000003</v>
      </c>
      <c r="BD34" s="332">
        <v>5179</v>
      </c>
      <c r="BE34" s="332">
        <v>3535.6682247999997</v>
      </c>
      <c r="BF34" s="332">
        <v>65549</v>
      </c>
      <c r="BG34" s="332">
        <v>17968.201080799998</v>
      </c>
      <c r="BH34" s="301">
        <v>35969</v>
      </c>
      <c r="BI34" s="301">
        <v>5256.6899389999999</v>
      </c>
      <c r="BJ34" s="301">
        <v>45635</v>
      </c>
      <c r="BK34" s="301">
        <v>5776.6099243999997</v>
      </c>
      <c r="BL34" s="301">
        <v>1923</v>
      </c>
      <c r="BM34" s="301">
        <v>71.598420000000004</v>
      </c>
      <c r="BN34" s="301">
        <v>5</v>
      </c>
      <c r="BO34" s="301">
        <v>0.65</v>
      </c>
      <c r="BP34" s="301">
        <v>83532</v>
      </c>
      <c r="BQ34" s="301">
        <v>11105.548283399999</v>
      </c>
      <c r="BR34" s="301">
        <v>1998</v>
      </c>
      <c r="BS34" s="301">
        <v>679.4181512837406</v>
      </c>
      <c r="BT34" s="301">
        <v>2911</v>
      </c>
      <c r="BU34" s="301">
        <v>3006.6147259949003</v>
      </c>
      <c r="BV34" s="301">
        <v>7</v>
      </c>
      <c r="BW34" s="301">
        <v>1.3108325000000001</v>
      </c>
      <c r="BX34" s="301">
        <v>277</v>
      </c>
      <c r="BY34" s="301">
        <v>598.56330000000003</v>
      </c>
      <c r="BZ34" s="301">
        <v>5193</v>
      </c>
      <c r="CA34" s="301">
        <v>4285.9070097786407</v>
      </c>
      <c r="CB34" s="301">
        <v>88725</v>
      </c>
      <c r="CC34" s="301">
        <v>15391.45529317864</v>
      </c>
      <c r="CD34" s="587">
        <v>18188</v>
      </c>
      <c r="CE34" s="587">
        <v>4966.2729966436618</v>
      </c>
      <c r="CF34" s="587">
        <v>16278</v>
      </c>
      <c r="CG34" s="587">
        <v>4016.2569215200001</v>
      </c>
      <c r="CH34" s="587">
        <v>14361</v>
      </c>
      <c r="CI34" s="587">
        <v>5930.1118685000001</v>
      </c>
      <c r="CJ34" s="587">
        <v>0</v>
      </c>
      <c r="CK34" s="587">
        <v>0</v>
      </c>
      <c r="CL34" s="587">
        <v>48827</v>
      </c>
      <c r="CM34" s="587">
        <v>14912.64178666366</v>
      </c>
      <c r="CN34" s="587">
        <v>28800</v>
      </c>
      <c r="CO34" s="587">
        <v>2727.8017147890282</v>
      </c>
      <c r="CP34" s="587">
        <v>21296</v>
      </c>
      <c r="CQ34" s="587">
        <v>11785.169269641261</v>
      </c>
      <c r="CR34" s="587">
        <v>12</v>
      </c>
      <c r="CS34" s="587">
        <v>3.2931599999999999</v>
      </c>
      <c r="CT34" s="587">
        <v>401</v>
      </c>
      <c r="CU34" s="587">
        <v>700.69357999999988</v>
      </c>
      <c r="CV34" s="587">
        <v>50509</v>
      </c>
      <c r="CW34" s="587">
        <v>15216.957724430289</v>
      </c>
      <c r="CX34" s="587">
        <v>99336</v>
      </c>
      <c r="CY34" s="587">
        <v>30129.599511093955</v>
      </c>
      <c r="CZ34" s="587">
        <v>20578</v>
      </c>
      <c r="DA34" s="587">
        <v>7998.4097396999996</v>
      </c>
      <c r="DB34" s="587">
        <v>27967</v>
      </c>
      <c r="DC34" s="587">
        <v>8892.4171291000002</v>
      </c>
      <c r="DD34" s="587">
        <v>10425</v>
      </c>
      <c r="DE34" s="587">
        <v>5324.5503200000003</v>
      </c>
      <c r="DF34" s="587">
        <v>0</v>
      </c>
      <c r="DG34" s="587">
        <v>0</v>
      </c>
      <c r="DH34" s="587">
        <v>58970</v>
      </c>
      <c r="DI34" s="587">
        <v>22215.377188799997</v>
      </c>
      <c r="DJ34" s="587">
        <v>2669</v>
      </c>
      <c r="DK34" s="587">
        <v>1670.1821918999999</v>
      </c>
      <c r="DL34" s="587">
        <v>2858</v>
      </c>
      <c r="DM34" s="587">
        <v>2448.8878351000003</v>
      </c>
      <c r="DN34" s="587">
        <v>62</v>
      </c>
      <c r="DO34" s="587">
        <v>115.98688540000001</v>
      </c>
      <c r="DP34" s="587">
        <v>614</v>
      </c>
      <c r="DQ34" s="587">
        <v>1369.8664000000001</v>
      </c>
      <c r="DR34" s="587">
        <v>6203</v>
      </c>
      <c r="DS34" s="587">
        <v>5604.9233123999993</v>
      </c>
      <c r="DT34" s="587">
        <v>65173</v>
      </c>
      <c r="DU34" s="587">
        <v>27820.300501199996</v>
      </c>
      <c r="DV34" s="587">
        <v>6384.7894736842109</v>
      </c>
      <c r="DW34" s="587">
        <v>3044.4656265578842</v>
      </c>
      <c r="DX34" s="587">
        <v>16698.950656864319</v>
      </c>
      <c r="DY34" s="587">
        <v>8179.2436479787448</v>
      </c>
      <c r="DZ34" s="587">
        <v>1689</v>
      </c>
      <c r="EA34" s="587">
        <v>1433.2217700000001</v>
      </c>
      <c r="EB34" s="587">
        <v>24</v>
      </c>
      <c r="EC34" s="587">
        <v>9.39</v>
      </c>
      <c r="ED34" s="587">
        <v>24796.740130548529</v>
      </c>
      <c r="EE34" s="587">
        <v>12666.321044536628</v>
      </c>
      <c r="EF34" s="587">
        <v>5950</v>
      </c>
      <c r="EG34" s="587">
        <v>3974.1776466751589</v>
      </c>
      <c r="EH34" s="587">
        <v>4687.1153846153848</v>
      </c>
      <c r="EI34" s="587">
        <v>5956.4920816675076</v>
      </c>
      <c r="EJ34" s="587">
        <v>57</v>
      </c>
      <c r="EK34" s="587">
        <v>64.404390000000006</v>
      </c>
      <c r="EL34" s="587">
        <v>2214</v>
      </c>
      <c r="EM34" s="587">
        <v>3030.4239484937179</v>
      </c>
      <c r="EN34" s="587">
        <v>12908.115384615385</v>
      </c>
      <c r="EO34" s="587">
        <v>13025.498066836382</v>
      </c>
      <c r="EP34" s="587">
        <v>37704.855515163916</v>
      </c>
      <c r="EQ34" s="587">
        <v>25691.81911137301</v>
      </c>
      <c r="ER34" s="587">
        <v>23148</v>
      </c>
      <c r="ES34" s="587">
        <v>8748.3799184</v>
      </c>
      <c r="ET34" s="587">
        <v>5018</v>
      </c>
      <c r="EU34" s="587">
        <v>3703.2861726486422</v>
      </c>
      <c r="EV34" s="587">
        <v>874</v>
      </c>
      <c r="EW34" s="587">
        <v>763.99590000000001</v>
      </c>
      <c r="EX34" s="587">
        <v>188</v>
      </c>
      <c r="EY34" s="587">
        <v>39.827500000000001</v>
      </c>
      <c r="EZ34" s="587">
        <v>29228</v>
      </c>
      <c r="FA34" s="587">
        <v>13255.489491048642</v>
      </c>
      <c r="FB34" s="587">
        <v>12178</v>
      </c>
      <c r="FC34" s="587">
        <v>3764.6244712834728</v>
      </c>
      <c r="FD34" s="587">
        <v>5244</v>
      </c>
      <c r="FE34" s="587">
        <v>6925.9686348699997</v>
      </c>
      <c r="FF34" s="587">
        <v>81</v>
      </c>
      <c r="FG34" s="587">
        <v>463.06780499999996</v>
      </c>
      <c r="FH34" s="587">
        <v>486</v>
      </c>
      <c r="FI34" s="587">
        <v>2351.4956139999999</v>
      </c>
      <c r="FJ34" s="587">
        <v>17989</v>
      </c>
      <c r="FK34" s="587">
        <v>13505.156525153472</v>
      </c>
      <c r="FL34" s="587">
        <v>47217</v>
      </c>
      <c r="FM34" s="587">
        <v>26760.646016202114</v>
      </c>
    </row>
    <row r="35" spans="1:169" x14ac:dyDescent="0.2">
      <c r="A35" s="594" t="s">
        <v>232</v>
      </c>
      <c r="B35" s="299">
        <v>26169.5</v>
      </c>
      <c r="C35" s="299">
        <v>6224.3262246451204</v>
      </c>
      <c r="D35" s="299">
        <v>4530.166666666667</v>
      </c>
      <c r="E35" s="299">
        <v>14343.007348541629</v>
      </c>
      <c r="F35" s="299">
        <v>6</v>
      </c>
      <c r="G35" s="299">
        <v>0.7</v>
      </c>
      <c r="H35" s="299">
        <v>30705.666666666668</v>
      </c>
      <c r="I35" s="299">
        <v>20568.033573186749</v>
      </c>
      <c r="J35" s="299">
        <v>1572</v>
      </c>
      <c r="K35" s="299">
        <v>282.76372611957282</v>
      </c>
      <c r="L35" s="299">
        <v>2761.8333333333335</v>
      </c>
      <c r="M35" s="299">
        <v>3406.6969708268462</v>
      </c>
      <c r="N35" s="299">
        <v>332</v>
      </c>
      <c r="O35" s="299">
        <v>536.25699999999995</v>
      </c>
      <c r="P35" s="299">
        <v>4665.8333333333339</v>
      </c>
      <c r="Q35" s="299">
        <v>4225.717696946419</v>
      </c>
      <c r="R35" s="299">
        <v>35371.5</v>
      </c>
      <c r="S35" s="299">
        <v>24793.751270133169</v>
      </c>
      <c r="T35" s="299">
        <v>13434</v>
      </c>
      <c r="U35" s="299">
        <v>3691.1124160939462</v>
      </c>
      <c r="V35" s="299">
        <v>4524</v>
      </c>
      <c r="W35" s="299">
        <v>4082.9820509060537</v>
      </c>
      <c r="X35" s="299">
        <v>3</v>
      </c>
      <c r="Y35" s="299">
        <v>0.32999999999999996</v>
      </c>
      <c r="Z35" s="299">
        <v>17961</v>
      </c>
      <c r="AA35" s="299">
        <v>7774.4244669999998</v>
      </c>
      <c r="AB35" s="299">
        <v>360</v>
      </c>
      <c r="AC35" s="299">
        <v>157.05898500000001</v>
      </c>
      <c r="AD35" s="299">
        <v>742</v>
      </c>
      <c r="AE35" s="299">
        <v>1144.989844820899</v>
      </c>
      <c r="AF35" s="299">
        <v>572</v>
      </c>
      <c r="AG35" s="299">
        <v>634.94193999999993</v>
      </c>
      <c r="AH35" s="299">
        <v>1674</v>
      </c>
      <c r="AI35" s="299">
        <v>1936.9907698208988</v>
      </c>
      <c r="AJ35" s="299">
        <v>19635</v>
      </c>
      <c r="AK35" s="299">
        <v>9711.4152368208979</v>
      </c>
      <c r="AL35" s="332">
        <v>11885.063200000001</v>
      </c>
      <c r="AM35" s="332">
        <v>2982.9210099999996</v>
      </c>
      <c r="AN35" s="332">
        <v>16769</v>
      </c>
      <c r="AO35" s="332">
        <v>1885.8278129287671</v>
      </c>
      <c r="AP35" s="332">
        <v>6669</v>
      </c>
      <c r="AQ35" s="332">
        <v>1633.6851136</v>
      </c>
      <c r="AR35" s="332">
        <v>1</v>
      </c>
      <c r="AS35" s="332">
        <v>2.5</v>
      </c>
      <c r="AT35" s="332">
        <v>35324.063200000004</v>
      </c>
      <c r="AU35" s="332">
        <v>6504.9339365287669</v>
      </c>
      <c r="AV35" s="332">
        <v>409</v>
      </c>
      <c r="AW35" s="332">
        <v>213.76407</v>
      </c>
      <c r="AX35" s="332">
        <v>1622</v>
      </c>
      <c r="AY35" s="332">
        <v>1061.8938836999998</v>
      </c>
      <c r="AZ35" s="332">
        <v>0</v>
      </c>
      <c r="BA35" s="332">
        <v>1.3081610000000001</v>
      </c>
      <c r="BB35" s="332">
        <v>603</v>
      </c>
      <c r="BC35" s="332">
        <v>979.94246999999996</v>
      </c>
      <c r="BD35" s="332">
        <v>2634</v>
      </c>
      <c r="BE35" s="332">
        <v>2256.9085846999997</v>
      </c>
      <c r="BF35" s="332">
        <v>37958.063200000004</v>
      </c>
      <c r="BG35" s="332">
        <v>8761.8425212287657</v>
      </c>
      <c r="BH35" s="301">
        <v>23842</v>
      </c>
      <c r="BI35" s="301">
        <v>2513.1397219999999</v>
      </c>
      <c r="BJ35" s="301">
        <v>21855</v>
      </c>
      <c r="BK35" s="301">
        <v>3128.9658304200002</v>
      </c>
      <c r="BL35" s="301">
        <v>3344</v>
      </c>
      <c r="BM35" s="301">
        <v>531.11715000000004</v>
      </c>
      <c r="BN35" s="301">
        <v>3</v>
      </c>
      <c r="BO35" s="301">
        <v>0.2</v>
      </c>
      <c r="BP35" s="301">
        <v>49044</v>
      </c>
      <c r="BQ35" s="301">
        <v>6173.42270242</v>
      </c>
      <c r="BR35" s="301">
        <v>3507</v>
      </c>
      <c r="BS35" s="301">
        <v>1397.24361</v>
      </c>
      <c r="BT35" s="301">
        <v>867</v>
      </c>
      <c r="BU35" s="301">
        <v>2699.9109608999997</v>
      </c>
      <c r="BV35" s="301">
        <v>2</v>
      </c>
      <c r="BW35" s="301">
        <v>1.0385200000000001</v>
      </c>
      <c r="BX35" s="301">
        <v>568</v>
      </c>
      <c r="BY35" s="301">
        <v>990.25862000000006</v>
      </c>
      <c r="BZ35" s="301">
        <v>4944</v>
      </c>
      <c r="CA35" s="301">
        <v>5088.4517109000008</v>
      </c>
      <c r="CB35" s="301">
        <v>53988</v>
      </c>
      <c r="CC35" s="301">
        <v>11261.874413320002</v>
      </c>
      <c r="CD35" s="587">
        <v>8463</v>
      </c>
      <c r="CE35" s="587">
        <v>3394.6638939999998</v>
      </c>
      <c r="CF35" s="587">
        <v>7441</v>
      </c>
      <c r="CG35" s="587">
        <v>2564.2093788000002</v>
      </c>
      <c r="CH35" s="587">
        <v>793</v>
      </c>
      <c r="CI35" s="587">
        <v>884.69850999999994</v>
      </c>
      <c r="CJ35" s="587">
        <v>0</v>
      </c>
      <c r="CK35" s="587">
        <v>0</v>
      </c>
      <c r="CL35" s="587">
        <v>16697</v>
      </c>
      <c r="CM35" s="587">
        <v>6843.5717828000006</v>
      </c>
      <c r="CN35" s="587">
        <v>15574</v>
      </c>
      <c r="CO35" s="587">
        <v>1260.6551949139898</v>
      </c>
      <c r="CP35" s="587">
        <v>8848</v>
      </c>
      <c r="CQ35" s="587">
        <v>3408.5279849999997</v>
      </c>
      <c r="CR35" s="587">
        <v>1</v>
      </c>
      <c r="CS35" s="587">
        <v>6.5984499999999997</v>
      </c>
      <c r="CT35" s="587">
        <v>897</v>
      </c>
      <c r="CU35" s="587">
        <v>970.91563999999983</v>
      </c>
      <c r="CV35" s="587">
        <v>25320</v>
      </c>
      <c r="CW35" s="587">
        <v>5646.6972699139906</v>
      </c>
      <c r="CX35" s="587">
        <v>42017</v>
      </c>
      <c r="CY35" s="587">
        <v>12490.269052713989</v>
      </c>
      <c r="CZ35" s="587">
        <v>13567</v>
      </c>
      <c r="DA35" s="587">
        <v>4857.5779455499996</v>
      </c>
      <c r="DB35" s="587">
        <v>16669</v>
      </c>
      <c r="DC35" s="587">
        <v>4000.1778517500002</v>
      </c>
      <c r="DD35" s="587">
        <v>1640</v>
      </c>
      <c r="DE35" s="587">
        <v>526</v>
      </c>
      <c r="DF35" s="587">
        <v>0</v>
      </c>
      <c r="DG35" s="587">
        <v>0</v>
      </c>
      <c r="DH35" s="587">
        <v>31876</v>
      </c>
      <c r="DI35" s="587">
        <v>9383.7557973000003</v>
      </c>
      <c r="DJ35" s="587">
        <v>3706</v>
      </c>
      <c r="DK35" s="587">
        <v>1201.1705095000002</v>
      </c>
      <c r="DL35" s="587">
        <v>1645</v>
      </c>
      <c r="DM35" s="587">
        <v>3920.7045801590002</v>
      </c>
      <c r="DN35" s="587">
        <v>17</v>
      </c>
      <c r="DO35" s="587">
        <v>35.851872799999995</v>
      </c>
      <c r="DP35" s="587">
        <v>979</v>
      </c>
      <c r="DQ35" s="587">
        <v>1329.3763399999998</v>
      </c>
      <c r="DR35" s="587">
        <v>6347</v>
      </c>
      <c r="DS35" s="587">
        <v>6487.1033024590006</v>
      </c>
      <c r="DT35" s="587">
        <v>38223</v>
      </c>
      <c r="DU35" s="587">
        <v>15870.859099759</v>
      </c>
      <c r="DV35" s="587">
        <v>3911.6766917293235</v>
      </c>
      <c r="DW35" s="587">
        <v>1533.8115320789741</v>
      </c>
      <c r="DX35" s="587">
        <v>3977.7103654171592</v>
      </c>
      <c r="DY35" s="587">
        <v>3428.104043866987</v>
      </c>
      <c r="DZ35" s="587">
        <v>473</v>
      </c>
      <c r="EA35" s="587">
        <v>168.75371999999999</v>
      </c>
      <c r="EB35" s="587">
        <v>1</v>
      </c>
      <c r="EC35" s="587">
        <v>0.34</v>
      </c>
      <c r="ED35" s="587">
        <v>8363.3870571464831</v>
      </c>
      <c r="EE35" s="587">
        <v>5131.0092959459607</v>
      </c>
      <c r="EF35" s="587">
        <v>3853</v>
      </c>
      <c r="EG35" s="587">
        <v>1943.6090964282737</v>
      </c>
      <c r="EH35" s="587">
        <v>964.34615384615381</v>
      </c>
      <c r="EI35" s="587">
        <v>1483.5421491022603</v>
      </c>
      <c r="EJ35" s="587">
        <v>29</v>
      </c>
      <c r="EK35" s="587">
        <v>86.818085400000001</v>
      </c>
      <c r="EL35" s="587">
        <v>1613</v>
      </c>
      <c r="EM35" s="587">
        <v>2766.4762493117141</v>
      </c>
      <c r="EN35" s="587">
        <v>6459.3461538461543</v>
      </c>
      <c r="EO35" s="587">
        <v>6280.4455802422481</v>
      </c>
      <c r="EP35" s="587">
        <v>14822.733210992637</v>
      </c>
      <c r="EQ35" s="587">
        <v>11411.454876188209</v>
      </c>
      <c r="ER35" s="587">
        <v>19681</v>
      </c>
      <c r="ES35" s="587">
        <v>8484.1510821000011</v>
      </c>
      <c r="ET35" s="587">
        <v>4842</v>
      </c>
      <c r="EU35" s="587">
        <v>5143.5276465293482</v>
      </c>
      <c r="EV35" s="587">
        <v>712</v>
      </c>
      <c r="EW35" s="587">
        <v>433.15750400000002</v>
      </c>
      <c r="EX35" s="587">
        <v>244</v>
      </c>
      <c r="EY35" s="587">
        <v>8.0298400000000001</v>
      </c>
      <c r="EZ35" s="587">
        <v>25479</v>
      </c>
      <c r="FA35" s="587">
        <v>14068.866072629349</v>
      </c>
      <c r="FB35" s="587">
        <v>12167</v>
      </c>
      <c r="FC35" s="587">
        <v>2545.8716216278576</v>
      </c>
      <c r="FD35" s="587">
        <v>3021</v>
      </c>
      <c r="FE35" s="587">
        <v>4348.5468165655557</v>
      </c>
      <c r="FF35" s="587">
        <v>30</v>
      </c>
      <c r="FG35" s="587">
        <v>298.95486699999998</v>
      </c>
      <c r="FH35" s="587">
        <v>646</v>
      </c>
      <c r="FI35" s="587">
        <v>2007.2329099999999</v>
      </c>
      <c r="FJ35" s="587">
        <v>15864</v>
      </c>
      <c r="FK35" s="587">
        <v>9200.6062151934148</v>
      </c>
      <c r="FL35" s="587">
        <v>41343</v>
      </c>
      <c r="FM35" s="587">
        <v>23269.472287822762</v>
      </c>
    </row>
    <row r="36" spans="1:169" x14ac:dyDescent="0.2">
      <c r="A36" s="594" t="s">
        <v>233</v>
      </c>
      <c r="B36" s="299">
        <v>18450.5</v>
      </c>
      <c r="C36" s="299">
        <v>10751.341157862929</v>
      </c>
      <c r="D36" s="299">
        <v>2722.1666666666665</v>
      </c>
      <c r="E36" s="299">
        <v>7226.1148589416307</v>
      </c>
      <c r="F36" s="299">
        <v>5</v>
      </c>
      <c r="G36" s="299">
        <v>3.7</v>
      </c>
      <c r="H36" s="299">
        <v>21177.666666666668</v>
      </c>
      <c r="I36" s="299">
        <v>17981.156016804562</v>
      </c>
      <c r="J36" s="299">
        <v>10099</v>
      </c>
      <c r="K36" s="299">
        <v>1013.5795512242172</v>
      </c>
      <c r="L36" s="299">
        <v>1306.8333333333333</v>
      </c>
      <c r="M36" s="299">
        <v>1780.9425701566279</v>
      </c>
      <c r="N36" s="299">
        <v>228</v>
      </c>
      <c r="O36" s="299">
        <v>398.29068999999998</v>
      </c>
      <c r="P36" s="299">
        <v>11633.833333333334</v>
      </c>
      <c r="Q36" s="299">
        <v>3192.8128113808448</v>
      </c>
      <c r="R36" s="299">
        <v>32811.5</v>
      </c>
      <c r="S36" s="299">
        <v>21173.968828185407</v>
      </c>
      <c r="T36" s="299">
        <v>7040</v>
      </c>
      <c r="U36" s="299">
        <v>1747.5627728343429</v>
      </c>
      <c r="V36" s="299">
        <v>1668</v>
      </c>
      <c r="W36" s="299">
        <v>1134.5503031656569</v>
      </c>
      <c r="X36" s="299">
        <v>2</v>
      </c>
      <c r="Y36" s="299">
        <v>0.57000000000000006</v>
      </c>
      <c r="Z36" s="299">
        <v>8710</v>
      </c>
      <c r="AA36" s="299">
        <v>2882.6830759999998</v>
      </c>
      <c r="AB36" s="299">
        <v>34</v>
      </c>
      <c r="AC36" s="299">
        <v>48.998149999999995</v>
      </c>
      <c r="AD36" s="299">
        <v>473</v>
      </c>
      <c r="AE36" s="299">
        <v>1120.7407859822326</v>
      </c>
      <c r="AF36" s="299">
        <v>450</v>
      </c>
      <c r="AG36" s="299">
        <v>520.34992999999986</v>
      </c>
      <c r="AH36" s="299">
        <v>957</v>
      </c>
      <c r="AI36" s="299">
        <v>1690.0888659822324</v>
      </c>
      <c r="AJ36" s="299">
        <v>9667</v>
      </c>
      <c r="AK36" s="299">
        <v>4572.7719419822324</v>
      </c>
      <c r="AL36" s="332">
        <v>3537</v>
      </c>
      <c r="AM36" s="332">
        <v>801.27714999999989</v>
      </c>
      <c r="AN36" s="332">
        <v>1023</v>
      </c>
      <c r="AO36" s="332">
        <v>366.54498999095887</v>
      </c>
      <c r="AP36" s="332">
        <v>2325</v>
      </c>
      <c r="AQ36" s="332">
        <v>1067.70416</v>
      </c>
      <c r="AR36" s="332">
        <v>9</v>
      </c>
      <c r="AS36" s="332">
        <v>6.25</v>
      </c>
      <c r="AT36" s="332">
        <v>6894</v>
      </c>
      <c r="AU36" s="332">
        <v>2241.7762999909587</v>
      </c>
      <c r="AV36" s="332">
        <v>8782</v>
      </c>
      <c r="AW36" s="332">
        <v>925.92894750000016</v>
      </c>
      <c r="AX36" s="332">
        <v>385</v>
      </c>
      <c r="AY36" s="332">
        <v>427.28505899999993</v>
      </c>
      <c r="AZ36" s="332">
        <v>0</v>
      </c>
      <c r="BA36" s="332">
        <v>4.1656849999999999</v>
      </c>
      <c r="BB36" s="332">
        <v>747</v>
      </c>
      <c r="BC36" s="332">
        <v>1530.3146900000002</v>
      </c>
      <c r="BD36" s="332">
        <v>9914</v>
      </c>
      <c r="BE36" s="332">
        <v>2887.6943815000004</v>
      </c>
      <c r="BF36" s="332">
        <v>16808</v>
      </c>
      <c r="BG36" s="332">
        <v>5129.4706814909587</v>
      </c>
      <c r="BH36" s="301">
        <v>7888</v>
      </c>
      <c r="BI36" s="301">
        <v>2628.5852500000001</v>
      </c>
      <c r="BJ36" s="301">
        <v>22346</v>
      </c>
      <c r="BK36" s="301">
        <v>3765.1026950999994</v>
      </c>
      <c r="BL36" s="301">
        <v>2891</v>
      </c>
      <c r="BM36" s="301">
        <v>1107.8529699999999</v>
      </c>
      <c r="BN36" s="301">
        <v>0</v>
      </c>
      <c r="BO36" s="301">
        <v>0</v>
      </c>
      <c r="BP36" s="301">
        <v>33125</v>
      </c>
      <c r="BQ36" s="301">
        <v>7501.5409150999994</v>
      </c>
      <c r="BR36" s="301">
        <v>37</v>
      </c>
      <c r="BS36" s="301">
        <v>59.905850000000001</v>
      </c>
      <c r="BT36" s="301">
        <v>333</v>
      </c>
      <c r="BU36" s="301">
        <v>415.59178650000001</v>
      </c>
      <c r="BV36" s="301">
        <v>0</v>
      </c>
      <c r="BW36" s="301">
        <v>0</v>
      </c>
      <c r="BX36" s="301">
        <v>898</v>
      </c>
      <c r="BY36" s="301">
        <v>1215.7669031</v>
      </c>
      <c r="BZ36" s="301">
        <v>1268</v>
      </c>
      <c r="CA36" s="301">
        <v>1691.2645396</v>
      </c>
      <c r="CB36" s="301">
        <v>34393</v>
      </c>
      <c r="CC36" s="301">
        <v>9192.8054546999992</v>
      </c>
      <c r="CD36" s="587">
        <v>19987</v>
      </c>
      <c r="CE36" s="587">
        <v>2891.7643616999999</v>
      </c>
      <c r="CF36" s="587">
        <v>7357</v>
      </c>
      <c r="CG36" s="587">
        <v>1866.3722998000001</v>
      </c>
      <c r="CH36" s="587">
        <v>1524</v>
      </c>
      <c r="CI36" s="587">
        <v>387.13439</v>
      </c>
      <c r="CJ36" s="587">
        <v>0</v>
      </c>
      <c r="CK36" s="587">
        <v>0</v>
      </c>
      <c r="CL36" s="587">
        <v>28868</v>
      </c>
      <c r="CM36" s="587">
        <v>5145.2710514999999</v>
      </c>
      <c r="CN36" s="587">
        <v>389</v>
      </c>
      <c r="CO36" s="587">
        <v>229.31088441116515</v>
      </c>
      <c r="CP36" s="587">
        <v>14070</v>
      </c>
      <c r="CQ36" s="587">
        <v>4353.4773516000005</v>
      </c>
      <c r="CR36" s="587">
        <v>2</v>
      </c>
      <c r="CS36" s="587">
        <v>1.0028349999999999</v>
      </c>
      <c r="CT36" s="587">
        <v>1998</v>
      </c>
      <c r="CU36" s="587">
        <v>2885.0435200000002</v>
      </c>
      <c r="CV36" s="587">
        <v>16459</v>
      </c>
      <c r="CW36" s="587">
        <v>7468.8345910111648</v>
      </c>
      <c r="CX36" s="587">
        <v>45327</v>
      </c>
      <c r="CY36" s="587">
        <v>12614.105642511166</v>
      </c>
      <c r="CZ36" s="587">
        <v>7763</v>
      </c>
      <c r="DA36" s="587">
        <v>2511.1327179999998</v>
      </c>
      <c r="DB36" s="587">
        <v>7331</v>
      </c>
      <c r="DC36" s="587">
        <v>2628.7073908000002</v>
      </c>
      <c r="DD36" s="587">
        <v>526</v>
      </c>
      <c r="DE36" s="587">
        <v>148.87271000000001</v>
      </c>
      <c r="DF36" s="587">
        <v>0</v>
      </c>
      <c r="DG36" s="587">
        <v>0</v>
      </c>
      <c r="DH36" s="587">
        <v>15620</v>
      </c>
      <c r="DI36" s="587">
        <v>5288.7128187999997</v>
      </c>
      <c r="DJ36" s="587">
        <v>279</v>
      </c>
      <c r="DK36" s="587">
        <v>145.19248999999999</v>
      </c>
      <c r="DL36" s="587">
        <v>7661</v>
      </c>
      <c r="DM36" s="587">
        <v>3052.5736137999997</v>
      </c>
      <c r="DN36" s="587">
        <v>4</v>
      </c>
      <c r="DO36" s="587">
        <v>76.576858000000001</v>
      </c>
      <c r="DP36" s="587">
        <v>1565</v>
      </c>
      <c r="DQ36" s="587">
        <v>2099.7916099999998</v>
      </c>
      <c r="DR36" s="587">
        <v>9509</v>
      </c>
      <c r="DS36" s="587">
        <v>5374.1345717999993</v>
      </c>
      <c r="DT36" s="587">
        <v>25129</v>
      </c>
      <c r="DU36" s="587">
        <v>10662.8473906</v>
      </c>
      <c r="DV36" s="587">
        <v>28993.676691729324</v>
      </c>
      <c r="DW36" s="587">
        <v>3246.9784324665525</v>
      </c>
      <c r="DX36" s="587">
        <v>2309.1184057898627</v>
      </c>
      <c r="DY36" s="587">
        <v>1472.9779278258284</v>
      </c>
      <c r="DZ36" s="587">
        <v>4</v>
      </c>
      <c r="EA36" s="587">
        <v>4.2182239999999993</v>
      </c>
      <c r="EB36" s="587">
        <v>0</v>
      </c>
      <c r="EC36" s="587">
        <v>0</v>
      </c>
      <c r="ED36" s="587">
        <v>31306.795097519185</v>
      </c>
      <c r="EE36" s="587">
        <v>4724.174584292381</v>
      </c>
      <c r="EF36" s="587">
        <v>76</v>
      </c>
      <c r="EG36" s="587">
        <v>125.87210999999999</v>
      </c>
      <c r="EH36" s="587">
        <v>723</v>
      </c>
      <c r="EI36" s="587">
        <v>770.85935000000018</v>
      </c>
      <c r="EJ36" s="587">
        <v>20</v>
      </c>
      <c r="EK36" s="587">
        <v>80.758679999999998</v>
      </c>
      <c r="EL36" s="587">
        <v>1588</v>
      </c>
      <c r="EM36" s="587">
        <v>2571.0248143382601</v>
      </c>
      <c r="EN36" s="587">
        <v>2407</v>
      </c>
      <c r="EO36" s="587">
        <v>3548.5149543382604</v>
      </c>
      <c r="EP36" s="587">
        <v>33713.795097519185</v>
      </c>
      <c r="EQ36" s="587">
        <v>8272.6895386306423</v>
      </c>
      <c r="ER36" s="587">
        <v>2850</v>
      </c>
      <c r="ES36" s="587">
        <v>1200.6631878000001</v>
      </c>
      <c r="ET36" s="587">
        <v>3406</v>
      </c>
      <c r="EU36" s="587">
        <v>1153.4835703184594</v>
      </c>
      <c r="EV36" s="587">
        <v>227</v>
      </c>
      <c r="EW36" s="587">
        <v>103.00326</v>
      </c>
      <c r="EX36" s="587">
        <v>14</v>
      </c>
      <c r="EY36" s="587">
        <v>1.1676599999999999</v>
      </c>
      <c r="EZ36" s="587">
        <v>6497</v>
      </c>
      <c r="FA36" s="587">
        <v>2458.3176781184598</v>
      </c>
      <c r="FB36" s="587">
        <v>1756</v>
      </c>
      <c r="FC36" s="587">
        <v>521.28408092162636</v>
      </c>
      <c r="FD36" s="587">
        <v>1275</v>
      </c>
      <c r="FE36" s="587">
        <v>1060.0071542999999</v>
      </c>
      <c r="FF36" s="587">
        <v>5</v>
      </c>
      <c r="FG36" s="587">
        <v>98.964089999999999</v>
      </c>
      <c r="FH36" s="587">
        <v>463</v>
      </c>
      <c r="FI36" s="587">
        <v>1429.3038999999999</v>
      </c>
      <c r="FJ36" s="587">
        <v>3499</v>
      </c>
      <c r="FK36" s="587">
        <v>3109.5592252216261</v>
      </c>
      <c r="FL36" s="587">
        <v>9996</v>
      </c>
      <c r="FM36" s="587">
        <v>5567.8769033400858</v>
      </c>
    </row>
    <row r="37" spans="1:169" x14ac:dyDescent="0.2">
      <c r="A37" s="594" t="s">
        <v>234</v>
      </c>
      <c r="B37" s="299">
        <v>10966.5</v>
      </c>
      <c r="C37" s="299">
        <v>742.19569872440729</v>
      </c>
      <c r="D37" s="299">
        <v>1644.1666666666665</v>
      </c>
      <c r="E37" s="299">
        <v>4014.1083797930669</v>
      </c>
      <c r="F37" s="299">
        <v>7</v>
      </c>
      <c r="G37" s="299">
        <v>11.90075</v>
      </c>
      <c r="H37" s="299">
        <v>12617.666666666666</v>
      </c>
      <c r="I37" s="299">
        <v>4768.2048285174742</v>
      </c>
      <c r="J37" s="299">
        <v>226</v>
      </c>
      <c r="K37" s="299">
        <v>71.045303400050358</v>
      </c>
      <c r="L37" s="299">
        <v>1658.8333333333335</v>
      </c>
      <c r="M37" s="299">
        <v>1255.4735143185706</v>
      </c>
      <c r="N37" s="299">
        <v>291</v>
      </c>
      <c r="O37" s="299">
        <v>505.68601000000001</v>
      </c>
      <c r="P37" s="299">
        <v>2175.8333333333335</v>
      </c>
      <c r="Q37" s="299">
        <v>1832.2048277186209</v>
      </c>
      <c r="R37" s="299">
        <v>14793.5</v>
      </c>
      <c r="S37" s="299">
        <v>6600.4096562360955</v>
      </c>
      <c r="T37" s="299">
        <v>5947</v>
      </c>
      <c r="U37" s="299">
        <v>1435.1225646255634</v>
      </c>
      <c r="V37" s="299">
        <v>902</v>
      </c>
      <c r="W37" s="299">
        <v>671.58119127443672</v>
      </c>
      <c r="X37" s="299">
        <v>8</v>
      </c>
      <c r="Y37" s="299">
        <v>7.5257500000000004</v>
      </c>
      <c r="Z37" s="299">
        <v>6857</v>
      </c>
      <c r="AA37" s="299">
        <v>2114.2295058999998</v>
      </c>
      <c r="AB37" s="299">
        <v>43</v>
      </c>
      <c r="AC37" s="299">
        <v>51.321669999999997</v>
      </c>
      <c r="AD37" s="299">
        <v>882</v>
      </c>
      <c r="AE37" s="299">
        <v>1204.3473073283535</v>
      </c>
      <c r="AF37" s="299">
        <v>267</v>
      </c>
      <c r="AG37" s="299">
        <v>353.17957999999999</v>
      </c>
      <c r="AH37" s="299">
        <v>1192</v>
      </c>
      <c r="AI37" s="299">
        <v>1608.8485573283535</v>
      </c>
      <c r="AJ37" s="299">
        <v>8049</v>
      </c>
      <c r="AK37" s="299">
        <v>3723.0780632283531</v>
      </c>
      <c r="AL37" s="332">
        <v>526</v>
      </c>
      <c r="AM37" s="332">
        <v>312.08889240000002</v>
      </c>
      <c r="AN37" s="332">
        <v>854</v>
      </c>
      <c r="AO37" s="332">
        <v>616.55063439999992</v>
      </c>
      <c r="AP37" s="332">
        <v>0</v>
      </c>
      <c r="AQ37" s="332">
        <v>0.20257</v>
      </c>
      <c r="AR37" s="332">
        <v>1</v>
      </c>
      <c r="AS37" s="332">
        <v>0.25</v>
      </c>
      <c r="AT37" s="332">
        <v>1381</v>
      </c>
      <c r="AU37" s="332">
        <v>929.09209679999992</v>
      </c>
      <c r="AV37" s="332">
        <v>6129</v>
      </c>
      <c r="AW37" s="332">
        <v>510.88130999999993</v>
      </c>
      <c r="AX37" s="332">
        <v>703</v>
      </c>
      <c r="AY37" s="332">
        <v>549.2973750000001</v>
      </c>
      <c r="AZ37" s="332">
        <v>0</v>
      </c>
      <c r="BA37" s="332">
        <v>0.51</v>
      </c>
      <c r="BB37" s="332">
        <v>508</v>
      </c>
      <c r="BC37" s="332">
        <v>824.55525</v>
      </c>
      <c r="BD37" s="332">
        <v>7340</v>
      </c>
      <c r="BE37" s="332">
        <v>1885.243935</v>
      </c>
      <c r="BF37" s="332">
        <v>8721</v>
      </c>
      <c r="BG37" s="332">
        <v>2814.3360318</v>
      </c>
      <c r="BH37" s="301">
        <v>851</v>
      </c>
      <c r="BI37" s="301">
        <v>634.66497489999995</v>
      </c>
      <c r="BJ37" s="301">
        <v>2376</v>
      </c>
      <c r="BK37" s="301">
        <v>1679.9745514000001</v>
      </c>
      <c r="BL37" s="301">
        <v>0</v>
      </c>
      <c r="BM37" s="301">
        <v>0</v>
      </c>
      <c r="BN37" s="301">
        <v>7</v>
      </c>
      <c r="BO37" s="301">
        <v>10.1</v>
      </c>
      <c r="BP37" s="301">
        <v>3234</v>
      </c>
      <c r="BQ37" s="301">
        <v>2324.7395262999999</v>
      </c>
      <c r="BR37" s="301">
        <v>14861</v>
      </c>
      <c r="BS37" s="301">
        <v>1061.3512424999999</v>
      </c>
      <c r="BT37" s="301">
        <v>1104</v>
      </c>
      <c r="BU37" s="301">
        <v>2776.3308530999998</v>
      </c>
      <c r="BV37" s="301">
        <v>0</v>
      </c>
      <c r="BW37" s="301">
        <v>0</v>
      </c>
      <c r="BX37" s="301">
        <v>631</v>
      </c>
      <c r="BY37" s="301">
        <v>907.02097999999989</v>
      </c>
      <c r="BZ37" s="301">
        <v>16596</v>
      </c>
      <c r="CA37" s="301">
        <v>4744.7030755999995</v>
      </c>
      <c r="CB37" s="301">
        <v>19830</v>
      </c>
      <c r="CC37" s="301">
        <v>7069.4426018999993</v>
      </c>
      <c r="CD37" s="587">
        <v>2782</v>
      </c>
      <c r="CE37" s="587">
        <v>1573.8320059</v>
      </c>
      <c r="CF37" s="587">
        <v>7295</v>
      </c>
      <c r="CG37" s="587">
        <v>2387.8593309000003</v>
      </c>
      <c r="CH37" s="587">
        <v>7</v>
      </c>
      <c r="CI37" s="587">
        <v>6.0532500000000002</v>
      </c>
      <c r="CJ37" s="587">
        <v>0</v>
      </c>
      <c r="CK37" s="587">
        <v>0</v>
      </c>
      <c r="CL37" s="587">
        <v>10084</v>
      </c>
      <c r="CM37" s="587">
        <v>3967.7445868000004</v>
      </c>
      <c r="CN37" s="587">
        <v>14802</v>
      </c>
      <c r="CO37" s="587">
        <v>1048.8655956</v>
      </c>
      <c r="CP37" s="587">
        <v>3779</v>
      </c>
      <c r="CQ37" s="587">
        <v>1700.0853385999999</v>
      </c>
      <c r="CR37" s="587">
        <v>0</v>
      </c>
      <c r="CS37" s="587">
        <v>0</v>
      </c>
      <c r="CT37" s="587">
        <v>43</v>
      </c>
      <c r="CU37" s="587">
        <v>65.829729999999998</v>
      </c>
      <c r="CV37" s="587">
        <v>18624</v>
      </c>
      <c r="CW37" s="587">
        <v>2814.7806642</v>
      </c>
      <c r="CX37" s="587">
        <v>28708</v>
      </c>
      <c r="CY37" s="587">
        <v>6782.525251</v>
      </c>
      <c r="CZ37" s="587">
        <v>2511</v>
      </c>
      <c r="DA37" s="587">
        <v>1650.1667542</v>
      </c>
      <c r="DB37" s="587">
        <v>6937</v>
      </c>
      <c r="DC37" s="587">
        <v>2464.4088751000004</v>
      </c>
      <c r="DD37" s="587">
        <v>583</v>
      </c>
      <c r="DE37" s="587">
        <v>284.09528</v>
      </c>
      <c r="DF37" s="587">
        <v>0</v>
      </c>
      <c r="DG37" s="587">
        <v>0</v>
      </c>
      <c r="DH37" s="587">
        <v>10031</v>
      </c>
      <c r="DI37" s="587">
        <v>4398.6709093000009</v>
      </c>
      <c r="DJ37" s="587">
        <v>14816</v>
      </c>
      <c r="DK37" s="587">
        <v>714.45834000000013</v>
      </c>
      <c r="DL37" s="587">
        <v>4418</v>
      </c>
      <c r="DM37" s="587">
        <v>2799.8473343999999</v>
      </c>
      <c r="DN37" s="587">
        <v>2</v>
      </c>
      <c r="DO37" s="587">
        <v>1.0028349999999999</v>
      </c>
      <c r="DP37" s="587">
        <v>1092</v>
      </c>
      <c r="DQ37" s="587">
        <v>1807.6491507999999</v>
      </c>
      <c r="DR37" s="587">
        <v>20328</v>
      </c>
      <c r="DS37" s="587">
        <v>5322.9576602000006</v>
      </c>
      <c r="DT37" s="587">
        <v>30359</v>
      </c>
      <c r="DU37" s="587">
        <v>9721.6285695000006</v>
      </c>
      <c r="DV37" s="587">
        <v>875</v>
      </c>
      <c r="DW37" s="587">
        <v>501.95455599999997</v>
      </c>
      <c r="DX37" s="587">
        <v>3478.2918128126958</v>
      </c>
      <c r="DY37" s="587">
        <v>5289.368904166251</v>
      </c>
      <c r="DZ37" s="587">
        <v>9</v>
      </c>
      <c r="EA37" s="587">
        <v>11.19539</v>
      </c>
      <c r="EB37" s="587">
        <v>0</v>
      </c>
      <c r="EC37" s="587">
        <v>0</v>
      </c>
      <c r="ED37" s="587">
        <v>4362.2918128126958</v>
      </c>
      <c r="EE37" s="587">
        <v>5802.5188501662506</v>
      </c>
      <c r="EF37" s="587">
        <v>13080</v>
      </c>
      <c r="EG37" s="587">
        <v>893.74864999999988</v>
      </c>
      <c r="EH37" s="587">
        <v>935</v>
      </c>
      <c r="EI37" s="587">
        <v>1027.1430600000001</v>
      </c>
      <c r="EJ37" s="587">
        <v>8</v>
      </c>
      <c r="EK37" s="587">
        <v>120.070965</v>
      </c>
      <c r="EL37" s="587">
        <v>1479</v>
      </c>
      <c r="EM37" s="587">
        <v>1976.2208640002082</v>
      </c>
      <c r="EN37" s="587">
        <v>15502</v>
      </c>
      <c r="EO37" s="587">
        <v>4017.1835390002079</v>
      </c>
      <c r="EP37" s="587">
        <v>19864.291812812695</v>
      </c>
      <c r="EQ37" s="587">
        <v>9819.7023891664576</v>
      </c>
      <c r="ER37" s="587">
        <v>4042</v>
      </c>
      <c r="ES37" s="587">
        <v>4354.6271048999997</v>
      </c>
      <c r="ET37" s="587">
        <v>2442</v>
      </c>
      <c r="EU37" s="587">
        <v>1646.858095300001</v>
      </c>
      <c r="EV37" s="587">
        <v>8</v>
      </c>
      <c r="EW37" s="587">
        <v>11.743930000000001</v>
      </c>
      <c r="EX37" s="587">
        <v>0</v>
      </c>
      <c r="EY37" s="587">
        <v>1.7500000000000002E-2</v>
      </c>
      <c r="EZ37" s="587">
        <v>6492</v>
      </c>
      <c r="FA37" s="587">
        <v>6013.2466302000003</v>
      </c>
      <c r="FB37" s="587">
        <v>13174</v>
      </c>
      <c r="FC37" s="587">
        <v>1199.7275500000001</v>
      </c>
      <c r="FD37" s="587">
        <v>1353</v>
      </c>
      <c r="FE37" s="587">
        <v>8169.6182023000001</v>
      </c>
      <c r="FF37" s="587">
        <v>15</v>
      </c>
      <c r="FG37" s="587">
        <v>208.75956499999998</v>
      </c>
      <c r="FH37" s="587">
        <v>120</v>
      </c>
      <c r="FI37" s="587">
        <v>731.40481999999997</v>
      </c>
      <c r="FJ37" s="587">
        <v>14662</v>
      </c>
      <c r="FK37" s="587">
        <v>10309.5101373</v>
      </c>
      <c r="FL37" s="587">
        <v>21154</v>
      </c>
      <c r="FM37" s="587">
        <v>16322.756767499999</v>
      </c>
    </row>
    <row r="38" spans="1:169" s="595" customFormat="1" x14ac:dyDescent="0.2">
      <c r="A38" s="605" t="s">
        <v>235</v>
      </c>
      <c r="B38" s="606">
        <v>293749</v>
      </c>
      <c r="C38" s="606">
        <v>175288.75891731714</v>
      </c>
      <c r="D38" s="606">
        <v>141793.99999999997</v>
      </c>
      <c r="E38" s="606">
        <v>200348.8402992131</v>
      </c>
      <c r="F38" s="606">
        <v>183</v>
      </c>
      <c r="G38" s="606">
        <v>35.44744</v>
      </c>
      <c r="H38" s="606">
        <v>435726</v>
      </c>
      <c r="I38" s="606">
        <v>375673.04665653023</v>
      </c>
      <c r="J38" s="606">
        <v>137323</v>
      </c>
      <c r="K38" s="606">
        <v>20223.185825236313</v>
      </c>
      <c r="L38" s="606">
        <v>74360.999999999985</v>
      </c>
      <c r="M38" s="606">
        <v>69891.263369653898</v>
      </c>
      <c r="N38" s="606">
        <v>2262</v>
      </c>
      <c r="O38" s="606">
        <v>6040.2681005239156</v>
      </c>
      <c r="P38" s="606">
        <v>213946</v>
      </c>
      <c r="Q38" s="606">
        <v>96154.717295414128</v>
      </c>
      <c r="R38" s="606">
        <v>649672</v>
      </c>
      <c r="S38" s="606">
        <v>471827.76395194436</v>
      </c>
      <c r="T38" s="606">
        <v>302147</v>
      </c>
      <c r="U38" s="606">
        <v>88995</v>
      </c>
      <c r="V38" s="606">
        <v>176733</v>
      </c>
      <c r="W38" s="606">
        <v>84113</v>
      </c>
      <c r="X38" s="606">
        <v>107</v>
      </c>
      <c r="Y38" s="606">
        <v>25.760250000000003</v>
      </c>
      <c r="Z38" s="606">
        <v>478987</v>
      </c>
      <c r="AA38" s="606">
        <v>173133.76024999999</v>
      </c>
      <c r="AB38" s="606">
        <v>180435</v>
      </c>
      <c r="AC38" s="606">
        <v>25647.046576860514</v>
      </c>
      <c r="AD38" s="606">
        <v>44521</v>
      </c>
      <c r="AE38" s="606">
        <v>43863</v>
      </c>
      <c r="AF38" s="606">
        <v>4216</v>
      </c>
      <c r="AG38" s="606">
        <v>6886.2872299999999</v>
      </c>
      <c r="AH38" s="606">
        <v>229172</v>
      </c>
      <c r="AI38" s="606">
        <v>76396.333806860508</v>
      </c>
      <c r="AJ38" s="606">
        <v>708159</v>
      </c>
      <c r="AK38" s="606">
        <v>249530.09405686049</v>
      </c>
      <c r="AL38" s="609">
        <v>388652.06319999998</v>
      </c>
      <c r="AM38" s="609">
        <v>111766.82793918251</v>
      </c>
      <c r="AN38" s="609">
        <v>286032</v>
      </c>
      <c r="AO38" s="609">
        <v>82670.258313908038</v>
      </c>
      <c r="AP38" s="609">
        <v>138721</v>
      </c>
      <c r="AQ38" s="609">
        <v>40915.616118400001</v>
      </c>
      <c r="AR38" s="609">
        <v>184</v>
      </c>
      <c r="AS38" s="609">
        <v>87.894289999999998</v>
      </c>
      <c r="AT38" s="609">
        <v>813589.06319999998</v>
      </c>
      <c r="AU38" s="609">
        <v>235440.59666149053</v>
      </c>
      <c r="AV38" s="609">
        <v>160625</v>
      </c>
      <c r="AW38" s="609">
        <v>31193.376366762455</v>
      </c>
      <c r="AX38" s="609">
        <v>56453</v>
      </c>
      <c r="AY38" s="609">
        <v>35719.037770786897</v>
      </c>
      <c r="AZ38" s="609">
        <v>0</v>
      </c>
      <c r="BA38" s="609">
        <v>347.77583714999986</v>
      </c>
      <c r="BB38" s="609">
        <v>3171</v>
      </c>
      <c r="BC38" s="609">
        <v>8203.7146100000009</v>
      </c>
      <c r="BD38" s="609">
        <v>220249</v>
      </c>
      <c r="BE38" s="609">
        <v>75463.904584699339</v>
      </c>
      <c r="BF38" s="609">
        <v>1033838.0632</v>
      </c>
      <c r="BG38" s="609">
        <v>310904.50124618987</v>
      </c>
      <c r="BH38" s="317">
        <v>561262</v>
      </c>
      <c r="BI38" s="317">
        <v>107962.73387227983</v>
      </c>
      <c r="BJ38" s="317">
        <v>356461</v>
      </c>
      <c r="BK38" s="317">
        <v>61772.359952230028</v>
      </c>
      <c r="BL38" s="317">
        <v>68989</v>
      </c>
      <c r="BM38" s="317">
        <v>41172.480877910362</v>
      </c>
      <c r="BN38" s="317">
        <v>71</v>
      </c>
      <c r="BO38" s="317">
        <v>25.213799999999999</v>
      </c>
      <c r="BP38" s="317">
        <v>986783</v>
      </c>
      <c r="BQ38" s="317">
        <v>210932.78850242021</v>
      </c>
      <c r="BR38" s="317">
        <v>299224</v>
      </c>
      <c r="BS38" s="317">
        <v>44443.154683484077</v>
      </c>
      <c r="BT38" s="317">
        <v>53806</v>
      </c>
      <c r="BU38" s="317">
        <v>53748.688356141138</v>
      </c>
      <c r="BV38" s="317">
        <v>220</v>
      </c>
      <c r="BW38" s="317">
        <v>298.28895635000003</v>
      </c>
      <c r="BX38" s="317">
        <v>4386</v>
      </c>
      <c r="BY38" s="317">
        <v>11059.903830599998</v>
      </c>
      <c r="BZ38" s="317">
        <v>357636</v>
      </c>
      <c r="CA38" s="317">
        <v>109550.03582657521</v>
      </c>
      <c r="CB38" s="317">
        <v>1344419</v>
      </c>
      <c r="CC38" s="317">
        <v>320482.82432899543</v>
      </c>
      <c r="CD38" s="608">
        <v>745875</v>
      </c>
      <c r="CE38" s="608">
        <v>129649.713154852</v>
      </c>
      <c r="CF38" s="608">
        <v>201684</v>
      </c>
      <c r="CG38" s="608">
        <v>58107.439451079372</v>
      </c>
      <c r="CH38" s="608">
        <v>65077</v>
      </c>
      <c r="CI38" s="608">
        <v>25396.548417999998</v>
      </c>
      <c r="CJ38" s="608">
        <v>24</v>
      </c>
      <c r="CK38" s="608">
        <v>7.6863200000000003</v>
      </c>
      <c r="CL38" s="608">
        <v>1012660</v>
      </c>
      <c r="CM38" s="608">
        <v>213161.38734393139</v>
      </c>
      <c r="CN38" s="608">
        <v>375857</v>
      </c>
      <c r="CO38" s="608">
        <v>57221.161173340908</v>
      </c>
      <c r="CP38" s="608">
        <v>122065</v>
      </c>
      <c r="CQ38" s="608">
        <v>76398.124916484463</v>
      </c>
      <c r="CR38" s="608">
        <v>355</v>
      </c>
      <c r="CS38" s="608">
        <v>2992.0189388103699</v>
      </c>
      <c r="CT38" s="608">
        <v>306286</v>
      </c>
      <c r="CU38" s="608">
        <v>12885.352710000003</v>
      </c>
      <c r="CV38" s="608">
        <v>804563</v>
      </c>
      <c r="CW38" s="608">
        <v>149496.65773863572</v>
      </c>
      <c r="CX38" s="608">
        <v>1817223</v>
      </c>
      <c r="CY38" s="608">
        <v>362658.04508256714</v>
      </c>
      <c r="CZ38" s="608">
        <v>754101</v>
      </c>
      <c r="DA38" s="608">
        <v>143843.43428126024</v>
      </c>
      <c r="DB38" s="608">
        <v>245686</v>
      </c>
      <c r="DC38" s="608">
        <v>90717.662273384194</v>
      </c>
      <c r="DD38" s="608">
        <v>56659</v>
      </c>
      <c r="DE38" s="608">
        <v>29280.787573199999</v>
      </c>
      <c r="DF38" s="608">
        <v>26</v>
      </c>
      <c r="DG38" s="608">
        <v>5.9595099999999999</v>
      </c>
      <c r="DH38" s="608">
        <v>1056472</v>
      </c>
      <c r="DI38" s="608">
        <v>263847.84363784443</v>
      </c>
      <c r="DJ38" s="608">
        <v>482789</v>
      </c>
      <c r="DK38" s="608">
        <v>90177.196157569066</v>
      </c>
      <c r="DL38" s="608">
        <v>57978</v>
      </c>
      <c r="DM38" s="608">
        <v>47291.226047547745</v>
      </c>
      <c r="DN38" s="608">
        <v>873</v>
      </c>
      <c r="DO38" s="608">
        <v>3293.1456670009993</v>
      </c>
      <c r="DP38" s="608">
        <v>7612</v>
      </c>
      <c r="DQ38" s="608">
        <v>17569.364038200001</v>
      </c>
      <c r="DR38" s="608">
        <v>549252</v>
      </c>
      <c r="DS38" s="608">
        <v>158330.9319103178</v>
      </c>
      <c r="DT38" s="608">
        <v>1605724</v>
      </c>
      <c r="DU38" s="608">
        <v>422178.77554816223</v>
      </c>
      <c r="DV38" s="608">
        <v>683292</v>
      </c>
      <c r="DW38" s="608">
        <v>188390.94095496717</v>
      </c>
      <c r="DX38" s="608">
        <v>208381</v>
      </c>
      <c r="DY38" s="608">
        <v>110063.3395780065</v>
      </c>
      <c r="DZ38" s="608">
        <v>45151</v>
      </c>
      <c r="EA38" s="608">
        <v>14984.3017674</v>
      </c>
      <c r="EB38" s="608">
        <v>1189</v>
      </c>
      <c r="EC38" s="608">
        <v>486.77294999999992</v>
      </c>
      <c r="ED38" s="608">
        <v>938013</v>
      </c>
      <c r="EE38" s="608">
        <v>313925.35525037366</v>
      </c>
      <c r="EF38" s="608">
        <v>429096</v>
      </c>
      <c r="EG38" s="608">
        <v>121541.24960120658</v>
      </c>
      <c r="EH38" s="608">
        <v>83284.000000000015</v>
      </c>
      <c r="EI38" s="608">
        <v>94759.035503466803</v>
      </c>
      <c r="EJ38" s="608">
        <v>5153</v>
      </c>
      <c r="EK38" s="608">
        <v>5090.2306732999996</v>
      </c>
      <c r="EL38" s="608">
        <v>18287</v>
      </c>
      <c r="EM38" s="608">
        <v>30755.969194700003</v>
      </c>
      <c r="EN38" s="608">
        <v>535820</v>
      </c>
      <c r="EO38" s="608">
        <v>252146.48497267335</v>
      </c>
      <c r="EP38" s="608">
        <v>1473832.9999999998</v>
      </c>
      <c r="EQ38" s="608">
        <v>566071.84022304707</v>
      </c>
      <c r="ER38" s="608">
        <v>1338881</v>
      </c>
      <c r="ES38" s="608">
        <v>280967.0598354775</v>
      </c>
      <c r="ET38" s="608">
        <v>151608</v>
      </c>
      <c r="EU38" s="608">
        <v>77190.776245871297</v>
      </c>
      <c r="EV38" s="608">
        <v>15922</v>
      </c>
      <c r="EW38" s="608">
        <v>10835.3114924</v>
      </c>
      <c r="EX38" s="608">
        <v>1925</v>
      </c>
      <c r="EY38" s="608">
        <v>418.28907999999996</v>
      </c>
      <c r="EZ38" s="608">
        <v>1508336</v>
      </c>
      <c r="FA38" s="608">
        <v>369411.43665374885</v>
      </c>
      <c r="FB38" s="608">
        <v>399372</v>
      </c>
      <c r="FC38" s="608">
        <v>111850.27386179037</v>
      </c>
      <c r="FD38" s="608">
        <v>88572</v>
      </c>
      <c r="FE38" s="608">
        <v>90850.262635797379</v>
      </c>
      <c r="FF38" s="608">
        <v>3552</v>
      </c>
      <c r="FG38" s="608">
        <v>4853.8324164999995</v>
      </c>
      <c r="FH38" s="608">
        <v>5854</v>
      </c>
      <c r="FI38" s="608">
        <v>20877.603216399995</v>
      </c>
      <c r="FJ38" s="608">
        <v>497350</v>
      </c>
      <c r="FK38" s="608">
        <v>228431.97213048773</v>
      </c>
      <c r="FL38" s="608">
        <v>2005686</v>
      </c>
      <c r="FM38" s="608">
        <v>597843.40878423653</v>
      </c>
    </row>
    <row r="39" spans="1:169" ht="15.75" customHeight="1" x14ac:dyDescent="0.2">
      <c r="A39" s="600" t="s">
        <v>50</v>
      </c>
      <c r="B39" s="333"/>
      <c r="C39" s="333"/>
      <c r="D39" s="333"/>
      <c r="E39" s="333"/>
      <c r="F39" s="333"/>
      <c r="G39" s="333"/>
      <c r="H39" s="333"/>
      <c r="I39" s="333"/>
      <c r="J39" s="333"/>
      <c r="K39" s="333"/>
      <c r="L39" s="333"/>
      <c r="M39" s="333"/>
      <c r="N39" s="333"/>
      <c r="O39" s="333"/>
      <c r="P39" s="333"/>
      <c r="Q39" s="333"/>
      <c r="R39" s="333"/>
      <c r="S39" s="333"/>
      <c r="T39" s="305"/>
      <c r="U39" s="305"/>
      <c r="V39" s="305"/>
      <c r="W39" s="305"/>
      <c r="X39" s="305"/>
      <c r="Y39" s="305"/>
      <c r="Z39" s="305"/>
      <c r="AA39" s="305"/>
      <c r="AB39" s="305"/>
      <c r="AC39" s="305"/>
      <c r="AD39" s="305"/>
      <c r="AE39" s="305"/>
      <c r="AF39" s="305"/>
      <c r="AG39" s="305"/>
      <c r="AH39" s="305"/>
      <c r="AI39" s="305"/>
      <c r="AJ39" s="305"/>
      <c r="AK39" s="305"/>
      <c r="AL39" s="325"/>
      <c r="AM39" s="325"/>
      <c r="AN39" s="325"/>
      <c r="AO39" s="325"/>
      <c r="AP39" s="325"/>
      <c r="AQ39" s="325"/>
      <c r="AR39" s="325"/>
      <c r="AS39" s="325"/>
      <c r="AT39" s="325"/>
      <c r="AU39" s="325"/>
      <c r="AV39" s="325"/>
      <c r="AW39" s="325"/>
      <c r="AX39" s="325"/>
      <c r="AY39" s="325"/>
      <c r="AZ39" s="325"/>
      <c r="BA39" s="325"/>
      <c r="BB39" s="325"/>
      <c r="BC39" s="325"/>
      <c r="BD39" s="325"/>
      <c r="BE39" s="325"/>
      <c r="BF39" s="325"/>
      <c r="BG39" s="325"/>
      <c r="BH39" s="601"/>
      <c r="BI39" s="601"/>
      <c r="BJ39" s="601"/>
      <c r="BK39" s="601"/>
      <c r="BL39" s="601"/>
      <c r="BM39" s="601"/>
      <c r="BN39" s="601"/>
      <c r="BO39" s="601"/>
      <c r="BP39" s="601"/>
      <c r="BQ39" s="601"/>
      <c r="BR39" s="1181"/>
      <c r="BS39" s="1181"/>
      <c r="BT39" s="1181"/>
      <c r="BU39" s="1181"/>
      <c r="BV39" s="1181"/>
      <c r="BW39" s="1181"/>
      <c r="BX39" s="1181"/>
      <c r="BY39" s="1181"/>
      <c r="BZ39" s="1181"/>
      <c r="CA39" s="1181"/>
      <c r="CB39" s="1181"/>
      <c r="CC39" s="1181"/>
      <c r="CD39" s="334"/>
      <c r="CE39" s="334"/>
      <c r="CF39" s="334"/>
      <c r="CG39" s="334"/>
      <c r="CH39" s="334"/>
      <c r="CI39" s="334"/>
      <c r="CJ39" s="334"/>
      <c r="CK39" s="334"/>
      <c r="CL39" s="334"/>
      <c r="CM39" s="334"/>
      <c r="CN39" s="334"/>
      <c r="CO39" s="334"/>
      <c r="CP39" s="334"/>
      <c r="CQ39" s="334"/>
      <c r="CR39" s="334"/>
      <c r="CS39" s="334"/>
      <c r="CT39" s="334"/>
      <c r="CU39" s="334"/>
      <c r="CV39" s="334"/>
      <c r="CW39" s="334"/>
      <c r="CX39" s="334"/>
      <c r="CY39" s="334"/>
    </row>
    <row r="40" spans="1:169" x14ac:dyDescent="0.2">
      <c r="A40" s="602" t="s">
        <v>236</v>
      </c>
      <c r="T40" s="305"/>
      <c r="U40" s="305"/>
      <c r="V40" s="305"/>
      <c r="W40" s="305"/>
      <c r="X40" s="305"/>
      <c r="Y40" s="305"/>
      <c r="Z40" s="305"/>
      <c r="AA40" s="305"/>
      <c r="AB40" s="305"/>
      <c r="AC40" s="305"/>
      <c r="AD40" s="305"/>
      <c r="AE40" s="305"/>
      <c r="AF40" s="305"/>
      <c r="AG40" s="305"/>
      <c r="AH40" s="305"/>
      <c r="AI40" s="305"/>
      <c r="AJ40" s="305"/>
      <c r="AK40" s="305"/>
      <c r="BH40" s="601"/>
      <c r="BI40" s="601"/>
      <c r="BJ40" s="601"/>
      <c r="BK40" s="601"/>
      <c r="BL40" s="601"/>
      <c r="BM40" s="601"/>
      <c r="BN40" s="601"/>
      <c r="BO40" s="601"/>
      <c r="BP40" s="601"/>
      <c r="BQ40" s="601"/>
      <c r="BR40" s="1180"/>
      <c r="BS40" s="1180"/>
      <c r="BT40" s="1180"/>
      <c r="BU40" s="1180"/>
      <c r="BV40" s="1180"/>
      <c r="BW40" s="1180"/>
      <c r="BX40" s="1180"/>
      <c r="BY40" s="1180"/>
      <c r="BZ40" s="1180"/>
      <c r="CA40" s="1180"/>
      <c r="CB40" s="1180"/>
      <c r="CC40" s="1180"/>
    </row>
    <row r="41" spans="1:169" x14ac:dyDescent="0.2">
      <c r="A41" s="602" t="s">
        <v>237</v>
      </c>
      <c r="T41" s="573"/>
      <c r="U41" s="573"/>
      <c r="V41" s="573"/>
      <c r="W41" s="573"/>
      <c r="X41" s="573"/>
      <c r="Y41" s="573"/>
      <c r="Z41" s="573"/>
      <c r="AA41" s="573"/>
      <c r="AB41" s="573"/>
      <c r="AC41" s="573"/>
      <c r="AD41" s="573"/>
      <c r="AE41" s="573"/>
      <c r="AF41" s="573"/>
      <c r="AG41" s="573"/>
      <c r="AH41" s="573"/>
      <c r="AI41" s="573"/>
      <c r="AJ41" s="573"/>
      <c r="AK41" s="573"/>
      <c r="BH41" s="604"/>
      <c r="BI41" s="604"/>
      <c r="BJ41" s="604"/>
      <c r="BK41" s="604"/>
      <c r="BL41" s="604"/>
      <c r="BM41" s="604"/>
      <c r="BN41" s="604"/>
      <c r="BO41" s="604"/>
      <c r="BP41" s="604"/>
      <c r="BQ41" s="604"/>
      <c r="BR41" s="1180"/>
      <c r="BS41" s="1180"/>
      <c r="BT41" s="1180"/>
      <c r="BU41" s="1180"/>
      <c r="BV41" s="1180"/>
      <c r="BW41" s="1180"/>
      <c r="BX41" s="1180"/>
      <c r="BY41" s="1180"/>
      <c r="BZ41" s="1180"/>
      <c r="CA41" s="1180"/>
      <c r="CB41" s="1180"/>
      <c r="CC41" s="1180"/>
    </row>
  </sheetData>
  <mergeCells count="117">
    <mergeCell ref="T3:AK3"/>
    <mergeCell ref="V5:W5"/>
    <mergeCell ref="X5:Y5"/>
    <mergeCell ref="AB5:AC5"/>
    <mergeCell ref="AD5:AE5"/>
    <mergeCell ref="AF5:AG5"/>
    <mergeCell ref="Z5:AA5"/>
    <mergeCell ref="AL5:AM5"/>
    <mergeCell ref="AT5:AU5"/>
    <mergeCell ref="AR5:AS5"/>
    <mergeCell ref="B3:S3"/>
    <mergeCell ref="R4:S5"/>
    <mergeCell ref="EF1:EQ1"/>
    <mergeCell ref="DV3:EQ3"/>
    <mergeCell ref="DV4:EE4"/>
    <mergeCell ref="EF4:EO4"/>
    <mergeCell ref="EP4:EQ5"/>
    <mergeCell ref="DV5:DW5"/>
    <mergeCell ref="DX5:DY5"/>
    <mergeCell ref="DZ5:EA5"/>
    <mergeCell ref="EB5:EC5"/>
    <mergeCell ref="ED5:EE5"/>
    <mergeCell ref="EF5:EG5"/>
    <mergeCell ref="EH5:EI5"/>
    <mergeCell ref="EJ5:EK5"/>
    <mergeCell ref="EL5:EM5"/>
    <mergeCell ref="EN5:EO5"/>
    <mergeCell ref="DN5:DO5"/>
    <mergeCell ref="DP5:DQ5"/>
    <mergeCell ref="DR5:DS5"/>
    <mergeCell ref="AL4:AU4"/>
    <mergeCell ref="BD5:BE5"/>
    <mergeCell ref="AV4:BE4"/>
    <mergeCell ref="AL3:BG3"/>
    <mergeCell ref="BR41:CC41"/>
    <mergeCell ref="BZ5:CA5"/>
    <mergeCell ref="BR39:CC39"/>
    <mergeCell ref="BR40:CC40"/>
    <mergeCell ref="DJ5:DK5"/>
    <mergeCell ref="DL5:DM5"/>
    <mergeCell ref="CL5:CM5"/>
    <mergeCell ref="CX4:CY5"/>
    <mergeCell ref="BR5:BS5"/>
    <mergeCell ref="BT5:BU5"/>
    <mergeCell ref="BV5:BW5"/>
    <mergeCell ref="BX5:BY5"/>
    <mergeCell ref="CZ4:DI4"/>
    <mergeCell ref="DJ4:DS4"/>
    <mergeCell ref="DB5:DC5"/>
    <mergeCell ref="DD5:DE5"/>
    <mergeCell ref="DF5:DG5"/>
    <mergeCell ref="DH5:DI5"/>
    <mergeCell ref="CN5:CO5"/>
    <mergeCell ref="CP5:CQ5"/>
    <mergeCell ref="CR5:CS5"/>
    <mergeCell ref="CT5:CU5"/>
    <mergeCell ref="CV5:CW5"/>
    <mergeCell ref="CZ5:DA5"/>
    <mergeCell ref="CD4:CM4"/>
    <mergeCell ref="CN4:CW4"/>
    <mergeCell ref="BP5:BQ5"/>
    <mergeCell ref="AN5:AO5"/>
    <mergeCell ref="AP5:AQ5"/>
    <mergeCell ref="BH5:BI5"/>
    <mergeCell ref="BJ5:BK5"/>
    <mergeCell ref="BL5:BM5"/>
    <mergeCell ref="BN5:BO5"/>
    <mergeCell ref="CD5:CE5"/>
    <mergeCell ref="CF5:CG5"/>
    <mergeCell ref="CH5:CI5"/>
    <mergeCell ref="CJ5:CK5"/>
    <mergeCell ref="BF4:BG5"/>
    <mergeCell ref="AV5:AW5"/>
    <mergeCell ref="AX5:AY5"/>
    <mergeCell ref="AZ5:BA5"/>
    <mergeCell ref="BB5:BC5"/>
    <mergeCell ref="D5:E5"/>
    <mergeCell ref="F5:G5"/>
    <mergeCell ref="J5:K5"/>
    <mergeCell ref="L5:M5"/>
    <mergeCell ref="N5:O5"/>
    <mergeCell ref="T5:U5"/>
    <mergeCell ref="BH4:BQ4"/>
    <mergeCell ref="BR4:CA4"/>
    <mergeCell ref="CB4:CC5"/>
    <mergeCell ref="B4:I4"/>
    <mergeCell ref="H5:I5"/>
    <mergeCell ref="P5:Q5"/>
    <mergeCell ref="J4:Q4"/>
    <mergeCell ref="T4:AA4"/>
    <mergeCell ref="AH5:AI5"/>
    <mergeCell ref="AJ4:AK5"/>
    <mergeCell ref="AB4:AI4"/>
    <mergeCell ref="FB1:FM1"/>
    <mergeCell ref="ER3:FM3"/>
    <mergeCell ref="ER4:FA4"/>
    <mergeCell ref="FB4:FK4"/>
    <mergeCell ref="FL4:FM5"/>
    <mergeCell ref="ER5:ES5"/>
    <mergeCell ref="ET5:EU5"/>
    <mergeCell ref="EV5:EW5"/>
    <mergeCell ref="EX5:EY5"/>
    <mergeCell ref="EZ5:FA5"/>
    <mergeCell ref="FB5:FC5"/>
    <mergeCell ref="FD5:FE5"/>
    <mergeCell ref="FF5:FG5"/>
    <mergeCell ref="FH5:FI5"/>
    <mergeCell ref="FJ5:FK5"/>
    <mergeCell ref="A2:FM2"/>
    <mergeCell ref="CN1:CY1"/>
    <mergeCell ref="DJ1:DU1"/>
    <mergeCell ref="A3:A6"/>
    <mergeCell ref="BH3:CC3"/>
    <mergeCell ref="CD3:CY3"/>
    <mergeCell ref="CZ3:DU3"/>
    <mergeCell ref="DT4:DU5"/>
    <mergeCell ref="B5:C5"/>
  </mergeCells>
  <printOptions horizontalCentered="1" verticalCentered="1"/>
  <pageMargins left="0.19685039370078741" right="0.19685039370078741" top="0.39370078740157483" bottom="0.39370078740157483" header="0.31496062992125984" footer="0.31496062992125984"/>
  <pageSetup paperSize="9" scale="77" fitToWidth="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Y45"/>
  <sheetViews>
    <sheetView zoomScale="90" zoomScaleNormal="90" zoomScaleSheetLayoutView="100" workbookViewId="0">
      <pane xSplit="2" ySplit="5" topLeftCell="C6" activePane="bottomRight" state="frozen"/>
      <selection activeCell="A32" sqref="A32"/>
      <selection pane="topRight" activeCell="A32" sqref="A32"/>
      <selection pane="bottomLeft" activeCell="A32" sqref="A32"/>
      <selection pane="bottomRight"/>
    </sheetView>
  </sheetViews>
  <sheetFormatPr defaultRowHeight="12.75" x14ac:dyDescent="0.2"/>
  <cols>
    <col min="1" max="1" width="5.85546875" style="497" bestFit="1" customWidth="1"/>
    <col min="2" max="2" width="18.7109375" style="501" customWidth="1"/>
    <col min="3" max="12" width="9.140625" style="26"/>
    <col min="13" max="13" width="9.85546875" style="26" bestFit="1" customWidth="1"/>
    <col min="14" max="17" width="9.140625" style="26"/>
    <col min="18" max="18" width="9.85546875" style="26" bestFit="1" customWidth="1"/>
    <col min="19" max="20" width="9.140625" style="26"/>
    <col min="21" max="21" width="10.5703125" style="26" customWidth="1"/>
    <col min="22" max="22" width="10.28515625" style="26" customWidth="1"/>
    <col min="23" max="23" width="8.7109375" style="496" bestFit="1" customWidth="1"/>
    <col min="24" max="24" width="8.7109375" style="496" customWidth="1"/>
    <col min="25" max="25" width="10" style="496" customWidth="1"/>
    <col min="26" max="26" width="10.140625" style="496" bestFit="1" customWidth="1"/>
    <col min="27" max="27" width="9.140625" style="496" customWidth="1"/>
    <col min="28" max="28" width="8.5703125" style="496" customWidth="1"/>
    <col min="29" max="29" width="9.42578125" style="496" customWidth="1"/>
    <col min="30" max="30" width="9.7109375" style="496" customWidth="1"/>
    <col min="31" max="31" width="9.28515625" style="496" bestFit="1" customWidth="1"/>
    <col min="32" max="32" width="9.140625" style="496" customWidth="1"/>
    <col min="33" max="33" width="10.85546875" style="496" bestFit="1" customWidth="1"/>
    <col min="34" max="34" width="8.5703125" style="496" customWidth="1"/>
    <col min="35" max="35" width="9.140625" style="496" customWidth="1"/>
    <col min="36" max="36" width="9.28515625" style="496" bestFit="1" customWidth="1"/>
    <col min="37" max="37" width="9.140625" style="496" customWidth="1"/>
    <col min="38" max="42" width="11" style="496" customWidth="1"/>
    <col min="43" max="52" width="9.140625" style="26"/>
    <col min="53" max="53" width="10" style="26" bestFit="1" customWidth="1"/>
    <col min="54" max="57" width="9.140625" style="26"/>
    <col min="58" max="58" width="10" style="26" bestFit="1" customWidth="1"/>
    <col min="59" max="60" width="9.140625" style="26"/>
    <col min="61" max="61" width="10" style="26" bestFit="1" customWidth="1"/>
    <col min="62" max="62" width="9.140625" style="26"/>
    <col min="63" max="67" width="11.28515625" style="508" customWidth="1"/>
    <col min="68" max="82" width="11.28515625" style="510" customWidth="1"/>
    <col min="83" max="87" width="11.28515625" style="511" customWidth="1"/>
    <col min="88" max="107" width="9.140625" style="26"/>
    <col min="108" max="108" width="10" style="26" bestFit="1" customWidth="1"/>
    <col min="109" max="112" width="9.140625" style="26"/>
    <col min="113" max="113" width="10.7109375" style="26" customWidth="1"/>
    <col min="114" max="115" width="9.140625" style="26"/>
    <col min="116" max="116" width="10.5703125" style="26" customWidth="1"/>
    <col min="117" max="117" width="9.140625" style="26"/>
    <col min="118" max="118" width="8.7109375" style="501" customWidth="1"/>
    <col min="119" max="119" width="8.42578125" style="501" customWidth="1"/>
    <col min="120" max="120" width="9.140625" style="501" customWidth="1"/>
    <col min="121" max="121" width="7.5703125" style="501" bestFit="1" customWidth="1"/>
    <col min="122" max="122" width="9.42578125" style="501" bestFit="1" customWidth="1"/>
    <col min="123" max="123" width="8.140625" style="501" customWidth="1"/>
    <col min="124" max="124" width="10" style="501" customWidth="1"/>
    <col min="125" max="125" width="11.140625" style="501" customWidth="1"/>
    <col min="126" max="126" width="8.5703125" style="501" customWidth="1"/>
    <col min="127" max="127" width="10.42578125" style="501" customWidth="1"/>
    <col min="128" max="128" width="8.28515625" style="509" customWidth="1"/>
    <col min="129" max="129" width="9.5703125" style="509" customWidth="1"/>
    <col min="130" max="130" width="10.5703125" style="509" customWidth="1"/>
    <col min="131" max="131" width="8.85546875" style="509" bestFit="1" customWidth="1"/>
    <col min="132" max="132" width="9.42578125" style="509" customWidth="1"/>
    <col min="133" max="134" width="10.28515625" style="509" customWidth="1"/>
    <col min="135" max="135" width="11.28515625" style="509" customWidth="1"/>
    <col min="136" max="136" width="8.5703125" style="509" bestFit="1" customWidth="1"/>
    <col min="137" max="137" width="11.28515625" style="509" customWidth="1"/>
    <col min="138" max="138" width="10" style="509" bestFit="1" customWidth="1"/>
    <col min="139" max="139" width="10.85546875" style="509" customWidth="1"/>
    <col min="140" max="140" width="11" style="509" customWidth="1"/>
    <col min="141" max="141" width="8.5703125" style="509" bestFit="1" customWidth="1"/>
    <col min="142" max="142" width="12.7109375" style="509" bestFit="1" customWidth="1"/>
    <col min="143" max="143" width="10.140625" style="497" bestFit="1" customWidth="1"/>
    <col min="144" max="144" width="8.85546875" style="497" bestFit="1" customWidth="1"/>
    <col min="145" max="145" width="12.28515625" style="497" bestFit="1" customWidth="1"/>
    <col min="146" max="146" width="10.42578125" style="497" customWidth="1"/>
    <col min="147" max="147" width="9.7109375" style="497" bestFit="1" customWidth="1"/>
    <col min="148" max="148" width="8.7109375" style="501" customWidth="1"/>
    <col min="149" max="149" width="8.42578125" style="501" customWidth="1"/>
    <col min="150" max="150" width="9.140625" style="501" customWidth="1"/>
    <col min="151" max="151" width="7.5703125" style="501" bestFit="1" customWidth="1"/>
    <col min="152" max="152" width="9.42578125" style="501" bestFit="1" customWidth="1"/>
    <col min="153" max="153" width="8.140625" style="501" customWidth="1"/>
    <col min="154" max="154" width="10" style="501" customWidth="1"/>
    <col min="155" max="155" width="11.140625" style="501" customWidth="1"/>
    <col min="156" max="156" width="8.5703125" style="501" customWidth="1"/>
    <col min="157" max="157" width="10.42578125" style="501" customWidth="1"/>
    <col min="158" max="158" width="8.28515625" style="509" customWidth="1"/>
    <col min="159" max="159" width="9.5703125" style="509" customWidth="1"/>
    <col min="160" max="160" width="10.5703125" style="509" customWidth="1"/>
    <col min="161" max="162" width="9.42578125" style="509" customWidth="1"/>
    <col min="163" max="164" width="10.28515625" style="509" customWidth="1"/>
    <col min="165" max="165" width="11.28515625" style="509" customWidth="1"/>
    <col min="166" max="166" width="8.5703125" style="509" bestFit="1" customWidth="1"/>
    <col min="167" max="167" width="11.28515625" style="509" customWidth="1"/>
    <col min="168" max="168" width="11" style="509" customWidth="1"/>
    <col min="169" max="169" width="8.7109375" style="509" customWidth="1"/>
    <col min="170" max="170" width="11" style="509" customWidth="1"/>
    <col min="171" max="171" width="8.5703125" style="509" bestFit="1" customWidth="1"/>
    <col min="172" max="172" width="12.7109375" style="509" bestFit="1" customWidth="1"/>
    <col min="173" max="173" width="10.140625" style="497" bestFit="1" customWidth="1"/>
    <col min="174" max="174" width="8.85546875" style="497" bestFit="1" customWidth="1"/>
    <col min="175" max="175" width="9.85546875" style="497" customWidth="1"/>
    <col min="176" max="176" width="10.5703125" style="497" customWidth="1"/>
    <col min="177" max="177" width="9.7109375" style="497" bestFit="1" customWidth="1"/>
    <col min="178" max="178" width="8.7109375" style="501" customWidth="1"/>
    <col min="179" max="179" width="8.42578125" style="501" customWidth="1"/>
    <col min="180" max="180" width="9.140625" style="501" customWidth="1"/>
    <col min="181" max="181" width="7.5703125" style="501" bestFit="1" customWidth="1"/>
    <col min="182" max="182" width="9.42578125" style="501" bestFit="1" customWidth="1"/>
    <col min="183" max="183" width="8.140625" style="501" customWidth="1"/>
    <col min="184" max="184" width="10" style="501" customWidth="1"/>
    <col min="185" max="185" width="11.140625" style="501" customWidth="1"/>
    <col min="186" max="186" width="8.5703125" style="501" customWidth="1"/>
    <col min="187" max="187" width="10.42578125" style="501" customWidth="1"/>
    <col min="188" max="188" width="8.28515625" style="509" customWidth="1"/>
    <col min="189" max="189" width="9.5703125" style="509" customWidth="1"/>
    <col min="190" max="190" width="10.5703125" style="509" customWidth="1"/>
    <col min="191" max="192" width="9.42578125" style="509" customWidth="1"/>
    <col min="193" max="194" width="10.28515625" style="509" customWidth="1"/>
    <col min="195" max="195" width="11.28515625" style="509" customWidth="1"/>
    <col min="196" max="196" width="9.85546875" style="509" customWidth="1"/>
    <col min="197" max="197" width="11.28515625" style="509" customWidth="1"/>
    <col min="198" max="198" width="11" style="509" customWidth="1"/>
    <col min="199" max="199" width="10.5703125" style="509" customWidth="1"/>
    <col min="200" max="200" width="11" style="509" customWidth="1"/>
    <col min="201" max="201" width="8.5703125" style="509" bestFit="1" customWidth="1"/>
    <col min="202" max="202" width="12.7109375" style="509" bestFit="1" customWidth="1"/>
    <col min="203" max="203" width="10.140625" style="497" bestFit="1" customWidth="1"/>
    <col min="204" max="204" width="10" style="497" customWidth="1"/>
    <col min="205" max="205" width="11.140625" style="497" customWidth="1"/>
    <col min="206" max="206" width="10.5703125" style="497" customWidth="1"/>
    <col min="207" max="207" width="9.7109375" style="497" bestFit="1" customWidth="1"/>
    <col min="208" max="16384" width="9.140625" style="497"/>
  </cols>
  <sheetData>
    <row r="1" spans="1:207" ht="18" customHeight="1" x14ac:dyDescent="0.2">
      <c r="A1" s="498" t="s">
        <v>283</v>
      </c>
      <c r="B1" s="497"/>
      <c r="C1" s="499"/>
      <c r="D1" s="499"/>
      <c r="E1" s="499"/>
      <c r="F1" s="499"/>
      <c r="G1" s="499"/>
      <c r="H1" s="499"/>
      <c r="I1" s="499"/>
      <c r="J1" s="499"/>
      <c r="K1" s="499"/>
      <c r="L1" s="499"/>
      <c r="M1" s="499"/>
      <c r="N1" s="499"/>
      <c r="O1" s="499"/>
      <c r="P1" s="499"/>
      <c r="Q1" s="499"/>
      <c r="R1" s="499"/>
      <c r="S1" s="499"/>
      <c r="T1" s="499"/>
      <c r="U1" s="499"/>
      <c r="V1" s="499"/>
      <c r="W1" s="499"/>
      <c r="X1" s="499"/>
      <c r="Y1" s="499"/>
      <c r="Z1" s="499"/>
      <c r="AA1" s="499"/>
      <c r="AB1" s="499"/>
      <c r="AC1" s="499"/>
      <c r="AD1" s="499"/>
      <c r="AE1" s="499"/>
      <c r="AF1" s="499"/>
      <c r="AG1" s="499"/>
      <c r="AH1" s="499"/>
      <c r="AI1" s="499"/>
      <c r="AJ1" s="499"/>
      <c r="AK1" s="499"/>
      <c r="AL1" s="499"/>
      <c r="AM1" s="499"/>
      <c r="AN1" s="499"/>
      <c r="AO1" s="499"/>
      <c r="AP1" s="499"/>
      <c r="AQ1" s="499"/>
      <c r="AR1" s="499"/>
      <c r="AS1" s="499"/>
      <c r="AT1" s="499"/>
      <c r="AU1" s="499"/>
      <c r="AV1" s="499"/>
      <c r="AW1" s="499"/>
      <c r="AX1" s="499"/>
      <c r="AY1" s="499"/>
      <c r="AZ1" s="499"/>
      <c r="BA1" s="499"/>
      <c r="BB1" s="499"/>
      <c r="BC1" s="499"/>
      <c r="BD1" s="499"/>
      <c r="BE1" s="499"/>
      <c r="BF1" s="499"/>
      <c r="BG1" s="499"/>
      <c r="BH1" s="499"/>
      <c r="BI1" s="499"/>
      <c r="BJ1" s="499"/>
      <c r="BK1" s="498"/>
      <c r="BL1" s="498"/>
      <c r="BM1" s="498"/>
      <c r="BN1" s="498"/>
      <c r="BO1" s="498"/>
      <c r="BP1" s="498"/>
      <c r="BQ1" s="498"/>
      <c r="BR1" s="498"/>
      <c r="BS1" s="498"/>
      <c r="BT1" s="498"/>
      <c r="BU1" s="498"/>
      <c r="BV1" s="498"/>
      <c r="BW1" s="498"/>
      <c r="BX1" s="498"/>
      <c r="BY1" s="498"/>
      <c r="BZ1" s="498"/>
      <c r="CA1" s="498"/>
      <c r="CB1" s="498"/>
      <c r="CC1" s="498"/>
      <c r="CD1" s="498"/>
      <c r="CE1" s="498"/>
      <c r="CF1" s="498"/>
      <c r="CG1" s="498"/>
      <c r="CH1" s="498"/>
      <c r="CI1" s="498"/>
      <c r="CJ1" s="498"/>
      <c r="CK1" s="498"/>
      <c r="CL1" s="498"/>
      <c r="CM1" s="498"/>
      <c r="CN1" s="498"/>
      <c r="CO1" s="498"/>
      <c r="CP1" s="498"/>
      <c r="CQ1" s="498"/>
      <c r="CR1" s="498"/>
      <c r="CS1" s="498"/>
      <c r="CT1" s="498"/>
      <c r="CU1" s="498"/>
      <c r="CV1" s="498"/>
      <c r="CW1" s="498"/>
      <c r="CX1" s="498"/>
      <c r="CY1" s="498"/>
      <c r="CZ1" s="498"/>
      <c r="DA1" s="498"/>
      <c r="DB1" s="498"/>
      <c r="DC1" s="498"/>
      <c r="DD1" s="498"/>
      <c r="DE1" s="498"/>
      <c r="DF1" s="498"/>
      <c r="DG1" s="498"/>
      <c r="DH1" s="498"/>
      <c r="DI1" s="498"/>
      <c r="DJ1" s="498"/>
      <c r="DK1" s="498"/>
      <c r="DL1" s="498"/>
      <c r="DM1" s="498"/>
      <c r="DN1" s="500"/>
      <c r="DO1" s="500"/>
      <c r="DP1" s="500"/>
      <c r="DQ1" s="500"/>
      <c r="DR1" s="500"/>
      <c r="DT1" s="498"/>
      <c r="DU1" s="498"/>
      <c r="DV1" s="498"/>
      <c r="DW1" s="498"/>
      <c r="DX1" s="498"/>
      <c r="DY1" s="498"/>
      <c r="DZ1" s="498"/>
      <c r="EA1" s="498"/>
      <c r="EB1" s="498"/>
      <c r="EC1" s="498"/>
      <c r="ED1" s="498"/>
      <c r="EE1" s="498"/>
      <c r="EF1" s="498"/>
      <c r="EG1" s="498"/>
      <c r="EH1" s="498"/>
      <c r="EI1" s="498"/>
      <c r="EJ1" s="498"/>
      <c r="EK1" s="498"/>
      <c r="EL1" s="498"/>
      <c r="EM1" s="498"/>
      <c r="EN1" s="498"/>
      <c r="EO1" s="498"/>
      <c r="EP1" s="498"/>
      <c r="EQ1" s="498"/>
      <c r="ER1" s="500"/>
      <c r="ES1" s="500"/>
      <c r="ET1" s="500"/>
      <c r="EU1" s="500"/>
      <c r="EV1" s="500"/>
      <c r="EX1" s="498"/>
      <c r="EY1" s="498"/>
      <c r="EZ1" s="498"/>
      <c r="FA1" s="498"/>
      <c r="FB1" s="498"/>
      <c r="FC1" s="498"/>
      <c r="FD1" s="498"/>
      <c r="FE1" s="498"/>
      <c r="FF1" s="498"/>
      <c r="FG1" s="498"/>
      <c r="FH1" s="498"/>
      <c r="FI1" s="498"/>
      <c r="FJ1" s="498"/>
      <c r="FK1" s="498"/>
      <c r="FL1" s="498"/>
      <c r="FM1" s="498"/>
      <c r="FN1" s="498"/>
      <c r="FO1" s="498"/>
      <c r="FP1" s="498"/>
      <c r="FQ1" s="498"/>
      <c r="FR1" s="498"/>
      <c r="FS1" s="498"/>
      <c r="FT1" s="498"/>
      <c r="FU1" s="498"/>
      <c r="FV1" s="500"/>
      <c r="FW1" s="500"/>
      <c r="FX1" s="500"/>
      <c r="FY1" s="500"/>
      <c r="FZ1" s="500"/>
      <c r="GB1" s="498"/>
      <c r="GC1" s="498"/>
      <c r="GD1" s="498"/>
      <c r="GE1" s="498"/>
      <c r="GF1" s="498"/>
      <c r="GG1" s="498"/>
      <c r="GH1" s="498"/>
      <c r="GI1" s="498"/>
      <c r="GJ1" s="498"/>
      <c r="GK1" s="498"/>
      <c r="GL1" s="498"/>
      <c r="GM1" s="498"/>
      <c r="GN1" s="498"/>
      <c r="GO1" s="498"/>
      <c r="GP1" s="498"/>
      <c r="GQ1" s="498"/>
      <c r="GR1" s="498"/>
      <c r="GS1" s="498"/>
      <c r="GT1" s="498"/>
      <c r="GU1" s="498"/>
      <c r="GV1" s="498"/>
      <c r="GW1" s="498"/>
      <c r="GX1" s="498"/>
      <c r="GY1" s="498"/>
    </row>
    <row r="2" spans="1:207" s="502" customFormat="1" ht="12" customHeight="1" x14ac:dyDescent="0.25">
      <c r="C2" s="512"/>
      <c r="D2" s="512"/>
      <c r="E2" s="512"/>
      <c r="F2" s="512"/>
      <c r="G2" s="512"/>
      <c r="H2" s="512"/>
      <c r="I2" s="512"/>
      <c r="J2" s="512"/>
      <c r="K2" s="512"/>
      <c r="L2" s="512"/>
      <c r="M2" s="512"/>
      <c r="N2" s="512"/>
      <c r="O2" s="512"/>
      <c r="P2" s="512"/>
      <c r="Q2" s="512"/>
      <c r="R2" s="512"/>
      <c r="S2" s="512"/>
      <c r="T2" s="512"/>
      <c r="U2" s="512"/>
      <c r="V2" s="512"/>
      <c r="W2" s="512"/>
      <c r="X2" s="512"/>
      <c r="Y2" s="512"/>
      <c r="Z2" s="512"/>
      <c r="AA2" s="512"/>
      <c r="AB2" s="512"/>
      <c r="AC2" s="512"/>
      <c r="AD2" s="512"/>
      <c r="AE2" s="512"/>
      <c r="AF2" s="512"/>
      <c r="AG2" s="512"/>
      <c r="AH2" s="512"/>
      <c r="AI2" s="512"/>
      <c r="AJ2" s="512"/>
      <c r="AK2" s="512"/>
      <c r="AL2" s="512"/>
      <c r="AM2" s="512"/>
      <c r="AN2" s="512"/>
      <c r="AO2" s="512"/>
      <c r="AP2" s="512"/>
      <c r="AQ2" s="512"/>
      <c r="AR2" s="512"/>
      <c r="AS2" s="512"/>
      <c r="AT2" s="512"/>
      <c r="AU2" s="512"/>
      <c r="AV2" s="512"/>
      <c r="AW2" s="512"/>
      <c r="AX2" s="512"/>
      <c r="AY2" s="512"/>
      <c r="AZ2" s="512"/>
      <c r="BA2" s="512"/>
      <c r="BB2" s="512"/>
      <c r="BC2" s="512"/>
      <c r="BD2" s="512"/>
      <c r="BE2" s="512"/>
      <c r="BF2" s="512"/>
      <c r="BG2" s="512"/>
      <c r="BH2" s="512"/>
      <c r="BI2" s="512"/>
      <c r="BJ2" s="512"/>
      <c r="BK2" s="512"/>
      <c r="BL2" s="512"/>
      <c r="BM2" s="512"/>
      <c r="BN2" s="512"/>
      <c r="BO2" s="512"/>
      <c r="BP2" s="512"/>
      <c r="BQ2" s="512"/>
      <c r="BR2" s="512"/>
      <c r="BS2" s="512"/>
      <c r="BT2" s="512"/>
      <c r="BU2" s="512"/>
      <c r="BV2" s="512"/>
      <c r="BW2" s="512"/>
      <c r="BX2" s="512"/>
      <c r="BY2" s="512"/>
      <c r="BZ2" s="512"/>
      <c r="CA2" s="512"/>
      <c r="CB2" s="512"/>
      <c r="CC2" s="512"/>
      <c r="CD2" s="512"/>
      <c r="CE2" s="512"/>
      <c r="CF2" s="512"/>
      <c r="CG2" s="512"/>
      <c r="CH2" s="512"/>
      <c r="CI2" s="512"/>
      <c r="CJ2" s="512"/>
      <c r="CK2" s="512"/>
      <c r="CL2" s="512"/>
      <c r="CM2" s="512"/>
      <c r="CN2" s="512"/>
      <c r="CO2" s="512"/>
      <c r="CP2" s="512"/>
      <c r="CQ2" s="512"/>
      <c r="CR2" s="512"/>
      <c r="CS2" s="512"/>
      <c r="CT2" s="512"/>
      <c r="CU2" s="512"/>
      <c r="CV2" s="512"/>
      <c r="CW2" s="512"/>
      <c r="CX2" s="512"/>
      <c r="CY2" s="512"/>
      <c r="CZ2" s="512"/>
      <c r="DA2" s="512"/>
      <c r="DB2" s="512"/>
      <c r="DC2" s="512"/>
      <c r="DD2" s="512"/>
      <c r="DE2" s="512"/>
      <c r="DF2" s="512"/>
      <c r="DG2" s="512"/>
      <c r="DH2" s="512"/>
      <c r="DI2" s="512"/>
      <c r="DJ2" s="512"/>
      <c r="DK2" s="512"/>
      <c r="DL2" s="512"/>
      <c r="DM2" s="512"/>
      <c r="DN2" s="512"/>
      <c r="DO2" s="512"/>
      <c r="DP2" s="512"/>
      <c r="DQ2" s="512"/>
      <c r="DR2" s="512"/>
      <c r="DS2" s="512"/>
      <c r="DT2" s="512"/>
      <c r="DU2" s="512"/>
      <c r="DV2" s="512"/>
      <c r="DW2" s="512"/>
      <c r="DX2" s="512"/>
      <c r="DY2" s="512"/>
      <c r="DZ2" s="512"/>
      <c r="EA2" s="512"/>
      <c r="EB2" s="512"/>
      <c r="EC2" s="512"/>
      <c r="ED2" s="512"/>
      <c r="EE2" s="512"/>
      <c r="EF2" s="512"/>
      <c r="EG2" s="512"/>
      <c r="EH2" s="512"/>
      <c r="EI2" s="512"/>
      <c r="EJ2" s="512"/>
      <c r="EK2" s="512"/>
      <c r="EL2" s="512"/>
      <c r="EM2" s="512"/>
      <c r="EN2" s="512"/>
      <c r="EO2" s="512"/>
      <c r="EP2" s="512"/>
      <c r="EQ2" s="513"/>
      <c r="ER2" s="512"/>
      <c r="ES2" s="512"/>
      <c r="ET2" s="512"/>
      <c r="EU2" s="512"/>
      <c r="EV2" s="512"/>
      <c r="EW2" s="512"/>
      <c r="EX2" s="512"/>
      <c r="EY2" s="512"/>
      <c r="EZ2" s="512"/>
      <c r="FA2" s="512"/>
      <c r="FB2" s="512"/>
      <c r="FC2" s="512"/>
      <c r="FD2" s="512"/>
      <c r="FE2" s="512"/>
      <c r="FF2" s="512"/>
      <c r="FG2" s="512"/>
      <c r="FH2" s="512"/>
      <c r="FI2" s="512"/>
      <c r="FJ2" s="512"/>
      <c r="FK2" s="512"/>
      <c r="FL2" s="512"/>
      <c r="FM2" s="512"/>
      <c r="FN2" s="512"/>
      <c r="FO2" s="512"/>
      <c r="FP2" s="512"/>
      <c r="FQ2" s="512"/>
      <c r="FR2" s="512"/>
      <c r="FS2" s="512"/>
      <c r="FT2" s="512"/>
      <c r="FU2" s="513"/>
      <c r="FV2" s="512"/>
      <c r="FW2" s="512"/>
      <c r="FX2" s="512"/>
      <c r="FY2" s="512"/>
      <c r="FZ2" s="512"/>
      <c r="GA2" s="512"/>
      <c r="GB2" s="512"/>
      <c r="GC2" s="512"/>
      <c r="GD2" s="512"/>
      <c r="GE2" s="512"/>
      <c r="GF2" s="512"/>
      <c r="GG2" s="512"/>
      <c r="GH2" s="512"/>
      <c r="GI2" s="512"/>
      <c r="GJ2" s="512"/>
      <c r="GK2" s="512"/>
      <c r="GL2" s="512"/>
      <c r="GM2" s="512"/>
      <c r="GN2" s="512"/>
      <c r="GO2" s="512"/>
      <c r="GP2" s="512"/>
      <c r="GQ2" s="512"/>
      <c r="GR2" s="512"/>
      <c r="GS2" s="512"/>
      <c r="GT2" s="512"/>
      <c r="GU2" s="512"/>
      <c r="GV2" s="512"/>
      <c r="GW2" s="512"/>
      <c r="GX2" s="512"/>
      <c r="GY2" s="513"/>
    </row>
    <row r="3" spans="1:207" s="502" customFormat="1" ht="15" customHeight="1" x14ac:dyDescent="0.25">
      <c r="A3" s="1118" t="s">
        <v>3</v>
      </c>
      <c r="B3" s="1118" t="s">
        <v>160</v>
      </c>
      <c r="C3" s="1124" t="s">
        <v>34</v>
      </c>
      <c r="D3" s="1125"/>
      <c r="E3" s="1125"/>
      <c r="F3" s="1125"/>
      <c r="G3" s="1125"/>
      <c r="H3" s="1125"/>
      <c r="I3" s="1125"/>
      <c r="J3" s="1125"/>
      <c r="K3" s="1125"/>
      <c r="L3" s="1125"/>
      <c r="M3" s="1125"/>
      <c r="N3" s="1125"/>
      <c r="O3" s="1125"/>
      <c r="P3" s="1125"/>
      <c r="Q3" s="1125"/>
      <c r="R3" s="1125"/>
      <c r="S3" s="1125"/>
      <c r="T3" s="1125"/>
      <c r="U3" s="1125"/>
      <c r="V3" s="1125"/>
      <c r="W3" s="1124" t="s">
        <v>20</v>
      </c>
      <c r="X3" s="1125"/>
      <c r="Y3" s="1125"/>
      <c r="Z3" s="1125"/>
      <c r="AA3" s="1125"/>
      <c r="AB3" s="1125"/>
      <c r="AC3" s="1125"/>
      <c r="AD3" s="1125"/>
      <c r="AE3" s="1125"/>
      <c r="AF3" s="1125"/>
      <c r="AG3" s="1125"/>
      <c r="AH3" s="1125"/>
      <c r="AI3" s="1125"/>
      <c r="AJ3" s="1125"/>
      <c r="AK3" s="1125"/>
      <c r="AL3" s="1125"/>
      <c r="AM3" s="1125"/>
      <c r="AN3" s="1125"/>
      <c r="AO3" s="1125"/>
      <c r="AP3" s="1125"/>
      <c r="AQ3" s="1124" t="s">
        <v>28</v>
      </c>
      <c r="AR3" s="1125"/>
      <c r="AS3" s="1125"/>
      <c r="AT3" s="1125"/>
      <c r="AU3" s="1125"/>
      <c r="AV3" s="1125"/>
      <c r="AW3" s="1125"/>
      <c r="AX3" s="1125"/>
      <c r="AY3" s="1125"/>
      <c r="AZ3" s="1125"/>
      <c r="BA3" s="1125"/>
      <c r="BB3" s="1125"/>
      <c r="BC3" s="1125"/>
      <c r="BD3" s="1125"/>
      <c r="BE3" s="1125"/>
      <c r="BF3" s="1125"/>
      <c r="BG3" s="1125"/>
      <c r="BH3" s="1125"/>
      <c r="BI3" s="1125"/>
      <c r="BJ3" s="1125"/>
      <c r="BK3" s="1124" t="s">
        <v>10</v>
      </c>
      <c r="BL3" s="1125"/>
      <c r="BM3" s="1125"/>
      <c r="BN3" s="1125"/>
      <c r="BO3" s="1125"/>
      <c r="BP3" s="1125"/>
      <c r="BQ3" s="1125"/>
      <c r="BR3" s="1125"/>
      <c r="BS3" s="1125"/>
      <c r="BT3" s="1125"/>
      <c r="BU3" s="1125"/>
      <c r="BV3" s="1125"/>
      <c r="BW3" s="1125"/>
      <c r="BX3" s="1125"/>
      <c r="BY3" s="1125"/>
      <c r="BZ3" s="1125"/>
      <c r="CA3" s="1125"/>
      <c r="CB3" s="1125"/>
      <c r="CC3" s="1125"/>
      <c r="CD3" s="1125"/>
      <c r="CE3" s="1125"/>
      <c r="CF3" s="1125"/>
      <c r="CG3" s="1125"/>
      <c r="CH3" s="1125"/>
      <c r="CI3" s="1126"/>
      <c r="CJ3" s="1123" t="s">
        <v>32</v>
      </c>
      <c r="CK3" s="1123"/>
      <c r="CL3" s="1123"/>
      <c r="CM3" s="1123"/>
      <c r="CN3" s="1123"/>
      <c r="CO3" s="1123"/>
      <c r="CP3" s="1123"/>
      <c r="CQ3" s="1123"/>
      <c r="CR3" s="1123"/>
      <c r="CS3" s="1123"/>
      <c r="CT3" s="1123"/>
      <c r="CU3" s="1123"/>
      <c r="CV3" s="1123"/>
      <c r="CW3" s="1123"/>
      <c r="CX3" s="1123"/>
      <c r="CY3" s="1123"/>
      <c r="CZ3" s="1123"/>
      <c r="DA3" s="1123"/>
      <c r="DB3" s="1123"/>
      <c r="DC3" s="1123"/>
      <c r="DD3" s="1123"/>
      <c r="DE3" s="1123"/>
      <c r="DF3" s="1123"/>
      <c r="DG3" s="1123"/>
      <c r="DH3" s="1123"/>
      <c r="DI3" s="1123"/>
      <c r="DJ3" s="1123"/>
      <c r="DK3" s="1123"/>
      <c r="DL3" s="1123"/>
      <c r="DM3" s="1123"/>
      <c r="DN3" s="1123" t="s">
        <v>35</v>
      </c>
      <c r="DO3" s="1123"/>
      <c r="DP3" s="1123"/>
      <c r="DQ3" s="1123"/>
      <c r="DR3" s="1123"/>
      <c r="DS3" s="1123"/>
      <c r="DT3" s="1123"/>
      <c r="DU3" s="1123"/>
      <c r="DV3" s="1123"/>
      <c r="DW3" s="1123"/>
      <c r="DX3" s="1123"/>
      <c r="DY3" s="1123"/>
      <c r="DZ3" s="1123"/>
      <c r="EA3" s="1123"/>
      <c r="EB3" s="1123"/>
      <c r="EC3" s="1123"/>
      <c r="ED3" s="1123"/>
      <c r="EE3" s="1123"/>
      <c r="EF3" s="1123"/>
      <c r="EG3" s="1123"/>
      <c r="EH3" s="1123"/>
      <c r="EI3" s="1123"/>
      <c r="EJ3" s="1123"/>
      <c r="EK3" s="1123"/>
      <c r="EL3" s="1123"/>
      <c r="EM3" s="1123"/>
      <c r="EN3" s="1123"/>
      <c r="EO3" s="1123"/>
      <c r="EP3" s="1123"/>
      <c r="EQ3" s="1123"/>
      <c r="ER3" s="1123" t="s">
        <v>248</v>
      </c>
      <c r="ES3" s="1123"/>
      <c r="ET3" s="1123"/>
      <c r="EU3" s="1123"/>
      <c r="EV3" s="1123"/>
      <c r="EW3" s="1123"/>
      <c r="EX3" s="1123"/>
      <c r="EY3" s="1123"/>
      <c r="EZ3" s="1123"/>
      <c r="FA3" s="1123"/>
      <c r="FB3" s="1123"/>
      <c r="FC3" s="1123"/>
      <c r="FD3" s="1123"/>
      <c r="FE3" s="1123"/>
      <c r="FF3" s="1123"/>
      <c r="FG3" s="1123"/>
      <c r="FH3" s="1123"/>
      <c r="FI3" s="1123"/>
      <c r="FJ3" s="1123"/>
      <c r="FK3" s="1123"/>
      <c r="FL3" s="1123"/>
      <c r="FM3" s="1123"/>
      <c r="FN3" s="1123"/>
      <c r="FO3" s="1123"/>
      <c r="FP3" s="1123"/>
      <c r="FQ3" s="1123"/>
      <c r="FR3" s="1123"/>
      <c r="FS3" s="1123"/>
      <c r="FT3" s="1123"/>
      <c r="FU3" s="1123"/>
      <c r="FV3" s="1123" t="s">
        <v>310</v>
      </c>
      <c r="FW3" s="1123"/>
      <c r="FX3" s="1123"/>
      <c r="FY3" s="1123"/>
      <c r="FZ3" s="1123"/>
      <c r="GA3" s="1123"/>
      <c r="GB3" s="1123"/>
      <c r="GC3" s="1123"/>
      <c r="GD3" s="1123"/>
      <c r="GE3" s="1123"/>
      <c r="GF3" s="1123"/>
      <c r="GG3" s="1123"/>
      <c r="GH3" s="1123"/>
      <c r="GI3" s="1123"/>
      <c r="GJ3" s="1123"/>
      <c r="GK3" s="1123"/>
      <c r="GL3" s="1123"/>
      <c r="GM3" s="1123"/>
      <c r="GN3" s="1123"/>
      <c r="GO3" s="1123"/>
      <c r="GP3" s="1123"/>
      <c r="GQ3" s="1123"/>
      <c r="GR3" s="1123"/>
      <c r="GS3" s="1123"/>
      <c r="GT3" s="1123"/>
      <c r="GU3" s="1123"/>
      <c r="GV3" s="1123"/>
      <c r="GW3" s="1123"/>
      <c r="GX3" s="1123"/>
      <c r="GY3" s="1123"/>
    </row>
    <row r="4" spans="1:207" s="503" customFormat="1" ht="27.75" customHeight="1" x14ac:dyDescent="0.25">
      <c r="A4" s="1118"/>
      <c r="B4" s="1118"/>
      <c r="C4" s="1120" t="s">
        <v>161</v>
      </c>
      <c r="D4" s="1120"/>
      <c r="E4" s="1120"/>
      <c r="F4" s="1120"/>
      <c r="G4" s="1120"/>
      <c r="H4" s="1120" t="s">
        <v>162</v>
      </c>
      <c r="I4" s="1120"/>
      <c r="J4" s="1120"/>
      <c r="K4" s="1120"/>
      <c r="L4" s="1120"/>
      <c r="M4" s="1120" t="s">
        <v>163</v>
      </c>
      <c r="N4" s="1120"/>
      <c r="O4" s="1120"/>
      <c r="P4" s="1120"/>
      <c r="Q4" s="1120"/>
      <c r="R4" s="1119" t="s">
        <v>47</v>
      </c>
      <c r="S4" s="1119"/>
      <c r="T4" s="1119"/>
      <c r="U4" s="1119"/>
      <c r="V4" s="1119"/>
      <c r="W4" s="1121" t="s">
        <v>164</v>
      </c>
      <c r="X4" s="1121"/>
      <c r="Y4" s="1121"/>
      <c r="Z4" s="1121"/>
      <c r="AA4" s="1121"/>
      <c r="AB4" s="1121" t="s">
        <v>165</v>
      </c>
      <c r="AC4" s="1121"/>
      <c r="AD4" s="1121"/>
      <c r="AE4" s="1121"/>
      <c r="AF4" s="1121"/>
      <c r="AG4" s="1121" t="s">
        <v>166</v>
      </c>
      <c r="AH4" s="1121"/>
      <c r="AI4" s="1121"/>
      <c r="AJ4" s="1121"/>
      <c r="AK4" s="1121"/>
      <c r="AL4" s="1119" t="s">
        <v>47</v>
      </c>
      <c r="AM4" s="1119"/>
      <c r="AN4" s="1119"/>
      <c r="AO4" s="1119"/>
      <c r="AP4" s="1119"/>
      <c r="AQ4" s="1122" t="s">
        <v>167</v>
      </c>
      <c r="AR4" s="1122"/>
      <c r="AS4" s="1122"/>
      <c r="AT4" s="1122"/>
      <c r="AU4" s="1122"/>
      <c r="AV4" s="1122" t="s">
        <v>168</v>
      </c>
      <c r="AW4" s="1122"/>
      <c r="AX4" s="1122"/>
      <c r="AY4" s="1122"/>
      <c r="AZ4" s="1122"/>
      <c r="BA4" s="1122" t="s">
        <v>169</v>
      </c>
      <c r="BB4" s="1122"/>
      <c r="BC4" s="1122"/>
      <c r="BD4" s="1122"/>
      <c r="BE4" s="1122"/>
      <c r="BF4" s="1119" t="s">
        <v>47</v>
      </c>
      <c r="BG4" s="1119"/>
      <c r="BH4" s="1119"/>
      <c r="BI4" s="1119"/>
      <c r="BJ4" s="1119"/>
      <c r="BK4" s="1118" t="s">
        <v>170</v>
      </c>
      <c r="BL4" s="1118"/>
      <c r="BM4" s="1118"/>
      <c r="BN4" s="1118"/>
      <c r="BO4" s="1118"/>
      <c r="BP4" s="1118" t="s">
        <v>171</v>
      </c>
      <c r="BQ4" s="1118"/>
      <c r="BR4" s="1118"/>
      <c r="BS4" s="1118"/>
      <c r="BT4" s="1118"/>
      <c r="BU4" s="1118" t="s">
        <v>164</v>
      </c>
      <c r="BV4" s="1118"/>
      <c r="BW4" s="1118"/>
      <c r="BX4" s="1118"/>
      <c r="BY4" s="1118"/>
      <c r="BZ4" s="1118" t="s">
        <v>172</v>
      </c>
      <c r="CA4" s="1118"/>
      <c r="CB4" s="1118"/>
      <c r="CC4" s="1118"/>
      <c r="CD4" s="1118"/>
      <c r="CE4" s="1119" t="s">
        <v>47</v>
      </c>
      <c r="CF4" s="1119"/>
      <c r="CG4" s="1119"/>
      <c r="CH4" s="1119"/>
      <c r="CI4" s="1119"/>
      <c r="CJ4" s="1116" t="s">
        <v>170</v>
      </c>
      <c r="CK4" s="1116"/>
      <c r="CL4" s="1116"/>
      <c r="CM4" s="1116"/>
      <c r="CN4" s="1116"/>
      <c r="CO4" s="1116" t="s">
        <v>173</v>
      </c>
      <c r="CP4" s="1116"/>
      <c r="CQ4" s="1116"/>
      <c r="CR4" s="1116"/>
      <c r="CS4" s="1116"/>
      <c r="CT4" s="1116" t="s">
        <v>171</v>
      </c>
      <c r="CU4" s="1116"/>
      <c r="CV4" s="1116"/>
      <c r="CW4" s="1116"/>
      <c r="CX4" s="1116"/>
      <c r="CY4" s="1116" t="s">
        <v>164</v>
      </c>
      <c r="CZ4" s="1116"/>
      <c r="DA4" s="1116"/>
      <c r="DB4" s="1116"/>
      <c r="DC4" s="1116"/>
      <c r="DD4" s="1116" t="s">
        <v>172</v>
      </c>
      <c r="DE4" s="1116"/>
      <c r="DF4" s="1116"/>
      <c r="DG4" s="1116"/>
      <c r="DH4" s="1116"/>
      <c r="DI4" s="1117" t="s">
        <v>47</v>
      </c>
      <c r="DJ4" s="1117"/>
      <c r="DK4" s="1117"/>
      <c r="DL4" s="1117"/>
      <c r="DM4" s="1117"/>
      <c r="DN4" s="1108" t="s">
        <v>174</v>
      </c>
      <c r="DO4" s="1108"/>
      <c r="DP4" s="1108"/>
      <c r="DQ4" s="1108"/>
      <c r="DR4" s="1109"/>
      <c r="DS4" s="1112" t="s">
        <v>175</v>
      </c>
      <c r="DT4" s="1113"/>
      <c r="DU4" s="1113"/>
      <c r="DV4" s="1113"/>
      <c r="DW4" s="1114"/>
      <c r="DX4" s="1107" t="s">
        <v>176</v>
      </c>
      <c r="DY4" s="1108"/>
      <c r="DZ4" s="1108"/>
      <c r="EA4" s="1108"/>
      <c r="EB4" s="1109"/>
      <c r="EC4" s="1107" t="s">
        <v>164</v>
      </c>
      <c r="ED4" s="1108"/>
      <c r="EE4" s="1108"/>
      <c r="EF4" s="1108"/>
      <c r="EG4" s="1109"/>
      <c r="EH4" s="1107" t="s">
        <v>172</v>
      </c>
      <c r="EI4" s="1108"/>
      <c r="EJ4" s="1108"/>
      <c r="EK4" s="1108"/>
      <c r="EL4" s="1109"/>
      <c r="EM4" s="1110" t="s">
        <v>47</v>
      </c>
      <c r="EN4" s="1110"/>
      <c r="EO4" s="1110"/>
      <c r="EP4" s="1110"/>
      <c r="EQ4" s="1111"/>
      <c r="ER4" s="1108" t="s">
        <v>174</v>
      </c>
      <c r="ES4" s="1108"/>
      <c r="ET4" s="1108"/>
      <c r="EU4" s="1108"/>
      <c r="EV4" s="1109"/>
      <c r="EW4" s="1112" t="s">
        <v>175</v>
      </c>
      <c r="EX4" s="1113"/>
      <c r="EY4" s="1113"/>
      <c r="EZ4" s="1113"/>
      <c r="FA4" s="1114"/>
      <c r="FB4" s="1107" t="s">
        <v>176</v>
      </c>
      <c r="FC4" s="1108"/>
      <c r="FD4" s="1108"/>
      <c r="FE4" s="1108"/>
      <c r="FF4" s="1109"/>
      <c r="FG4" s="1107" t="s">
        <v>164</v>
      </c>
      <c r="FH4" s="1108"/>
      <c r="FI4" s="1108"/>
      <c r="FJ4" s="1108"/>
      <c r="FK4" s="1109"/>
      <c r="FL4" s="1107" t="s">
        <v>172</v>
      </c>
      <c r="FM4" s="1108"/>
      <c r="FN4" s="1108"/>
      <c r="FO4" s="1108"/>
      <c r="FP4" s="1109"/>
      <c r="FQ4" s="1110" t="s">
        <v>47</v>
      </c>
      <c r="FR4" s="1110"/>
      <c r="FS4" s="1110"/>
      <c r="FT4" s="1110"/>
      <c r="FU4" s="1111"/>
      <c r="FV4" s="1108" t="s">
        <v>174</v>
      </c>
      <c r="FW4" s="1108"/>
      <c r="FX4" s="1108"/>
      <c r="FY4" s="1108"/>
      <c r="FZ4" s="1109"/>
      <c r="GA4" s="1112" t="s">
        <v>175</v>
      </c>
      <c r="GB4" s="1113"/>
      <c r="GC4" s="1113"/>
      <c r="GD4" s="1113"/>
      <c r="GE4" s="1114"/>
      <c r="GF4" s="1107" t="s">
        <v>176</v>
      </c>
      <c r="GG4" s="1108"/>
      <c r="GH4" s="1108"/>
      <c r="GI4" s="1108"/>
      <c r="GJ4" s="1109"/>
      <c r="GK4" s="1107" t="s">
        <v>164</v>
      </c>
      <c r="GL4" s="1108"/>
      <c r="GM4" s="1108"/>
      <c r="GN4" s="1108"/>
      <c r="GO4" s="1109"/>
      <c r="GP4" s="1107" t="s">
        <v>172</v>
      </c>
      <c r="GQ4" s="1108"/>
      <c r="GR4" s="1108"/>
      <c r="GS4" s="1108"/>
      <c r="GT4" s="1109"/>
      <c r="GU4" s="1110" t="s">
        <v>47</v>
      </c>
      <c r="GV4" s="1110"/>
      <c r="GW4" s="1110"/>
      <c r="GX4" s="1110"/>
      <c r="GY4" s="1111"/>
    </row>
    <row r="5" spans="1:207" s="504" customFormat="1" ht="56.25" customHeight="1" x14ac:dyDescent="0.25">
      <c r="A5" s="1118"/>
      <c r="B5" s="1118"/>
      <c r="C5" s="277" t="s">
        <v>177</v>
      </c>
      <c r="D5" s="277" t="s">
        <v>311</v>
      </c>
      <c r="E5" s="277" t="s">
        <v>312</v>
      </c>
      <c r="F5" s="277" t="s">
        <v>178</v>
      </c>
      <c r="G5" s="277" t="s">
        <v>313</v>
      </c>
      <c r="H5" s="277" t="s">
        <v>177</v>
      </c>
      <c r="I5" s="277" t="s">
        <v>311</v>
      </c>
      <c r="J5" s="277" t="s">
        <v>312</v>
      </c>
      <c r="K5" s="277" t="s">
        <v>178</v>
      </c>
      <c r="L5" s="277" t="s">
        <v>313</v>
      </c>
      <c r="M5" s="277" t="s">
        <v>177</v>
      </c>
      <c r="N5" s="277" t="s">
        <v>311</v>
      </c>
      <c r="O5" s="277" t="s">
        <v>312</v>
      </c>
      <c r="P5" s="277" t="s">
        <v>178</v>
      </c>
      <c r="Q5" s="277" t="s">
        <v>313</v>
      </c>
      <c r="R5" s="277" t="s">
        <v>177</v>
      </c>
      <c r="S5" s="277" t="s">
        <v>311</v>
      </c>
      <c r="T5" s="277" t="s">
        <v>312</v>
      </c>
      <c r="U5" s="277" t="s">
        <v>178</v>
      </c>
      <c r="V5" s="277" t="s">
        <v>313</v>
      </c>
      <c r="W5" s="277" t="s">
        <v>177</v>
      </c>
      <c r="X5" s="277" t="s">
        <v>311</v>
      </c>
      <c r="Y5" s="277" t="s">
        <v>312</v>
      </c>
      <c r="Z5" s="277" t="s">
        <v>178</v>
      </c>
      <c r="AA5" s="277" t="s">
        <v>313</v>
      </c>
      <c r="AB5" s="277" t="s">
        <v>177</v>
      </c>
      <c r="AC5" s="277" t="s">
        <v>311</v>
      </c>
      <c r="AD5" s="277" t="s">
        <v>312</v>
      </c>
      <c r="AE5" s="277" t="s">
        <v>178</v>
      </c>
      <c r="AF5" s="277" t="s">
        <v>313</v>
      </c>
      <c r="AG5" s="277" t="s">
        <v>177</v>
      </c>
      <c r="AH5" s="277" t="s">
        <v>311</v>
      </c>
      <c r="AI5" s="277" t="s">
        <v>312</v>
      </c>
      <c r="AJ5" s="277" t="s">
        <v>178</v>
      </c>
      <c r="AK5" s="277" t="s">
        <v>313</v>
      </c>
      <c r="AL5" s="277" t="s">
        <v>177</v>
      </c>
      <c r="AM5" s="277" t="s">
        <v>311</v>
      </c>
      <c r="AN5" s="277" t="s">
        <v>312</v>
      </c>
      <c r="AO5" s="277" t="s">
        <v>178</v>
      </c>
      <c r="AP5" s="277" t="s">
        <v>313</v>
      </c>
      <c r="AQ5" s="277" t="s">
        <v>177</v>
      </c>
      <c r="AR5" s="277" t="s">
        <v>311</v>
      </c>
      <c r="AS5" s="277" t="s">
        <v>312</v>
      </c>
      <c r="AT5" s="277" t="s">
        <v>178</v>
      </c>
      <c r="AU5" s="277" t="s">
        <v>313</v>
      </c>
      <c r="AV5" s="277" t="s">
        <v>177</v>
      </c>
      <c r="AW5" s="277" t="s">
        <v>311</v>
      </c>
      <c r="AX5" s="277" t="s">
        <v>312</v>
      </c>
      <c r="AY5" s="277" t="s">
        <v>178</v>
      </c>
      <c r="AZ5" s="277" t="s">
        <v>313</v>
      </c>
      <c r="BA5" s="277" t="s">
        <v>177</v>
      </c>
      <c r="BB5" s="277" t="s">
        <v>311</v>
      </c>
      <c r="BC5" s="277" t="s">
        <v>312</v>
      </c>
      <c r="BD5" s="277" t="s">
        <v>178</v>
      </c>
      <c r="BE5" s="277" t="s">
        <v>313</v>
      </c>
      <c r="BF5" s="277" t="s">
        <v>177</v>
      </c>
      <c r="BG5" s="277" t="s">
        <v>311</v>
      </c>
      <c r="BH5" s="277" t="s">
        <v>312</v>
      </c>
      <c r="BI5" s="277" t="s">
        <v>178</v>
      </c>
      <c r="BJ5" s="277" t="s">
        <v>313</v>
      </c>
      <c r="BK5" s="277" t="s">
        <v>177</v>
      </c>
      <c r="BL5" s="277" t="s">
        <v>311</v>
      </c>
      <c r="BM5" s="277" t="s">
        <v>312</v>
      </c>
      <c r="BN5" s="277" t="s">
        <v>178</v>
      </c>
      <c r="BO5" s="277" t="s">
        <v>313</v>
      </c>
      <c r="BP5" s="277" t="s">
        <v>177</v>
      </c>
      <c r="BQ5" s="277" t="s">
        <v>311</v>
      </c>
      <c r="BR5" s="277" t="s">
        <v>312</v>
      </c>
      <c r="BS5" s="277" t="s">
        <v>178</v>
      </c>
      <c r="BT5" s="277" t="s">
        <v>313</v>
      </c>
      <c r="BU5" s="277" t="s">
        <v>177</v>
      </c>
      <c r="BV5" s="277" t="s">
        <v>311</v>
      </c>
      <c r="BW5" s="277" t="s">
        <v>312</v>
      </c>
      <c r="BX5" s="277" t="s">
        <v>178</v>
      </c>
      <c r="BY5" s="277" t="s">
        <v>313</v>
      </c>
      <c r="BZ5" s="277" t="s">
        <v>177</v>
      </c>
      <c r="CA5" s="277" t="s">
        <v>311</v>
      </c>
      <c r="CB5" s="277" t="s">
        <v>312</v>
      </c>
      <c r="CC5" s="277" t="s">
        <v>178</v>
      </c>
      <c r="CD5" s="277" t="s">
        <v>313</v>
      </c>
      <c r="CE5" s="277" t="s">
        <v>177</v>
      </c>
      <c r="CF5" s="277" t="s">
        <v>311</v>
      </c>
      <c r="CG5" s="277" t="s">
        <v>312</v>
      </c>
      <c r="CH5" s="277" t="s">
        <v>178</v>
      </c>
      <c r="CI5" s="277" t="s">
        <v>313</v>
      </c>
      <c r="CJ5" s="277" t="s">
        <v>177</v>
      </c>
      <c r="CK5" s="277" t="s">
        <v>311</v>
      </c>
      <c r="CL5" s="277" t="s">
        <v>312</v>
      </c>
      <c r="CM5" s="277" t="s">
        <v>178</v>
      </c>
      <c r="CN5" s="277" t="s">
        <v>313</v>
      </c>
      <c r="CO5" s="277" t="s">
        <v>177</v>
      </c>
      <c r="CP5" s="277" t="s">
        <v>311</v>
      </c>
      <c r="CQ5" s="277" t="s">
        <v>312</v>
      </c>
      <c r="CR5" s="277" t="s">
        <v>178</v>
      </c>
      <c r="CS5" s="277" t="s">
        <v>313</v>
      </c>
      <c r="CT5" s="277" t="s">
        <v>177</v>
      </c>
      <c r="CU5" s="277" t="s">
        <v>311</v>
      </c>
      <c r="CV5" s="277" t="s">
        <v>312</v>
      </c>
      <c r="CW5" s="277" t="s">
        <v>178</v>
      </c>
      <c r="CX5" s="277" t="s">
        <v>313</v>
      </c>
      <c r="CY5" s="277" t="s">
        <v>177</v>
      </c>
      <c r="CZ5" s="277" t="s">
        <v>311</v>
      </c>
      <c r="DA5" s="277" t="s">
        <v>312</v>
      </c>
      <c r="DB5" s="277" t="s">
        <v>178</v>
      </c>
      <c r="DC5" s="277" t="s">
        <v>313</v>
      </c>
      <c r="DD5" s="277" t="s">
        <v>177</v>
      </c>
      <c r="DE5" s="277" t="s">
        <v>311</v>
      </c>
      <c r="DF5" s="277" t="s">
        <v>312</v>
      </c>
      <c r="DG5" s="277" t="s">
        <v>178</v>
      </c>
      <c r="DH5" s="277" t="s">
        <v>313</v>
      </c>
      <c r="DI5" s="277" t="s">
        <v>177</v>
      </c>
      <c r="DJ5" s="277" t="s">
        <v>311</v>
      </c>
      <c r="DK5" s="277" t="s">
        <v>312</v>
      </c>
      <c r="DL5" s="277" t="s">
        <v>178</v>
      </c>
      <c r="DM5" s="277" t="s">
        <v>313</v>
      </c>
      <c r="DN5" s="277" t="s">
        <v>177</v>
      </c>
      <c r="DO5" s="277" t="s">
        <v>311</v>
      </c>
      <c r="DP5" s="277" t="s">
        <v>312</v>
      </c>
      <c r="DQ5" s="277" t="s">
        <v>178</v>
      </c>
      <c r="DR5" s="277" t="s">
        <v>313</v>
      </c>
      <c r="DS5" s="277" t="s">
        <v>177</v>
      </c>
      <c r="DT5" s="277" t="s">
        <v>311</v>
      </c>
      <c r="DU5" s="277" t="s">
        <v>312</v>
      </c>
      <c r="DV5" s="277" t="s">
        <v>178</v>
      </c>
      <c r="DW5" s="277" t="s">
        <v>313</v>
      </c>
      <c r="DX5" s="277" t="s">
        <v>177</v>
      </c>
      <c r="DY5" s="277" t="s">
        <v>311</v>
      </c>
      <c r="DZ5" s="277" t="s">
        <v>312</v>
      </c>
      <c r="EA5" s="277" t="s">
        <v>178</v>
      </c>
      <c r="EB5" s="277" t="s">
        <v>313</v>
      </c>
      <c r="EC5" s="277" t="s">
        <v>177</v>
      </c>
      <c r="ED5" s="277" t="s">
        <v>311</v>
      </c>
      <c r="EE5" s="277" t="s">
        <v>312</v>
      </c>
      <c r="EF5" s="277" t="s">
        <v>178</v>
      </c>
      <c r="EG5" s="277" t="s">
        <v>313</v>
      </c>
      <c r="EH5" s="277" t="s">
        <v>177</v>
      </c>
      <c r="EI5" s="277" t="s">
        <v>311</v>
      </c>
      <c r="EJ5" s="277" t="s">
        <v>312</v>
      </c>
      <c r="EK5" s="277" t="s">
        <v>178</v>
      </c>
      <c r="EL5" s="277" t="s">
        <v>313</v>
      </c>
      <c r="EM5" s="277" t="s">
        <v>177</v>
      </c>
      <c r="EN5" s="277" t="s">
        <v>311</v>
      </c>
      <c r="EO5" s="277" t="s">
        <v>312</v>
      </c>
      <c r="EP5" s="277" t="s">
        <v>178</v>
      </c>
      <c r="EQ5" s="277" t="s">
        <v>313</v>
      </c>
      <c r="ER5" s="277" t="s">
        <v>177</v>
      </c>
      <c r="ES5" s="277" t="s">
        <v>311</v>
      </c>
      <c r="ET5" s="277" t="s">
        <v>312</v>
      </c>
      <c r="EU5" s="277" t="s">
        <v>178</v>
      </c>
      <c r="EV5" s="277" t="s">
        <v>313</v>
      </c>
      <c r="EW5" s="277" t="s">
        <v>177</v>
      </c>
      <c r="EX5" s="277" t="s">
        <v>311</v>
      </c>
      <c r="EY5" s="277" t="s">
        <v>312</v>
      </c>
      <c r="EZ5" s="277" t="s">
        <v>178</v>
      </c>
      <c r="FA5" s="277" t="s">
        <v>313</v>
      </c>
      <c r="FB5" s="277" t="s">
        <v>177</v>
      </c>
      <c r="FC5" s="277" t="s">
        <v>311</v>
      </c>
      <c r="FD5" s="277" t="s">
        <v>312</v>
      </c>
      <c r="FE5" s="277" t="s">
        <v>178</v>
      </c>
      <c r="FF5" s="277" t="s">
        <v>313</v>
      </c>
      <c r="FG5" s="277" t="s">
        <v>177</v>
      </c>
      <c r="FH5" s="277" t="s">
        <v>311</v>
      </c>
      <c r="FI5" s="277" t="s">
        <v>312</v>
      </c>
      <c r="FJ5" s="277" t="s">
        <v>178</v>
      </c>
      <c r="FK5" s="277" t="s">
        <v>313</v>
      </c>
      <c r="FL5" s="277" t="s">
        <v>177</v>
      </c>
      <c r="FM5" s="277" t="s">
        <v>311</v>
      </c>
      <c r="FN5" s="277" t="s">
        <v>312</v>
      </c>
      <c r="FO5" s="277" t="s">
        <v>178</v>
      </c>
      <c r="FP5" s="277" t="s">
        <v>313</v>
      </c>
      <c r="FQ5" s="277" t="s">
        <v>177</v>
      </c>
      <c r="FR5" s="277" t="s">
        <v>311</v>
      </c>
      <c r="FS5" s="277" t="s">
        <v>312</v>
      </c>
      <c r="FT5" s="277" t="s">
        <v>178</v>
      </c>
      <c r="FU5" s="277" t="s">
        <v>313</v>
      </c>
      <c r="FV5" s="277" t="s">
        <v>177</v>
      </c>
      <c r="FW5" s="277" t="s">
        <v>311</v>
      </c>
      <c r="FX5" s="277" t="s">
        <v>312</v>
      </c>
      <c r="FY5" s="277" t="s">
        <v>178</v>
      </c>
      <c r="FZ5" s="277" t="s">
        <v>313</v>
      </c>
      <c r="GA5" s="277" t="s">
        <v>177</v>
      </c>
      <c r="GB5" s="277" t="s">
        <v>311</v>
      </c>
      <c r="GC5" s="277" t="s">
        <v>312</v>
      </c>
      <c r="GD5" s="277" t="s">
        <v>178</v>
      </c>
      <c r="GE5" s="277" t="s">
        <v>313</v>
      </c>
      <c r="GF5" s="277" t="s">
        <v>177</v>
      </c>
      <c r="GG5" s="277" t="s">
        <v>311</v>
      </c>
      <c r="GH5" s="277" t="s">
        <v>312</v>
      </c>
      <c r="GI5" s="277" t="s">
        <v>178</v>
      </c>
      <c r="GJ5" s="277" t="s">
        <v>313</v>
      </c>
      <c r="GK5" s="277" t="s">
        <v>177</v>
      </c>
      <c r="GL5" s="277" t="s">
        <v>311</v>
      </c>
      <c r="GM5" s="277" t="s">
        <v>312</v>
      </c>
      <c r="GN5" s="277" t="s">
        <v>178</v>
      </c>
      <c r="GO5" s="277" t="s">
        <v>313</v>
      </c>
      <c r="GP5" s="277" t="s">
        <v>177</v>
      </c>
      <c r="GQ5" s="277" t="s">
        <v>311</v>
      </c>
      <c r="GR5" s="277" t="s">
        <v>312</v>
      </c>
      <c r="GS5" s="277" t="s">
        <v>178</v>
      </c>
      <c r="GT5" s="277" t="s">
        <v>313</v>
      </c>
      <c r="GU5" s="277" t="s">
        <v>177</v>
      </c>
      <c r="GV5" s="277" t="s">
        <v>311</v>
      </c>
      <c r="GW5" s="277" t="s">
        <v>312</v>
      </c>
      <c r="GX5" s="277" t="s">
        <v>178</v>
      </c>
      <c r="GY5" s="277" t="s">
        <v>313</v>
      </c>
    </row>
    <row r="6" spans="1:207" x14ac:dyDescent="0.2">
      <c r="A6" s="497">
        <v>1</v>
      </c>
      <c r="B6" s="489" t="s">
        <v>51</v>
      </c>
      <c r="C6" s="490">
        <v>12210</v>
      </c>
      <c r="D6" s="490">
        <v>851.26840000000016</v>
      </c>
      <c r="E6" s="490">
        <v>25973.673812159017</v>
      </c>
      <c r="F6" s="490">
        <v>76764.300720834217</v>
      </c>
      <c r="G6" s="490">
        <v>32206.306156679686</v>
      </c>
      <c r="H6" s="490">
        <v>329</v>
      </c>
      <c r="I6" s="490">
        <v>0.97199999999999998</v>
      </c>
      <c r="J6" s="490">
        <v>380.24790209664718</v>
      </c>
      <c r="K6" s="490">
        <v>170538</v>
      </c>
      <c r="L6" s="490">
        <v>516.85795793362126</v>
      </c>
      <c r="M6" s="490">
        <v>309283</v>
      </c>
      <c r="N6" s="490">
        <v>762.35880516840086</v>
      </c>
      <c r="O6" s="490">
        <v>23264.433099478294</v>
      </c>
      <c r="P6" s="490">
        <v>23754.395998658729</v>
      </c>
      <c r="Q6" s="490">
        <v>10898.360063439673</v>
      </c>
      <c r="R6" s="490">
        <v>321822</v>
      </c>
      <c r="S6" s="490">
        <v>1614.5992051684011</v>
      </c>
      <c r="T6" s="490">
        <v>49618.354813733953</v>
      </c>
      <c r="U6" s="490">
        <v>271056.69671949296</v>
      </c>
      <c r="V6" s="490">
        <v>43621.524178052983</v>
      </c>
      <c r="W6" s="278">
        <v>12385</v>
      </c>
      <c r="X6" s="278">
        <v>742.59386593750003</v>
      </c>
      <c r="Y6" s="278">
        <v>25250.886977415201</v>
      </c>
      <c r="Z6" s="278">
        <v>74854</v>
      </c>
      <c r="AA6" s="278">
        <v>28244.582371762372</v>
      </c>
      <c r="AB6" s="278"/>
      <c r="AC6" s="278"/>
      <c r="AD6" s="278"/>
      <c r="AE6" s="278">
        <v>30</v>
      </c>
      <c r="AF6" s="278">
        <v>2.1223913452275172</v>
      </c>
      <c r="AG6" s="278">
        <v>271711</v>
      </c>
      <c r="AH6" s="278">
        <v>676.16200000000003</v>
      </c>
      <c r="AI6" s="278">
        <v>22046.820241633599</v>
      </c>
      <c r="AJ6" s="278">
        <v>29213</v>
      </c>
      <c r="AK6" s="278">
        <v>13864.382008961022</v>
      </c>
      <c r="AL6" s="278">
        <v>284096</v>
      </c>
      <c r="AM6" s="278">
        <v>1418.7558659374999</v>
      </c>
      <c r="AN6" s="278">
        <v>47297.707219048789</v>
      </c>
      <c r="AO6" s="278">
        <v>104097</v>
      </c>
      <c r="AP6" s="278">
        <v>42111.086772068622</v>
      </c>
      <c r="AQ6" s="278">
        <v>14729</v>
      </c>
      <c r="AR6" s="278">
        <v>1672.3999999999999</v>
      </c>
      <c r="AS6" s="278">
        <v>26813.273707223168</v>
      </c>
      <c r="AT6" s="278">
        <v>84598</v>
      </c>
      <c r="AU6" s="278">
        <v>29475.770479535295</v>
      </c>
      <c r="AV6" s="278">
        <v>0</v>
      </c>
      <c r="AW6" s="278">
        <v>0</v>
      </c>
      <c r="AX6" s="278">
        <v>0</v>
      </c>
      <c r="AY6" s="278">
        <v>0</v>
      </c>
      <c r="AZ6" s="278">
        <v>7.6560931400885339</v>
      </c>
      <c r="BA6" s="278">
        <v>309111</v>
      </c>
      <c r="BB6" s="278">
        <v>721.08600000000001</v>
      </c>
      <c r="BC6" s="278">
        <v>30206.43795309995</v>
      </c>
      <c r="BD6" s="278">
        <v>25079</v>
      </c>
      <c r="BE6" s="278">
        <v>11990.064498866106</v>
      </c>
      <c r="BF6" s="278">
        <v>323840</v>
      </c>
      <c r="BG6" s="278">
        <v>2393.4859999999999</v>
      </c>
      <c r="BH6" s="278">
        <v>57019.711660323112</v>
      </c>
      <c r="BI6" s="278">
        <v>109677</v>
      </c>
      <c r="BJ6" s="278">
        <v>41473.491071541495</v>
      </c>
      <c r="BK6" s="491"/>
      <c r="BL6" s="491"/>
      <c r="BM6" s="491"/>
      <c r="BN6" s="491"/>
      <c r="BO6" s="491"/>
      <c r="BP6" s="491"/>
      <c r="BQ6" s="491"/>
      <c r="BR6" s="491"/>
      <c r="BS6" s="491"/>
      <c r="BT6" s="491"/>
      <c r="BU6" s="491">
        <v>19883</v>
      </c>
      <c r="BV6" s="491">
        <v>2674.4379999999996</v>
      </c>
      <c r="BW6" s="491">
        <v>29571.367263687509</v>
      </c>
      <c r="BX6" s="491">
        <v>83515</v>
      </c>
      <c r="BY6" s="491">
        <v>26432.75455588604</v>
      </c>
      <c r="BZ6" s="491">
        <v>358560</v>
      </c>
      <c r="CA6" s="491">
        <v>738.22</v>
      </c>
      <c r="CB6" s="491">
        <v>32883.046893663486</v>
      </c>
      <c r="CC6" s="491">
        <v>30348</v>
      </c>
      <c r="CD6" s="491">
        <v>15158.741892896818</v>
      </c>
      <c r="CE6" s="492">
        <v>378443</v>
      </c>
      <c r="CF6" s="492">
        <v>3412.6579999999994</v>
      </c>
      <c r="CG6" s="492">
        <v>62454.414157350999</v>
      </c>
      <c r="CH6" s="492">
        <v>113863</v>
      </c>
      <c r="CI6" s="492">
        <v>41591.496448782855</v>
      </c>
      <c r="CJ6" s="492"/>
      <c r="CK6" s="492"/>
      <c r="CL6" s="492"/>
      <c r="CM6" s="492"/>
      <c r="CN6" s="492"/>
      <c r="CO6" s="492"/>
      <c r="CP6" s="492"/>
      <c r="CQ6" s="492"/>
      <c r="CR6" s="492"/>
      <c r="CS6" s="492"/>
      <c r="CT6" s="492"/>
      <c r="CU6" s="492"/>
      <c r="CV6" s="492"/>
      <c r="CW6" s="492"/>
      <c r="CX6" s="492"/>
      <c r="CY6" s="492">
        <v>20250</v>
      </c>
      <c r="CZ6" s="492">
        <v>1018.8227185475114</v>
      </c>
      <c r="DA6" s="492">
        <v>33580.921698485952</v>
      </c>
      <c r="DB6" s="492">
        <v>157297</v>
      </c>
      <c r="DC6" s="492">
        <v>52866.861292213893</v>
      </c>
      <c r="DD6" s="492">
        <v>628511</v>
      </c>
      <c r="DE6" s="492">
        <v>1152.0140000000001</v>
      </c>
      <c r="DF6" s="492">
        <v>37928.215413671322</v>
      </c>
      <c r="DG6" s="492">
        <v>37960</v>
      </c>
      <c r="DH6" s="492">
        <v>19818.539043767974</v>
      </c>
      <c r="DI6" s="492">
        <v>648761</v>
      </c>
      <c r="DJ6" s="492">
        <v>2170.8367185475113</v>
      </c>
      <c r="DK6" s="492">
        <v>71509.137112157288</v>
      </c>
      <c r="DL6" s="492">
        <v>195257</v>
      </c>
      <c r="DM6" s="492">
        <v>72685.400335981845</v>
      </c>
      <c r="DN6" s="491">
        <v>0</v>
      </c>
      <c r="DO6" s="491">
        <v>0</v>
      </c>
      <c r="DP6" s="491">
        <v>0</v>
      </c>
      <c r="DQ6" s="491">
        <v>0</v>
      </c>
      <c r="DR6" s="491">
        <v>0</v>
      </c>
      <c r="DS6" s="491">
        <v>0</v>
      </c>
      <c r="DT6" s="491">
        <v>0</v>
      </c>
      <c r="DU6" s="491">
        <v>0</v>
      </c>
      <c r="DV6" s="491">
        <v>0</v>
      </c>
      <c r="DW6" s="491">
        <v>0</v>
      </c>
      <c r="DX6" s="491">
        <v>0</v>
      </c>
      <c r="DY6" s="491">
        <v>0</v>
      </c>
      <c r="DZ6" s="491">
        <v>0</v>
      </c>
      <c r="EA6" s="491">
        <v>0</v>
      </c>
      <c r="EB6" s="491">
        <v>0</v>
      </c>
      <c r="EC6" s="491">
        <v>28232</v>
      </c>
      <c r="ED6" s="491">
        <v>1369.1499999999999</v>
      </c>
      <c r="EE6" s="491">
        <v>44253.488553884446</v>
      </c>
      <c r="EF6" s="491">
        <v>82756</v>
      </c>
      <c r="EG6" s="491">
        <v>33733.689497231411</v>
      </c>
      <c r="EH6" s="491">
        <v>373257</v>
      </c>
      <c r="EI6" s="491">
        <v>2303.0599999999995</v>
      </c>
      <c r="EJ6" s="491">
        <v>43481.414145606119</v>
      </c>
      <c r="EK6" s="491">
        <v>45260</v>
      </c>
      <c r="EL6" s="491">
        <v>23142.405149572798</v>
      </c>
      <c r="EM6" s="491">
        <v>401489</v>
      </c>
      <c r="EN6" s="491">
        <v>3672.2099999999991</v>
      </c>
      <c r="EO6" s="491">
        <v>87734.902699490573</v>
      </c>
      <c r="EP6" s="491">
        <v>128016</v>
      </c>
      <c r="EQ6" s="491">
        <v>56876.094646804209</v>
      </c>
      <c r="ER6" s="491">
        <v>0</v>
      </c>
      <c r="ES6" s="491">
        <v>0</v>
      </c>
      <c r="ET6" s="491">
        <v>0</v>
      </c>
      <c r="EU6" s="491">
        <v>0</v>
      </c>
      <c r="EV6" s="491">
        <v>0</v>
      </c>
      <c r="EW6" s="491">
        <v>0</v>
      </c>
      <c r="EX6" s="491">
        <v>0</v>
      </c>
      <c r="EY6" s="491">
        <v>0</v>
      </c>
      <c r="EZ6" s="491">
        <v>0</v>
      </c>
      <c r="FA6" s="491">
        <v>0</v>
      </c>
      <c r="FB6" s="491">
        <v>0</v>
      </c>
      <c r="FC6" s="491">
        <v>0</v>
      </c>
      <c r="FD6" s="491">
        <v>0</v>
      </c>
      <c r="FE6" s="491">
        <v>0</v>
      </c>
      <c r="FF6" s="491">
        <v>0</v>
      </c>
      <c r="FG6" s="491">
        <v>18524</v>
      </c>
      <c r="FH6" s="491">
        <v>1449.0959999999998</v>
      </c>
      <c r="FI6" s="491">
        <v>31139.672004078133</v>
      </c>
      <c r="FJ6" s="491">
        <v>53579</v>
      </c>
      <c r="FK6" s="491">
        <v>24700.184960599152</v>
      </c>
      <c r="FL6" s="491">
        <v>626119</v>
      </c>
      <c r="FM6" s="491">
        <v>2055.9309999999996</v>
      </c>
      <c r="FN6" s="491">
        <v>60927.00844272523</v>
      </c>
      <c r="FO6" s="491">
        <v>46187</v>
      </c>
      <c r="FP6" s="491">
        <v>35600.398208161336</v>
      </c>
      <c r="FQ6" s="491">
        <v>644643</v>
      </c>
      <c r="FR6" s="491">
        <v>3505.0269999999991</v>
      </c>
      <c r="FS6" s="491">
        <v>92066.680446803366</v>
      </c>
      <c r="FT6" s="491">
        <v>99766</v>
      </c>
      <c r="FU6" s="491">
        <v>60300.583168760488</v>
      </c>
      <c r="FV6" s="491">
        <v>0</v>
      </c>
      <c r="FW6" s="491">
        <v>0</v>
      </c>
      <c r="FX6" s="491">
        <v>0</v>
      </c>
      <c r="FY6" s="491">
        <v>0</v>
      </c>
      <c r="FZ6" s="491">
        <v>0</v>
      </c>
      <c r="GA6" s="491">
        <v>0</v>
      </c>
      <c r="GB6" s="491">
        <v>0</v>
      </c>
      <c r="GC6" s="491">
        <v>0</v>
      </c>
      <c r="GD6" s="491">
        <v>0</v>
      </c>
      <c r="GE6" s="491">
        <v>0</v>
      </c>
      <c r="GF6" s="491">
        <v>0</v>
      </c>
      <c r="GG6" s="491">
        <v>0</v>
      </c>
      <c r="GH6" s="491">
        <v>0</v>
      </c>
      <c r="GI6" s="491">
        <v>0</v>
      </c>
      <c r="GJ6" s="491">
        <v>0</v>
      </c>
      <c r="GK6" s="491">
        <v>7542</v>
      </c>
      <c r="GL6" s="491">
        <v>2366.7829999999994</v>
      </c>
      <c r="GM6" s="491">
        <v>36056.558084276818</v>
      </c>
      <c r="GN6" s="491">
        <v>76524</v>
      </c>
      <c r="GO6" s="491">
        <v>35040.744114463741</v>
      </c>
      <c r="GP6" s="491">
        <v>496005</v>
      </c>
      <c r="GQ6" s="491">
        <v>1135.1779999999999</v>
      </c>
      <c r="GR6" s="491">
        <v>67704.546552940243</v>
      </c>
      <c r="GS6" s="491">
        <v>70252</v>
      </c>
      <c r="GT6" s="491">
        <v>52400.746275010366</v>
      </c>
      <c r="GU6" s="491">
        <v>503547</v>
      </c>
      <c r="GV6" s="491">
        <v>3501.9609999999993</v>
      </c>
      <c r="GW6" s="491">
        <v>103761.10463721707</v>
      </c>
      <c r="GX6" s="491">
        <v>146776</v>
      </c>
      <c r="GY6" s="491">
        <v>87441.490389474115</v>
      </c>
    </row>
    <row r="7" spans="1:207" ht="11.25" customHeight="1" x14ac:dyDescent="0.2">
      <c r="A7" s="497">
        <v>2</v>
      </c>
      <c r="B7" s="489" t="s">
        <v>52</v>
      </c>
      <c r="C7" s="490">
        <v>9</v>
      </c>
      <c r="D7" s="490">
        <v>5.0000000000000001E-3</v>
      </c>
      <c r="E7" s="490">
        <v>1445.8784800000001</v>
      </c>
      <c r="F7" s="490">
        <v>4.0725438661916078</v>
      </c>
      <c r="G7" s="490">
        <v>482.37985588584587</v>
      </c>
      <c r="H7" s="490">
        <v>4</v>
      </c>
      <c r="I7" s="490">
        <v>1204.9939999999999</v>
      </c>
      <c r="J7" s="490">
        <v>1458.0519897216921</v>
      </c>
      <c r="K7" s="490">
        <v>2024</v>
      </c>
      <c r="L7" s="490">
        <v>461.64698087025124</v>
      </c>
      <c r="M7" s="490">
        <v>519</v>
      </c>
      <c r="N7" s="490">
        <v>1.546</v>
      </c>
      <c r="O7" s="490">
        <v>22.685824600000004</v>
      </c>
      <c r="P7" s="490">
        <v>11.145087732383216</v>
      </c>
      <c r="Q7" s="490">
        <v>6.3257728720801598</v>
      </c>
      <c r="R7" s="490">
        <v>532</v>
      </c>
      <c r="S7" s="490">
        <v>1206.5450000000001</v>
      </c>
      <c r="T7" s="490">
        <v>2926.6162943216923</v>
      </c>
      <c r="U7" s="490">
        <v>2039.2176315985748</v>
      </c>
      <c r="V7" s="490">
        <v>950.35260962817722</v>
      </c>
      <c r="W7" s="279">
        <v>1</v>
      </c>
      <c r="X7" s="280">
        <v>0.47500000000000003</v>
      </c>
      <c r="Y7" s="279">
        <v>1352.6774702286161</v>
      </c>
      <c r="Z7" s="279">
        <v>6</v>
      </c>
      <c r="AA7" s="279">
        <v>3106.0021739971235</v>
      </c>
      <c r="AB7" s="279">
        <v>1</v>
      </c>
      <c r="AC7" s="279">
        <v>702.39200000000005</v>
      </c>
      <c r="AD7" s="279">
        <v>1622.9042899999999</v>
      </c>
      <c r="AE7" s="279">
        <v>12561</v>
      </c>
      <c r="AF7" s="279">
        <v>1514.03883</v>
      </c>
      <c r="AG7" s="279">
        <v>2452</v>
      </c>
      <c r="AH7" s="279">
        <v>7.6879999999999997</v>
      </c>
      <c r="AI7" s="279">
        <v>33.567726300000004</v>
      </c>
      <c r="AJ7" s="279">
        <v>20</v>
      </c>
      <c r="AK7" s="279">
        <v>9.5904699999999998</v>
      </c>
      <c r="AL7" s="279">
        <v>2454</v>
      </c>
      <c r="AM7" s="279">
        <v>710.55499999999995</v>
      </c>
      <c r="AN7" s="279">
        <v>3009.1494865286159</v>
      </c>
      <c r="AO7" s="279">
        <v>12587</v>
      </c>
      <c r="AP7" s="279">
        <v>4629.6314739971222</v>
      </c>
      <c r="AQ7" s="279">
        <v>20</v>
      </c>
      <c r="AR7" s="279">
        <v>3.5960000000000001</v>
      </c>
      <c r="AS7" s="279">
        <v>1870.4780915321262</v>
      </c>
      <c r="AT7" s="279">
        <v>10</v>
      </c>
      <c r="AU7" s="279">
        <v>1160.5510189159779</v>
      </c>
      <c r="AV7" s="279">
        <v>2</v>
      </c>
      <c r="AW7" s="279">
        <v>607.25300000000004</v>
      </c>
      <c r="AX7" s="279">
        <v>2038.8032700000001</v>
      </c>
      <c r="AY7" s="279">
        <v>44</v>
      </c>
      <c r="AZ7" s="279">
        <v>1239.0949900000001</v>
      </c>
      <c r="BA7" s="279">
        <v>272</v>
      </c>
      <c r="BB7" s="279">
        <v>0.51900000000000002</v>
      </c>
      <c r="BC7" s="279">
        <v>32.845405899999996</v>
      </c>
      <c r="BD7" s="279">
        <v>18</v>
      </c>
      <c r="BE7" s="279">
        <v>10.768738616086873</v>
      </c>
      <c r="BF7" s="279">
        <v>294</v>
      </c>
      <c r="BG7" s="279">
        <v>611.36800000000017</v>
      </c>
      <c r="BH7" s="279">
        <v>3942.1267674321266</v>
      </c>
      <c r="BI7" s="279">
        <v>72</v>
      </c>
      <c r="BJ7" s="279">
        <v>2410.4147475320651</v>
      </c>
      <c r="BK7" s="493"/>
      <c r="BL7" s="493"/>
      <c r="BM7" s="493"/>
      <c r="BN7" s="493"/>
      <c r="BO7" s="493"/>
      <c r="BP7" s="493">
        <v>1</v>
      </c>
      <c r="BQ7" s="493">
        <v>607.25300000000004</v>
      </c>
      <c r="BR7" s="493"/>
      <c r="BS7" s="493">
        <v>1920</v>
      </c>
      <c r="BT7" s="493">
        <v>401.28413999999998</v>
      </c>
      <c r="BU7" s="493">
        <v>69</v>
      </c>
      <c r="BV7" s="493">
        <v>4.3370000000000006</v>
      </c>
      <c r="BW7" s="493">
        <v>39.381964499999924</v>
      </c>
      <c r="BX7" s="493">
        <v>7</v>
      </c>
      <c r="BY7" s="493">
        <v>391.37811507076043</v>
      </c>
      <c r="BZ7" s="493">
        <v>491</v>
      </c>
      <c r="CA7" s="493">
        <v>0.85499999999999998</v>
      </c>
      <c r="CB7" s="493">
        <v>151.70753719999999</v>
      </c>
      <c r="CC7" s="493">
        <v>17</v>
      </c>
      <c r="CD7" s="493">
        <v>12.96401598797717</v>
      </c>
      <c r="CE7" s="494">
        <v>561</v>
      </c>
      <c r="CF7" s="494">
        <v>612.44500000000005</v>
      </c>
      <c r="CG7" s="494">
        <v>191.08950169999991</v>
      </c>
      <c r="CH7" s="494">
        <v>1944</v>
      </c>
      <c r="CI7" s="494">
        <v>805.62627105873764</v>
      </c>
      <c r="CJ7" s="494"/>
      <c r="CK7" s="494"/>
      <c r="CL7" s="494"/>
      <c r="CM7" s="494"/>
      <c r="CN7" s="494"/>
      <c r="CO7" s="494"/>
      <c r="CP7" s="494"/>
      <c r="CQ7" s="494"/>
      <c r="CR7" s="494"/>
      <c r="CS7" s="494"/>
      <c r="CT7" s="494"/>
      <c r="CU7" s="494"/>
      <c r="CV7" s="494"/>
      <c r="CW7" s="494"/>
      <c r="CX7" s="494"/>
      <c r="CY7" s="494">
        <v>94</v>
      </c>
      <c r="CZ7" s="494">
        <v>2.9604041357731385</v>
      </c>
      <c r="DA7" s="494">
        <v>55.010605795759822</v>
      </c>
      <c r="DB7" s="494">
        <v>28</v>
      </c>
      <c r="DC7" s="494">
        <v>5.2908767675256794</v>
      </c>
      <c r="DD7" s="494">
        <v>1905</v>
      </c>
      <c r="DE7" s="494">
        <v>3.3479999999999999</v>
      </c>
      <c r="DF7" s="494">
        <v>172.60225729999996</v>
      </c>
      <c r="DG7" s="494">
        <v>40</v>
      </c>
      <c r="DH7" s="494">
        <v>23.310114935032814</v>
      </c>
      <c r="DI7" s="494">
        <v>1999</v>
      </c>
      <c r="DJ7" s="494">
        <v>6.3084041357731389</v>
      </c>
      <c r="DK7" s="494">
        <v>227.61286309575979</v>
      </c>
      <c r="DL7" s="494">
        <v>68</v>
      </c>
      <c r="DM7" s="494">
        <v>28.600991702558495</v>
      </c>
      <c r="DN7" s="493">
        <v>0</v>
      </c>
      <c r="DO7" s="493">
        <v>0</v>
      </c>
      <c r="DP7" s="493">
        <v>0</v>
      </c>
      <c r="DQ7" s="493">
        <v>0</v>
      </c>
      <c r="DR7" s="493">
        <v>0</v>
      </c>
      <c r="DS7" s="493">
        <v>0</v>
      </c>
      <c r="DT7" s="493">
        <v>0</v>
      </c>
      <c r="DU7" s="493">
        <v>0</v>
      </c>
      <c r="DV7" s="493">
        <v>0</v>
      </c>
      <c r="DW7" s="493">
        <v>0</v>
      </c>
      <c r="DX7" s="493">
        <v>0</v>
      </c>
      <c r="DY7" s="493">
        <v>0</v>
      </c>
      <c r="DZ7" s="493">
        <v>0</v>
      </c>
      <c r="EA7" s="493">
        <v>0</v>
      </c>
      <c r="EB7" s="493">
        <v>0</v>
      </c>
      <c r="EC7" s="493">
        <v>29</v>
      </c>
      <c r="ED7" s="493">
        <v>3.8179999999999996</v>
      </c>
      <c r="EE7" s="493">
        <v>93.585590628813463</v>
      </c>
      <c r="EF7" s="493">
        <v>11</v>
      </c>
      <c r="EG7" s="493">
        <v>7.25998866462609</v>
      </c>
      <c r="EH7" s="493">
        <v>4418</v>
      </c>
      <c r="EI7" s="493">
        <v>6.7460000000000004</v>
      </c>
      <c r="EJ7" s="493">
        <v>315.25609990000157</v>
      </c>
      <c r="EK7" s="493">
        <v>106</v>
      </c>
      <c r="EL7" s="493">
        <v>23.341067483830884</v>
      </c>
      <c r="EM7" s="493">
        <v>4447</v>
      </c>
      <c r="EN7" s="493">
        <v>10.564</v>
      </c>
      <c r="EO7" s="493">
        <v>408.84169052881504</v>
      </c>
      <c r="EP7" s="493">
        <v>117</v>
      </c>
      <c r="EQ7" s="493">
        <v>30.601056148456973</v>
      </c>
      <c r="ER7" s="493">
        <v>0</v>
      </c>
      <c r="ES7" s="493">
        <v>0</v>
      </c>
      <c r="ET7" s="493">
        <v>0</v>
      </c>
      <c r="EU7" s="493">
        <v>0</v>
      </c>
      <c r="EV7" s="493">
        <v>0</v>
      </c>
      <c r="EW7" s="493">
        <v>0</v>
      </c>
      <c r="EX7" s="493">
        <v>0</v>
      </c>
      <c r="EY7" s="493">
        <v>0</v>
      </c>
      <c r="EZ7" s="493">
        <v>0</v>
      </c>
      <c r="FA7" s="493">
        <v>0</v>
      </c>
      <c r="FB7" s="493">
        <v>0</v>
      </c>
      <c r="FC7" s="493">
        <v>0</v>
      </c>
      <c r="FD7" s="493">
        <v>0</v>
      </c>
      <c r="FE7" s="493">
        <v>0</v>
      </c>
      <c r="FF7" s="493">
        <v>0</v>
      </c>
      <c r="FG7" s="493">
        <v>48</v>
      </c>
      <c r="FH7" s="493">
        <v>5.444</v>
      </c>
      <c r="FI7" s="493">
        <v>121.8937545440678</v>
      </c>
      <c r="FJ7" s="493">
        <v>12</v>
      </c>
      <c r="FK7" s="493">
        <v>6.8615279804647669</v>
      </c>
      <c r="FL7" s="493">
        <v>8265</v>
      </c>
      <c r="FM7" s="493">
        <v>11.047999999999998</v>
      </c>
      <c r="FN7" s="493">
        <v>590.23177650000002</v>
      </c>
      <c r="FO7" s="493">
        <v>57</v>
      </c>
      <c r="FP7" s="493">
        <v>15.372495560700099</v>
      </c>
      <c r="FQ7" s="493">
        <v>8313</v>
      </c>
      <c r="FR7" s="493">
        <v>16.491999999999997</v>
      </c>
      <c r="FS7" s="493">
        <v>712.12553104406788</v>
      </c>
      <c r="FT7" s="493">
        <v>69</v>
      </c>
      <c r="FU7" s="493">
        <v>22.234023541164866</v>
      </c>
      <c r="FV7" s="493">
        <v>0</v>
      </c>
      <c r="FW7" s="493">
        <v>0</v>
      </c>
      <c r="FX7" s="493">
        <v>0</v>
      </c>
      <c r="FY7" s="493">
        <v>0</v>
      </c>
      <c r="FZ7" s="493">
        <v>0</v>
      </c>
      <c r="GA7" s="493">
        <v>0</v>
      </c>
      <c r="GB7" s="493">
        <v>0</v>
      </c>
      <c r="GC7" s="493">
        <v>0</v>
      </c>
      <c r="GD7" s="493">
        <v>0</v>
      </c>
      <c r="GE7" s="493">
        <v>0</v>
      </c>
      <c r="GF7" s="493">
        <v>0</v>
      </c>
      <c r="GG7" s="493">
        <v>0</v>
      </c>
      <c r="GH7" s="493">
        <v>0</v>
      </c>
      <c r="GI7" s="493">
        <v>0</v>
      </c>
      <c r="GJ7" s="493">
        <v>0</v>
      </c>
      <c r="GK7" s="493">
        <v>20</v>
      </c>
      <c r="GL7" s="493">
        <v>10.282</v>
      </c>
      <c r="GM7" s="493">
        <v>420.32612598302217</v>
      </c>
      <c r="GN7" s="493">
        <v>35</v>
      </c>
      <c r="GO7" s="493">
        <v>28.699422105750841</v>
      </c>
      <c r="GP7" s="493">
        <v>2821</v>
      </c>
      <c r="GQ7" s="493">
        <v>5.548</v>
      </c>
      <c r="GR7" s="493">
        <v>332.5702215</v>
      </c>
      <c r="GS7" s="493">
        <v>161</v>
      </c>
      <c r="GT7" s="493">
        <v>69.644948821828876</v>
      </c>
      <c r="GU7" s="493">
        <v>2841</v>
      </c>
      <c r="GV7" s="493">
        <v>15.83</v>
      </c>
      <c r="GW7" s="493">
        <v>752.89634748302217</v>
      </c>
      <c r="GX7" s="493">
        <v>196</v>
      </c>
      <c r="GY7" s="493">
        <v>98.344370927579718</v>
      </c>
    </row>
    <row r="8" spans="1:207" x14ac:dyDescent="0.2">
      <c r="A8" s="497">
        <v>3</v>
      </c>
      <c r="B8" s="489" t="s">
        <v>53</v>
      </c>
      <c r="C8" s="490">
        <v>969</v>
      </c>
      <c r="D8" s="490">
        <v>28.685220000000005</v>
      </c>
      <c r="E8" s="490">
        <v>419.20474124997037</v>
      </c>
      <c r="F8" s="490">
        <v>1134.1102650617579</v>
      </c>
      <c r="G8" s="490">
        <v>354.8604295569217</v>
      </c>
      <c r="H8" s="490">
        <v>835</v>
      </c>
      <c r="I8" s="490">
        <v>512.61</v>
      </c>
      <c r="J8" s="490">
        <v>3411.8619210561633</v>
      </c>
      <c r="K8" s="490">
        <v>331756</v>
      </c>
      <c r="L8" s="490">
        <v>2325.4928077000623</v>
      </c>
      <c r="M8" s="490">
        <v>57704</v>
      </c>
      <c r="N8" s="490">
        <v>116.66398985371811</v>
      </c>
      <c r="O8" s="490">
        <v>3454.9989918592928</v>
      </c>
      <c r="P8" s="490">
        <v>4504.7531789005052</v>
      </c>
      <c r="Q8" s="490">
        <v>1563.8526134296444</v>
      </c>
      <c r="R8" s="490">
        <v>59508</v>
      </c>
      <c r="S8" s="490">
        <v>657.95920985371811</v>
      </c>
      <c r="T8" s="490">
        <v>7286.0656541654262</v>
      </c>
      <c r="U8" s="490">
        <v>337394.8634439623</v>
      </c>
      <c r="V8" s="490">
        <v>4244.2058506866288</v>
      </c>
      <c r="W8" s="279">
        <v>1284</v>
      </c>
      <c r="X8" s="279">
        <v>71.953999999999979</v>
      </c>
      <c r="Y8" s="279">
        <v>1563.785443251609</v>
      </c>
      <c r="Z8" s="279">
        <v>1544</v>
      </c>
      <c r="AA8" s="279">
        <v>538.44379549437599</v>
      </c>
      <c r="AB8" s="279">
        <v>0</v>
      </c>
      <c r="AC8" s="279">
        <v>0</v>
      </c>
      <c r="AD8" s="279">
        <v>3510</v>
      </c>
      <c r="AE8" s="279">
        <v>5606</v>
      </c>
      <c r="AF8" s="279">
        <v>1054.207325436749</v>
      </c>
      <c r="AG8" s="279">
        <v>63430</v>
      </c>
      <c r="AH8" s="279">
        <v>150.02899999999997</v>
      </c>
      <c r="AI8" s="279">
        <v>4459.0749050978229</v>
      </c>
      <c r="AJ8" s="279">
        <v>4487</v>
      </c>
      <c r="AK8" s="279">
        <v>1817.9730751445513</v>
      </c>
      <c r="AL8" s="279">
        <v>64714</v>
      </c>
      <c r="AM8" s="279">
        <v>221.983</v>
      </c>
      <c r="AN8" s="279">
        <v>9532.8603483494335</v>
      </c>
      <c r="AO8" s="279">
        <v>11637</v>
      </c>
      <c r="AP8" s="279">
        <v>3410.6241960756761</v>
      </c>
      <c r="AQ8" s="279">
        <v>1934</v>
      </c>
      <c r="AR8" s="279">
        <v>176.119</v>
      </c>
      <c r="AS8" s="279">
        <v>1854.0354329532524</v>
      </c>
      <c r="AT8" s="279">
        <v>4735</v>
      </c>
      <c r="AU8" s="279">
        <v>1421.054912237385</v>
      </c>
      <c r="AV8" s="279">
        <v>0</v>
      </c>
      <c r="AW8" s="279">
        <v>3748</v>
      </c>
      <c r="AX8" s="279">
        <v>1242.04</v>
      </c>
      <c r="AY8" s="279">
        <v>29830</v>
      </c>
      <c r="AZ8" s="279">
        <v>1203.4047077013518</v>
      </c>
      <c r="BA8" s="279">
        <v>70723</v>
      </c>
      <c r="BB8" s="279">
        <v>155.465</v>
      </c>
      <c r="BC8" s="279">
        <v>5728.4041162927206</v>
      </c>
      <c r="BD8" s="279">
        <v>4896</v>
      </c>
      <c r="BE8" s="279">
        <v>2049.3655947079151</v>
      </c>
      <c r="BF8" s="279">
        <v>72657</v>
      </c>
      <c r="BG8" s="279">
        <v>4079.5839999999998</v>
      </c>
      <c r="BH8" s="279">
        <v>8824.4795492459743</v>
      </c>
      <c r="BI8" s="279">
        <v>39461</v>
      </c>
      <c r="BJ8" s="279">
        <v>4673.8252146466521</v>
      </c>
      <c r="BK8" s="493"/>
      <c r="BL8" s="493"/>
      <c r="BM8" s="493">
        <v>-790</v>
      </c>
      <c r="BN8" s="493">
        <v>4280</v>
      </c>
      <c r="BO8" s="493">
        <v>197.86010999999999</v>
      </c>
      <c r="BP8" s="493"/>
      <c r="BQ8" s="493"/>
      <c r="BR8" s="493"/>
      <c r="BS8" s="493"/>
      <c r="BT8" s="493"/>
      <c r="BU8" s="493">
        <v>2357</v>
      </c>
      <c r="BV8" s="493">
        <v>208.65200000000002</v>
      </c>
      <c r="BW8" s="493">
        <v>2604.4602541673607</v>
      </c>
      <c r="BX8" s="493">
        <v>6009</v>
      </c>
      <c r="BY8" s="493">
        <v>1935.7914808626094</v>
      </c>
      <c r="BZ8" s="493">
        <v>88220</v>
      </c>
      <c r="CA8" s="493">
        <v>187.67700000000002</v>
      </c>
      <c r="CB8" s="493">
        <v>7665.3156319187101</v>
      </c>
      <c r="CC8" s="493">
        <v>5182</v>
      </c>
      <c r="CD8" s="493">
        <v>2522.3222785857515</v>
      </c>
      <c r="CE8" s="494">
        <v>90577</v>
      </c>
      <c r="CF8" s="494">
        <v>396.32900000000006</v>
      </c>
      <c r="CG8" s="494">
        <v>9479.7758860860704</v>
      </c>
      <c r="CH8" s="494">
        <v>15471</v>
      </c>
      <c r="CI8" s="494">
        <v>4655.9738694483603</v>
      </c>
      <c r="CJ8" s="494"/>
      <c r="CK8" s="494"/>
      <c r="CL8" s="494">
        <v>-117</v>
      </c>
      <c r="CM8" s="494">
        <v>8</v>
      </c>
      <c r="CN8" s="494">
        <v>1</v>
      </c>
      <c r="CO8" s="494"/>
      <c r="CP8" s="494"/>
      <c r="CQ8" s="494"/>
      <c r="CR8" s="494"/>
      <c r="CS8" s="494"/>
      <c r="CT8" s="494">
        <v>4</v>
      </c>
      <c r="CU8" s="494">
        <v>826.17700000000002</v>
      </c>
      <c r="CV8" s="494">
        <v>640.54709000000003</v>
      </c>
      <c r="CW8" s="494">
        <v>11106</v>
      </c>
      <c r="CX8" s="494">
        <v>503.64924999999999</v>
      </c>
      <c r="CY8" s="494">
        <v>4208</v>
      </c>
      <c r="CZ8" s="494">
        <v>152.80117307668206</v>
      </c>
      <c r="DA8" s="494">
        <v>4112.8683790886307</v>
      </c>
      <c r="DB8" s="494">
        <v>14212</v>
      </c>
      <c r="DC8" s="494">
        <v>3917.6604824882938</v>
      </c>
      <c r="DD8" s="494">
        <v>163030</v>
      </c>
      <c r="DE8" s="494">
        <v>280.51400000000001</v>
      </c>
      <c r="DF8" s="494">
        <v>10220.902726700057</v>
      </c>
      <c r="DG8" s="494">
        <v>6737</v>
      </c>
      <c r="DH8" s="494">
        <v>3465.2478971769915</v>
      </c>
      <c r="DI8" s="494">
        <v>167242</v>
      </c>
      <c r="DJ8" s="494">
        <v>1259.4921730766821</v>
      </c>
      <c r="DK8" s="494">
        <v>14857.318195788685</v>
      </c>
      <c r="DL8" s="494">
        <v>32063</v>
      </c>
      <c r="DM8" s="494">
        <v>7887.5576296652862</v>
      </c>
      <c r="DN8" s="493">
        <v>0</v>
      </c>
      <c r="DO8" s="493">
        <v>0</v>
      </c>
      <c r="DP8" s="493">
        <v>0</v>
      </c>
      <c r="DQ8" s="493">
        <v>0</v>
      </c>
      <c r="DR8" s="493">
        <v>0</v>
      </c>
      <c r="DS8" s="493">
        <v>0</v>
      </c>
      <c r="DT8" s="493">
        <v>0</v>
      </c>
      <c r="DU8" s="493">
        <v>0</v>
      </c>
      <c r="DV8" s="493">
        <v>0</v>
      </c>
      <c r="DW8" s="493">
        <v>0</v>
      </c>
      <c r="DX8" s="493">
        <v>0</v>
      </c>
      <c r="DY8" s="493">
        <v>0</v>
      </c>
      <c r="DZ8" s="493">
        <v>515.24639500000001</v>
      </c>
      <c r="EA8" s="493">
        <v>15708</v>
      </c>
      <c r="EB8" s="493">
        <v>762.30354</v>
      </c>
      <c r="EC8" s="493">
        <v>5381</v>
      </c>
      <c r="ED8" s="493">
        <v>476.21999999999991</v>
      </c>
      <c r="EE8" s="493">
        <v>5450.7279102992452</v>
      </c>
      <c r="EF8" s="493">
        <v>8443</v>
      </c>
      <c r="EG8" s="493">
        <v>2009.3114580882357</v>
      </c>
      <c r="EH8" s="493">
        <v>133163</v>
      </c>
      <c r="EI8" s="493">
        <v>333.62400000000008</v>
      </c>
      <c r="EJ8" s="493">
        <v>13475.435811239076</v>
      </c>
      <c r="EK8" s="493">
        <v>8706</v>
      </c>
      <c r="EL8" s="493">
        <v>4285.8921397339927</v>
      </c>
      <c r="EM8" s="493">
        <v>138544</v>
      </c>
      <c r="EN8" s="493">
        <v>809.84400000000005</v>
      </c>
      <c r="EO8" s="493">
        <v>19441.410116538322</v>
      </c>
      <c r="EP8" s="493">
        <v>32857</v>
      </c>
      <c r="EQ8" s="493">
        <v>7057.5071378222283</v>
      </c>
      <c r="ER8" s="493">
        <v>0</v>
      </c>
      <c r="ES8" s="493">
        <v>0</v>
      </c>
      <c r="ET8" s="493">
        <v>0</v>
      </c>
      <c r="EU8" s="493">
        <v>0</v>
      </c>
      <c r="EV8" s="493">
        <v>0</v>
      </c>
      <c r="EW8" s="493">
        <v>0</v>
      </c>
      <c r="EX8" s="493">
        <v>0</v>
      </c>
      <c r="EY8" s="493">
        <v>0</v>
      </c>
      <c r="EZ8" s="493">
        <v>0</v>
      </c>
      <c r="FA8" s="493">
        <v>0</v>
      </c>
      <c r="FB8" s="493">
        <v>0</v>
      </c>
      <c r="FC8" s="493">
        <v>0</v>
      </c>
      <c r="FD8" s="493">
        <v>0</v>
      </c>
      <c r="FE8" s="493">
        <v>14</v>
      </c>
      <c r="FF8" s="493">
        <v>9.2566500000000005</v>
      </c>
      <c r="FG8" s="493">
        <v>4049</v>
      </c>
      <c r="FH8" s="493">
        <v>653.8610000000001</v>
      </c>
      <c r="FI8" s="493">
        <v>7468.385045260964</v>
      </c>
      <c r="FJ8" s="493">
        <v>5079</v>
      </c>
      <c r="FK8" s="493">
        <v>2083.1796625531065</v>
      </c>
      <c r="FL8" s="493">
        <v>182719</v>
      </c>
      <c r="FM8" s="493">
        <v>375.72</v>
      </c>
      <c r="FN8" s="493">
        <v>18358.282776273627</v>
      </c>
      <c r="FO8" s="493">
        <v>10245</v>
      </c>
      <c r="FP8" s="493">
        <v>6038.1280622677968</v>
      </c>
      <c r="FQ8" s="493">
        <v>186768</v>
      </c>
      <c r="FR8" s="493">
        <v>1029.5810000000001</v>
      </c>
      <c r="FS8" s="493">
        <v>25826.667821534589</v>
      </c>
      <c r="FT8" s="493">
        <v>15338</v>
      </c>
      <c r="FU8" s="493">
        <v>8130.5643748209031</v>
      </c>
      <c r="FV8" s="493">
        <v>0</v>
      </c>
      <c r="FW8" s="493">
        <v>0</v>
      </c>
      <c r="FX8" s="493">
        <v>0</v>
      </c>
      <c r="FY8" s="493">
        <v>0</v>
      </c>
      <c r="FZ8" s="493">
        <v>0</v>
      </c>
      <c r="GA8" s="493">
        <v>0</v>
      </c>
      <c r="GB8" s="493">
        <v>0</v>
      </c>
      <c r="GC8" s="493">
        <v>0</v>
      </c>
      <c r="GD8" s="493">
        <v>0</v>
      </c>
      <c r="GE8" s="493">
        <v>0</v>
      </c>
      <c r="GF8" s="493">
        <v>0</v>
      </c>
      <c r="GG8" s="493">
        <v>0</v>
      </c>
      <c r="GH8" s="493">
        <v>-1.5507200000000001</v>
      </c>
      <c r="GI8" s="493">
        <v>0</v>
      </c>
      <c r="GJ8" s="493">
        <v>0</v>
      </c>
      <c r="GK8" s="493">
        <v>2724</v>
      </c>
      <c r="GL8" s="493">
        <v>614.44100000000003</v>
      </c>
      <c r="GM8" s="493">
        <v>9917.6646342711338</v>
      </c>
      <c r="GN8" s="493">
        <v>6171</v>
      </c>
      <c r="GO8" s="493">
        <v>3245.2586187470856</v>
      </c>
      <c r="GP8" s="493">
        <v>181214</v>
      </c>
      <c r="GQ8" s="493">
        <v>380.36900000000003</v>
      </c>
      <c r="GR8" s="493">
        <v>21466.306491995972</v>
      </c>
      <c r="GS8" s="493">
        <v>18126</v>
      </c>
      <c r="GT8" s="493">
        <v>11052.14914314206</v>
      </c>
      <c r="GU8" s="493">
        <v>183938</v>
      </c>
      <c r="GV8" s="493">
        <v>994.81000000000006</v>
      </c>
      <c r="GW8" s="493">
        <v>31382.420406267105</v>
      </c>
      <c r="GX8" s="493">
        <v>24297</v>
      </c>
      <c r="GY8" s="493">
        <v>14297.407761889146</v>
      </c>
    </row>
    <row r="9" spans="1:207" x14ac:dyDescent="0.2">
      <c r="A9" s="497">
        <v>4</v>
      </c>
      <c r="B9" s="489" t="s">
        <v>54</v>
      </c>
      <c r="C9" s="490">
        <v>2690</v>
      </c>
      <c r="D9" s="490">
        <v>53.654420000000002</v>
      </c>
      <c r="E9" s="490">
        <v>922.10623250000015</v>
      </c>
      <c r="F9" s="490">
        <v>1788.8448249081553</v>
      </c>
      <c r="G9" s="490">
        <v>813.14810830209933</v>
      </c>
      <c r="H9" s="490">
        <v>83</v>
      </c>
      <c r="I9" s="490">
        <v>1977.365</v>
      </c>
      <c r="J9" s="490">
        <v>225.29557622481317</v>
      </c>
      <c r="K9" s="490">
        <v>67976</v>
      </c>
      <c r="L9" s="490">
        <v>747.63237966779161</v>
      </c>
      <c r="M9" s="490">
        <v>45244</v>
      </c>
      <c r="N9" s="490">
        <v>111.94635112317761</v>
      </c>
      <c r="O9" s="490">
        <v>2766.5410063671593</v>
      </c>
      <c r="P9" s="490">
        <v>2507.9485970277119</v>
      </c>
      <c r="Q9" s="490">
        <v>970.76602344649496</v>
      </c>
      <c r="R9" s="490">
        <v>48017</v>
      </c>
      <c r="S9" s="490">
        <v>2142.9657711231775</v>
      </c>
      <c r="T9" s="490">
        <v>3913.9428150919725</v>
      </c>
      <c r="U9" s="490">
        <v>72272.793421935872</v>
      </c>
      <c r="V9" s="490">
        <v>2531.5465114163862</v>
      </c>
      <c r="W9" s="279">
        <v>4145</v>
      </c>
      <c r="X9" s="279">
        <v>106.07199999999999</v>
      </c>
      <c r="Y9" s="279">
        <v>1880.4315683996804</v>
      </c>
      <c r="Z9" s="279">
        <v>3229</v>
      </c>
      <c r="AA9" s="279">
        <v>1365.8943778154749</v>
      </c>
      <c r="AB9" s="279">
        <v>36</v>
      </c>
      <c r="AC9" s="279">
        <v>21943.894</v>
      </c>
      <c r="AD9" s="279">
        <v>10861.87334</v>
      </c>
      <c r="AE9" s="279">
        <v>21163</v>
      </c>
      <c r="AF9" s="279">
        <v>2556.5841833320219</v>
      </c>
      <c r="AG9" s="279">
        <v>64433</v>
      </c>
      <c r="AH9" s="279">
        <v>130.10300000000001</v>
      </c>
      <c r="AI9" s="279">
        <v>3755.6299090863672</v>
      </c>
      <c r="AJ9" s="279">
        <v>3234</v>
      </c>
      <c r="AK9" s="279">
        <v>1390.564912939617</v>
      </c>
      <c r="AL9" s="279">
        <v>68614</v>
      </c>
      <c r="AM9" s="279">
        <v>22180.069</v>
      </c>
      <c r="AN9" s="279">
        <v>16497.934817486046</v>
      </c>
      <c r="AO9" s="279">
        <v>27626</v>
      </c>
      <c r="AP9" s="279">
        <v>5313.0434740871133</v>
      </c>
      <c r="AQ9" s="279">
        <v>4579</v>
      </c>
      <c r="AR9" s="279">
        <v>182.124</v>
      </c>
      <c r="AS9" s="279">
        <v>2554.6762255307117</v>
      </c>
      <c r="AT9" s="279">
        <v>10191</v>
      </c>
      <c r="AU9" s="279">
        <v>3148.9841783213437</v>
      </c>
      <c r="AV9" s="279">
        <v>7</v>
      </c>
      <c r="AW9" s="279">
        <v>18249.714</v>
      </c>
      <c r="AX9" s="279">
        <v>7613.8082400000003</v>
      </c>
      <c r="AY9" s="279">
        <v>38280</v>
      </c>
      <c r="AZ9" s="279">
        <v>3670.1429107939898</v>
      </c>
      <c r="BA9" s="279">
        <v>70904</v>
      </c>
      <c r="BB9" s="279">
        <v>148.18100000000001</v>
      </c>
      <c r="BC9" s="279">
        <v>5262.2299487264008</v>
      </c>
      <c r="BD9" s="279">
        <v>3488</v>
      </c>
      <c r="BE9" s="279">
        <v>1665.0883848108915</v>
      </c>
      <c r="BF9" s="279">
        <v>75490</v>
      </c>
      <c r="BG9" s="279">
        <v>18580.019</v>
      </c>
      <c r="BH9" s="279">
        <v>15430.714414257112</v>
      </c>
      <c r="BI9" s="279">
        <v>51959</v>
      </c>
      <c r="BJ9" s="279">
        <v>8484.2154739262241</v>
      </c>
      <c r="BK9" s="493">
        <v>7</v>
      </c>
      <c r="BL9" s="493"/>
      <c r="BM9" s="493"/>
      <c r="BN9" s="493">
        <v>17228</v>
      </c>
      <c r="BO9" s="493">
        <v>1430.6551501000001</v>
      </c>
      <c r="BP9" s="493"/>
      <c r="BQ9" s="493"/>
      <c r="BR9" s="493"/>
      <c r="BS9" s="493">
        <v>186</v>
      </c>
      <c r="BT9" s="493">
        <v>1.8013999999999999</v>
      </c>
      <c r="BU9" s="493">
        <v>5217</v>
      </c>
      <c r="BV9" s="493">
        <v>198.411</v>
      </c>
      <c r="BW9" s="493">
        <v>3497.264267735517</v>
      </c>
      <c r="BX9" s="493">
        <v>7404</v>
      </c>
      <c r="BY9" s="493">
        <v>2232.7262305980412</v>
      </c>
      <c r="BZ9" s="493">
        <v>95825</v>
      </c>
      <c r="CA9" s="493">
        <v>187.36799999999999</v>
      </c>
      <c r="CB9" s="493">
        <v>7695.7833571748015</v>
      </c>
      <c r="CC9" s="493">
        <v>4668</v>
      </c>
      <c r="CD9" s="493">
        <v>2109.1035189426707</v>
      </c>
      <c r="CE9" s="494">
        <v>101049</v>
      </c>
      <c r="CF9" s="494">
        <v>385.779</v>
      </c>
      <c r="CG9" s="494">
        <v>11193.047624910319</v>
      </c>
      <c r="CH9" s="494">
        <v>29486</v>
      </c>
      <c r="CI9" s="494">
        <v>5774.2862996407121</v>
      </c>
      <c r="CJ9" s="494">
        <v>7</v>
      </c>
      <c r="CK9" s="494">
        <v>5411.0529999999999</v>
      </c>
      <c r="CL9" s="494">
        <v>-667.98109999999997</v>
      </c>
      <c r="CM9" s="494">
        <v>1873</v>
      </c>
      <c r="CN9" s="494">
        <v>154.90110000000001</v>
      </c>
      <c r="CO9" s="494"/>
      <c r="CP9" s="494"/>
      <c r="CQ9" s="494"/>
      <c r="CR9" s="494"/>
      <c r="CS9" s="494"/>
      <c r="CT9" s="494"/>
      <c r="CU9" s="494"/>
      <c r="CV9" s="494"/>
      <c r="CW9" s="494"/>
      <c r="CX9" s="494">
        <v>1.0267500000000001</v>
      </c>
      <c r="CY9" s="494">
        <v>9692</v>
      </c>
      <c r="CZ9" s="494">
        <v>221.08983942863068</v>
      </c>
      <c r="DA9" s="494">
        <v>6043.2764072127202</v>
      </c>
      <c r="DB9" s="494">
        <v>18743</v>
      </c>
      <c r="DC9" s="494">
        <v>6310.5310232941592</v>
      </c>
      <c r="DD9" s="494">
        <v>233540</v>
      </c>
      <c r="DE9" s="494">
        <v>373.38799999999992</v>
      </c>
      <c r="DF9" s="494">
        <v>11419.468448699979</v>
      </c>
      <c r="DG9" s="494">
        <v>7940</v>
      </c>
      <c r="DH9" s="494">
        <v>3766.0244718403455</v>
      </c>
      <c r="DI9" s="494">
        <v>243239</v>
      </c>
      <c r="DJ9" s="494">
        <v>6005.5308394286312</v>
      </c>
      <c r="DK9" s="494">
        <v>16794.7637559127</v>
      </c>
      <c r="DL9" s="494">
        <v>28556</v>
      </c>
      <c r="DM9" s="494">
        <v>10232.483345134504</v>
      </c>
      <c r="DN9" s="493">
        <v>7</v>
      </c>
      <c r="DO9" s="493">
        <v>5658.8440000000001</v>
      </c>
      <c r="DP9" s="493">
        <v>-560.39850000000001</v>
      </c>
      <c r="DQ9" s="493">
        <v>0</v>
      </c>
      <c r="DR9" s="493">
        <v>0</v>
      </c>
      <c r="DS9" s="493">
        <v>0</v>
      </c>
      <c r="DT9" s="493">
        <v>0</v>
      </c>
      <c r="DU9" s="493">
        <v>0</v>
      </c>
      <c r="DV9" s="493">
        <v>0</v>
      </c>
      <c r="DW9" s="493">
        <v>0</v>
      </c>
      <c r="DX9" s="493">
        <v>0</v>
      </c>
      <c r="DY9" s="493">
        <v>0</v>
      </c>
      <c r="DZ9" s="493">
        <v>0</v>
      </c>
      <c r="EA9" s="493">
        <v>0</v>
      </c>
      <c r="EB9" s="493">
        <v>0</v>
      </c>
      <c r="EC9" s="493">
        <v>5715</v>
      </c>
      <c r="ED9" s="493">
        <v>1233.6559999999999</v>
      </c>
      <c r="EE9" s="493">
        <v>9503.3539122076927</v>
      </c>
      <c r="EF9" s="493">
        <v>6148</v>
      </c>
      <c r="EG9" s="493">
        <v>2352.3056204311715</v>
      </c>
      <c r="EH9" s="493">
        <v>128977</v>
      </c>
      <c r="EI9" s="493">
        <v>345.95600000000007</v>
      </c>
      <c r="EJ9" s="493">
        <v>14443.095681648036</v>
      </c>
      <c r="EK9" s="493">
        <v>10928</v>
      </c>
      <c r="EL9" s="493">
        <v>4406.8888974083966</v>
      </c>
      <c r="EM9" s="493">
        <v>134699</v>
      </c>
      <c r="EN9" s="493">
        <v>7238.4560000000001</v>
      </c>
      <c r="EO9" s="493">
        <v>23386.051093855727</v>
      </c>
      <c r="EP9" s="493">
        <v>17076</v>
      </c>
      <c r="EQ9" s="493">
        <v>6759.1945178395681</v>
      </c>
      <c r="ER9" s="493">
        <v>7</v>
      </c>
      <c r="ES9" s="493">
        <v>5658.8440000000001</v>
      </c>
      <c r="ET9" s="493">
        <v>-1432.7026900000001</v>
      </c>
      <c r="EU9" s="493">
        <v>0</v>
      </c>
      <c r="EV9" s="493">
        <v>0</v>
      </c>
      <c r="EW9" s="493">
        <v>0</v>
      </c>
      <c r="EX9" s="493">
        <v>0</v>
      </c>
      <c r="EY9" s="493">
        <v>0</v>
      </c>
      <c r="EZ9" s="493">
        <v>0</v>
      </c>
      <c r="FA9" s="493">
        <v>0</v>
      </c>
      <c r="FB9" s="493">
        <v>0</v>
      </c>
      <c r="FC9" s="493">
        <v>0</v>
      </c>
      <c r="FD9" s="493">
        <v>0</v>
      </c>
      <c r="FE9" s="493">
        <v>0</v>
      </c>
      <c r="FF9" s="493">
        <v>0</v>
      </c>
      <c r="FG9" s="493">
        <v>7663</v>
      </c>
      <c r="FH9" s="493">
        <v>2251.9479999999999</v>
      </c>
      <c r="FI9" s="493">
        <v>12221.486200106261</v>
      </c>
      <c r="FJ9" s="493">
        <v>9140</v>
      </c>
      <c r="FK9" s="493">
        <v>3329.6616812393554</v>
      </c>
      <c r="FL9" s="493">
        <v>164579</v>
      </c>
      <c r="FM9" s="493">
        <v>395.35399999999998</v>
      </c>
      <c r="FN9" s="493">
        <v>19337.756163767775</v>
      </c>
      <c r="FO9" s="493">
        <v>12815</v>
      </c>
      <c r="FP9" s="493">
        <v>5940.5385406689966</v>
      </c>
      <c r="FQ9" s="493">
        <v>172249</v>
      </c>
      <c r="FR9" s="493">
        <v>8306.1459999999988</v>
      </c>
      <c r="FS9" s="493">
        <v>30126.539673874038</v>
      </c>
      <c r="FT9" s="493">
        <v>21955</v>
      </c>
      <c r="FU9" s="493">
        <v>9270.2002219083515</v>
      </c>
      <c r="FV9" s="493">
        <v>0</v>
      </c>
      <c r="FW9" s="493">
        <v>0</v>
      </c>
      <c r="FX9" s="493">
        <v>-389.25</v>
      </c>
      <c r="FY9" s="493">
        <v>0</v>
      </c>
      <c r="FZ9" s="493">
        <v>1</v>
      </c>
      <c r="GA9" s="493">
        <v>0</v>
      </c>
      <c r="GB9" s="493">
        <v>0</v>
      </c>
      <c r="GC9" s="493">
        <v>0</v>
      </c>
      <c r="GD9" s="493">
        <v>0</v>
      </c>
      <c r="GE9" s="493">
        <v>0</v>
      </c>
      <c r="GF9" s="493">
        <v>0</v>
      </c>
      <c r="GG9" s="493">
        <v>0</v>
      </c>
      <c r="GH9" s="493">
        <v>0</v>
      </c>
      <c r="GI9" s="493">
        <v>0</v>
      </c>
      <c r="GJ9" s="493">
        <v>2.4</v>
      </c>
      <c r="GK9" s="493">
        <v>3887</v>
      </c>
      <c r="GL9" s="493">
        <v>4120.8720000000003</v>
      </c>
      <c r="GM9" s="493">
        <v>18342.40654505476</v>
      </c>
      <c r="GN9" s="493">
        <v>18195</v>
      </c>
      <c r="GO9" s="493">
        <v>5916.0745605834436</v>
      </c>
      <c r="GP9" s="493">
        <v>194422</v>
      </c>
      <c r="GQ9" s="493">
        <v>447.05999999999995</v>
      </c>
      <c r="GR9" s="493">
        <v>24673.644942938248</v>
      </c>
      <c r="GS9" s="493">
        <v>26013</v>
      </c>
      <c r="GT9" s="493">
        <v>12926.38863902794</v>
      </c>
      <c r="GU9" s="493">
        <v>198309</v>
      </c>
      <c r="GV9" s="493">
        <v>4567.9320000000007</v>
      </c>
      <c r="GW9" s="493">
        <v>42626.801487993012</v>
      </c>
      <c r="GX9" s="493">
        <v>44208</v>
      </c>
      <c r="GY9" s="493">
        <v>18845.863199611384</v>
      </c>
    </row>
    <row r="10" spans="1:207" x14ac:dyDescent="0.2">
      <c r="A10" s="497">
        <v>5</v>
      </c>
      <c r="B10" s="489" t="s">
        <v>109</v>
      </c>
      <c r="C10" s="490">
        <v>878</v>
      </c>
      <c r="D10" s="490">
        <v>56.677520000000001</v>
      </c>
      <c r="E10" s="490">
        <v>1242.338693642339</v>
      </c>
      <c r="F10" s="490">
        <v>4406.6484724252359</v>
      </c>
      <c r="G10" s="490">
        <v>1268.3320782128678</v>
      </c>
      <c r="H10" s="490">
        <v>89</v>
      </c>
      <c r="I10" s="490">
        <v>21648.183000000001</v>
      </c>
      <c r="J10" s="490">
        <v>11453.03557363069</v>
      </c>
      <c r="K10" s="490">
        <v>383415</v>
      </c>
      <c r="L10" s="490">
        <v>23880.69952057963</v>
      </c>
      <c r="M10" s="490">
        <v>33726</v>
      </c>
      <c r="N10" s="490">
        <v>66.176746897658361</v>
      </c>
      <c r="O10" s="490">
        <v>2293.1265137647324</v>
      </c>
      <c r="P10" s="490">
        <v>2271.0598771892414</v>
      </c>
      <c r="Q10" s="490">
        <v>901.25602879441806</v>
      </c>
      <c r="R10" s="490">
        <v>34693</v>
      </c>
      <c r="S10" s="490">
        <v>21771.03726689766</v>
      </c>
      <c r="T10" s="490">
        <v>14988.500781037761</v>
      </c>
      <c r="U10" s="490">
        <v>390092.70834961446</v>
      </c>
      <c r="V10" s="490">
        <v>26050.287627586917</v>
      </c>
      <c r="W10" s="279">
        <v>1270</v>
      </c>
      <c r="X10" s="279">
        <v>111.62281453124999</v>
      </c>
      <c r="Y10" s="279">
        <v>1415.6541421017785</v>
      </c>
      <c r="Z10" s="279">
        <v>4262</v>
      </c>
      <c r="AA10" s="279">
        <v>1284.4805191378814</v>
      </c>
      <c r="AB10" s="279">
        <v>27</v>
      </c>
      <c r="AC10" s="279">
        <v>5832.51</v>
      </c>
      <c r="AD10" s="279">
        <v>12900</v>
      </c>
      <c r="AE10" s="279">
        <v>585205</v>
      </c>
      <c r="AF10" s="279">
        <v>31846.834739999998</v>
      </c>
      <c r="AG10" s="279">
        <v>42515</v>
      </c>
      <c r="AH10" s="279">
        <v>91.040999999999997</v>
      </c>
      <c r="AI10" s="279">
        <v>3324.8169690829332</v>
      </c>
      <c r="AJ10" s="279">
        <v>2759</v>
      </c>
      <c r="AK10" s="279">
        <v>1263.9393249478665</v>
      </c>
      <c r="AL10" s="279">
        <v>43812</v>
      </c>
      <c r="AM10" s="279">
        <v>6035.1738145312484</v>
      </c>
      <c r="AN10" s="279">
        <v>17640.47111118471</v>
      </c>
      <c r="AO10" s="279">
        <v>592226</v>
      </c>
      <c r="AP10" s="279">
        <v>34395.254584085742</v>
      </c>
      <c r="AQ10" s="279">
        <v>1579</v>
      </c>
      <c r="AR10" s="279">
        <v>79.318000000000012</v>
      </c>
      <c r="AS10" s="279">
        <v>1446.0359990672102</v>
      </c>
      <c r="AT10" s="279">
        <v>6468</v>
      </c>
      <c r="AU10" s="279">
        <v>1785.9245562444853</v>
      </c>
      <c r="AV10" s="279">
        <v>55</v>
      </c>
      <c r="AW10" s="279">
        <v>39402.184000000001</v>
      </c>
      <c r="AX10" s="279">
        <v>15994.29264</v>
      </c>
      <c r="AY10" s="279">
        <v>160821</v>
      </c>
      <c r="AZ10" s="279">
        <v>50715.505890000008</v>
      </c>
      <c r="BA10" s="279">
        <v>102959</v>
      </c>
      <c r="BB10" s="279">
        <v>165.97100000000003</v>
      </c>
      <c r="BC10" s="279">
        <v>5530.5010317747292</v>
      </c>
      <c r="BD10" s="279">
        <v>3429</v>
      </c>
      <c r="BE10" s="279">
        <v>1254.9801114236859</v>
      </c>
      <c r="BF10" s="279">
        <v>104593</v>
      </c>
      <c r="BG10" s="279">
        <v>39647.473000000005</v>
      </c>
      <c r="BH10" s="279">
        <v>22970.829670841937</v>
      </c>
      <c r="BI10" s="279">
        <v>170718</v>
      </c>
      <c r="BJ10" s="279">
        <v>53756.410557668176</v>
      </c>
      <c r="BK10" s="493">
        <v>55</v>
      </c>
      <c r="BL10" s="493">
        <v>20081.126</v>
      </c>
      <c r="BM10" s="493">
        <v>35481.199034999998</v>
      </c>
      <c r="BN10" s="493">
        <v>868542</v>
      </c>
      <c r="BO10" s="493">
        <v>36622.487728</v>
      </c>
      <c r="BP10" s="493"/>
      <c r="BQ10" s="493"/>
      <c r="BR10" s="493"/>
      <c r="BS10" s="493"/>
      <c r="BT10" s="493"/>
      <c r="BU10" s="493">
        <v>3170</v>
      </c>
      <c r="BV10" s="493">
        <v>213.86799999999999</v>
      </c>
      <c r="BW10" s="493">
        <v>8065.1301147898503</v>
      </c>
      <c r="BX10" s="493">
        <v>6128</v>
      </c>
      <c r="BY10" s="493">
        <v>1800.3830365078138</v>
      </c>
      <c r="BZ10" s="493">
        <v>112577</v>
      </c>
      <c r="CA10" s="493">
        <v>190.82399999999998</v>
      </c>
      <c r="CB10" s="493">
        <v>7305.3199049723016</v>
      </c>
      <c r="CC10" s="493">
        <v>3454</v>
      </c>
      <c r="CD10" s="493">
        <v>1799.6618098916188</v>
      </c>
      <c r="CE10" s="494">
        <v>115802</v>
      </c>
      <c r="CF10" s="494">
        <v>20485.817999999999</v>
      </c>
      <c r="CG10" s="494">
        <v>50851.649054762151</v>
      </c>
      <c r="CH10" s="494">
        <v>878124</v>
      </c>
      <c r="CI10" s="494">
        <v>40222.532574399433</v>
      </c>
      <c r="CJ10" s="494"/>
      <c r="CK10" s="494"/>
      <c r="CL10" s="494">
        <v>17686.65926</v>
      </c>
      <c r="CM10" s="494">
        <v>581522</v>
      </c>
      <c r="CN10" s="494">
        <v>35346.146268149998</v>
      </c>
      <c r="CO10" s="494">
        <v>3</v>
      </c>
      <c r="CP10" s="494">
        <v>12200</v>
      </c>
      <c r="CQ10" s="494">
        <v>35735</v>
      </c>
      <c r="CR10" s="494">
        <v>263992</v>
      </c>
      <c r="CS10" s="494">
        <v>17246.357095494273</v>
      </c>
      <c r="CT10" s="494"/>
      <c r="CU10" s="494"/>
      <c r="CV10" s="494"/>
      <c r="CW10" s="494"/>
      <c r="CX10" s="494"/>
      <c r="CY10" s="494">
        <v>5483</v>
      </c>
      <c r="CZ10" s="494">
        <v>161.66765221698455</v>
      </c>
      <c r="DA10" s="494">
        <v>4352.1851736825556</v>
      </c>
      <c r="DB10" s="494">
        <v>815943</v>
      </c>
      <c r="DC10" s="494">
        <v>10262.398670075016</v>
      </c>
      <c r="DD10" s="494">
        <v>178398</v>
      </c>
      <c r="DE10" s="494">
        <v>343.60700000000003</v>
      </c>
      <c r="DF10" s="494">
        <v>11362.31493218399</v>
      </c>
      <c r="DG10" s="494">
        <v>5002</v>
      </c>
      <c r="DH10" s="494">
        <v>2524.0680786707644</v>
      </c>
      <c r="DI10" s="494">
        <v>183884</v>
      </c>
      <c r="DJ10" s="494">
        <v>12705.274652216984</v>
      </c>
      <c r="DK10" s="494">
        <v>69136.159365866537</v>
      </c>
      <c r="DL10" s="494">
        <v>1666459</v>
      </c>
      <c r="DM10" s="494">
        <v>65378.970112390052</v>
      </c>
      <c r="DN10" s="493">
        <v>0</v>
      </c>
      <c r="DO10" s="493">
        <v>0</v>
      </c>
      <c r="DP10" s="493">
        <v>0</v>
      </c>
      <c r="DQ10" s="493">
        <v>0</v>
      </c>
      <c r="DR10" s="493">
        <v>0</v>
      </c>
      <c r="DS10" s="493">
        <v>2</v>
      </c>
      <c r="DT10" s="493">
        <v>12200</v>
      </c>
      <c r="DU10" s="493">
        <v>42979.07067595001</v>
      </c>
      <c r="DV10" s="493">
        <v>596089</v>
      </c>
      <c r="DW10" s="493">
        <v>47785.848707953584</v>
      </c>
      <c r="DX10" s="493">
        <v>0</v>
      </c>
      <c r="DY10" s="493">
        <v>0</v>
      </c>
      <c r="DZ10" s="493">
        <v>0</v>
      </c>
      <c r="EA10" s="493">
        <v>0</v>
      </c>
      <c r="EB10" s="493">
        <v>0</v>
      </c>
      <c r="EC10" s="493">
        <v>5872</v>
      </c>
      <c r="ED10" s="493">
        <v>874.69100000000003</v>
      </c>
      <c r="EE10" s="493">
        <v>25749.131281083031</v>
      </c>
      <c r="EF10" s="493">
        <v>143723</v>
      </c>
      <c r="EG10" s="493">
        <v>3702.6401465561162</v>
      </c>
      <c r="EH10" s="493">
        <v>302250</v>
      </c>
      <c r="EI10" s="493">
        <v>667.51799999999832</v>
      </c>
      <c r="EJ10" s="493">
        <v>37020.161356453042</v>
      </c>
      <c r="EK10" s="493">
        <v>8807</v>
      </c>
      <c r="EL10" s="493">
        <v>3621.810618052144</v>
      </c>
      <c r="EM10" s="493">
        <v>308124</v>
      </c>
      <c r="EN10" s="493">
        <v>13742.208999999999</v>
      </c>
      <c r="EO10" s="493">
        <v>105748.36331348607</v>
      </c>
      <c r="EP10" s="493">
        <v>748619</v>
      </c>
      <c r="EQ10" s="493">
        <v>55110.299472561848</v>
      </c>
      <c r="ER10" s="493">
        <v>0</v>
      </c>
      <c r="ES10" s="493">
        <v>0</v>
      </c>
      <c r="ET10" s="493">
        <v>0</v>
      </c>
      <c r="EU10" s="493">
        <v>122</v>
      </c>
      <c r="EV10" s="493">
        <v>8.8765499999999999</v>
      </c>
      <c r="EW10" s="493">
        <v>0</v>
      </c>
      <c r="EX10" s="493">
        <v>0</v>
      </c>
      <c r="EY10" s="493">
        <v>0</v>
      </c>
      <c r="EZ10" s="493">
        <v>19423</v>
      </c>
      <c r="FA10" s="493">
        <v>748.20680700000003</v>
      </c>
      <c r="FB10" s="493">
        <v>0</v>
      </c>
      <c r="FC10" s="493">
        <v>0</v>
      </c>
      <c r="FD10" s="493">
        <v>0</v>
      </c>
      <c r="FE10" s="493">
        <v>0</v>
      </c>
      <c r="FF10" s="493">
        <v>0</v>
      </c>
      <c r="FG10" s="493">
        <v>5871</v>
      </c>
      <c r="FH10" s="493">
        <v>537.00699999999995</v>
      </c>
      <c r="FI10" s="493">
        <v>6794.5206876510465</v>
      </c>
      <c r="FJ10" s="493">
        <v>197810</v>
      </c>
      <c r="FK10" s="493">
        <v>4246.1278132280695</v>
      </c>
      <c r="FL10" s="493">
        <v>187624</v>
      </c>
      <c r="FM10" s="493">
        <v>344.17999999999995</v>
      </c>
      <c r="FN10" s="493">
        <v>14784.219012503332</v>
      </c>
      <c r="FO10" s="493">
        <v>11558</v>
      </c>
      <c r="FP10" s="493">
        <v>7226.3478396441333</v>
      </c>
      <c r="FQ10" s="493">
        <v>193495</v>
      </c>
      <c r="FR10" s="493">
        <v>881.1869999999999</v>
      </c>
      <c r="FS10" s="493">
        <v>21578.73970015438</v>
      </c>
      <c r="FT10" s="493">
        <v>228913</v>
      </c>
      <c r="FU10" s="493">
        <v>12229.559009872202</v>
      </c>
      <c r="FV10" s="493">
        <v>0</v>
      </c>
      <c r="FW10" s="493">
        <v>0</v>
      </c>
      <c r="FX10" s="493">
        <v>0</v>
      </c>
      <c r="FY10" s="493">
        <v>0</v>
      </c>
      <c r="FZ10" s="493">
        <v>0</v>
      </c>
      <c r="GA10" s="493">
        <v>0</v>
      </c>
      <c r="GB10" s="493">
        <v>0</v>
      </c>
      <c r="GC10" s="493">
        <v>0</v>
      </c>
      <c r="GD10" s="493">
        <v>0</v>
      </c>
      <c r="GE10" s="493">
        <v>-193.28346999999999</v>
      </c>
      <c r="GF10" s="493">
        <v>0</v>
      </c>
      <c r="GG10" s="493">
        <v>0</v>
      </c>
      <c r="GH10" s="493">
        <v>0</v>
      </c>
      <c r="GI10" s="493">
        <v>0</v>
      </c>
      <c r="GJ10" s="493">
        <v>0</v>
      </c>
      <c r="GK10" s="493">
        <v>2477</v>
      </c>
      <c r="GL10" s="493">
        <v>697.46600000000012</v>
      </c>
      <c r="GM10" s="493">
        <v>9667.0724426354755</v>
      </c>
      <c r="GN10" s="493">
        <v>13029</v>
      </c>
      <c r="GO10" s="493">
        <v>6507.4843332367091</v>
      </c>
      <c r="GP10" s="493">
        <v>136336</v>
      </c>
      <c r="GQ10" s="493">
        <v>309.44899999999996</v>
      </c>
      <c r="GR10" s="493">
        <v>16765.92065192778</v>
      </c>
      <c r="GS10" s="493">
        <v>17896</v>
      </c>
      <c r="GT10" s="493">
        <v>12957.44038464864</v>
      </c>
      <c r="GU10" s="493">
        <v>138813</v>
      </c>
      <c r="GV10" s="493">
        <v>1006.9150000000001</v>
      </c>
      <c r="GW10" s="493">
        <v>26432.993094563255</v>
      </c>
      <c r="GX10" s="493">
        <v>30925</v>
      </c>
      <c r="GY10" s="493">
        <v>19271.641247885349</v>
      </c>
    </row>
    <row r="11" spans="1:207" x14ac:dyDescent="0.2">
      <c r="A11" s="497">
        <v>6</v>
      </c>
      <c r="B11" s="489" t="s">
        <v>55</v>
      </c>
      <c r="C11" s="490">
        <v>967</v>
      </c>
      <c r="D11" s="490">
        <v>172.69816</v>
      </c>
      <c r="E11" s="490">
        <v>1684.6302014486055</v>
      </c>
      <c r="F11" s="490">
        <v>3656.3069685713976</v>
      </c>
      <c r="G11" s="490">
        <v>1602.632808563174</v>
      </c>
      <c r="H11" s="490">
        <v>4</v>
      </c>
      <c r="I11" s="490">
        <v>8.9999999999999993E-3</v>
      </c>
      <c r="J11" s="490">
        <v>1.4999999999999999E-2</v>
      </c>
      <c r="K11" s="490">
        <v>111</v>
      </c>
      <c r="L11" s="490">
        <v>3.9289127133642499</v>
      </c>
      <c r="M11" s="490">
        <v>30457</v>
      </c>
      <c r="N11" s="490">
        <v>68.410999999999916</v>
      </c>
      <c r="O11" s="490">
        <v>2328.0603053984441</v>
      </c>
      <c r="P11" s="490">
        <v>3519.0744762161521</v>
      </c>
      <c r="Q11" s="490">
        <v>1269.4508362288684</v>
      </c>
      <c r="R11" s="490">
        <v>31428</v>
      </c>
      <c r="S11" s="490">
        <v>241.1181599999999</v>
      </c>
      <c r="T11" s="490">
        <v>4012.7055068470499</v>
      </c>
      <c r="U11" s="490">
        <v>7286.3814447875502</v>
      </c>
      <c r="V11" s="490">
        <v>2876.0125575054067</v>
      </c>
      <c r="W11" s="279">
        <v>1289</v>
      </c>
      <c r="X11" s="279">
        <v>195.50200000000001</v>
      </c>
      <c r="Y11" s="279">
        <v>1520.5764743558591</v>
      </c>
      <c r="Z11" s="279">
        <v>3360</v>
      </c>
      <c r="AA11" s="279">
        <v>1659.1407477009955</v>
      </c>
      <c r="AB11" s="279"/>
      <c r="AC11" s="279"/>
      <c r="AD11" s="279"/>
      <c r="AE11" s="279">
        <v>1</v>
      </c>
      <c r="AF11" s="280">
        <v>0.39134999999999998</v>
      </c>
      <c r="AG11" s="279">
        <v>34432</v>
      </c>
      <c r="AH11" s="279">
        <v>89.739000000000004</v>
      </c>
      <c r="AI11" s="279">
        <v>2677.9174663845856</v>
      </c>
      <c r="AJ11" s="279">
        <v>3880</v>
      </c>
      <c r="AK11" s="279">
        <v>1562.8041913604079</v>
      </c>
      <c r="AL11" s="279">
        <v>35721</v>
      </c>
      <c r="AM11" s="279">
        <v>285.24100000000004</v>
      </c>
      <c r="AN11" s="279">
        <v>4198.4939407404445</v>
      </c>
      <c r="AO11" s="279">
        <v>7241</v>
      </c>
      <c r="AP11" s="279">
        <v>3222.3362890614026</v>
      </c>
      <c r="AQ11" s="279">
        <v>1305</v>
      </c>
      <c r="AR11" s="279">
        <v>63.86999999999999</v>
      </c>
      <c r="AS11" s="279">
        <v>3673.0948521390296</v>
      </c>
      <c r="AT11" s="279">
        <v>9687</v>
      </c>
      <c r="AU11" s="279">
        <v>2726.8963771038925</v>
      </c>
      <c r="AV11" s="279">
        <v>2</v>
      </c>
      <c r="AW11" s="279">
        <v>750</v>
      </c>
      <c r="AX11" s="279">
        <v>3114.63</v>
      </c>
      <c r="AY11" s="279">
        <v>2776</v>
      </c>
      <c r="AZ11" s="279">
        <v>127.9</v>
      </c>
      <c r="BA11" s="279">
        <v>31835</v>
      </c>
      <c r="BB11" s="279">
        <v>71.106999999999999</v>
      </c>
      <c r="BC11" s="279">
        <v>3033.7309420800011</v>
      </c>
      <c r="BD11" s="279">
        <v>3618</v>
      </c>
      <c r="BE11" s="279">
        <v>1553.1318718512146</v>
      </c>
      <c r="BF11" s="279">
        <v>33142</v>
      </c>
      <c r="BG11" s="279">
        <v>884.97700000000009</v>
      </c>
      <c r="BH11" s="279">
        <v>9821.4557942190295</v>
      </c>
      <c r="BI11" s="279">
        <v>16081</v>
      </c>
      <c r="BJ11" s="279">
        <v>4407.9282489551078</v>
      </c>
      <c r="BK11" s="493"/>
      <c r="BL11" s="493"/>
      <c r="BM11" s="493">
        <v>-125.3509</v>
      </c>
      <c r="BN11" s="493"/>
      <c r="BO11" s="493">
        <v>655.22506999999996</v>
      </c>
      <c r="BP11" s="493"/>
      <c r="BQ11" s="493">
        <v>749.79</v>
      </c>
      <c r="BR11" s="493">
        <v>5491.1536299999998</v>
      </c>
      <c r="BS11" s="493">
        <v>30996</v>
      </c>
      <c r="BT11" s="493">
        <v>5132.4969799999999</v>
      </c>
      <c r="BU11" s="493">
        <v>1674</v>
      </c>
      <c r="BV11" s="493">
        <v>1812.7549999999999</v>
      </c>
      <c r="BW11" s="493">
        <v>5844.0506432177799</v>
      </c>
      <c r="BX11" s="493">
        <v>36339</v>
      </c>
      <c r="BY11" s="493">
        <v>7149.9517738949498</v>
      </c>
      <c r="BZ11" s="493">
        <v>27455</v>
      </c>
      <c r="CA11" s="493">
        <v>57.745000000000005</v>
      </c>
      <c r="CB11" s="493">
        <v>3114.9073337000455</v>
      </c>
      <c r="CC11" s="493">
        <v>3094</v>
      </c>
      <c r="CD11" s="493">
        <v>1358.4729115045375</v>
      </c>
      <c r="CE11" s="494">
        <v>29129</v>
      </c>
      <c r="CF11" s="494">
        <v>2620.29</v>
      </c>
      <c r="CG11" s="494">
        <v>14324.760706917823</v>
      </c>
      <c r="CH11" s="494">
        <v>70429</v>
      </c>
      <c r="CI11" s="494">
        <v>14296.146735399487</v>
      </c>
      <c r="CJ11" s="494"/>
      <c r="CK11" s="494"/>
      <c r="CL11" s="494"/>
      <c r="CM11" s="494"/>
      <c r="CN11" s="494"/>
      <c r="CO11" s="494"/>
      <c r="CP11" s="494"/>
      <c r="CQ11" s="494"/>
      <c r="CR11" s="494"/>
      <c r="CS11" s="494"/>
      <c r="CT11" s="494">
        <v>1</v>
      </c>
      <c r="CU11" s="494">
        <v>862.07500000000005</v>
      </c>
      <c r="CV11" s="494">
        <v>1656.5588700000001</v>
      </c>
      <c r="CW11" s="494">
        <v>13541</v>
      </c>
      <c r="CX11" s="494">
        <v>1986.5543302999999</v>
      </c>
      <c r="CY11" s="494">
        <v>1632</v>
      </c>
      <c r="CZ11" s="494">
        <v>103.48377076404009</v>
      </c>
      <c r="DA11" s="494">
        <v>2288.5128413794473</v>
      </c>
      <c r="DB11" s="494">
        <v>20162</v>
      </c>
      <c r="DC11" s="494">
        <v>1990.3650739029506</v>
      </c>
      <c r="DD11" s="494">
        <v>41443</v>
      </c>
      <c r="DE11" s="494">
        <v>87.176999999999992</v>
      </c>
      <c r="DF11" s="494">
        <v>3532.6674155000001</v>
      </c>
      <c r="DG11" s="494">
        <v>4198</v>
      </c>
      <c r="DH11" s="494">
        <v>1899.4654982104228</v>
      </c>
      <c r="DI11" s="494">
        <v>43076</v>
      </c>
      <c r="DJ11" s="494">
        <v>1052.7357707640401</v>
      </c>
      <c r="DK11" s="494">
        <v>7477.7391268794472</v>
      </c>
      <c r="DL11" s="494">
        <v>37901</v>
      </c>
      <c r="DM11" s="494">
        <v>5876.3849024133733</v>
      </c>
      <c r="DN11" s="493">
        <v>0</v>
      </c>
      <c r="DO11" s="493">
        <v>0</v>
      </c>
      <c r="DP11" s="493">
        <v>0</v>
      </c>
      <c r="DQ11" s="493">
        <v>0</v>
      </c>
      <c r="DR11" s="493">
        <v>0</v>
      </c>
      <c r="DS11" s="493">
        <v>0</v>
      </c>
      <c r="DT11" s="493">
        <v>0</v>
      </c>
      <c r="DU11" s="493">
        <v>0</v>
      </c>
      <c r="DV11" s="493">
        <v>0</v>
      </c>
      <c r="DW11" s="493">
        <v>0</v>
      </c>
      <c r="DX11" s="493">
        <v>0</v>
      </c>
      <c r="DY11" s="493">
        <v>0</v>
      </c>
      <c r="DZ11" s="493">
        <v>0</v>
      </c>
      <c r="EA11" s="493">
        <v>129</v>
      </c>
      <c r="EB11" s="493">
        <v>71.260959999999997</v>
      </c>
      <c r="EC11" s="493">
        <v>1667</v>
      </c>
      <c r="ED11" s="493">
        <v>115.80199999999999</v>
      </c>
      <c r="EE11" s="493">
        <v>3185.680439840185</v>
      </c>
      <c r="EF11" s="493">
        <v>23998</v>
      </c>
      <c r="EG11" s="493">
        <v>2988.5329471138912</v>
      </c>
      <c r="EH11" s="493">
        <v>41652</v>
      </c>
      <c r="EI11" s="493">
        <v>89.323999999999984</v>
      </c>
      <c r="EJ11" s="493">
        <v>4694.4050439423727</v>
      </c>
      <c r="EK11" s="493">
        <v>4667</v>
      </c>
      <c r="EL11" s="493">
        <v>2117.6143304834568</v>
      </c>
      <c r="EM11" s="493">
        <v>43319</v>
      </c>
      <c r="EN11" s="493">
        <v>205.12599999999998</v>
      </c>
      <c r="EO11" s="493">
        <v>7880.0854837825573</v>
      </c>
      <c r="EP11" s="493">
        <v>28794</v>
      </c>
      <c r="EQ11" s="493">
        <v>5177.4082375973485</v>
      </c>
      <c r="ER11" s="493">
        <v>0</v>
      </c>
      <c r="ES11" s="493">
        <v>0</v>
      </c>
      <c r="ET11" s="493">
        <v>0</v>
      </c>
      <c r="EU11" s="493">
        <v>0</v>
      </c>
      <c r="EV11" s="493">
        <v>0</v>
      </c>
      <c r="EW11" s="493">
        <v>0</v>
      </c>
      <c r="EX11" s="493">
        <v>0</v>
      </c>
      <c r="EY11" s="493">
        <v>0</v>
      </c>
      <c r="EZ11" s="493">
        <v>0</v>
      </c>
      <c r="FA11" s="493">
        <v>0</v>
      </c>
      <c r="FB11" s="493">
        <v>0</v>
      </c>
      <c r="FC11" s="493">
        <v>0</v>
      </c>
      <c r="FD11" s="493">
        <v>0</v>
      </c>
      <c r="FE11" s="493">
        <v>0</v>
      </c>
      <c r="FF11" s="493">
        <v>0</v>
      </c>
      <c r="FG11" s="493">
        <v>1911</v>
      </c>
      <c r="FH11" s="493">
        <v>140.226</v>
      </c>
      <c r="FI11" s="493">
        <v>4180.6816186788847</v>
      </c>
      <c r="FJ11" s="493">
        <v>23491</v>
      </c>
      <c r="FK11" s="493">
        <v>3139.3587118409164</v>
      </c>
      <c r="FL11" s="493">
        <v>57139</v>
      </c>
      <c r="FM11" s="493">
        <v>116.73499999999999</v>
      </c>
      <c r="FN11" s="493">
        <v>6510.4359075444436</v>
      </c>
      <c r="FO11" s="493">
        <v>4077</v>
      </c>
      <c r="FP11" s="493">
        <v>2234.5836145146836</v>
      </c>
      <c r="FQ11" s="493">
        <v>59050</v>
      </c>
      <c r="FR11" s="493">
        <v>256.96100000000001</v>
      </c>
      <c r="FS11" s="493">
        <v>10691.117526223328</v>
      </c>
      <c r="FT11" s="493">
        <v>27568</v>
      </c>
      <c r="FU11" s="493">
        <v>5373.9423263556</v>
      </c>
      <c r="FV11" s="493">
        <v>0</v>
      </c>
      <c r="FW11" s="493">
        <v>0</v>
      </c>
      <c r="FX11" s="493">
        <v>0</v>
      </c>
      <c r="FY11" s="493">
        <v>0</v>
      </c>
      <c r="FZ11" s="493">
        <v>0</v>
      </c>
      <c r="GA11" s="493">
        <v>0</v>
      </c>
      <c r="GB11" s="493">
        <v>0</v>
      </c>
      <c r="GC11" s="493">
        <v>0</v>
      </c>
      <c r="GD11" s="493">
        <v>0</v>
      </c>
      <c r="GE11" s="493">
        <v>0</v>
      </c>
      <c r="GF11" s="493">
        <v>0</v>
      </c>
      <c r="GG11" s="493">
        <v>0</v>
      </c>
      <c r="GH11" s="493">
        <v>184.44005000000001</v>
      </c>
      <c r="GI11" s="493">
        <v>998</v>
      </c>
      <c r="GJ11" s="493">
        <v>377.01409999999998</v>
      </c>
      <c r="GK11" s="493">
        <v>1498</v>
      </c>
      <c r="GL11" s="493">
        <v>170.53899999999999</v>
      </c>
      <c r="GM11" s="493">
        <v>6006.5200327802104</v>
      </c>
      <c r="GN11" s="493">
        <v>27688</v>
      </c>
      <c r="GO11" s="493">
        <v>8681.5838347909903</v>
      </c>
      <c r="GP11" s="493">
        <v>50580</v>
      </c>
      <c r="GQ11" s="493">
        <v>105.12399999999994</v>
      </c>
      <c r="GR11" s="493">
        <v>6464.6423294999986</v>
      </c>
      <c r="GS11" s="493">
        <v>6575</v>
      </c>
      <c r="GT11" s="493">
        <v>3996.0386761148147</v>
      </c>
      <c r="GU11" s="493">
        <v>52078</v>
      </c>
      <c r="GV11" s="493">
        <v>275.6629999999999</v>
      </c>
      <c r="GW11" s="493">
        <v>12655.602412280208</v>
      </c>
      <c r="GX11" s="493">
        <v>35261</v>
      </c>
      <c r="GY11" s="493">
        <v>13054.636610905805</v>
      </c>
    </row>
    <row r="12" spans="1:207" x14ac:dyDescent="0.2">
      <c r="A12" s="497">
        <v>7</v>
      </c>
      <c r="B12" s="489" t="s">
        <v>56</v>
      </c>
      <c r="C12" s="490">
        <v>21722</v>
      </c>
      <c r="D12" s="490">
        <v>936.21033999999997</v>
      </c>
      <c r="E12" s="490">
        <v>12280.32778134036</v>
      </c>
      <c r="F12" s="490">
        <v>54098.235733790112</v>
      </c>
      <c r="G12" s="490">
        <v>13732.825834970168</v>
      </c>
      <c r="H12" s="490">
        <v>3571</v>
      </c>
      <c r="I12" s="490">
        <v>5082.3649999999998</v>
      </c>
      <c r="J12" s="490">
        <v>6850.8678069993803</v>
      </c>
      <c r="K12" s="490">
        <v>83100</v>
      </c>
      <c r="L12" s="490">
        <v>4977.7501199377766</v>
      </c>
      <c r="M12" s="490">
        <v>1585541</v>
      </c>
      <c r="N12" s="490">
        <v>3952.7773231920473</v>
      </c>
      <c r="O12" s="490">
        <v>114004.20265432897</v>
      </c>
      <c r="P12" s="490">
        <v>392485.89729191444</v>
      </c>
      <c r="Q12" s="490">
        <v>105719.96810765493</v>
      </c>
      <c r="R12" s="490">
        <v>1610834</v>
      </c>
      <c r="S12" s="490">
        <v>9971.3526631920467</v>
      </c>
      <c r="T12" s="490">
        <v>133135.39824266871</v>
      </c>
      <c r="U12" s="490">
        <v>529684.13302570453</v>
      </c>
      <c r="V12" s="490">
        <v>124430.54406256287</v>
      </c>
      <c r="W12" s="279">
        <v>22388</v>
      </c>
      <c r="X12" s="279">
        <v>1016.5990895312499</v>
      </c>
      <c r="Y12" s="279">
        <v>14932.132717401739</v>
      </c>
      <c r="Z12" s="279">
        <v>67329</v>
      </c>
      <c r="AA12" s="279">
        <v>17537.731341739356</v>
      </c>
      <c r="AB12" s="279">
        <v>16</v>
      </c>
      <c r="AC12" s="279">
        <v>3710.9919999999997</v>
      </c>
      <c r="AD12" s="279">
        <v>3521.6417799999999</v>
      </c>
      <c r="AE12" s="279">
        <v>58025</v>
      </c>
      <c r="AF12" s="279">
        <v>2819.4008383</v>
      </c>
      <c r="AG12" s="279">
        <v>1618194</v>
      </c>
      <c r="AH12" s="279">
        <v>4194.1529999999993</v>
      </c>
      <c r="AI12" s="279">
        <v>127626.96075879115</v>
      </c>
      <c r="AJ12" s="279">
        <v>411537</v>
      </c>
      <c r="AK12" s="279">
        <v>124884.20215415697</v>
      </c>
      <c r="AL12" s="279">
        <v>1640598</v>
      </c>
      <c r="AM12" s="279">
        <v>8921.7440895312502</v>
      </c>
      <c r="AN12" s="279">
        <v>146080.73525619289</v>
      </c>
      <c r="AO12" s="279">
        <v>536891</v>
      </c>
      <c r="AP12" s="279">
        <v>145241.33433419635</v>
      </c>
      <c r="AQ12" s="279">
        <v>30802</v>
      </c>
      <c r="AR12" s="279">
        <v>1908.0260000000001</v>
      </c>
      <c r="AS12" s="279">
        <v>20523.767503135285</v>
      </c>
      <c r="AT12" s="279">
        <v>125782</v>
      </c>
      <c r="AU12" s="279">
        <v>35462.917954408098</v>
      </c>
      <c r="AV12" s="279">
        <v>28</v>
      </c>
      <c r="AW12" s="279">
        <v>10176.233</v>
      </c>
      <c r="AX12" s="279">
        <v>5152.3127700000005</v>
      </c>
      <c r="AY12" s="279">
        <v>68674</v>
      </c>
      <c r="AZ12" s="279">
        <v>4314.4313735999995</v>
      </c>
      <c r="BA12" s="279">
        <v>1812793</v>
      </c>
      <c r="BB12" s="279">
        <v>4905.8649999999998</v>
      </c>
      <c r="BC12" s="279">
        <v>155696.04835589242</v>
      </c>
      <c r="BD12" s="279">
        <v>447445</v>
      </c>
      <c r="BE12" s="279">
        <v>143649.90674449824</v>
      </c>
      <c r="BF12" s="279">
        <v>1843623</v>
      </c>
      <c r="BG12" s="279">
        <v>16990.124</v>
      </c>
      <c r="BH12" s="279">
        <v>181372.12862902769</v>
      </c>
      <c r="BI12" s="279">
        <v>641901</v>
      </c>
      <c r="BJ12" s="279">
        <v>183427.25607250631</v>
      </c>
      <c r="BK12" s="493">
        <v>33</v>
      </c>
      <c r="BL12" s="493">
        <v>16292.737999999999</v>
      </c>
      <c r="BM12" s="493">
        <v>4206.18696</v>
      </c>
      <c r="BN12" s="493">
        <v>55844</v>
      </c>
      <c r="BO12" s="493">
        <v>4813.5936055000002</v>
      </c>
      <c r="BP12" s="493"/>
      <c r="BQ12" s="493"/>
      <c r="BR12" s="493"/>
      <c r="BS12" s="493"/>
      <c r="BT12" s="493">
        <v>2.3777298</v>
      </c>
      <c r="BU12" s="493">
        <v>52838</v>
      </c>
      <c r="BV12" s="493">
        <v>1955.03</v>
      </c>
      <c r="BW12" s="493">
        <v>29847.591831819391</v>
      </c>
      <c r="BX12" s="493">
        <v>97258</v>
      </c>
      <c r="BY12" s="493">
        <v>27286.924618379642</v>
      </c>
      <c r="BZ12" s="493">
        <v>1770608</v>
      </c>
      <c r="CA12" s="493">
        <v>4762.84</v>
      </c>
      <c r="CB12" s="493">
        <v>179271.68206071309</v>
      </c>
      <c r="CC12" s="493">
        <v>399983</v>
      </c>
      <c r="CD12" s="493">
        <v>139473.92557161578</v>
      </c>
      <c r="CE12" s="494">
        <v>1823479</v>
      </c>
      <c r="CF12" s="494">
        <v>23010.608</v>
      </c>
      <c r="CG12" s="494">
        <v>213325.46085253247</v>
      </c>
      <c r="CH12" s="494">
        <v>553085</v>
      </c>
      <c r="CI12" s="494">
        <v>171576.82152529541</v>
      </c>
      <c r="CJ12" s="494">
        <v>25</v>
      </c>
      <c r="CK12" s="494">
        <v>9976.5449999999983</v>
      </c>
      <c r="CL12" s="494">
        <v>1986.0974300000003</v>
      </c>
      <c r="CM12" s="494">
        <v>55360</v>
      </c>
      <c r="CN12" s="494">
        <v>4338.5084999999999</v>
      </c>
      <c r="CO12" s="494">
        <v>8</v>
      </c>
      <c r="CP12" s="494">
        <v>16126.257</v>
      </c>
      <c r="CQ12" s="494">
        <v>16626.33568</v>
      </c>
      <c r="CR12" s="494">
        <v>12368</v>
      </c>
      <c r="CS12" s="494">
        <v>1174.2444499999999</v>
      </c>
      <c r="CT12" s="494"/>
      <c r="CU12" s="494"/>
      <c r="CV12" s="494"/>
      <c r="CW12" s="494"/>
      <c r="CX12" s="494"/>
      <c r="CY12" s="494">
        <v>203040</v>
      </c>
      <c r="CZ12" s="494">
        <v>1895.5033956048865</v>
      </c>
      <c r="DA12" s="494">
        <v>54278.620318089466</v>
      </c>
      <c r="DB12" s="494">
        <v>177984</v>
      </c>
      <c r="DC12" s="494">
        <v>47583.511284725872</v>
      </c>
      <c r="DD12" s="494">
        <v>2249717</v>
      </c>
      <c r="DE12" s="494">
        <v>5053.3550000000014</v>
      </c>
      <c r="DF12" s="494">
        <v>197863.57369470783</v>
      </c>
      <c r="DG12" s="494">
        <v>491677</v>
      </c>
      <c r="DH12" s="494">
        <v>178040.67667004021</v>
      </c>
      <c r="DI12" s="494">
        <v>2452790</v>
      </c>
      <c r="DJ12" s="494">
        <v>33051.660395604886</v>
      </c>
      <c r="DK12" s="494">
        <v>270754.62712279725</v>
      </c>
      <c r="DL12" s="494">
        <v>737389</v>
      </c>
      <c r="DM12" s="494">
        <v>231136.94090476606</v>
      </c>
      <c r="DN12" s="493">
        <v>9</v>
      </c>
      <c r="DO12" s="493">
        <v>3610.8429999999998</v>
      </c>
      <c r="DP12" s="493">
        <v>-21.690899999999999</v>
      </c>
      <c r="DQ12" s="493">
        <v>2700</v>
      </c>
      <c r="DR12" s="493">
        <v>31.560000000000002</v>
      </c>
      <c r="DS12" s="493">
        <v>2</v>
      </c>
      <c r="DT12" s="493">
        <v>17941.32</v>
      </c>
      <c r="DU12" s="493">
        <v>8091.5562700000037</v>
      </c>
      <c r="DV12" s="493">
        <v>81331</v>
      </c>
      <c r="DW12" s="493">
        <v>10363.97489</v>
      </c>
      <c r="DX12" s="493">
        <v>0</v>
      </c>
      <c r="DY12" s="493">
        <v>0</v>
      </c>
      <c r="DZ12" s="493">
        <v>0</v>
      </c>
      <c r="EA12" s="493">
        <v>0</v>
      </c>
      <c r="EB12" s="493">
        <v>0</v>
      </c>
      <c r="EC12" s="493">
        <v>65931</v>
      </c>
      <c r="ED12" s="493">
        <v>2988.5260000000007</v>
      </c>
      <c r="EE12" s="493">
        <v>80840.917886508818</v>
      </c>
      <c r="EF12" s="493">
        <v>189662</v>
      </c>
      <c r="EG12" s="493">
        <v>52829.738339783355</v>
      </c>
      <c r="EH12" s="493">
        <v>2000146</v>
      </c>
      <c r="EI12" s="493">
        <v>5187.065999999998</v>
      </c>
      <c r="EJ12" s="493">
        <v>219313.85551689536</v>
      </c>
      <c r="EK12" s="493">
        <v>541533</v>
      </c>
      <c r="EL12" s="493">
        <v>199311.76492515203</v>
      </c>
      <c r="EM12" s="493">
        <v>2066088</v>
      </c>
      <c r="EN12" s="493">
        <v>29727.754999999997</v>
      </c>
      <c r="EO12" s="493">
        <v>308224.63877340418</v>
      </c>
      <c r="EP12" s="493">
        <v>815226</v>
      </c>
      <c r="EQ12" s="493">
        <v>262537.03815493541</v>
      </c>
      <c r="ER12" s="493">
        <v>0</v>
      </c>
      <c r="ES12" s="493">
        <v>0</v>
      </c>
      <c r="ET12" s="493">
        <v>0</v>
      </c>
      <c r="EU12" s="493">
        <v>1</v>
      </c>
      <c r="EV12" s="493">
        <v>0.34775</v>
      </c>
      <c r="EW12" s="493">
        <v>8</v>
      </c>
      <c r="EX12" s="493">
        <v>21919.74</v>
      </c>
      <c r="EY12" s="493">
        <v>15817.274369999999</v>
      </c>
      <c r="EZ12" s="493">
        <v>94334</v>
      </c>
      <c r="FA12" s="493">
        <v>14470.22172</v>
      </c>
      <c r="FB12" s="493">
        <v>0</v>
      </c>
      <c r="FC12" s="493">
        <v>0</v>
      </c>
      <c r="FD12" s="493">
        <v>0</v>
      </c>
      <c r="FE12" s="493">
        <v>0</v>
      </c>
      <c r="FF12" s="493">
        <v>0</v>
      </c>
      <c r="FG12" s="493">
        <v>88207</v>
      </c>
      <c r="FH12" s="493">
        <v>3831.0129999999999</v>
      </c>
      <c r="FI12" s="493">
        <v>81745.066079561992</v>
      </c>
      <c r="FJ12" s="493">
        <v>138298</v>
      </c>
      <c r="FK12" s="493">
        <v>63078.11342100933</v>
      </c>
      <c r="FL12" s="493">
        <v>2649578</v>
      </c>
      <c r="FM12" s="493">
        <v>6452.2669999999998</v>
      </c>
      <c r="FN12" s="493">
        <v>281488.80746870523</v>
      </c>
      <c r="FO12" s="493">
        <v>456303</v>
      </c>
      <c r="FP12" s="493">
        <v>253959.56926819865</v>
      </c>
      <c r="FQ12" s="493">
        <v>2737793</v>
      </c>
      <c r="FR12" s="493">
        <v>32203.02</v>
      </c>
      <c r="FS12" s="493">
        <v>379051.14791826723</v>
      </c>
      <c r="FT12" s="493">
        <v>688936</v>
      </c>
      <c r="FU12" s="493">
        <v>331508.252159208</v>
      </c>
      <c r="FV12" s="493">
        <v>0</v>
      </c>
      <c r="FW12" s="493">
        <v>0</v>
      </c>
      <c r="FX12" s="493">
        <v>0</v>
      </c>
      <c r="FY12" s="493">
        <v>0</v>
      </c>
      <c r="FZ12" s="493">
        <v>0</v>
      </c>
      <c r="GA12" s="493">
        <v>3</v>
      </c>
      <c r="GB12" s="493">
        <v>16748.572</v>
      </c>
      <c r="GC12" s="493">
        <v>54454.063929999997</v>
      </c>
      <c r="GD12" s="493">
        <v>176195</v>
      </c>
      <c r="GE12" s="493">
        <v>39876.802561999997</v>
      </c>
      <c r="GF12" s="493">
        <v>1</v>
      </c>
      <c r="GG12" s="493">
        <v>17766.868999999999</v>
      </c>
      <c r="GH12" s="493">
        <v>67832.005189999996</v>
      </c>
      <c r="GI12" s="493">
        <v>137219</v>
      </c>
      <c r="GJ12" s="493">
        <v>38010.297870000002</v>
      </c>
      <c r="GK12" s="493">
        <v>47760</v>
      </c>
      <c r="GL12" s="493">
        <v>4899.9050000000007</v>
      </c>
      <c r="GM12" s="493">
        <v>100738.77303997682</v>
      </c>
      <c r="GN12" s="493">
        <v>217353</v>
      </c>
      <c r="GO12" s="493">
        <v>101444.97625883995</v>
      </c>
      <c r="GP12" s="493">
        <v>2376180</v>
      </c>
      <c r="GQ12" s="493">
        <v>6035.5239999999885</v>
      </c>
      <c r="GR12" s="493">
        <v>300306.78730187286</v>
      </c>
      <c r="GS12" s="493">
        <v>713495</v>
      </c>
      <c r="GT12" s="493">
        <v>379084.74692050787</v>
      </c>
      <c r="GU12" s="493">
        <v>2423944</v>
      </c>
      <c r="GV12" s="493">
        <v>45450.869999999988</v>
      </c>
      <c r="GW12" s="493">
        <v>523331.62946184969</v>
      </c>
      <c r="GX12" s="493">
        <v>1244262</v>
      </c>
      <c r="GY12" s="493">
        <v>558416.82361134782</v>
      </c>
    </row>
    <row r="13" spans="1:207" x14ac:dyDescent="0.2">
      <c r="A13" s="497">
        <v>8</v>
      </c>
      <c r="B13" s="489" t="s">
        <v>57</v>
      </c>
      <c r="C13" s="490">
        <v>19259</v>
      </c>
      <c r="D13" s="490">
        <v>1224.2046599999999</v>
      </c>
      <c r="E13" s="490">
        <v>34528.43835509396</v>
      </c>
      <c r="F13" s="490">
        <v>119142.75702251079</v>
      </c>
      <c r="G13" s="490">
        <v>52295.645345745608</v>
      </c>
      <c r="H13" s="490">
        <v>42</v>
      </c>
      <c r="I13" s="490">
        <v>921.21500000000003</v>
      </c>
      <c r="J13" s="490">
        <v>578.13449314931211</v>
      </c>
      <c r="K13" s="490">
        <v>20862</v>
      </c>
      <c r="L13" s="490">
        <v>908.58407795511403</v>
      </c>
      <c r="M13" s="490">
        <v>348589</v>
      </c>
      <c r="N13" s="490">
        <v>887.63267069024687</v>
      </c>
      <c r="O13" s="490">
        <v>37454.622176951729</v>
      </c>
      <c r="P13" s="490">
        <v>53672.084552631772</v>
      </c>
      <c r="Q13" s="490">
        <v>19969.81516405613</v>
      </c>
      <c r="R13" s="490">
        <v>367890</v>
      </c>
      <c r="S13" s="490">
        <v>3033.0523306902469</v>
      </c>
      <c r="T13" s="490">
        <v>72561.195025195004</v>
      </c>
      <c r="U13" s="490">
        <v>193676.84157514258</v>
      </c>
      <c r="V13" s="490">
        <v>73174.044587756856</v>
      </c>
      <c r="W13" s="279">
        <v>26657</v>
      </c>
      <c r="X13" s="279">
        <v>1253.94</v>
      </c>
      <c r="Y13" s="279">
        <v>68051.173658554631</v>
      </c>
      <c r="Z13" s="279">
        <v>131474</v>
      </c>
      <c r="AA13" s="279">
        <v>79570.082892319246</v>
      </c>
      <c r="AB13" s="279">
        <v>17</v>
      </c>
      <c r="AC13" s="279">
        <v>1155</v>
      </c>
      <c r="AD13" s="279">
        <v>24.383008799999999</v>
      </c>
      <c r="AE13" s="279">
        <v>6507</v>
      </c>
      <c r="AF13" s="279">
        <v>403.15243572420718</v>
      </c>
      <c r="AG13" s="279">
        <v>411968</v>
      </c>
      <c r="AH13" s="279">
        <v>1132.2729999999999</v>
      </c>
      <c r="AI13" s="279">
        <v>43971.613743704038</v>
      </c>
      <c r="AJ13" s="279">
        <v>69543</v>
      </c>
      <c r="AK13" s="279">
        <v>26969.043058049316</v>
      </c>
      <c r="AL13" s="279">
        <v>438642</v>
      </c>
      <c r="AM13" s="279">
        <v>3541.2130000000002</v>
      </c>
      <c r="AN13" s="279">
        <v>112047.1704110587</v>
      </c>
      <c r="AO13" s="279">
        <v>207524</v>
      </c>
      <c r="AP13" s="279">
        <v>106942.27838609277</v>
      </c>
      <c r="AQ13" s="279">
        <v>25871</v>
      </c>
      <c r="AR13" s="279">
        <v>2984.02</v>
      </c>
      <c r="AS13" s="279">
        <v>72974.018022050048</v>
      </c>
      <c r="AT13" s="279">
        <v>188672</v>
      </c>
      <c r="AU13" s="279">
        <v>69796.177069961748</v>
      </c>
      <c r="AV13" s="279">
        <v>1</v>
      </c>
      <c r="AW13" s="279">
        <v>1E-3</v>
      </c>
      <c r="AX13" s="279">
        <v>1.0000000000000001E-5</v>
      </c>
      <c r="AY13" s="279">
        <v>832</v>
      </c>
      <c r="AZ13" s="279">
        <v>64.79532769011449</v>
      </c>
      <c r="BA13" s="279">
        <v>464998</v>
      </c>
      <c r="BB13" s="279">
        <v>1302.777</v>
      </c>
      <c r="BC13" s="279">
        <v>52745.816563739543</v>
      </c>
      <c r="BD13" s="279">
        <v>100026</v>
      </c>
      <c r="BE13" s="279">
        <v>34778.313883992974</v>
      </c>
      <c r="BF13" s="279">
        <v>490870</v>
      </c>
      <c r="BG13" s="279">
        <v>4286.7980000000007</v>
      </c>
      <c r="BH13" s="279">
        <v>125719.83459578958</v>
      </c>
      <c r="BI13" s="279">
        <v>289530</v>
      </c>
      <c r="BJ13" s="279">
        <v>104639.28628164483</v>
      </c>
      <c r="BK13" s="493"/>
      <c r="BL13" s="493"/>
      <c r="BM13" s="493"/>
      <c r="BN13" s="493">
        <v>1</v>
      </c>
      <c r="BO13" s="493">
        <v>0.60082999999999998</v>
      </c>
      <c r="BP13" s="493"/>
      <c r="BQ13" s="493"/>
      <c r="BR13" s="493"/>
      <c r="BS13" s="493">
        <v>1</v>
      </c>
      <c r="BT13" s="493">
        <v>10.050000000000001</v>
      </c>
      <c r="BU13" s="493">
        <v>34731</v>
      </c>
      <c r="BV13" s="493">
        <v>4414.6669999999995</v>
      </c>
      <c r="BW13" s="493">
        <v>87855.111426105155</v>
      </c>
      <c r="BX13" s="493">
        <v>280213</v>
      </c>
      <c r="BY13" s="493">
        <v>80702.044812617067</v>
      </c>
      <c r="BZ13" s="493">
        <v>556093</v>
      </c>
      <c r="CA13" s="493">
        <v>1460.1610000000001</v>
      </c>
      <c r="CB13" s="493">
        <v>69271.203927465103</v>
      </c>
      <c r="CC13" s="493">
        <v>114604</v>
      </c>
      <c r="CD13" s="493">
        <v>41898.338695230865</v>
      </c>
      <c r="CE13" s="494">
        <v>590824</v>
      </c>
      <c r="CF13" s="494">
        <v>5874.8279999999995</v>
      </c>
      <c r="CG13" s="494">
        <v>157126.31535357027</v>
      </c>
      <c r="CH13" s="494">
        <v>394819</v>
      </c>
      <c r="CI13" s="494">
        <v>122611.03433784793</v>
      </c>
      <c r="CJ13" s="494"/>
      <c r="CK13" s="494"/>
      <c r="CL13" s="494"/>
      <c r="CM13" s="494"/>
      <c r="CN13" s="494"/>
      <c r="CO13" s="494"/>
      <c r="CP13" s="494"/>
      <c r="CQ13" s="494"/>
      <c r="CR13" s="494"/>
      <c r="CS13" s="494"/>
      <c r="CT13" s="494"/>
      <c r="CU13" s="494"/>
      <c r="CV13" s="494"/>
      <c r="CW13" s="494">
        <v>14</v>
      </c>
      <c r="CX13" s="494">
        <v>1.5880799999999999</v>
      </c>
      <c r="CY13" s="494">
        <v>39775</v>
      </c>
      <c r="CZ13" s="494">
        <v>2853.3223502478895</v>
      </c>
      <c r="DA13" s="494">
        <v>106226.21811812988</v>
      </c>
      <c r="DB13" s="494">
        <v>260436</v>
      </c>
      <c r="DC13" s="494">
        <v>78164.629591661112</v>
      </c>
      <c r="DD13" s="494">
        <v>793265</v>
      </c>
      <c r="DE13" s="494">
        <v>1928.7669999999998</v>
      </c>
      <c r="DF13" s="494">
        <v>81322.632572429458</v>
      </c>
      <c r="DG13" s="494">
        <v>159206</v>
      </c>
      <c r="DH13" s="494">
        <v>53627.942097773397</v>
      </c>
      <c r="DI13" s="494">
        <v>833040</v>
      </c>
      <c r="DJ13" s="494">
        <v>4782.0893502478884</v>
      </c>
      <c r="DK13" s="494">
        <v>187548.85069055937</v>
      </c>
      <c r="DL13" s="494">
        <v>419656</v>
      </c>
      <c r="DM13" s="494">
        <v>131794.15976943454</v>
      </c>
      <c r="DN13" s="493">
        <v>0</v>
      </c>
      <c r="DO13" s="493">
        <v>0</v>
      </c>
      <c r="DP13" s="493">
        <v>0</v>
      </c>
      <c r="DQ13" s="493">
        <v>0</v>
      </c>
      <c r="DR13" s="493">
        <v>0</v>
      </c>
      <c r="DS13" s="493">
        <v>0</v>
      </c>
      <c r="DT13" s="493">
        <v>0</v>
      </c>
      <c r="DU13" s="493">
        <v>0</v>
      </c>
      <c r="DV13" s="493">
        <v>0</v>
      </c>
      <c r="DW13" s="493">
        <v>0</v>
      </c>
      <c r="DX13" s="493">
        <v>0</v>
      </c>
      <c r="DY13" s="493">
        <v>0</v>
      </c>
      <c r="DZ13" s="493">
        <v>0</v>
      </c>
      <c r="EA13" s="493">
        <v>0</v>
      </c>
      <c r="EB13" s="493">
        <v>0</v>
      </c>
      <c r="EC13" s="493">
        <v>37731</v>
      </c>
      <c r="ED13" s="493">
        <v>3713.5699999999997</v>
      </c>
      <c r="EE13" s="493">
        <v>133377.98526048282</v>
      </c>
      <c r="EF13" s="493">
        <v>334181</v>
      </c>
      <c r="EG13" s="493">
        <v>116352.31624954664</v>
      </c>
      <c r="EH13" s="493">
        <v>764693</v>
      </c>
      <c r="EI13" s="493">
        <v>2015.107</v>
      </c>
      <c r="EJ13" s="493">
        <v>94033.251449870528</v>
      </c>
      <c r="EK13" s="493">
        <v>243457</v>
      </c>
      <c r="EL13" s="493">
        <v>73023.700453560421</v>
      </c>
      <c r="EM13" s="493">
        <v>802424</v>
      </c>
      <c r="EN13" s="493">
        <v>5728.6769999999997</v>
      </c>
      <c r="EO13" s="493">
        <v>227411.23671035335</v>
      </c>
      <c r="EP13" s="493">
        <v>577638</v>
      </c>
      <c r="EQ13" s="493">
        <v>189376.01670310705</v>
      </c>
      <c r="ER13" s="493">
        <v>0</v>
      </c>
      <c r="ES13" s="493">
        <v>0</v>
      </c>
      <c r="ET13" s="493">
        <v>0</v>
      </c>
      <c r="EU13" s="493">
        <v>0</v>
      </c>
      <c r="EV13" s="493">
        <v>0</v>
      </c>
      <c r="EW13" s="493">
        <v>0</v>
      </c>
      <c r="EX13" s="493">
        <v>0</v>
      </c>
      <c r="EY13" s="493">
        <v>0</v>
      </c>
      <c r="EZ13" s="493">
        <v>0</v>
      </c>
      <c r="FA13" s="493">
        <v>0</v>
      </c>
      <c r="FB13" s="493">
        <v>0</v>
      </c>
      <c r="FC13" s="493">
        <v>0</v>
      </c>
      <c r="FD13" s="493">
        <v>0</v>
      </c>
      <c r="FE13" s="493">
        <v>0</v>
      </c>
      <c r="FF13" s="493">
        <v>0</v>
      </c>
      <c r="FG13" s="493">
        <v>35193</v>
      </c>
      <c r="FH13" s="493">
        <v>5889.2579999999998</v>
      </c>
      <c r="FI13" s="493">
        <v>146975.07430047399</v>
      </c>
      <c r="FJ13" s="493">
        <v>275025</v>
      </c>
      <c r="FK13" s="493">
        <v>120310.11872287688</v>
      </c>
      <c r="FL13" s="493">
        <v>943688</v>
      </c>
      <c r="FM13" s="493">
        <v>2376.3109999999997</v>
      </c>
      <c r="FN13" s="493">
        <v>125051.30833913319</v>
      </c>
      <c r="FO13" s="493">
        <v>196556</v>
      </c>
      <c r="FP13" s="493">
        <v>84206.367088143976</v>
      </c>
      <c r="FQ13" s="493">
        <v>978881</v>
      </c>
      <c r="FR13" s="493">
        <v>8265.5689999999995</v>
      </c>
      <c r="FS13" s="493">
        <v>272026.38263960718</v>
      </c>
      <c r="FT13" s="493">
        <v>471581</v>
      </c>
      <c r="FU13" s="493">
        <v>204516.48581102086</v>
      </c>
      <c r="FV13" s="493">
        <v>0</v>
      </c>
      <c r="FW13" s="493">
        <v>0</v>
      </c>
      <c r="FX13" s="493">
        <v>0</v>
      </c>
      <c r="FY13" s="493">
        <v>0</v>
      </c>
      <c r="FZ13" s="493">
        <v>0</v>
      </c>
      <c r="GA13" s="493">
        <v>0</v>
      </c>
      <c r="GB13" s="493">
        <v>0</v>
      </c>
      <c r="GC13" s="493">
        <v>0</v>
      </c>
      <c r="GD13" s="493">
        <v>0</v>
      </c>
      <c r="GE13" s="493">
        <v>0</v>
      </c>
      <c r="GF13" s="493">
        <v>0</v>
      </c>
      <c r="GG13" s="493">
        <v>0</v>
      </c>
      <c r="GH13" s="493">
        <v>0</v>
      </c>
      <c r="GI13" s="493">
        <v>0</v>
      </c>
      <c r="GJ13" s="493">
        <v>0</v>
      </c>
      <c r="GK13" s="493">
        <v>19668</v>
      </c>
      <c r="GL13" s="493">
        <v>6639.689126182102</v>
      </c>
      <c r="GM13" s="493">
        <v>183211.93749097208</v>
      </c>
      <c r="GN13" s="493">
        <v>420726</v>
      </c>
      <c r="GO13" s="493">
        <v>182237.33004126756</v>
      </c>
      <c r="GP13" s="493">
        <v>1055809</v>
      </c>
      <c r="GQ13" s="493">
        <v>2666.2110000000002</v>
      </c>
      <c r="GR13" s="493">
        <v>151554.54115297511</v>
      </c>
      <c r="GS13" s="493">
        <v>290398</v>
      </c>
      <c r="GT13" s="493">
        <v>138797.3725375463</v>
      </c>
      <c r="GU13" s="493">
        <v>1075477</v>
      </c>
      <c r="GV13" s="493">
        <v>9305.9001261821031</v>
      </c>
      <c r="GW13" s="493">
        <v>334766.47864394716</v>
      </c>
      <c r="GX13" s="493">
        <v>711124</v>
      </c>
      <c r="GY13" s="493">
        <v>321034.70257881389</v>
      </c>
    </row>
    <row r="14" spans="1:207" ht="13.5" customHeight="1" x14ac:dyDescent="0.2">
      <c r="A14" s="497">
        <v>9</v>
      </c>
      <c r="B14" s="489" t="s">
        <v>58</v>
      </c>
      <c r="C14" s="490">
        <v>1624</v>
      </c>
      <c r="D14" s="490">
        <v>6.9997400000000001</v>
      </c>
      <c r="E14" s="490">
        <v>150.15488999999999</v>
      </c>
      <c r="F14" s="490">
        <v>1567.6538609707047</v>
      </c>
      <c r="G14" s="490">
        <v>488.33214755108378</v>
      </c>
      <c r="H14" s="490">
        <v>31</v>
      </c>
      <c r="I14" s="490">
        <v>1118.9590000000001</v>
      </c>
      <c r="J14" s="490">
        <v>1318.8619301769204</v>
      </c>
      <c r="K14" s="490">
        <v>30000</v>
      </c>
      <c r="L14" s="490">
        <v>944.66589955837514</v>
      </c>
      <c r="M14" s="490">
        <v>9114</v>
      </c>
      <c r="N14" s="490">
        <v>19.197570949369968</v>
      </c>
      <c r="O14" s="490">
        <v>734.97633822803004</v>
      </c>
      <c r="P14" s="490">
        <v>958.38026580760118</v>
      </c>
      <c r="Q14" s="490">
        <v>269.40242249698105</v>
      </c>
      <c r="R14" s="490">
        <v>10769</v>
      </c>
      <c r="S14" s="490">
        <v>1145.15631094937</v>
      </c>
      <c r="T14" s="490">
        <v>2203.9931584049505</v>
      </c>
      <c r="U14" s="490">
        <v>32526.034126778308</v>
      </c>
      <c r="V14" s="490">
        <v>1702.4004696064399</v>
      </c>
      <c r="W14" s="279">
        <v>2317</v>
      </c>
      <c r="X14" s="279">
        <v>30.508000000000003</v>
      </c>
      <c r="Y14" s="279">
        <v>428.14507951890806</v>
      </c>
      <c r="Z14" s="279">
        <v>1124</v>
      </c>
      <c r="AA14" s="279">
        <v>359.33584319728851</v>
      </c>
      <c r="AB14" s="279">
        <v>12</v>
      </c>
      <c r="AC14" s="279">
        <v>1542.403</v>
      </c>
      <c r="AD14" s="279">
        <v>835.74</v>
      </c>
      <c r="AE14" s="279">
        <v>33176</v>
      </c>
      <c r="AF14" s="279">
        <v>2330.6954000000001</v>
      </c>
      <c r="AG14" s="279">
        <v>16304</v>
      </c>
      <c r="AH14" s="279">
        <v>36.760000000000005</v>
      </c>
      <c r="AI14" s="279">
        <v>1038.2955854550005</v>
      </c>
      <c r="AJ14" s="279">
        <v>1027</v>
      </c>
      <c r="AK14" s="279">
        <v>355.03266423668788</v>
      </c>
      <c r="AL14" s="279">
        <v>18633</v>
      </c>
      <c r="AM14" s="279">
        <v>1609.671</v>
      </c>
      <c r="AN14" s="279">
        <v>2302.1806649739092</v>
      </c>
      <c r="AO14" s="279">
        <v>35327</v>
      </c>
      <c r="AP14" s="279">
        <v>3045.0639074339765</v>
      </c>
      <c r="AQ14" s="279">
        <v>1555</v>
      </c>
      <c r="AR14" s="279">
        <v>49.478999999999999</v>
      </c>
      <c r="AS14" s="279">
        <v>1036.3889737915742</v>
      </c>
      <c r="AT14" s="279">
        <v>1812</v>
      </c>
      <c r="AU14" s="279">
        <v>455.33530058416204</v>
      </c>
      <c r="AV14" s="279">
        <v>12</v>
      </c>
      <c r="AW14" s="279">
        <v>1549.0840000000001</v>
      </c>
      <c r="AX14" s="279">
        <v>1021.3178</v>
      </c>
      <c r="AY14" s="279">
        <v>9</v>
      </c>
      <c r="AZ14" s="279">
        <v>1859.6816552083467</v>
      </c>
      <c r="BA14" s="279">
        <v>14232</v>
      </c>
      <c r="BB14" s="279">
        <v>29.657000000000004</v>
      </c>
      <c r="BC14" s="279">
        <v>1312.5054485469934</v>
      </c>
      <c r="BD14" s="279">
        <v>1017</v>
      </c>
      <c r="BE14" s="279">
        <v>388.0567717622223</v>
      </c>
      <c r="BF14" s="279">
        <v>15799</v>
      </c>
      <c r="BG14" s="279">
        <v>1628.2199999999998</v>
      </c>
      <c r="BH14" s="279">
        <v>3370.2122223385677</v>
      </c>
      <c r="BI14" s="279">
        <v>2838</v>
      </c>
      <c r="BJ14" s="279">
        <v>2703.0737275547308</v>
      </c>
      <c r="BK14" s="493">
        <v>12</v>
      </c>
      <c r="BL14" s="493">
        <v>1549.0840000000001</v>
      </c>
      <c r="BM14" s="493">
        <v>693.22163</v>
      </c>
      <c r="BN14" s="493">
        <v>40474</v>
      </c>
      <c r="BO14" s="493">
        <v>2079.9693000000002</v>
      </c>
      <c r="BP14" s="493"/>
      <c r="BQ14" s="493"/>
      <c r="BR14" s="493"/>
      <c r="BS14" s="493"/>
      <c r="BT14" s="493"/>
      <c r="BU14" s="493">
        <v>1713</v>
      </c>
      <c r="BV14" s="493">
        <v>30.73</v>
      </c>
      <c r="BW14" s="493">
        <v>499.53368866023345</v>
      </c>
      <c r="BX14" s="493">
        <v>2297</v>
      </c>
      <c r="BY14" s="493">
        <v>731.28178232702044</v>
      </c>
      <c r="BZ14" s="493">
        <v>17003</v>
      </c>
      <c r="CA14" s="493">
        <v>33.344000000000001</v>
      </c>
      <c r="CB14" s="493">
        <v>1643.2003138950417</v>
      </c>
      <c r="CC14" s="493">
        <v>873</v>
      </c>
      <c r="CD14" s="493">
        <v>341.66216198824242</v>
      </c>
      <c r="CE14" s="494">
        <v>18728</v>
      </c>
      <c r="CF14" s="494">
        <v>1613.1580000000001</v>
      </c>
      <c r="CG14" s="494">
        <v>2835.9556325552753</v>
      </c>
      <c r="CH14" s="494">
        <v>43644</v>
      </c>
      <c r="CI14" s="494">
        <v>3152.913244315263</v>
      </c>
      <c r="CJ14" s="494">
        <v>12</v>
      </c>
      <c r="CK14" s="494">
        <v>1549.0840000000001</v>
      </c>
      <c r="CL14" s="494">
        <v>810.10203000000001</v>
      </c>
      <c r="CM14" s="494">
        <v>4727</v>
      </c>
      <c r="CN14" s="494">
        <v>242.94035</v>
      </c>
      <c r="CO14" s="494"/>
      <c r="CP14" s="494"/>
      <c r="CQ14" s="494"/>
      <c r="CR14" s="494"/>
      <c r="CS14" s="494"/>
      <c r="CT14" s="494"/>
      <c r="CU14" s="494"/>
      <c r="CV14" s="494"/>
      <c r="CW14" s="494"/>
      <c r="CX14" s="494"/>
      <c r="CY14" s="494">
        <v>1561</v>
      </c>
      <c r="CZ14" s="494">
        <v>38.175503179426876</v>
      </c>
      <c r="DA14" s="494">
        <v>1980.3814260072659</v>
      </c>
      <c r="DB14" s="494">
        <v>2509</v>
      </c>
      <c r="DC14" s="494">
        <v>660.52562373911155</v>
      </c>
      <c r="DD14" s="494">
        <v>32930</v>
      </c>
      <c r="DE14" s="494">
        <v>60.246999999999993</v>
      </c>
      <c r="DF14" s="494">
        <v>2320.8001500999999</v>
      </c>
      <c r="DG14" s="494">
        <v>1517</v>
      </c>
      <c r="DH14" s="494">
        <v>573.26084810073371</v>
      </c>
      <c r="DI14" s="494">
        <v>34503</v>
      </c>
      <c r="DJ14" s="494">
        <v>1647.506503179427</v>
      </c>
      <c r="DK14" s="494">
        <v>5111.2836061072649</v>
      </c>
      <c r="DL14" s="494">
        <v>8753</v>
      </c>
      <c r="DM14" s="494">
        <v>1476.7268218398451</v>
      </c>
      <c r="DN14" s="493">
        <v>12</v>
      </c>
      <c r="DO14" s="493">
        <v>1549.0840000000001</v>
      </c>
      <c r="DP14" s="493">
        <v>0</v>
      </c>
      <c r="DQ14" s="493">
        <v>14851</v>
      </c>
      <c r="DR14" s="493">
        <v>747.59439999999995</v>
      </c>
      <c r="DS14" s="493">
        <v>0</v>
      </c>
      <c r="DT14" s="493">
        <v>0</v>
      </c>
      <c r="DU14" s="493">
        <v>0</v>
      </c>
      <c r="DV14" s="493">
        <v>0</v>
      </c>
      <c r="DW14" s="493">
        <v>0</v>
      </c>
      <c r="DX14" s="493">
        <v>0</v>
      </c>
      <c r="DY14" s="493">
        <v>0</v>
      </c>
      <c r="DZ14" s="493">
        <v>0</v>
      </c>
      <c r="EA14" s="493">
        <v>0</v>
      </c>
      <c r="EB14" s="493">
        <v>0</v>
      </c>
      <c r="EC14" s="493">
        <v>1527</v>
      </c>
      <c r="ED14" s="493">
        <v>69.169000000000011</v>
      </c>
      <c r="EE14" s="493">
        <v>2894.9201397860579</v>
      </c>
      <c r="EF14" s="493">
        <v>1699</v>
      </c>
      <c r="EG14" s="493">
        <v>593.45298469547788</v>
      </c>
      <c r="EH14" s="493">
        <v>27000</v>
      </c>
      <c r="EI14" s="493">
        <v>57.035999999999987</v>
      </c>
      <c r="EJ14" s="493">
        <v>2666.4889904000001</v>
      </c>
      <c r="EK14" s="493">
        <v>2003</v>
      </c>
      <c r="EL14" s="493">
        <v>602.58140960789478</v>
      </c>
      <c r="EM14" s="493">
        <v>28539</v>
      </c>
      <c r="EN14" s="493">
        <v>1675.2890000000002</v>
      </c>
      <c r="EO14" s="493">
        <v>5561.4091301860581</v>
      </c>
      <c r="EP14" s="493">
        <v>18553</v>
      </c>
      <c r="EQ14" s="493">
        <v>1943.6287943033726</v>
      </c>
      <c r="ER14" s="493">
        <v>0</v>
      </c>
      <c r="ES14" s="493">
        <v>0</v>
      </c>
      <c r="ET14" s="493">
        <v>0</v>
      </c>
      <c r="EU14" s="493">
        <v>0</v>
      </c>
      <c r="EV14" s="493">
        <v>0</v>
      </c>
      <c r="EW14" s="493">
        <v>0</v>
      </c>
      <c r="EX14" s="493">
        <v>0</v>
      </c>
      <c r="EY14" s="493">
        <v>0</v>
      </c>
      <c r="EZ14" s="493">
        <v>0</v>
      </c>
      <c r="FA14" s="493">
        <v>0</v>
      </c>
      <c r="FB14" s="493">
        <v>0</v>
      </c>
      <c r="FC14" s="493">
        <v>0</v>
      </c>
      <c r="FD14" s="493">
        <v>0</v>
      </c>
      <c r="FE14" s="493">
        <v>0</v>
      </c>
      <c r="FF14" s="493">
        <v>0</v>
      </c>
      <c r="FG14" s="493">
        <v>1346</v>
      </c>
      <c r="FH14" s="493">
        <v>87.524000000000001</v>
      </c>
      <c r="FI14" s="493">
        <v>1583.1559951624563</v>
      </c>
      <c r="FJ14" s="493">
        <v>1731</v>
      </c>
      <c r="FK14" s="493">
        <v>600.28153837244929</v>
      </c>
      <c r="FL14" s="493">
        <v>35546</v>
      </c>
      <c r="FM14" s="493">
        <v>71.951999999999998</v>
      </c>
      <c r="FN14" s="493">
        <v>3585.1681820000003</v>
      </c>
      <c r="FO14" s="493">
        <v>2380</v>
      </c>
      <c r="FP14" s="493">
        <v>939.40495983010726</v>
      </c>
      <c r="FQ14" s="493">
        <v>36892</v>
      </c>
      <c r="FR14" s="493">
        <v>159.476</v>
      </c>
      <c r="FS14" s="493">
        <v>5168.3241771624562</v>
      </c>
      <c r="FT14" s="493">
        <v>4111</v>
      </c>
      <c r="FU14" s="493">
        <v>1539.6864982025565</v>
      </c>
      <c r="FV14" s="493">
        <v>0</v>
      </c>
      <c r="FW14" s="493">
        <v>0</v>
      </c>
      <c r="FX14" s="493">
        <v>0</v>
      </c>
      <c r="FY14" s="493">
        <v>0</v>
      </c>
      <c r="FZ14" s="493">
        <v>0</v>
      </c>
      <c r="GA14" s="493">
        <v>0</v>
      </c>
      <c r="GB14" s="493">
        <v>0</v>
      </c>
      <c r="GC14" s="493">
        <v>0</v>
      </c>
      <c r="GD14" s="493">
        <v>0</v>
      </c>
      <c r="GE14" s="493">
        <v>0</v>
      </c>
      <c r="GF14" s="493">
        <v>0</v>
      </c>
      <c r="GG14" s="493">
        <v>0</v>
      </c>
      <c r="GH14" s="493">
        <v>0</v>
      </c>
      <c r="GI14" s="493">
        <v>0</v>
      </c>
      <c r="GJ14" s="493">
        <v>0</v>
      </c>
      <c r="GK14" s="493">
        <v>704</v>
      </c>
      <c r="GL14" s="493">
        <v>115.50899999999999</v>
      </c>
      <c r="GM14" s="493">
        <v>2050.5765166890606</v>
      </c>
      <c r="GN14" s="493">
        <v>2816</v>
      </c>
      <c r="GO14" s="493">
        <v>1144.0479107925989</v>
      </c>
      <c r="GP14" s="493">
        <v>38436</v>
      </c>
      <c r="GQ14" s="493">
        <v>81.932000000000002</v>
      </c>
      <c r="GR14" s="493">
        <v>4509.6962636333328</v>
      </c>
      <c r="GS14" s="493">
        <v>4068</v>
      </c>
      <c r="GT14" s="493">
        <v>1644.4413844838029</v>
      </c>
      <c r="GU14" s="493">
        <v>39140</v>
      </c>
      <c r="GV14" s="493">
        <v>197.44099999999997</v>
      </c>
      <c r="GW14" s="493">
        <v>6560.2727803223934</v>
      </c>
      <c r="GX14" s="493">
        <v>6884</v>
      </c>
      <c r="GY14" s="493">
        <v>2788.4892952764021</v>
      </c>
    </row>
    <row r="15" spans="1:207" x14ac:dyDescent="0.2">
      <c r="A15" s="497">
        <v>10</v>
      </c>
      <c r="B15" s="489" t="s">
        <v>59</v>
      </c>
      <c r="C15" s="490">
        <v>1542</v>
      </c>
      <c r="D15" s="490">
        <v>57.803399999999996</v>
      </c>
      <c r="E15" s="490">
        <v>824.84655359999999</v>
      </c>
      <c r="F15" s="490">
        <v>95346.272414814768</v>
      </c>
      <c r="G15" s="490">
        <v>892.4163925289605</v>
      </c>
      <c r="H15" s="490">
        <v>63</v>
      </c>
      <c r="I15" s="490">
        <v>5766.5589999999993</v>
      </c>
      <c r="J15" s="490">
        <v>7022.7812643167654</v>
      </c>
      <c r="K15" s="490">
        <v>145872</v>
      </c>
      <c r="L15" s="490">
        <v>4154.4103887715428</v>
      </c>
      <c r="M15" s="490">
        <v>37739</v>
      </c>
      <c r="N15" s="490">
        <v>80.451018409039548</v>
      </c>
      <c r="O15" s="490">
        <v>2402.0848450815774</v>
      </c>
      <c r="P15" s="490">
        <v>3027.9166154043351</v>
      </c>
      <c r="Q15" s="490">
        <v>1015.8387423107805</v>
      </c>
      <c r="R15" s="490">
        <v>39344</v>
      </c>
      <c r="S15" s="490">
        <v>5904.8134184090386</v>
      </c>
      <c r="T15" s="490">
        <v>10249.712662998343</v>
      </c>
      <c r="U15" s="490">
        <v>244246.1890302191</v>
      </c>
      <c r="V15" s="490">
        <v>6062.6655236112838</v>
      </c>
      <c r="W15" s="279">
        <v>2308</v>
      </c>
      <c r="X15" s="279">
        <v>94.577000000000012</v>
      </c>
      <c r="Y15" s="279">
        <v>1295.8700778478333</v>
      </c>
      <c r="Z15" s="279">
        <v>64758</v>
      </c>
      <c r="AA15" s="279">
        <v>967.71228393133867</v>
      </c>
      <c r="AB15" s="279">
        <v>24</v>
      </c>
      <c r="AC15" s="279">
        <v>5515.0149999999994</v>
      </c>
      <c r="AD15" s="279">
        <v>1709.9398300000003</v>
      </c>
      <c r="AE15" s="279">
        <v>88462</v>
      </c>
      <c r="AF15" s="279">
        <v>952.18598117330203</v>
      </c>
      <c r="AG15" s="279">
        <v>54219</v>
      </c>
      <c r="AH15" s="279">
        <v>128.88800000000001</v>
      </c>
      <c r="AI15" s="279">
        <v>3944.5599251323601</v>
      </c>
      <c r="AJ15" s="279">
        <v>3180</v>
      </c>
      <c r="AK15" s="279">
        <v>1196.110539039023</v>
      </c>
      <c r="AL15" s="279">
        <v>56551</v>
      </c>
      <c r="AM15" s="279">
        <v>5738.48</v>
      </c>
      <c r="AN15" s="279">
        <v>6950.3698329801937</v>
      </c>
      <c r="AO15" s="279">
        <v>156400</v>
      </c>
      <c r="AP15" s="279">
        <v>3116.0088041436638</v>
      </c>
      <c r="AQ15" s="279">
        <v>3002</v>
      </c>
      <c r="AR15" s="279">
        <v>89.344000000000008</v>
      </c>
      <c r="AS15" s="279">
        <v>2170.2560527423666</v>
      </c>
      <c r="AT15" s="279">
        <v>46854</v>
      </c>
      <c r="AU15" s="279">
        <v>2005.771347373601</v>
      </c>
      <c r="AV15" s="279">
        <v>0</v>
      </c>
      <c r="AW15" s="279">
        <v>0</v>
      </c>
      <c r="AX15" s="279">
        <v>0</v>
      </c>
      <c r="AY15" s="279">
        <v>18</v>
      </c>
      <c r="AZ15" s="279">
        <v>4.1249199147488387</v>
      </c>
      <c r="BA15" s="279">
        <v>56515</v>
      </c>
      <c r="BB15" s="279">
        <v>133.86199999999999</v>
      </c>
      <c r="BC15" s="279">
        <v>4701.1623018853825</v>
      </c>
      <c r="BD15" s="279">
        <v>3991</v>
      </c>
      <c r="BE15" s="279">
        <v>1769.8212123786657</v>
      </c>
      <c r="BF15" s="279">
        <v>59517</v>
      </c>
      <c r="BG15" s="279">
        <v>223.20600000000005</v>
      </c>
      <c r="BH15" s="279">
        <v>6871.4183546277491</v>
      </c>
      <c r="BI15" s="279">
        <v>50863</v>
      </c>
      <c r="BJ15" s="279">
        <v>3779.7174796670156</v>
      </c>
      <c r="BK15" s="493"/>
      <c r="BL15" s="493"/>
      <c r="BM15" s="493"/>
      <c r="BN15" s="493"/>
      <c r="BO15" s="493">
        <v>7.3000000000000001E-3</v>
      </c>
      <c r="BP15" s="493"/>
      <c r="BQ15" s="493"/>
      <c r="BR15" s="493"/>
      <c r="BS15" s="493"/>
      <c r="BT15" s="493"/>
      <c r="BU15" s="493">
        <v>3483</v>
      </c>
      <c r="BV15" s="493">
        <v>219.298</v>
      </c>
      <c r="BW15" s="493">
        <v>2678.6545453290746</v>
      </c>
      <c r="BX15" s="493">
        <v>29777</v>
      </c>
      <c r="BY15" s="493">
        <v>2906.3544618092756</v>
      </c>
      <c r="BZ15" s="493">
        <v>67692</v>
      </c>
      <c r="CA15" s="493">
        <v>156.48500000000001</v>
      </c>
      <c r="CB15" s="493">
        <v>6518.1091928507158</v>
      </c>
      <c r="CC15" s="493">
        <v>4299</v>
      </c>
      <c r="CD15" s="493">
        <v>1880.761300438644</v>
      </c>
      <c r="CE15" s="494">
        <v>71175</v>
      </c>
      <c r="CF15" s="494">
        <v>375.78300000000002</v>
      </c>
      <c r="CG15" s="494">
        <v>9196.7637381797904</v>
      </c>
      <c r="CH15" s="494">
        <v>34076</v>
      </c>
      <c r="CI15" s="494">
        <v>4787.1230622479197</v>
      </c>
      <c r="CJ15" s="494"/>
      <c r="CK15" s="494">
        <v>-421.41500000000002</v>
      </c>
      <c r="CL15" s="494">
        <v>-379.59577999999999</v>
      </c>
      <c r="CM15" s="494">
        <v>77</v>
      </c>
      <c r="CN15" s="494">
        <v>4.6349999999999998</v>
      </c>
      <c r="CO15" s="494">
        <v>1</v>
      </c>
      <c r="CP15" s="494">
        <v>23982</v>
      </c>
      <c r="CQ15" s="494">
        <v>34895</v>
      </c>
      <c r="CR15" s="494">
        <v>74578</v>
      </c>
      <c r="CS15" s="494">
        <v>7329.6</v>
      </c>
      <c r="CT15" s="494"/>
      <c r="CU15" s="494"/>
      <c r="CV15" s="494"/>
      <c r="CW15" s="494"/>
      <c r="CX15" s="494"/>
      <c r="CY15" s="494">
        <v>3742</v>
      </c>
      <c r="CZ15" s="494">
        <v>141.09567846825075</v>
      </c>
      <c r="DA15" s="494">
        <v>3966.2780343828317</v>
      </c>
      <c r="DB15" s="494">
        <v>49076</v>
      </c>
      <c r="DC15" s="494">
        <v>5486.7915509033091</v>
      </c>
      <c r="DD15" s="494">
        <v>134005</v>
      </c>
      <c r="DE15" s="494">
        <v>248.71800000000002</v>
      </c>
      <c r="DF15" s="494">
        <v>9548.4420540999836</v>
      </c>
      <c r="DG15" s="494">
        <v>7354</v>
      </c>
      <c r="DH15" s="494">
        <v>2994.5273727192171</v>
      </c>
      <c r="DI15" s="494">
        <v>137748</v>
      </c>
      <c r="DJ15" s="494">
        <v>23950.39867846826</v>
      </c>
      <c r="DK15" s="494">
        <v>48030.124308482817</v>
      </c>
      <c r="DL15" s="494">
        <v>131085</v>
      </c>
      <c r="DM15" s="494">
        <v>15815.553923622527</v>
      </c>
      <c r="DN15" s="493">
        <v>0</v>
      </c>
      <c r="DO15" s="493">
        <v>0</v>
      </c>
      <c r="DP15" s="493">
        <v>0</v>
      </c>
      <c r="DQ15" s="493">
        <v>0</v>
      </c>
      <c r="DR15" s="493">
        <v>0</v>
      </c>
      <c r="DS15" s="493">
        <v>1</v>
      </c>
      <c r="DT15" s="493">
        <v>26284</v>
      </c>
      <c r="DU15" s="493">
        <v>39632</v>
      </c>
      <c r="DV15" s="493">
        <v>364659</v>
      </c>
      <c r="DW15" s="493">
        <v>34911</v>
      </c>
      <c r="DX15" s="493">
        <v>0</v>
      </c>
      <c r="DY15" s="493">
        <v>0</v>
      </c>
      <c r="DZ15" s="493">
        <v>0</v>
      </c>
      <c r="EA15" s="493">
        <v>0</v>
      </c>
      <c r="EB15" s="493">
        <v>0</v>
      </c>
      <c r="EC15" s="493">
        <v>7280</v>
      </c>
      <c r="ED15" s="493">
        <v>572.09399999999994</v>
      </c>
      <c r="EE15" s="493">
        <v>6170.0374266865847</v>
      </c>
      <c r="EF15" s="493">
        <v>18368</v>
      </c>
      <c r="EG15" s="493">
        <v>3423.2776415623393</v>
      </c>
      <c r="EH15" s="493">
        <v>97581</v>
      </c>
      <c r="EI15" s="493">
        <v>350.82299999999998</v>
      </c>
      <c r="EJ15" s="493">
        <v>12035.039411432204</v>
      </c>
      <c r="EK15" s="493">
        <v>10113</v>
      </c>
      <c r="EL15" s="493">
        <v>3873.3390533040888</v>
      </c>
      <c r="EM15" s="493">
        <v>104862</v>
      </c>
      <c r="EN15" s="493">
        <v>27206.917000000001</v>
      </c>
      <c r="EO15" s="493">
        <v>57837.076838118788</v>
      </c>
      <c r="EP15" s="493">
        <v>393140</v>
      </c>
      <c r="EQ15" s="493">
        <v>42207.616694866432</v>
      </c>
      <c r="ER15" s="493">
        <v>0</v>
      </c>
      <c r="ES15" s="493">
        <v>0</v>
      </c>
      <c r="ET15" s="493">
        <v>0</v>
      </c>
      <c r="EU15" s="493">
        <v>0</v>
      </c>
      <c r="EV15" s="493">
        <v>0</v>
      </c>
      <c r="EW15" s="493">
        <v>1</v>
      </c>
      <c r="EX15" s="493">
        <v>26284</v>
      </c>
      <c r="EY15" s="493">
        <v>30219</v>
      </c>
      <c r="EZ15" s="493">
        <v>222195</v>
      </c>
      <c r="FA15" s="493">
        <v>24837</v>
      </c>
      <c r="FB15" s="493">
        <v>0</v>
      </c>
      <c r="FC15" s="493">
        <v>0</v>
      </c>
      <c r="FD15" s="493">
        <v>0</v>
      </c>
      <c r="FE15" s="493">
        <v>0</v>
      </c>
      <c r="FF15" s="493">
        <v>0</v>
      </c>
      <c r="FG15" s="493">
        <v>4493</v>
      </c>
      <c r="FH15" s="493">
        <v>715.10699999999997</v>
      </c>
      <c r="FI15" s="493">
        <v>7743.1627422533784</v>
      </c>
      <c r="FJ15" s="493">
        <v>16197</v>
      </c>
      <c r="FK15" s="493">
        <v>4116.080714862579</v>
      </c>
      <c r="FL15" s="493">
        <v>148212</v>
      </c>
      <c r="FM15" s="493">
        <v>413.59399999999999</v>
      </c>
      <c r="FN15" s="493">
        <v>16981.901636357885</v>
      </c>
      <c r="FO15" s="493">
        <v>12699</v>
      </c>
      <c r="FP15" s="493">
        <v>5587.3164221147599</v>
      </c>
      <c r="FQ15" s="493">
        <v>152706</v>
      </c>
      <c r="FR15" s="493">
        <v>27412.701000000001</v>
      </c>
      <c r="FS15" s="493">
        <v>54944.064378611263</v>
      </c>
      <c r="FT15" s="493">
        <v>251091</v>
      </c>
      <c r="FU15" s="493">
        <v>34540.397136977335</v>
      </c>
      <c r="FV15" s="493">
        <v>0</v>
      </c>
      <c r="FW15" s="493">
        <v>0</v>
      </c>
      <c r="FX15" s="493">
        <v>0</v>
      </c>
      <c r="FY15" s="493">
        <v>0</v>
      </c>
      <c r="FZ15" s="493">
        <v>0</v>
      </c>
      <c r="GA15" s="493">
        <v>2</v>
      </c>
      <c r="GB15" s="493">
        <v>26285</v>
      </c>
      <c r="GC15" s="493">
        <v>7000</v>
      </c>
      <c r="GD15" s="493">
        <v>221925</v>
      </c>
      <c r="GE15" s="493">
        <v>26865.5</v>
      </c>
      <c r="GF15" s="493">
        <v>0</v>
      </c>
      <c r="GG15" s="493">
        <v>0</v>
      </c>
      <c r="GH15" s="493">
        <v>0</v>
      </c>
      <c r="GI15" s="493">
        <v>0</v>
      </c>
      <c r="GJ15" s="493">
        <v>0</v>
      </c>
      <c r="GK15" s="493">
        <v>3301</v>
      </c>
      <c r="GL15" s="493">
        <v>907.46100000000001</v>
      </c>
      <c r="GM15" s="493">
        <v>10912.593608063275</v>
      </c>
      <c r="GN15" s="493">
        <v>23110</v>
      </c>
      <c r="GO15" s="493">
        <v>7363.133771907952</v>
      </c>
      <c r="GP15" s="493">
        <v>162633</v>
      </c>
      <c r="GQ15" s="493">
        <v>373.69399999999996</v>
      </c>
      <c r="GR15" s="493">
        <v>21165.311754649207</v>
      </c>
      <c r="GS15" s="493">
        <v>22286</v>
      </c>
      <c r="GT15" s="493">
        <v>11354.634477524149</v>
      </c>
      <c r="GU15" s="493">
        <v>165936</v>
      </c>
      <c r="GV15" s="493">
        <v>27566.154999999999</v>
      </c>
      <c r="GW15" s="493">
        <v>39077.905362712481</v>
      </c>
      <c r="GX15" s="493">
        <v>267321</v>
      </c>
      <c r="GY15" s="493">
        <v>45583.268249432105</v>
      </c>
    </row>
    <row r="16" spans="1:207" x14ac:dyDescent="0.2">
      <c r="A16" s="497">
        <v>11</v>
      </c>
      <c r="B16" s="489" t="s">
        <v>60</v>
      </c>
      <c r="C16" s="490">
        <v>29174</v>
      </c>
      <c r="D16" s="490">
        <v>6041.9925600000006</v>
      </c>
      <c r="E16" s="490">
        <v>152123.27172598839</v>
      </c>
      <c r="F16" s="490">
        <v>425060.90910570219</v>
      </c>
      <c r="G16" s="490">
        <v>163001.5342398615</v>
      </c>
      <c r="H16" s="490">
        <v>5325</v>
      </c>
      <c r="I16" s="490">
        <v>16516.677</v>
      </c>
      <c r="J16" s="490">
        <v>9236.6587122271412</v>
      </c>
      <c r="K16" s="490">
        <v>41756</v>
      </c>
      <c r="L16" s="490">
        <v>1094.4455182100767</v>
      </c>
      <c r="M16" s="490">
        <v>629486</v>
      </c>
      <c r="N16" s="490">
        <v>1339.5060547840212</v>
      </c>
      <c r="O16" s="490">
        <v>50926.024991990831</v>
      </c>
      <c r="P16" s="490">
        <v>80358.111706134805</v>
      </c>
      <c r="Q16" s="490">
        <v>25593.817243721795</v>
      </c>
      <c r="R16" s="490">
        <v>663985</v>
      </c>
      <c r="S16" s="490">
        <v>23898.175614784024</v>
      </c>
      <c r="T16" s="490">
        <v>212285.95543020635</v>
      </c>
      <c r="U16" s="490">
        <v>547175.02081183693</v>
      </c>
      <c r="V16" s="490">
        <v>189689.79700179337</v>
      </c>
      <c r="W16" s="279">
        <v>40488</v>
      </c>
      <c r="X16" s="279">
        <v>8166.9063596874994</v>
      </c>
      <c r="Y16" s="279">
        <v>206367.55623205635</v>
      </c>
      <c r="Z16" s="279">
        <v>432094</v>
      </c>
      <c r="AA16" s="279">
        <v>214922.37206032415</v>
      </c>
      <c r="AB16" s="279">
        <v>32</v>
      </c>
      <c r="AC16" s="279">
        <v>19297.938999999998</v>
      </c>
      <c r="AD16" s="279">
        <v>4390.8303476000001</v>
      </c>
      <c r="AE16" s="279">
        <v>49935</v>
      </c>
      <c r="AF16" s="279">
        <v>3347.5748552319901</v>
      </c>
      <c r="AG16" s="279">
        <v>686703</v>
      </c>
      <c r="AH16" s="279">
        <v>1621.8649999999998</v>
      </c>
      <c r="AI16" s="279">
        <v>58723.443100446595</v>
      </c>
      <c r="AJ16" s="279">
        <v>110187</v>
      </c>
      <c r="AK16" s="279">
        <v>32265.410013595363</v>
      </c>
      <c r="AL16" s="279">
        <v>727223</v>
      </c>
      <c r="AM16" s="279">
        <v>29086.710359687495</v>
      </c>
      <c r="AN16" s="279">
        <v>269481.82968010294</v>
      </c>
      <c r="AO16" s="279">
        <v>592216</v>
      </c>
      <c r="AP16" s="279">
        <v>250535.35692915143</v>
      </c>
      <c r="AQ16" s="279">
        <v>47586</v>
      </c>
      <c r="AR16" s="279">
        <v>12010.538</v>
      </c>
      <c r="AS16" s="279">
        <v>249489.59731523352</v>
      </c>
      <c r="AT16" s="279">
        <v>618464</v>
      </c>
      <c r="AU16" s="279">
        <v>235230.78739872063</v>
      </c>
      <c r="AV16" s="279">
        <v>23</v>
      </c>
      <c r="AW16" s="279">
        <v>23372.968000000001</v>
      </c>
      <c r="AX16" s="279">
        <v>8090.6753299999991</v>
      </c>
      <c r="AY16" s="279">
        <v>36416</v>
      </c>
      <c r="AZ16" s="279">
        <v>8980.7730376820055</v>
      </c>
      <c r="BA16" s="279">
        <v>742914</v>
      </c>
      <c r="BB16" s="279">
        <v>1667.9059999999999</v>
      </c>
      <c r="BC16" s="279">
        <v>72322.452993513522</v>
      </c>
      <c r="BD16" s="279">
        <v>109499</v>
      </c>
      <c r="BE16" s="279">
        <v>36070.467790076123</v>
      </c>
      <c r="BF16" s="279">
        <v>790523</v>
      </c>
      <c r="BG16" s="279">
        <v>37051.411999999997</v>
      </c>
      <c r="BH16" s="279">
        <v>329902.72563874704</v>
      </c>
      <c r="BI16" s="279">
        <v>764379</v>
      </c>
      <c r="BJ16" s="279">
        <v>280282.02822647878</v>
      </c>
      <c r="BK16" s="493">
        <v>23</v>
      </c>
      <c r="BL16" s="493">
        <v>23146.213</v>
      </c>
      <c r="BM16" s="493">
        <v>7207.2894799999995</v>
      </c>
      <c r="BN16" s="493">
        <v>85404</v>
      </c>
      <c r="BO16" s="493">
        <v>5574.0606891524021</v>
      </c>
      <c r="BP16" s="493"/>
      <c r="BQ16" s="493">
        <v>2.4470000000000001</v>
      </c>
      <c r="BR16" s="493"/>
      <c r="BS16" s="493">
        <v>1</v>
      </c>
      <c r="BT16" s="493">
        <v>2.1424885000000002</v>
      </c>
      <c r="BU16" s="493">
        <v>62950</v>
      </c>
      <c r="BV16" s="493">
        <v>13596.054000000002</v>
      </c>
      <c r="BW16" s="493">
        <v>270679.04041441804</v>
      </c>
      <c r="BX16" s="493">
        <v>1011746</v>
      </c>
      <c r="BY16" s="493">
        <v>288523.31139111886</v>
      </c>
      <c r="BZ16" s="493">
        <v>825845</v>
      </c>
      <c r="CA16" s="493">
        <v>1801.3839999999998</v>
      </c>
      <c r="CB16" s="493">
        <v>87535.910729944851</v>
      </c>
      <c r="CC16" s="493">
        <v>111570</v>
      </c>
      <c r="CD16" s="493">
        <v>41788.938338845415</v>
      </c>
      <c r="CE16" s="494">
        <v>888818</v>
      </c>
      <c r="CF16" s="494">
        <v>38546.097999999998</v>
      </c>
      <c r="CG16" s="494">
        <v>365422.24062436284</v>
      </c>
      <c r="CH16" s="494">
        <v>1208721</v>
      </c>
      <c r="CI16" s="494">
        <v>335888.45290761662</v>
      </c>
      <c r="CJ16" s="494">
        <v>37</v>
      </c>
      <c r="CK16" s="494">
        <v>23244.248</v>
      </c>
      <c r="CL16" s="494">
        <v>2506.9713299999999</v>
      </c>
      <c r="CM16" s="494">
        <v>41857</v>
      </c>
      <c r="CN16" s="494">
        <v>3102.0892899999999</v>
      </c>
      <c r="CO16" s="494"/>
      <c r="CP16" s="494"/>
      <c r="CQ16" s="494"/>
      <c r="CR16" s="494"/>
      <c r="CS16" s="494"/>
      <c r="CT16" s="494"/>
      <c r="CU16" s="494"/>
      <c r="CV16" s="494"/>
      <c r="CW16" s="494"/>
      <c r="CX16" s="494">
        <v>0.37140650000000003</v>
      </c>
      <c r="CY16" s="494">
        <v>67898</v>
      </c>
      <c r="CZ16" s="494">
        <v>9966.7790702721377</v>
      </c>
      <c r="DA16" s="494">
        <v>356524.02964081091</v>
      </c>
      <c r="DB16" s="494">
        <v>983067</v>
      </c>
      <c r="DC16" s="494">
        <v>301686.48258577264</v>
      </c>
      <c r="DD16" s="494">
        <v>1190649</v>
      </c>
      <c r="DE16" s="494">
        <v>2433.2069999999999</v>
      </c>
      <c r="DF16" s="494">
        <v>98575.699273511156</v>
      </c>
      <c r="DG16" s="494">
        <v>145908</v>
      </c>
      <c r="DH16" s="494">
        <v>53144.83745251879</v>
      </c>
      <c r="DI16" s="494">
        <v>1258584</v>
      </c>
      <c r="DJ16" s="494">
        <v>35644.234070272149</v>
      </c>
      <c r="DK16" s="494">
        <v>457606.70024432213</v>
      </c>
      <c r="DL16" s="494">
        <v>1170832</v>
      </c>
      <c r="DM16" s="494">
        <v>357933.78073479154</v>
      </c>
      <c r="DN16" s="493">
        <v>17</v>
      </c>
      <c r="DO16" s="493">
        <v>13591.59</v>
      </c>
      <c r="DP16" s="493">
        <v>3.6341290000000002</v>
      </c>
      <c r="DQ16" s="493">
        <v>36</v>
      </c>
      <c r="DR16" s="493">
        <v>12.2235</v>
      </c>
      <c r="DS16" s="493">
        <v>0</v>
      </c>
      <c r="DT16" s="493">
        <v>0</v>
      </c>
      <c r="DU16" s="493">
        <v>0</v>
      </c>
      <c r="DV16" s="493">
        <v>0</v>
      </c>
      <c r="DW16" s="493">
        <v>2.9000000000000001E-2</v>
      </c>
      <c r="DX16" s="493">
        <v>0</v>
      </c>
      <c r="DY16" s="493">
        <v>0</v>
      </c>
      <c r="DZ16" s="493">
        <v>0</v>
      </c>
      <c r="EA16" s="493">
        <v>0</v>
      </c>
      <c r="EB16" s="493">
        <v>0</v>
      </c>
      <c r="EC16" s="493">
        <v>63537</v>
      </c>
      <c r="ED16" s="493">
        <v>11459.910999999998</v>
      </c>
      <c r="EE16" s="493">
        <v>403116.09277109563</v>
      </c>
      <c r="EF16" s="493">
        <v>1146942</v>
      </c>
      <c r="EG16" s="493">
        <v>355960.89535450109</v>
      </c>
      <c r="EH16" s="493">
        <v>972225</v>
      </c>
      <c r="EI16" s="493">
        <v>2255.7310000000007</v>
      </c>
      <c r="EJ16" s="493">
        <v>112002.98984960902</v>
      </c>
      <c r="EK16" s="493">
        <v>146957</v>
      </c>
      <c r="EL16" s="493">
        <v>58617.987197661991</v>
      </c>
      <c r="EM16" s="493">
        <v>1035779</v>
      </c>
      <c r="EN16" s="493">
        <v>27307.231999999996</v>
      </c>
      <c r="EO16" s="493">
        <v>515122.71674970468</v>
      </c>
      <c r="EP16" s="493">
        <v>1293935</v>
      </c>
      <c r="EQ16" s="493">
        <v>414591.1350521631</v>
      </c>
      <c r="ER16" s="493">
        <v>17</v>
      </c>
      <c r="ES16" s="493">
        <v>13591.59</v>
      </c>
      <c r="ET16" s="493">
        <v>0</v>
      </c>
      <c r="EU16" s="493">
        <v>0</v>
      </c>
      <c r="EV16" s="493">
        <v>0</v>
      </c>
      <c r="EW16" s="493">
        <v>0</v>
      </c>
      <c r="EX16" s="493">
        <v>0</v>
      </c>
      <c r="EY16" s="493">
        <v>0</v>
      </c>
      <c r="EZ16" s="493">
        <v>0</v>
      </c>
      <c r="FA16" s="493">
        <v>0</v>
      </c>
      <c r="FB16" s="493">
        <v>0</v>
      </c>
      <c r="FC16" s="493">
        <v>0</v>
      </c>
      <c r="FD16" s="493">
        <v>0</v>
      </c>
      <c r="FE16" s="493">
        <v>0</v>
      </c>
      <c r="FF16" s="493">
        <v>0</v>
      </c>
      <c r="FG16" s="493">
        <v>55843</v>
      </c>
      <c r="FH16" s="493">
        <v>19983.797999999999</v>
      </c>
      <c r="FI16" s="493">
        <v>443760.15102133213</v>
      </c>
      <c r="FJ16" s="493">
        <v>894446</v>
      </c>
      <c r="FK16" s="493">
        <v>359883.91691365838</v>
      </c>
      <c r="FL16" s="493">
        <v>1410008</v>
      </c>
      <c r="FM16" s="493">
        <v>3546.6989999999996</v>
      </c>
      <c r="FN16" s="493">
        <v>152774.96350179391</v>
      </c>
      <c r="FO16" s="493">
        <v>137864</v>
      </c>
      <c r="FP16" s="493">
        <v>79245.485233470594</v>
      </c>
      <c r="FQ16" s="493">
        <v>1465868</v>
      </c>
      <c r="FR16" s="493">
        <v>37122.087</v>
      </c>
      <c r="FS16" s="493">
        <v>596535.11452312605</v>
      </c>
      <c r="FT16" s="493">
        <v>1032310</v>
      </c>
      <c r="FU16" s="493">
        <v>439129.40214712895</v>
      </c>
      <c r="FV16" s="493">
        <v>0</v>
      </c>
      <c r="FW16" s="493">
        <v>0</v>
      </c>
      <c r="FX16" s="493">
        <v>0</v>
      </c>
      <c r="FY16" s="493">
        <v>0</v>
      </c>
      <c r="FZ16" s="493">
        <v>0</v>
      </c>
      <c r="GA16" s="493">
        <v>0</v>
      </c>
      <c r="GB16" s="493">
        <v>0</v>
      </c>
      <c r="GC16" s="493">
        <v>0</v>
      </c>
      <c r="GD16" s="493">
        <v>0</v>
      </c>
      <c r="GE16" s="493">
        <v>0</v>
      </c>
      <c r="GF16" s="493">
        <v>0</v>
      </c>
      <c r="GG16" s="493">
        <v>0</v>
      </c>
      <c r="GH16" s="493">
        <v>0</v>
      </c>
      <c r="GI16" s="493">
        <v>0</v>
      </c>
      <c r="GJ16" s="493">
        <v>0</v>
      </c>
      <c r="GK16" s="493">
        <v>40001</v>
      </c>
      <c r="GL16" s="493">
        <v>31220.332873817897</v>
      </c>
      <c r="GM16" s="493">
        <v>603196.04758902255</v>
      </c>
      <c r="GN16" s="493">
        <v>1330779</v>
      </c>
      <c r="GO16" s="493">
        <v>555334.97722891811</v>
      </c>
      <c r="GP16" s="493">
        <v>1309146</v>
      </c>
      <c r="GQ16" s="493">
        <v>2949.11</v>
      </c>
      <c r="GR16" s="493">
        <v>175344.46574612899</v>
      </c>
      <c r="GS16" s="493">
        <v>210306</v>
      </c>
      <c r="GT16" s="493">
        <v>121637.57009278498</v>
      </c>
      <c r="GU16" s="493">
        <v>1349147</v>
      </c>
      <c r="GV16" s="493">
        <v>34169.442873817898</v>
      </c>
      <c r="GW16" s="493">
        <v>778540.5133351516</v>
      </c>
      <c r="GX16" s="493">
        <v>1541085</v>
      </c>
      <c r="GY16" s="493">
        <v>676972.54732170305</v>
      </c>
    </row>
    <row r="17" spans="1:207" x14ac:dyDescent="0.2">
      <c r="A17" s="497">
        <v>12</v>
      </c>
      <c r="B17" s="489" t="s">
        <v>61</v>
      </c>
      <c r="C17" s="490">
        <v>13274</v>
      </c>
      <c r="D17" s="490">
        <v>838.46724000000006</v>
      </c>
      <c r="E17" s="490">
        <v>11455.970645233108</v>
      </c>
      <c r="F17" s="490">
        <v>58606.603800859652</v>
      </c>
      <c r="G17" s="490">
        <v>11078.955314080633</v>
      </c>
      <c r="H17" s="490">
        <v>4942</v>
      </c>
      <c r="I17" s="490">
        <v>10047.608</v>
      </c>
      <c r="J17" s="490">
        <v>21645.305853524351</v>
      </c>
      <c r="K17" s="490">
        <v>529771</v>
      </c>
      <c r="L17" s="490">
        <v>21329.436350735676</v>
      </c>
      <c r="M17" s="490">
        <v>613289</v>
      </c>
      <c r="N17" s="490">
        <v>1454.4869297170624</v>
      </c>
      <c r="O17" s="490">
        <v>36011.436032498437</v>
      </c>
      <c r="P17" s="490">
        <v>141218.04572087919</v>
      </c>
      <c r="Q17" s="490">
        <v>21135.06613229556</v>
      </c>
      <c r="R17" s="490">
        <v>631505</v>
      </c>
      <c r="S17" s="490">
        <v>12340.562169717063</v>
      </c>
      <c r="T17" s="490">
        <v>69112.712531255907</v>
      </c>
      <c r="U17" s="490">
        <v>729595.64952173887</v>
      </c>
      <c r="V17" s="490">
        <v>53543.457797111871</v>
      </c>
      <c r="W17" s="279">
        <v>18285</v>
      </c>
      <c r="X17" s="279">
        <v>1098.97204828125</v>
      </c>
      <c r="Y17" s="279">
        <v>16518.631581687212</v>
      </c>
      <c r="Z17" s="279">
        <v>65755</v>
      </c>
      <c r="AA17" s="279">
        <v>15466.43406385195</v>
      </c>
      <c r="AB17" s="279">
        <v>14</v>
      </c>
      <c r="AC17" s="279">
        <v>11852.942999999999</v>
      </c>
      <c r="AD17" s="279">
        <v>23750.51858</v>
      </c>
      <c r="AE17" s="279">
        <v>444071</v>
      </c>
      <c r="AF17" s="279">
        <v>15856.681504129076</v>
      </c>
      <c r="AG17" s="279">
        <v>640297</v>
      </c>
      <c r="AH17" s="279">
        <v>1936.4780000000001</v>
      </c>
      <c r="AI17" s="279">
        <v>44738.267302012748</v>
      </c>
      <c r="AJ17" s="279">
        <v>150782</v>
      </c>
      <c r="AK17" s="279">
        <v>27542.712861369877</v>
      </c>
      <c r="AL17" s="279">
        <v>658596</v>
      </c>
      <c r="AM17" s="279">
        <v>14888.393048281248</v>
      </c>
      <c r="AN17" s="279">
        <v>85007.417463699981</v>
      </c>
      <c r="AO17" s="279">
        <v>660608</v>
      </c>
      <c r="AP17" s="279">
        <v>58865.828429350899</v>
      </c>
      <c r="AQ17" s="279">
        <v>25161</v>
      </c>
      <c r="AR17" s="279">
        <v>4726.6160000000009</v>
      </c>
      <c r="AS17" s="279">
        <v>23307.15691470835</v>
      </c>
      <c r="AT17" s="279">
        <v>119698</v>
      </c>
      <c r="AU17" s="279">
        <v>38758.463038570502</v>
      </c>
      <c r="AV17" s="279">
        <v>14</v>
      </c>
      <c r="AW17" s="279">
        <v>10957.029</v>
      </c>
      <c r="AX17" s="279">
        <v>18322.61592</v>
      </c>
      <c r="AY17" s="279">
        <v>583767</v>
      </c>
      <c r="AZ17" s="279">
        <v>25765.001265314575</v>
      </c>
      <c r="BA17" s="279">
        <v>728285</v>
      </c>
      <c r="BB17" s="279">
        <v>2005.326</v>
      </c>
      <c r="BC17" s="279">
        <v>54194.890610316274</v>
      </c>
      <c r="BD17" s="279">
        <v>155063</v>
      </c>
      <c r="BE17" s="279">
        <v>34116.803984176942</v>
      </c>
      <c r="BF17" s="279">
        <v>753460</v>
      </c>
      <c r="BG17" s="279">
        <v>17688.971000000001</v>
      </c>
      <c r="BH17" s="279">
        <v>95824.663445024635</v>
      </c>
      <c r="BI17" s="279">
        <v>858528</v>
      </c>
      <c r="BJ17" s="279">
        <v>98640.268288062012</v>
      </c>
      <c r="BK17" s="493">
        <v>14</v>
      </c>
      <c r="BL17" s="493">
        <v>11697.599</v>
      </c>
      <c r="BM17" s="493">
        <v>26743.549360000001</v>
      </c>
      <c r="BN17" s="493">
        <v>697841</v>
      </c>
      <c r="BO17" s="493">
        <v>29510.836791800004</v>
      </c>
      <c r="BP17" s="493"/>
      <c r="BQ17" s="493"/>
      <c r="BR17" s="493"/>
      <c r="BS17" s="493"/>
      <c r="BT17" s="493">
        <v>8.8942624000000006</v>
      </c>
      <c r="BU17" s="493">
        <v>32514</v>
      </c>
      <c r="BV17" s="493">
        <v>3873.259</v>
      </c>
      <c r="BW17" s="493">
        <v>26639.562033874972</v>
      </c>
      <c r="BX17" s="493">
        <v>138448</v>
      </c>
      <c r="BY17" s="493">
        <v>29206.580581945826</v>
      </c>
      <c r="BZ17" s="493">
        <v>779979</v>
      </c>
      <c r="CA17" s="493">
        <v>2031.567</v>
      </c>
      <c r="CB17" s="493">
        <v>68182.468707598251</v>
      </c>
      <c r="CC17" s="493">
        <v>180948</v>
      </c>
      <c r="CD17" s="493">
        <v>40279.916315416216</v>
      </c>
      <c r="CE17" s="494">
        <v>812507</v>
      </c>
      <c r="CF17" s="494">
        <v>17602.424999999999</v>
      </c>
      <c r="CG17" s="494">
        <v>121565.58010147323</v>
      </c>
      <c r="CH17" s="494">
        <v>1017237</v>
      </c>
      <c r="CI17" s="494">
        <v>99006.227951562047</v>
      </c>
      <c r="CJ17" s="494">
        <v>14</v>
      </c>
      <c r="CK17" s="494">
        <v>12087.437</v>
      </c>
      <c r="CL17" s="494">
        <v>28752.262170000002</v>
      </c>
      <c r="CM17" s="494">
        <v>695808</v>
      </c>
      <c r="CN17" s="494">
        <v>29915.874093700008</v>
      </c>
      <c r="CO17" s="494"/>
      <c r="CP17" s="494"/>
      <c r="CQ17" s="494"/>
      <c r="CR17" s="494"/>
      <c r="CS17" s="494"/>
      <c r="CT17" s="494"/>
      <c r="CU17" s="494"/>
      <c r="CV17" s="494"/>
      <c r="CW17" s="494"/>
      <c r="CX17" s="494"/>
      <c r="CY17" s="494">
        <v>36372</v>
      </c>
      <c r="CZ17" s="494">
        <v>1412.4135591579866</v>
      </c>
      <c r="DA17" s="494">
        <v>42811.397095620399</v>
      </c>
      <c r="DB17" s="494">
        <v>154332</v>
      </c>
      <c r="DC17" s="494">
        <v>40039.375081207814</v>
      </c>
      <c r="DD17" s="494">
        <v>913873</v>
      </c>
      <c r="DE17" s="494">
        <v>2118.027</v>
      </c>
      <c r="DF17" s="494">
        <v>79466.484899108473</v>
      </c>
      <c r="DG17" s="494">
        <v>184041</v>
      </c>
      <c r="DH17" s="494">
        <v>50083.668714881918</v>
      </c>
      <c r="DI17" s="494">
        <v>950259</v>
      </c>
      <c r="DJ17" s="494">
        <v>15617.877559157987</v>
      </c>
      <c r="DK17" s="494">
        <v>151030.14416472884</v>
      </c>
      <c r="DL17" s="494">
        <v>1034181</v>
      </c>
      <c r="DM17" s="494">
        <v>120038.91788978974</v>
      </c>
      <c r="DN17" s="493">
        <v>0</v>
      </c>
      <c r="DO17" s="493">
        <v>237.751</v>
      </c>
      <c r="DP17" s="493">
        <v>352.92962</v>
      </c>
      <c r="DQ17" s="493">
        <v>117056</v>
      </c>
      <c r="DR17" s="493">
        <v>5749.6254939</v>
      </c>
      <c r="DS17" s="493">
        <v>1</v>
      </c>
      <c r="DT17" s="493">
        <v>6953.7190000000001</v>
      </c>
      <c r="DU17" s="493">
        <v>69000.55287</v>
      </c>
      <c r="DV17" s="493">
        <v>772141</v>
      </c>
      <c r="DW17" s="493">
        <v>41948.984137600004</v>
      </c>
      <c r="DX17" s="493">
        <v>0</v>
      </c>
      <c r="DY17" s="493">
        <v>0</v>
      </c>
      <c r="DZ17" s="493">
        <v>0</v>
      </c>
      <c r="EA17" s="493">
        <v>0</v>
      </c>
      <c r="EB17" s="493">
        <v>0</v>
      </c>
      <c r="EC17" s="493">
        <v>40368</v>
      </c>
      <c r="ED17" s="493">
        <v>2267.5240000000003</v>
      </c>
      <c r="EE17" s="493">
        <v>53334.007424852949</v>
      </c>
      <c r="EF17" s="493">
        <v>151498</v>
      </c>
      <c r="EG17" s="493">
        <v>41916.391718495106</v>
      </c>
      <c r="EH17" s="493">
        <v>947733</v>
      </c>
      <c r="EI17" s="493">
        <v>2358.1210000000001</v>
      </c>
      <c r="EJ17" s="493">
        <v>92445.063085771806</v>
      </c>
      <c r="EK17" s="493">
        <v>214952</v>
      </c>
      <c r="EL17" s="493">
        <v>60020.438882851013</v>
      </c>
      <c r="EM17" s="493">
        <v>988102</v>
      </c>
      <c r="EN17" s="493">
        <v>11817.115000000002</v>
      </c>
      <c r="EO17" s="493">
        <v>215132.55300062476</v>
      </c>
      <c r="EP17" s="493">
        <v>1255647</v>
      </c>
      <c r="EQ17" s="493">
        <v>149635.44023284613</v>
      </c>
      <c r="ER17" s="493">
        <v>0</v>
      </c>
      <c r="ES17" s="493">
        <v>0</v>
      </c>
      <c r="ET17" s="493">
        <v>0</v>
      </c>
      <c r="EU17" s="493">
        <v>16608</v>
      </c>
      <c r="EV17" s="493">
        <v>977.28654400000005</v>
      </c>
      <c r="EW17" s="493">
        <v>0</v>
      </c>
      <c r="EX17" s="493">
        <v>-1E-3</v>
      </c>
      <c r="EY17" s="493">
        <v>8920.5207100000007</v>
      </c>
      <c r="EZ17" s="493">
        <v>414845</v>
      </c>
      <c r="FA17" s="493">
        <v>21554.166368599996</v>
      </c>
      <c r="FB17" s="493">
        <v>0</v>
      </c>
      <c r="FC17" s="493">
        <v>0</v>
      </c>
      <c r="FD17" s="493">
        <v>0</v>
      </c>
      <c r="FE17" s="493">
        <v>0</v>
      </c>
      <c r="FF17" s="493">
        <v>0</v>
      </c>
      <c r="FG17" s="493">
        <v>34440</v>
      </c>
      <c r="FH17" s="493">
        <v>2419.75</v>
      </c>
      <c r="FI17" s="493">
        <v>50760.224939361447</v>
      </c>
      <c r="FJ17" s="493">
        <v>120681</v>
      </c>
      <c r="FK17" s="493">
        <v>40544.159761131523</v>
      </c>
      <c r="FL17" s="493">
        <v>1336203</v>
      </c>
      <c r="FM17" s="493">
        <v>2948.6060000000002</v>
      </c>
      <c r="FN17" s="493">
        <v>122260.15207197389</v>
      </c>
      <c r="FO17" s="493">
        <v>151209</v>
      </c>
      <c r="FP17" s="493">
        <v>59135.810536234567</v>
      </c>
      <c r="FQ17" s="493">
        <v>1370643</v>
      </c>
      <c r="FR17" s="493">
        <v>5368.3549999999996</v>
      </c>
      <c r="FS17" s="493">
        <v>181940.89772133535</v>
      </c>
      <c r="FT17" s="493">
        <v>703343</v>
      </c>
      <c r="FU17" s="493">
        <v>122211.42320996609</v>
      </c>
      <c r="FV17" s="493">
        <v>0</v>
      </c>
      <c r="FW17" s="493">
        <v>0</v>
      </c>
      <c r="FX17" s="493">
        <v>0</v>
      </c>
      <c r="FY17" s="493">
        <v>3</v>
      </c>
      <c r="FZ17" s="493">
        <v>0.26</v>
      </c>
      <c r="GA17" s="493">
        <v>0</v>
      </c>
      <c r="GB17" s="493">
        <v>0</v>
      </c>
      <c r="GC17" s="493">
        <v>2622.9436350000001</v>
      </c>
      <c r="GD17" s="493">
        <v>26401</v>
      </c>
      <c r="GE17" s="493">
        <v>1757.20606</v>
      </c>
      <c r="GF17" s="493">
        <v>0</v>
      </c>
      <c r="GG17" s="493">
        <v>0</v>
      </c>
      <c r="GH17" s="493">
        <v>0</v>
      </c>
      <c r="GI17" s="493">
        <v>0</v>
      </c>
      <c r="GJ17" s="493">
        <v>0</v>
      </c>
      <c r="GK17" s="493">
        <v>21787</v>
      </c>
      <c r="GL17" s="493">
        <v>2629.6220000000003</v>
      </c>
      <c r="GM17" s="493">
        <v>58565.275536225978</v>
      </c>
      <c r="GN17" s="493">
        <v>143391</v>
      </c>
      <c r="GO17" s="493">
        <v>56198.406100874578</v>
      </c>
      <c r="GP17" s="493">
        <v>1252894</v>
      </c>
      <c r="GQ17" s="493">
        <v>3015.2730000000001</v>
      </c>
      <c r="GR17" s="493">
        <v>145366.53283575096</v>
      </c>
      <c r="GS17" s="493">
        <v>224274</v>
      </c>
      <c r="GT17" s="493">
        <v>94327.633858507616</v>
      </c>
      <c r="GU17" s="493">
        <v>1274681</v>
      </c>
      <c r="GV17" s="493">
        <v>5644.8950000000004</v>
      </c>
      <c r="GW17" s="493">
        <v>206554.75200697695</v>
      </c>
      <c r="GX17" s="493">
        <v>394069</v>
      </c>
      <c r="GY17" s="493">
        <v>152283.50601938218</v>
      </c>
    </row>
    <row r="18" spans="1:207" x14ac:dyDescent="0.2">
      <c r="A18" s="497">
        <v>13</v>
      </c>
      <c r="B18" s="489" t="s">
        <v>62</v>
      </c>
      <c r="C18" s="490">
        <v>9096</v>
      </c>
      <c r="D18" s="490">
        <v>279.48337999999995</v>
      </c>
      <c r="E18" s="490">
        <v>3522.8677875373974</v>
      </c>
      <c r="F18" s="490">
        <v>13556.26544015388</v>
      </c>
      <c r="G18" s="490">
        <v>2967.2946758752341</v>
      </c>
      <c r="H18" s="490">
        <v>653</v>
      </c>
      <c r="I18" s="490">
        <v>509.84000000000009</v>
      </c>
      <c r="J18" s="490">
        <v>812.11987781659082</v>
      </c>
      <c r="K18" s="490">
        <v>28537</v>
      </c>
      <c r="L18" s="490">
        <v>426.23632616542318</v>
      </c>
      <c r="M18" s="490">
        <v>304609</v>
      </c>
      <c r="N18" s="490">
        <v>634.27137874875439</v>
      </c>
      <c r="O18" s="490">
        <v>19164.49668042329</v>
      </c>
      <c r="P18" s="490">
        <v>48062.394560341083</v>
      </c>
      <c r="Q18" s="490">
        <v>12246.15197223127</v>
      </c>
      <c r="R18" s="490">
        <v>314358</v>
      </c>
      <c r="S18" s="490">
        <v>1423.5947587487544</v>
      </c>
      <c r="T18" s="490">
        <v>23499.48434577728</v>
      </c>
      <c r="U18" s="490">
        <v>90155.660000494972</v>
      </c>
      <c r="V18" s="490">
        <v>15639.682974271927</v>
      </c>
      <c r="W18" s="279">
        <v>12634</v>
      </c>
      <c r="X18" s="279">
        <v>533.92699999999991</v>
      </c>
      <c r="Y18" s="279">
        <v>6833.3804094270672</v>
      </c>
      <c r="Z18" s="279">
        <v>15937</v>
      </c>
      <c r="AA18" s="279">
        <v>4128.0427274449894</v>
      </c>
      <c r="AB18" s="279"/>
      <c r="AC18" s="279"/>
      <c r="AD18" s="279"/>
      <c r="AE18" s="279">
        <v>2</v>
      </c>
      <c r="AF18" s="280">
        <v>0.15465187126080338</v>
      </c>
      <c r="AG18" s="279">
        <v>315322</v>
      </c>
      <c r="AH18" s="279">
        <v>704.87799999999993</v>
      </c>
      <c r="AI18" s="279">
        <v>22825.731096063962</v>
      </c>
      <c r="AJ18" s="279">
        <v>51229</v>
      </c>
      <c r="AK18" s="279">
        <v>15223.365134102698</v>
      </c>
      <c r="AL18" s="279">
        <v>327956</v>
      </c>
      <c r="AM18" s="279">
        <v>1238.8049999999998</v>
      </c>
      <c r="AN18" s="279">
        <v>29659.111505491033</v>
      </c>
      <c r="AO18" s="279">
        <v>67168</v>
      </c>
      <c r="AP18" s="279">
        <v>19351.562513418947</v>
      </c>
      <c r="AQ18" s="279">
        <v>13269</v>
      </c>
      <c r="AR18" s="279">
        <v>982.58199999999988</v>
      </c>
      <c r="AS18" s="279">
        <v>7406.7168454479934</v>
      </c>
      <c r="AT18" s="279">
        <v>30592</v>
      </c>
      <c r="AU18" s="279">
        <v>7261.9174874620821</v>
      </c>
      <c r="AV18" s="279">
        <v>0</v>
      </c>
      <c r="AW18" s="279">
        <v>0</v>
      </c>
      <c r="AX18" s="279">
        <v>0</v>
      </c>
      <c r="AY18" s="279">
        <v>0</v>
      </c>
      <c r="AZ18" s="279">
        <v>1.4428894607681866</v>
      </c>
      <c r="BA18" s="279">
        <v>401409</v>
      </c>
      <c r="BB18" s="279">
        <v>995.53</v>
      </c>
      <c r="BC18" s="279">
        <v>31553.943425580881</v>
      </c>
      <c r="BD18" s="279">
        <v>51238</v>
      </c>
      <c r="BE18" s="279">
        <v>17625.0839957219</v>
      </c>
      <c r="BF18" s="279">
        <v>414678</v>
      </c>
      <c r="BG18" s="279">
        <v>1978.1120000000001</v>
      </c>
      <c r="BH18" s="279">
        <v>38960.660271028879</v>
      </c>
      <c r="BI18" s="279">
        <v>81830</v>
      </c>
      <c r="BJ18" s="279">
        <v>24888.44437264475</v>
      </c>
      <c r="BK18" s="493"/>
      <c r="BL18" s="493"/>
      <c r="BM18" s="493"/>
      <c r="BN18" s="493">
        <v>20</v>
      </c>
      <c r="BO18" s="493">
        <v>12.433199999999999</v>
      </c>
      <c r="BP18" s="493"/>
      <c r="BQ18" s="493"/>
      <c r="BR18" s="493"/>
      <c r="BS18" s="493"/>
      <c r="BT18" s="493"/>
      <c r="BU18" s="493">
        <v>21572</v>
      </c>
      <c r="BV18" s="493">
        <v>673.4860000000001</v>
      </c>
      <c r="BW18" s="493">
        <v>9974.9095597932373</v>
      </c>
      <c r="BX18" s="493">
        <v>28839</v>
      </c>
      <c r="BY18" s="493">
        <v>7033.4532737506925</v>
      </c>
      <c r="BZ18" s="493">
        <v>492579</v>
      </c>
      <c r="CA18" s="493">
        <v>1129.3989999999999</v>
      </c>
      <c r="CB18" s="493">
        <v>40365.837227351898</v>
      </c>
      <c r="CC18" s="493">
        <v>59719</v>
      </c>
      <c r="CD18" s="493">
        <v>20037.181733262871</v>
      </c>
      <c r="CE18" s="494">
        <v>514151</v>
      </c>
      <c r="CF18" s="494">
        <v>1802.885</v>
      </c>
      <c r="CG18" s="494">
        <v>50340.746787145137</v>
      </c>
      <c r="CH18" s="494">
        <v>88578</v>
      </c>
      <c r="CI18" s="494">
        <v>27083.068207013563</v>
      </c>
      <c r="CJ18" s="494"/>
      <c r="CK18" s="494"/>
      <c r="CL18" s="494">
        <v>-693.62112000000002</v>
      </c>
      <c r="CM18" s="494"/>
      <c r="CN18" s="494"/>
      <c r="CO18" s="494"/>
      <c r="CP18" s="494"/>
      <c r="CQ18" s="494"/>
      <c r="CR18" s="494"/>
      <c r="CS18" s="494"/>
      <c r="CT18" s="494"/>
      <c r="CU18" s="494"/>
      <c r="CV18" s="494"/>
      <c r="CW18" s="494"/>
      <c r="CX18" s="494"/>
      <c r="CY18" s="494">
        <v>72507</v>
      </c>
      <c r="CZ18" s="494">
        <v>649.20682756050235</v>
      </c>
      <c r="DA18" s="494">
        <v>14345.493074202124</v>
      </c>
      <c r="DB18" s="494">
        <v>60173</v>
      </c>
      <c r="DC18" s="494">
        <v>14842.588663086372</v>
      </c>
      <c r="DD18" s="494">
        <v>835791</v>
      </c>
      <c r="DE18" s="494">
        <v>1576.7739999999999</v>
      </c>
      <c r="DF18" s="494">
        <v>50482.204969947918</v>
      </c>
      <c r="DG18" s="494">
        <v>84877</v>
      </c>
      <c r="DH18" s="494">
        <v>31122.028133744439</v>
      </c>
      <c r="DI18" s="494">
        <v>908298</v>
      </c>
      <c r="DJ18" s="494">
        <v>2225.9808275605023</v>
      </c>
      <c r="DK18" s="494">
        <v>64134.076924150053</v>
      </c>
      <c r="DL18" s="494">
        <v>145050</v>
      </c>
      <c r="DM18" s="494">
        <v>45964.6167968308</v>
      </c>
      <c r="DN18" s="493">
        <v>0</v>
      </c>
      <c r="DO18" s="493">
        <v>0</v>
      </c>
      <c r="DP18" s="493">
        <v>0</v>
      </c>
      <c r="DQ18" s="493">
        <v>0</v>
      </c>
      <c r="DR18" s="493">
        <v>0</v>
      </c>
      <c r="DS18" s="493">
        <v>0</v>
      </c>
      <c r="DT18" s="493">
        <v>0</v>
      </c>
      <c r="DU18" s="493">
        <v>0</v>
      </c>
      <c r="DV18" s="493">
        <v>0</v>
      </c>
      <c r="DW18" s="493">
        <v>0</v>
      </c>
      <c r="DX18" s="493">
        <v>0</v>
      </c>
      <c r="DY18" s="493">
        <v>0</v>
      </c>
      <c r="DZ18" s="493">
        <v>0</v>
      </c>
      <c r="EA18" s="493">
        <v>0</v>
      </c>
      <c r="EB18" s="493">
        <v>0</v>
      </c>
      <c r="EC18" s="493">
        <v>26958</v>
      </c>
      <c r="ED18" s="493">
        <v>1451.5370000000003</v>
      </c>
      <c r="EE18" s="493">
        <v>20476.362236844954</v>
      </c>
      <c r="EF18" s="493">
        <v>38524</v>
      </c>
      <c r="EG18" s="493">
        <v>12932.246117986386</v>
      </c>
      <c r="EH18" s="493">
        <v>564204</v>
      </c>
      <c r="EI18" s="493">
        <v>1361.4810000000002</v>
      </c>
      <c r="EJ18" s="493">
        <v>57063.885969305484</v>
      </c>
      <c r="EK18" s="493">
        <v>86887</v>
      </c>
      <c r="EL18" s="493">
        <v>31573.94457869605</v>
      </c>
      <c r="EM18" s="493">
        <v>591162</v>
      </c>
      <c r="EN18" s="493">
        <v>2813.0180000000005</v>
      </c>
      <c r="EO18" s="493">
        <v>77540.248206150442</v>
      </c>
      <c r="EP18" s="493">
        <v>125411</v>
      </c>
      <c r="EQ18" s="493">
        <v>44506.190696682432</v>
      </c>
      <c r="ER18" s="493">
        <v>0</v>
      </c>
      <c r="ES18" s="493">
        <v>0</v>
      </c>
      <c r="ET18" s="493">
        <v>0</v>
      </c>
      <c r="EU18" s="493">
        <v>0</v>
      </c>
      <c r="EV18" s="493">
        <v>0</v>
      </c>
      <c r="EW18" s="493">
        <v>0</v>
      </c>
      <c r="EX18" s="493">
        <v>0</v>
      </c>
      <c r="EY18" s="493">
        <v>0</v>
      </c>
      <c r="EZ18" s="493">
        <v>0</v>
      </c>
      <c r="FA18" s="493">
        <v>0</v>
      </c>
      <c r="FB18" s="493">
        <v>0</v>
      </c>
      <c r="FC18" s="493">
        <v>0</v>
      </c>
      <c r="FD18" s="493">
        <v>0</v>
      </c>
      <c r="FE18" s="493">
        <v>0</v>
      </c>
      <c r="FF18" s="493">
        <v>0</v>
      </c>
      <c r="FG18" s="493">
        <v>27688</v>
      </c>
      <c r="FH18" s="493">
        <v>1825.223</v>
      </c>
      <c r="FI18" s="493">
        <v>22461.625809312616</v>
      </c>
      <c r="FJ18" s="493">
        <v>33141</v>
      </c>
      <c r="FK18" s="493">
        <v>14631.913186395046</v>
      </c>
      <c r="FL18" s="493">
        <v>786092</v>
      </c>
      <c r="FM18" s="493">
        <v>1746.1439999999998</v>
      </c>
      <c r="FN18" s="493">
        <v>76495.179055737492</v>
      </c>
      <c r="FO18" s="493">
        <v>84322</v>
      </c>
      <c r="FP18" s="493">
        <v>45809.163389430338</v>
      </c>
      <c r="FQ18" s="493">
        <v>813780</v>
      </c>
      <c r="FR18" s="493">
        <v>3571.3669999999997</v>
      </c>
      <c r="FS18" s="493">
        <v>98956.8048650501</v>
      </c>
      <c r="FT18" s="493">
        <v>117463</v>
      </c>
      <c r="FU18" s="493">
        <v>60441.076575825384</v>
      </c>
      <c r="FV18" s="493">
        <v>0</v>
      </c>
      <c r="FW18" s="493">
        <v>0</v>
      </c>
      <c r="FX18" s="493">
        <v>0</v>
      </c>
      <c r="FY18" s="493">
        <v>0</v>
      </c>
      <c r="FZ18" s="493">
        <v>0</v>
      </c>
      <c r="GA18" s="493">
        <v>0</v>
      </c>
      <c r="GB18" s="493">
        <v>0</v>
      </c>
      <c r="GC18" s="493">
        <v>0</v>
      </c>
      <c r="GD18" s="493">
        <v>0</v>
      </c>
      <c r="GE18" s="493">
        <v>0</v>
      </c>
      <c r="GF18" s="493">
        <v>0</v>
      </c>
      <c r="GG18" s="493">
        <v>0</v>
      </c>
      <c r="GH18" s="493">
        <v>0</v>
      </c>
      <c r="GI18" s="493">
        <v>0</v>
      </c>
      <c r="GJ18" s="493">
        <v>0</v>
      </c>
      <c r="GK18" s="493">
        <v>13115</v>
      </c>
      <c r="GL18" s="493">
        <v>2587.2839999999997</v>
      </c>
      <c r="GM18" s="493">
        <v>31717.705084408808</v>
      </c>
      <c r="GN18" s="493">
        <v>55917</v>
      </c>
      <c r="GO18" s="493">
        <v>24876.985452599016</v>
      </c>
      <c r="GP18" s="493">
        <v>869072</v>
      </c>
      <c r="GQ18" s="493">
        <v>1903.287</v>
      </c>
      <c r="GR18" s="493">
        <v>87739.864231400774</v>
      </c>
      <c r="GS18" s="493">
        <v>151402</v>
      </c>
      <c r="GT18" s="493">
        <v>85587.047157088382</v>
      </c>
      <c r="GU18" s="493">
        <v>882187</v>
      </c>
      <c r="GV18" s="493">
        <v>4490.5709999999999</v>
      </c>
      <c r="GW18" s="493">
        <v>119457.56931580958</v>
      </c>
      <c r="GX18" s="493">
        <v>207319</v>
      </c>
      <c r="GY18" s="493">
        <v>110464.03260968739</v>
      </c>
    </row>
    <row r="19" spans="1:207" x14ac:dyDescent="0.2">
      <c r="A19" s="497">
        <v>14</v>
      </c>
      <c r="B19" s="489" t="s">
        <v>111</v>
      </c>
      <c r="C19" s="490">
        <v>47770</v>
      </c>
      <c r="D19" s="490">
        <v>16417.679119999997</v>
      </c>
      <c r="E19" s="490">
        <v>346818.5631250483</v>
      </c>
      <c r="F19" s="490">
        <v>1399564.1049031159</v>
      </c>
      <c r="G19" s="490">
        <v>415437.69867768296</v>
      </c>
      <c r="H19" s="490">
        <v>2430</v>
      </c>
      <c r="I19" s="490">
        <v>63635.503000000004</v>
      </c>
      <c r="J19" s="490">
        <v>74970.879720158555</v>
      </c>
      <c r="K19" s="490">
        <v>10074</v>
      </c>
      <c r="L19" s="490">
        <v>36838.741134993863</v>
      </c>
      <c r="M19" s="490">
        <v>2545778</v>
      </c>
      <c r="N19" s="490">
        <v>5674.9553935413915</v>
      </c>
      <c r="O19" s="490">
        <v>235665.95049028768</v>
      </c>
      <c r="P19" s="490">
        <v>462005.18029804644</v>
      </c>
      <c r="Q19" s="490">
        <v>166574.83385975219</v>
      </c>
      <c r="R19" s="490">
        <v>2595978</v>
      </c>
      <c r="S19" s="490">
        <v>85728.137513541384</v>
      </c>
      <c r="T19" s="490">
        <v>657455.39333549445</v>
      </c>
      <c r="U19" s="490">
        <v>1871643.2852011623</v>
      </c>
      <c r="V19" s="490">
        <v>618851.27367242903</v>
      </c>
      <c r="W19" s="279">
        <v>65033</v>
      </c>
      <c r="X19" s="279">
        <v>20760.093999999997</v>
      </c>
      <c r="Y19" s="279">
        <v>425125.56897535012</v>
      </c>
      <c r="Z19" s="279">
        <v>1224691</v>
      </c>
      <c r="AA19" s="279">
        <v>458615.07701967057</v>
      </c>
      <c r="AB19" s="279">
        <v>14</v>
      </c>
      <c r="AC19" s="279">
        <v>68448.895999999993</v>
      </c>
      <c r="AD19" s="279">
        <v>75637.086670000004</v>
      </c>
      <c r="AE19" s="279">
        <v>215818</v>
      </c>
      <c r="AF19" s="279">
        <v>54301.500410714332</v>
      </c>
      <c r="AG19" s="279">
        <v>2668414</v>
      </c>
      <c r="AH19" s="279">
        <v>6601.4160000000011</v>
      </c>
      <c r="AI19" s="279">
        <v>270777.59725081699</v>
      </c>
      <c r="AJ19" s="279">
        <v>486623</v>
      </c>
      <c r="AK19" s="279">
        <v>195989.788708587</v>
      </c>
      <c r="AL19" s="279">
        <v>2733461</v>
      </c>
      <c r="AM19" s="279">
        <v>95810.405999999988</v>
      </c>
      <c r="AN19" s="279">
        <v>771540.25289616734</v>
      </c>
      <c r="AO19" s="279">
        <v>1927132</v>
      </c>
      <c r="AP19" s="279">
        <v>708906.36613897199</v>
      </c>
      <c r="AQ19" s="279">
        <v>76816</v>
      </c>
      <c r="AR19" s="279">
        <v>23004.915999999997</v>
      </c>
      <c r="AS19" s="279">
        <v>559104.18086934125</v>
      </c>
      <c r="AT19" s="279">
        <v>2263773</v>
      </c>
      <c r="AU19" s="279">
        <v>638694.33666661754</v>
      </c>
      <c r="AV19" s="279">
        <v>11</v>
      </c>
      <c r="AW19" s="279">
        <v>74042.505999999994</v>
      </c>
      <c r="AX19" s="279">
        <v>77311.294590000005</v>
      </c>
      <c r="AY19" s="279">
        <v>413478</v>
      </c>
      <c r="AZ19" s="279">
        <v>100973.86755831844</v>
      </c>
      <c r="BA19" s="279">
        <v>3024929</v>
      </c>
      <c r="BB19" s="279">
        <v>7331.1939999999995</v>
      </c>
      <c r="BC19" s="279">
        <v>331088.70650691597</v>
      </c>
      <c r="BD19" s="279">
        <v>509966</v>
      </c>
      <c r="BE19" s="279">
        <v>215825.69198494367</v>
      </c>
      <c r="BF19" s="279">
        <v>3101757</v>
      </c>
      <c r="BG19" s="279">
        <v>109880.55600000001</v>
      </c>
      <c r="BH19" s="279">
        <v>972378.30352625716</v>
      </c>
      <c r="BI19" s="279">
        <v>3201855</v>
      </c>
      <c r="BJ19" s="279">
        <v>956563.77410987951</v>
      </c>
      <c r="BK19" s="493">
        <v>1</v>
      </c>
      <c r="BL19" s="493">
        <v>2630.42</v>
      </c>
      <c r="BM19" s="493">
        <v>1108.2484200000001</v>
      </c>
      <c r="BN19" s="493">
        <v>5048</v>
      </c>
      <c r="BO19" s="493">
        <v>381.16357000000005</v>
      </c>
      <c r="BP19" s="493">
        <v>6</v>
      </c>
      <c r="BQ19" s="493">
        <v>110822.02499999999</v>
      </c>
      <c r="BR19" s="493">
        <v>125762.96044000001</v>
      </c>
      <c r="BS19" s="493">
        <v>488920</v>
      </c>
      <c r="BT19" s="493">
        <v>106766.65764999999</v>
      </c>
      <c r="BU19" s="493">
        <v>122560</v>
      </c>
      <c r="BV19" s="493">
        <v>29084.373</v>
      </c>
      <c r="BW19" s="493">
        <v>657673.95370511047</v>
      </c>
      <c r="BX19" s="493">
        <v>3128703</v>
      </c>
      <c r="BY19" s="493">
        <v>686107.33606486011</v>
      </c>
      <c r="BZ19" s="493">
        <v>3273021</v>
      </c>
      <c r="CA19" s="493">
        <v>7474.9060000000009</v>
      </c>
      <c r="CB19" s="493">
        <v>396690.25360447896</v>
      </c>
      <c r="CC19" s="493">
        <v>515382</v>
      </c>
      <c r="CD19" s="493">
        <v>245754.01064872192</v>
      </c>
      <c r="CE19" s="494">
        <v>3395588</v>
      </c>
      <c r="CF19" s="494">
        <v>150011.72399999999</v>
      </c>
      <c r="CG19" s="494">
        <v>1181235.4161695894</v>
      </c>
      <c r="CH19" s="494">
        <v>4138053</v>
      </c>
      <c r="CI19" s="494">
        <v>1039009.167933582</v>
      </c>
      <c r="CJ19" s="494">
        <v>22</v>
      </c>
      <c r="CK19" s="494">
        <v>1690.5309999999999</v>
      </c>
      <c r="CL19" s="494">
        <v>826.04728999999998</v>
      </c>
      <c r="CM19" s="494">
        <v>10858</v>
      </c>
      <c r="CN19" s="494">
        <v>834.40763000000004</v>
      </c>
      <c r="CO19" s="494">
        <v>2</v>
      </c>
      <c r="CP19" s="494">
        <v>3419.6190000000001</v>
      </c>
      <c r="CQ19" s="494">
        <v>7475.8919800000003</v>
      </c>
      <c r="CR19" s="494">
        <v>9535</v>
      </c>
      <c r="CS19" s="494">
        <v>852.54853000000003</v>
      </c>
      <c r="CT19" s="494">
        <v>4</v>
      </c>
      <c r="CU19" s="494">
        <v>105127</v>
      </c>
      <c r="CV19" s="494">
        <v>179013.92392</v>
      </c>
      <c r="CW19" s="494">
        <v>508493</v>
      </c>
      <c r="CX19" s="494">
        <v>112359.87901999999</v>
      </c>
      <c r="CY19" s="494">
        <v>180461</v>
      </c>
      <c r="CZ19" s="494">
        <v>24875.572087698078</v>
      </c>
      <c r="DA19" s="494">
        <v>745663.75446192967</v>
      </c>
      <c r="DB19" s="494">
        <v>2924246</v>
      </c>
      <c r="DC19" s="494">
        <v>744668.63365797698</v>
      </c>
      <c r="DD19" s="494">
        <v>4141144</v>
      </c>
      <c r="DE19" s="494">
        <v>9093.4089999999997</v>
      </c>
      <c r="DF19" s="494">
        <v>437864.79023861175</v>
      </c>
      <c r="DG19" s="494">
        <v>585198</v>
      </c>
      <c r="DH19" s="494">
        <v>277246.95986651449</v>
      </c>
      <c r="DI19" s="494">
        <v>4321633</v>
      </c>
      <c r="DJ19" s="494">
        <v>144206.1310876981</v>
      </c>
      <c r="DK19" s="494">
        <v>1370844.4078905415</v>
      </c>
      <c r="DL19" s="494">
        <v>4038330</v>
      </c>
      <c r="DM19" s="494">
        <v>1135962.4287044914</v>
      </c>
      <c r="DN19" s="493">
        <v>0</v>
      </c>
      <c r="DO19" s="493">
        <v>0</v>
      </c>
      <c r="DP19" s="493">
        <v>0</v>
      </c>
      <c r="DQ19" s="493">
        <v>6955</v>
      </c>
      <c r="DR19" s="493">
        <v>331.4597</v>
      </c>
      <c r="DS19" s="493">
        <v>2</v>
      </c>
      <c r="DT19" s="493">
        <v>12165.603999999999</v>
      </c>
      <c r="DU19" s="493">
        <v>5471.1990599999999</v>
      </c>
      <c r="DV19" s="493">
        <v>66984</v>
      </c>
      <c r="DW19" s="493">
        <v>3810.8198200000002</v>
      </c>
      <c r="DX19" s="493">
        <v>4</v>
      </c>
      <c r="DY19" s="493">
        <v>105127</v>
      </c>
      <c r="DZ19" s="493">
        <v>108464.82738</v>
      </c>
      <c r="EA19" s="493">
        <v>613460</v>
      </c>
      <c r="EB19" s="493">
        <v>132743</v>
      </c>
      <c r="EC19" s="493">
        <v>129124</v>
      </c>
      <c r="ED19" s="493">
        <v>31242.907999999999</v>
      </c>
      <c r="EE19" s="493">
        <v>881711.21251302713</v>
      </c>
      <c r="EF19" s="493">
        <v>3597461</v>
      </c>
      <c r="EG19" s="493">
        <v>865322.67349571432</v>
      </c>
      <c r="EH19" s="493">
        <v>3816721</v>
      </c>
      <c r="EI19" s="493">
        <v>8855.4129999999932</v>
      </c>
      <c r="EJ19" s="493">
        <v>482476.67406704486</v>
      </c>
      <c r="EK19" s="493">
        <v>687032</v>
      </c>
      <c r="EL19" s="493">
        <v>321037.82667233748</v>
      </c>
      <c r="EM19" s="493">
        <v>3945851</v>
      </c>
      <c r="EN19" s="493">
        <v>157390.92499999999</v>
      </c>
      <c r="EO19" s="493">
        <v>1478123.913020072</v>
      </c>
      <c r="EP19" s="493">
        <v>4971892</v>
      </c>
      <c r="EQ19" s="493">
        <v>1323245.7796880519</v>
      </c>
      <c r="ER19" s="493">
        <v>0</v>
      </c>
      <c r="ES19" s="493">
        <v>0</v>
      </c>
      <c r="ET19" s="493">
        <v>12.04575</v>
      </c>
      <c r="EU19" s="493">
        <v>9</v>
      </c>
      <c r="EV19" s="493">
        <v>1.1245000000000001</v>
      </c>
      <c r="EW19" s="493">
        <v>1</v>
      </c>
      <c r="EX19" s="493">
        <v>11949.191999999999</v>
      </c>
      <c r="EY19" s="493">
        <v>-374.77361999999999</v>
      </c>
      <c r="EZ19" s="493">
        <v>44242</v>
      </c>
      <c r="FA19" s="493">
        <v>2780.7942800000001</v>
      </c>
      <c r="FB19" s="493">
        <v>1</v>
      </c>
      <c r="FC19" s="493">
        <v>104382.05499999999</v>
      </c>
      <c r="FD19" s="493">
        <v>171713.34151999999</v>
      </c>
      <c r="FE19" s="493">
        <v>561146</v>
      </c>
      <c r="FF19" s="493">
        <v>114685.43551</v>
      </c>
      <c r="FG19" s="493">
        <v>285018</v>
      </c>
      <c r="FH19" s="493">
        <v>35643.673999999992</v>
      </c>
      <c r="FI19" s="493">
        <v>1038285.4817898148</v>
      </c>
      <c r="FJ19" s="493">
        <v>3092546</v>
      </c>
      <c r="FK19" s="493">
        <v>964164.48760225764</v>
      </c>
      <c r="FL19" s="493">
        <v>5315466</v>
      </c>
      <c r="FM19" s="493">
        <v>11529.878999999999</v>
      </c>
      <c r="FN19" s="493">
        <v>625763.48508137418</v>
      </c>
      <c r="FO19" s="493">
        <v>645926</v>
      </c>
      <c r="FP19" s="493">
        <v>412263.55308683449</v>
      </c>
      <c r="FQ19" s="493">
        <v>5600486</v>
      </c>
      <c r="FR19" s="493">
        <v>163504.79999999996</v>
      </c>
      <c r="FS19" s="493">
        <v>1835399.5805211889</v>
      </c>
      <c r="FT19" s="493">
        <v>4343869</v>
      </c>
      <c r="FU19" s="493">
        <v>1493895.3949790921</v>
      </c>
      <c r="FV19" s="493">
        <v>0</v>
      </c>
      <c r="FW19" s="493">
        <v>0</v>
      </c>
      <c r="FX19" s="493">
        <v>0</v>
      </c>
      <c r="FY19" s="493">
        <v>0</v>
      </c>
      <c r="FZ19" s="493">
        <v>-59.401769999999999</v>
      </c>
      <c r="GA19" s="493">
        <v>0</v>
      </c>
      <c r="GB19" s="493">
        <v>0</v>
      </c>
      <c r="GC19" s="493">
        <v>16621.75402</v>
      </c>
      <c r="GD19" s="493">
        <v>2678</v>
      </c>
      <c r="GE19" s="493">
        <v>305.94063</v>
      </c>
      <c r="GF19" s="493">
        <v>1</v>
      </c>
      <c r="GG19" s="493">
        <v>104382.05499999999</v>
      </c>
      <c r="GH19" s="493">
        <v>144267.97305</v>
      </c>
      <c r="GI19" s="493">
        <v>757067</v>
      </c>
      <c r="GJ19" s="493">
        <v>174092.99732999998</v>
      </c>
      <c r="GK19" s="493">
        <v>149710</v>
      </c>
      <c r="GL19" s="493">
        <v>47007.231999999996</v>
      </c>
      <c r="GM19" s="493">
        <v>1404866.5891501086</v>
      </c>
      <c r="GN19" s="493">
        <v>5443030</v>
      </c>
      <c r="GO19" s="493">
        <v>1613286.9718811719</v>
      </c>
      <c r="GP19" s="493">
        <v>5005729</v>
      </c>
      <c r="GQ19" s="493">
        <v>11533.901999999878</v>
      </c>
      <c r="GR19" s="493">
        <v>764350.81910430291</v>
      </c>
      <c r="GS19" s="493">
        <v>1076661</v>
      </c>
      <c r="GT19" s="493">
        <v>669272.91090221005</v>
      </c>
      <c r="GU19" s="493">
        <v>5155440</v>
      </c>
      <c r="GV19" s="493">
        <v>162923.18899999987</v>
      </c>
      <c r="GW19" s="493">
        <v>2330107.1353244111</v>
      </c>
      <c r="GX19" s="493">
        <v>7279436</v>
      </c>
      <c r="GY19" s="493">
        <v>2456899.4189733816</v>
      </c>
    </row>
    <row r="20" spans="1:207" x14ac:dyDescent="0.2">
      <c r="A20" s="497">
        <v>15</v>
      </c>
      <c r="B20" s="489" t="s">
        <v>63</v>
      </c>
      <c r="C20" s="490">
        <v>3</v>
      </c>
      <c r="D20" s="490">
        <v>7.1999999999999995E-2</v>
      </c>
      <c r="E20" s="490">
        <v>0.46493000000000001</v>
      </c>
      <c r="F20" s="490">
        <v>4</v>
      </c>
      <c r="G20" s="490">
        <v>1.29928</v>
      </c>
      <c r="H20" s="490">
        <v>49</v>
      </c>
      <c r="I20" s="490">
        <v>273.52000000000004</v>
      </c>
      <c r="J20" s="490">
        <v>292.36746564135888</v>
      </c>
      <c r="K20" s="490">
        <v>28853</v>
      </c>
      <c r="L20" s="490">
        <v>420.10227583274309</v>
      </c>
      <c r="M20" s="490">
        <v>833</v>
      </c>
      <c r="N20" s="490">
        <v>1.9350000000000001</v>
      </c>
      <c r="O20" s="490">
        <v>46.906866303000008</v>
      </c>
      <c r="P20" s="490">
        <v>31.36271933095804</v>
      </c>
      <c r="Q20" s="490">
        <v>10.790982913285658</v>
      </c>
      <c r="R20" s="490">
        <v>885</v>
      </c>
      <c r="S20" s="490">
        <v>275.52700000000004</v>
      </c>
      <c r="T20" s="490">
        <v>339.73926194435887</v>
      </c>
      <c r="U20" s="490">
        <v>28888.362719330958</v>
      </c>
      <c r="V20" s="490">
        <v>432.19253874602873</v>
      </c>
      <c r="W20" s="279">
        <v>1353</v>
      </c>
      <c r="X20" s="279">
        <v>7.2309999999999999</v>
      </c>
      <c r="Y20" s="279">
        <v>438.98278883402878</v>
      </c>
      <c r="Z20" s="279">
        <v>2969</v>
      </c>
      <c r="AA20" s="279">
        <v>988.96840366000004</v>
      </c>
      <c r="AB20" s="279">
        <v>4</v>
      </c>
      <c r="AC20" s="279">
        <v>258.21899999999999</v>
      </c>
      <c r="AD20" s="279">
        <v>193.47923</v>
      </c>
      <c r="AE20" s="279">
        <v>809</v>
      </c>
      <c r="AF20" s="279">
        <v>107.60301</v>
      </c>
      <c r="AG20" s="279">
        <v>19531</v>
      </c>
      <c r="AH20" s="279">
        <v>40.391999999999996</v>
      </c>
      <c r="AI20" s="279">
        <v>751.33220259999996</v>
      </c>
      <c r="AJ20" s="279">
        <v>38</v>
      </c>
      <c r="AK20" s="279">
        <v>12.548471828343819</v>
      </c>
      <c r="AL20" s="279">
        <v>20888</v>
      </c>
      <c r="AM20" s="279">
        <v>305.84200000000004</v>
      </c>
      <c r="AN20" s="279">
        <v>1383.7942214340287</v>
      </c>
      <c r="AO20" s="279">
        <v>3816</v>
      </c>
      <c r="AP20" s="279">
        <v>1109.1198854883437</v>
      </c>
      <c r="AQ20" s="279">
        <v>30</v>
      </c>
      <c r="AR20" s="279">
        <v>5.2510000000000003</v>
      </c>
      <c r="AS20" s="279">
        <v>36.158709400000092</v>
      </c>
      <c r="AT20" s="279">
        <v>130</v>
      </c>
      <c r="AU20" s="279">
        <v>35.655593256681193</v>
      </c>
      <c r="AV20" s="279">
        <v>6</v>
      </c>
      <c r="AW20" s="279">
        <v>213.22900000000001</v>
      </c>
      <c r="AX20" s="279">
        <v>369.58767</v>
      </c>
      <c r="AY20" s="279">
        <v>34</v>
      </c>
      <c r="AZ20" s="279">
        <v>98.115129999999994</v>
      </c>
      <c r="BA20" s="279">
        <v>1147</v>
      </c>
      <c r="BB20" s="279">
        <v>2.1619999999999999</v>
      </c>
      <c r="BC20" s="279">
        <v>90.156804999999977</v>
      </c>
      <c r="BD20" s="279">
        <v>40</v>
      </c>
      <c r="BE20" s="279">
        <v>12.773708434301769</v>
      </c>
      <c r="BF20" s="279">
        <v>1183</v>
      </c>
      <c r="BG20" s="279">
        <v>220.642</v>
      </c>
      <c r="BH20" s="279">
        <v>495.9031844000001</v>
      </c>
      <c r="BI20" s="279">
        <v>204</v>
      </c>
      <c r="BJ20" s="279">
        <v>146.54443169098295</v>
      </c>
      <c r="BK20" s="493">
        <v>6</v>
      </c>
      <c r="BL20" s="493">
        <v>213.22900000000001</v>
      </c>
      <c r="BM20" s="493">
        <v>180.85874999999999</v>
      </c>
      <c r="BN20" s="493">
        <v>267</v>
      </c>
      <c r="BO20" s="493">
        <v>28.707930000000001</v>
      </c>
      <c r="BP20" s="493"/>
      <c r="BQ20" s="493"/>
      <c r="BR20" s="493"/>
      <c r="BS20" s="493"/>
      <c r="BT20" s="493"/>
      <c r="BU20" s="493">
        <v>40</v>
      </c>
      <c r="BV20" s="493">
        <v>1.889</v>
      </c>
      <c r="BW20" s="493">
        <v>23.704556903181668</v>
      </c>
      <c r="BX20" s="493">
        <v>54</v>
      </c>
      <c r="BY20" s="493">
        <v>16.2044976826081</v>
      </c>
      <c r="BZ20" s="493">
        <v>2046</v>
      </c>
      <c r="CA20" s="493">
        <v>3.7110000000000003</v>
      </c>
      <c r="CB20" s="493">
        <v>169.21889539999998</v>
      </c>
      <c r="CC20" s="493">
        <v>58</v>
      </c>
      <c r="CD20" s="493">
        <v>22.54527275343375</v>
      </c>
      <c r="CE20" s="494">
        <v>2092</v>
      </c>
      <c r="CF20" s="494">
        <v>218.82900000000004</v>
      </c>
      <c r="CG20" s="494">
        <v>373.78220230318163</v>
      </c>
      <c r="CH20" s="494">
        <v>379</v>
      </c>
      <c r="CI20" s="494">
        <v>67.457700436041847</v>
      </c>
      <c r="CJ20" s="494">
        <v>6</v>
      </c>
      <c r="CK20" s="494">
        <v>213.22900000000001</v>
      </c>
      <c r="CL20" s="494">
        <v>90.784000000000006</v>
      </c>
      <c r="CM20" s="494">
        <v>535</v>
      </c>
      <c r="CN20" s="494">
        <v>104.36946</v>
      </c>
      <c r="CO20" s="494"/>
      <c r="CP20" s="494"/>
      <c r="CQ20" s="494"/>
      <c r="CR20" s="494"/>
      <c r="CS20" s="494"/>
      <c r="CT20" s="494"/>
      <c r="CU20" s="494"/>
      <c r="CV20" s="494"/>
      <c r="CW20" s="494"/>
      <c r="CX20" s="494"/>
      <c r="CY20" s="494">
        <v>38</v>
      </c>
      <c r="CZ20" s="494">
        <v>2.2678486851235911</v>
      </c>
      <c r="DA20" s="494">
        <v>49.885650603348239</v>
      </c>
      <c r="DB20" s="494">
        <v>161</v>
      </c>
      <c r="DC20" s="494">
        <v>47.134470750838709</v>
      </c>
      <c r="DD20" s="494">
        <v>3755</v>
      </c>
      <c r="DE20" s="494">
        <v>6.1269999999999989</v>
      </c>
      <c r="DF20" s="494">
        <v>311.98809129999989</v>
      </c>
      <c r="DG20" s="494">
        <v>79</v>
      </c>
      <c r="DH20" s="494">
        <v>32.669556608779125</v>
      </c>
      <c r="DI20" s="494">
        <v>3799</v>
      </c>
      <c r="DJ20" s="494">
        <v>221.62384868512359</v>
      </c>
      <c r="DK20" s="494">
        <v>452.65774190334821</v>
      </c>
      <c r="DL20" s="494">
        <v>775</v>
      </c>
      <c r="DM20" s="494">
        <v>184.17348735961781</v>
      </c>
      <c r="DN20" s="493">
        <v>6</v>
      </c>
      <c r="DO20" s="493">
        <v>213.22900000000001</v>
      </c>
      <c r="DP20" s="493">
        <v>0</v>
      </c>
      <c r="DQ20" s="493">
        <v>110</v>
      </c>
      <c r="DR20" s="493">
        <v>6.5</v>
      </c>
      <c r="DS20" s="493">
        <v>0</v>
      </c>
      <c r="DT20" s="493">
        <v>0</v>
      </c>
      <c r="DU20" s="493">
        <v>0</v>
      </c>
      <c r="DV20" s="493">
        <v>0</v>
      </c>
      <c r="DW20" s="493">
        <v>0</v>
      </c>
      <c r="DX20" s="493">
        <v>0</v>
      </c>
      <c r="DY20" s="493">
        <v>0</v>
      </c>
      <c r="DZ20" s="493">
        <v>0</v>
      </c>
      <c r="EA20" s="493">
        <v>0</v>
      </c>
      <c r="EB20" s="493">
        <v>0</v>
      </c>
      <c r="EC20" s="493">
        <v>31</v>
      </c>
      <c r="ED20" s="493">
        <v>17.440000000000001</v>
      </c>
      <c r="EE20" s="493">
        <v>163.90243872514685</v>
      </c>
      <c r="EF20" s="493">
        <v>168</v>
      </c>
      <c r="EG20" s="493">
        <v>79.38920391419758</v>
      </c>
      <c r="EH20" s="493">
        <v>5460</v>
      </c>
      <c r="EI20" s="493">
        <v>9.2129999999999992</v>
      </c>
      <c r="EJ20" s="493">
        <v>482.34370470000033</v>
      </c>
      <c r="EK20" s="493">
        <v>608</v>
      </c>
      <c r="EL20" s="493">
        <v>46.28806599195498</v>
      </c>
      <c r="EM20" s="493">
        <v>5497</v>
      </c>
      <c r="EN20" s="493">
        <v>239.88200000000001</v>
      </c>
      <c r="EO20" s="493">
        <v>646.24614342514724</v>
      </c>
      <c r="EP20" s="493">
        <v>886</v>
      </c>
      <c r="EQ20" s="493">
        <v>132.17726990615256</v>
      </c>
      <c r="ER20" s="493">
        <v>0</v>
      </c>
      <c r="ES20" s="493">
        <v>0</v>
      </c>
      <c r="ET20" s="493">
        <v>0</v>
      </c>
      <c r="EU20" s="493">
        <v>0</v>
      </c>
      <c r="EV20" s="493">
        <v>0</v>
      </c>
      <c r="EW20" s="493">
        <v>0</v>
      </c>
      <c r="EX20" s="493">
        <v>0</v>
      </c>
      <c r="EY20" s="493">
        <v>0</v>
      </c>
      <c r="EZ20" s="493">
        <v>0</v>
      </c>
      <c r="FA20" s="493">
        <v>0</v>
      </c>
      <c r="FB20" s="493">
        <v>0</v>
      </c>
      <c r="FC20" s="493">
        <v>0</v>
      </c>
      <c r="FD20" s="493">
        <v>0</v>
      </c>
      <c r="FE20" s="493">
        <v>0</v>
      </c>
      <c r="FF20" s="493">
        <v>0</v>
      </c>
      <c r="FG20" s="493">
        <v>47</v>
      </c>
      <c r="FH20" s="493">
        <v>26.404999999999998</v>
      </c>
      <c r="FI20" s="493">
        <v>923.34902906779655</v>
      </c>
      <c r="FJ20" s="493">
        <v>208</v>
      </c>
      <c r="FK20" s="493">
        <v>96.463226280375437</v>
      </c>
      <c r="FL20" s="493">
        <v>25618</v>
      </c>
      <c r="FM20" s="493">
        <v>30.766999999999999</v>
      </c>
      <c r="FN20" s="493">
        <v>938.83335669999974</v>
      </c>
      <c r="FO20" s="493">
        <v>325</v>
      </c>
      <c r="FP20" s="493">
        <v>73.822971284380799</v>
      </c>
      <c r="FQ20" s="493">
        <v>25665</v>
      </c>
      <c r="FR20" s="493">
        <v>57.171999999999997</v>
      </c>
      <c r="FS20" s="493">
        <v>1862.1823857677964</v>
      </c>
      <c r="FT20" s="493">
        <v>533</v>
      </c>
      <c r="FU20" s="493">
        <v>170.28619756475624</v>
      </c>
      <c r="FV20" s="493">
        <v>0</v>
      </c>
      <c r="FW20" s="493">
        <v>0</v>
      </c>
      <c r="FX20" s="493">
        <v>0</v>
      </c>
      <c r="FY20" s="493">
        <v>0</v>
      </c>
      <c r="FZ20" s="493">
        <v>0</v>
      </c>
      <c r="GA20" s="493">
        <v>0</v>
      </c>
      <c r="GB20" s="493">
        <v>0</v>
      </c>
      <c r="GC20" s="493">
        <v>0</v>
      </c>
      <c r="GD20" s="493">
        <v>0</v>
      </c>
      <c r="GE20" s="493">
        <v>0</v>
      </c>
      <c r="GF20" s="493">
        <v>0</v>
      </c>
      <c r="GG20" s="493">
        <v>0</v>
      </c>
      <c r="GH20" s="493">
        <v>0</v>
      </c>
      <c r="GI20" s="493">
        <v>0</v>
      </c>
      <c r="GJ20" s="493">
        <v>0</v>
      </c>
      <c r="GK20" s="493">
        <v>22</v>
      </c>
      <c r="GL20" s="493">
        <v>15.077999999999999</v>
      </c>
      <c r="GM20" s="493">
        <v>340.141308359287</v>
      </c>
      <c r="GN20" s="493">
        <v>98</v>
      </c>
      <c r="GO20" s="493">
        <v>58.291562376354811</v>
      </c>
      <c r="GP20" s="493">
        <v>9103</v>
      </c>
      <c r="GQ20" s="493">
        <v>16.667999999999999</v>
      </c>
      <c r="GR20" s="493">
        <v>857.11937748888886</v>
      </c>
      <c r="GS20" s="493">
        <v>1187</v>
      </c>
      <c r="GT20" s="493">
        <v>237.12522974108538</v>
      </c>
      <c r="GU20" s="493">
        <v>9125</v>
      </c>
      <c r="GV20" s="493">
        <v>31.745999999999999</v>
      </c>
      <c r="GW20" s="493">
        <v>1197.2606858481759</v>
      </c>
      <c r="GX20" s="493">
        <v>1285</v>
      </c>
      <c r="GY20" s="493">
        <v>295.4167921174402</v>
      </c>
    </row>
    <row r="21" spans="1:207" x14ac:dyDescent="0.2">
      <c r="A21" s="497">
        <v>16</v>
      </c>
      <c r="B21" s="489" t="s">
        <v>64</v>
      </c>
      <c r="C21" s="490">
        <v>39</v>
      </c>
      <c r="D21" s="490">
        <v>3.8015999999999996</v>
      </c>
      <c r="E21" s="490">
        <v>74.475439999999992</v>
      </c>
      <c r="F21" s="490">
        <v>125.07254386619161</v>
      </c>
      <c r="G21" s="490">
        <v>74.036916888384681</v>
      </c>
      <c r="H21" s="490">
        <v>22</v>
      </c>
      <c r="I21" s="490">
        <v>3.448</v>
      </c>
      <c r="J21" s="490">
        <v>844.68552871212432</v>
      </c>
      <c r="K21" s="490">
        <v>19475</v>
      </c>
      <c r="L21" s="490">
        <v>994.28452225164699</v>
      </c>
      <c r="M21" s="490">
        <v>1541</v>
      </c>
      <c r="N21" s="490">
        <v>1.9740000000000002</v>
      </c>
      <c r="O21" s="490">
        <v>97.111241591999985</v>
      </c>
      <c r="P21" s="490">
        <v>154.65289479572448</v>
      </c>
      <c r="Q21" s="490">
        <v>35.365112590263095</v>
      </c>
      <c r="R21" s="490">
        <v>1602</v>
      </c>
      <c r="S21" s="490">
        <v>9.2235999999999994</v>
      </c>
      <c r="T21" s="490">
        <v>1016.2722103041242</v>
      </c>
      <c r="U21" s="490">
        <v>19754.725438661913</v>
      </c>
      <c r="V21" s="490">
        <v>1103.6865517302949</v>
      </c>
      <c r="W21" s="279">
        <v>42</v>
      </c>
      <c r="X21" s="279">
        <v>5.6689999999999996</v>
      </c>
      <c r="Y21" s="279">
        <v>666.635122323264</v>
      </c>
      <c r="Z21" s="279">
        <v>90</v>
      </c>
      <c r="AA21" s="279">
        <v>43.492309687200255</v>
      </c>
      <c r="AB21" s="279">
        <v>44</v>
      </c>
      <c r="AC21" s="279">
        <v>2016.8330000000001</v>
      </c>
      <c r="AD21" s="279">
        <v>1614.8068599999999</v>
      </c>
      <c r="AE21" s="279">
        <v>33750</v>
      </c>
      <c r="AF21" s="279">
        <v>1920.3283799999999</v>
      </c>
      <c r="AG21" s="279">
        <v>21113</v>
      </c>
      <c r="AH21" s="279">
        <v>44.614999999999995</v>
      </c>
      <c r="AI21" s="279">
        <v>1043.4194470360001</v>
      </c>
      <c r="AJ21" s="279">
        <v>200</v>
      </c>
      <c r="AK21" s="279">
        <v>39.682954508216078</v>
      </c>
      <c r="AL21" s="279">
        <v>21199</v>
      </c>
      <c r="AM21" s="279">
        <v>2067.1169999999997</v>
      </c>
      <c r="AN21" s="279">
        <v>3324.8614293592645</v>
      </c>
      <c r="AO21" s="279">
        <v>34040</v>
      </c>
      <c r="AP21" s="279">
        <v>2003.503644195416</v>
      </c>
      <c r="AQ21" s="279">
        <v>101</v>
      </c>
      <c r="AR21" s="279">
        <v>8.9250000000000007</v>
      </c>
      <c r="AS21" s="279">
        <v>112.53832560905009</v>
      </c>
      <c r="AT21" s="279">
        <v>221</v>
      </c>
      <c r="AU21" s="279">
        <v>4839.0109228433903</v>
      </c>
      <c r="AV21" s="279">
        <v>22</v>
      </c>
      <c r="AW21" s="279">
        <v>1292.126</v>
      </c>
      <c r="AX21" s="279">
        <v>118.87505</v>
      </c>
      <c r="AY21" s="279">
        <v>48</v>
      </c>
      <c r="AZ21" s="279">
        <v>5118.1386300000004</v>
      </c>
      <c r="BA21" s="279">
        <v>1530</v>
      </c>
      <c r="BB21" s="279">
        <v>3.3600000000000003</v>
      </c>
      <c r="BC21" s="279">
        <v>166.82470830000003</v>
      </c>
      <c r="BD21" s="279">
        <v>143</v>
      </c>
      <c r="BE21" s="279">
        <v>46.298776783330368</v>
      </c>
      <c r="BF21" s="279">
        <v>1653</v>
      </c>
      <c r="BG21" s="279">
        <v>1304.4109999999998</v>
      </c>
      <c r="BH21" s="279">
        <v>398.23808390905015</v>
      </c>
      <c r="BI21" s="279">
        <v>412</v>
      </c>
      <c r="BJ21" s="279">
        <v>10003.448329626721</v>
      </c>
      <c r="BK21" s="493"/>
      <c r="BL21" s="493"/>
      <c r="BM21" s="493"/>
      <c r="BN21" s="493"/>
      <c r="BO21" s="493"/>
      <c r="BP21" s="493">
        <v>22</v>
      </c>
      <c r="BQ21" s="493">
        <v>743.53700000000003</v>
      </c>
      <c r="BR21" s="493">
        <v>3688.0970000000002</v>
      </c>
      <c r="BS21" s="493">
        <v>50187</v>
      </c>
      <c r="BT21" s="493">
        <v>2992.63571</v>
      </c>
      <c r="BU21" s="493">
        <v>92</v>
      </c>
      <c r="BV21" s="493">
        <v>7.851</v>
      </c>
      <c r="BW21" s="493">
        <v>2289.273100465402</v>
      </c>
      <c r="BX21" s="493">
        <v>297</v>
      </c>
      <c r="BY21" s="493">
        <v>2948.5922718028091</v>
      </c>
      <c r="BZ21" s="493">
        <v>1911</v>
      </c>
      <c r="CA21" s="493">
        <v>3.6009999999999995</v>
      </c>
      <c r="CB21" s="493">
        <v>190.22085659717123</v>
      </c>
      <c r="CC21" s="493">
        <v>128</v>
      </c>
      <c r="CD21" s="493">
        <v>65.333616831968158</v>
      </c>
      <c r="CE21" s="494">
        <v>2025</v>
      </c>
      <c r="CF21" s="494">
        <v>754.98900000000003</v>
      </c>
      <c r="CG21" s="494">
        <v>6167.5909570625736</v>
      </c>
      <c r="CH21" s="494">
        <v>50612</v>
      </c>
      <c r="CI21" s="494">
        <v>6006.5615986347775</v>
      </c>
      <c r="CJ21" s="494"/>
      <c r="CK21" s="494"/>
      <c r="CL21" s="494"/>
      <c r="CM21" s="494"/>
      <c r="CN21" s="494"/>
      <c r="CO21" s="494"/>
      <c r="CP21" s="494"/>
      <c r="CQ21" s="494"/>
      <c r="CR21" s="494"/>
      <c r="CS21" s="494"/>
      <c r="CT21" s="494">
        <v>22</v>
      </c>
      <c r="CU21" s="494">
        <v>743.53700000000003</v>
      </c>
      <c r="CV21" s="494">
        <v>1733.1945599999999</v>
      </c>
      <c r="CW21" s="494">
        <v>54038</v>
      </c>
      <c r="CX21" s="494">
        <v>5560.1242199999997</v>
      </c>
      <c r="CY21" s="494">
        <v>89</v>
      </c>
      <c r="CZ21" s="494">
        <v>6.2134144752059859</v>
      </c>
      <c r="DA21" s="494">
        <v>1267.0264260268464</v>
      </c>
      <c r="DB21" s="494">
        <v>589</v>
      </c>
      <c r="DC21" s="494">
        <v>5767.4265032363164</v>
      </c>
      <c r="DD21" s="494">
        <v>3745</v>
      </c>
      <c r="DE21" s="494">
        <v>5.9640000000000004</v>
      </c>
      <c r="DF21" s="494">
        <v>284.82309009999989</v>
      </c>
      <c r="DG21" s="494">
        <v>131</v>
      </c>
      <c r="DH21" s="494">
        <v>72.333684595260664</v>
      </c>
      <c r="DI21" s="494">
        <v>3856</v>
      </c>
      <c r="DJ21" s="494">
        <v>755.71441447520601</v>
      </c>
      <c r="DK21" s="494">
        <v>3285.0440761268455</v>
      </c>
      <c r="DL21" s="494">
        <v>54758</v>
      </c>
      <c r="DM21" s="494">
        <v>11399.884407831576</v>
      </c>
      <c r="DN21" s="493">
        <v>0</v>
      </c>
      <c r="DO21" s="493">
        <v>0</v>
      </c>
      <c r="DP21" s="493">
        <v>0</v>
      </c>
      <c r="DQ21" s="493">
        <v>0</v>
      </c>
      <c r="DR21" s="493">
        <v>0</v>
      </c>
      <c r="DS21" s="493">
        <v>0</v>
      </c>
      <c r="DT21" s="493">
        <v>0</v>
      </c>
      <c r="DU21" s="493">
        <v>0</v>
      </c>
      <c r="DV21" s="493">
        <v>0</v>
      </c>
      <c r="DW21" s="493">
        <v>0</v>
      </c>
      <c r="DX21" s="493">
        <v>22</v>
      </c>
      <c r="DY21" s="493">
        <v>743.53700000000003</v>
      </c>
      <c r="DZ21" s="493">
        <v>0</v>
      </c>
      <c r="EA21" s="493">
        <v>8430</v>
      </c>
      <c r="EB21" s="493">
        <v>548.16013999999996</v>
      </c>
      <c r="EC21" s="493">
        <v>327</v>
      </c>
      <c r="ED21" s="493">
        <v>8.3150000000000013</v>
      </c>
      <c r="EE21" s="493">
        <v>156.93185940677947</v>
      </c>
      <c r="EF21" s="493">
        <v>115</v>
      </c>
      <c r="EG21" s="493">
        <v>617.23619525294168</v>
      </c>
      <c r="EH21" s="493">
        <v>3789</v>
      </c>
      <c r="EI21" s="493">
        <v>13.914000000000001</v>
      </c>
      <c r="EJ21" s="493">
        <v>417.65101169999997</v>
      </c>
      <c r="EK21" s="493">
        <v>189</v>
      </c>
      <c r="EL21" s="493">
        <v>98.152510631778739</v>
      </c>
      <c r="EM21" s="493">
        <v>4138</v>
      </c>
      <c r="EN21" s="493">
        <v>765.76600000000008</v>
      </c>
      <c r="EO21" s="493">
        <v>574.58287110677941</v>
      </c>
      <c r="EP21" s="493">
        <v>8734</v>
      </c>
      <c r="EQ21" s="493">
        <v>1263.5488458847205</v>
      </c>
      <c r="ER21" s="493">
        <v>0</v>
      </c>
      <c r="ES21" s="493">
        <v>0</v>
      </c>
      <c r="ET21" s="493">
        <v>0</v>
      </c>
      <c r="EU21" s="493">
        <v>0</v>
      </c>
      <c r="EV21" s="493">
        <v>0</v>
      </c>
      <c r="EW21" s="493">
        <v>4</v>
      </c>
      <c r="EX21" s="493">
        <v>2293.9989999999998</v>
      </c>
      <c r="EY21" s="493">
        <v>10482.679239999999</v>
      </c>
      <c r="EZ21" s="493">
        <v>107418</v>
      </c>
      <c r="FA21" s="493">
        <v>8084.0885344000008</v>
      </c>
      <c r="FB21" s="493">
        <v>0</v>
      </c>
      <c r="FC21" s="493">
        <v>0</v>
      </c>
      <c r="FD21" s="493">
        <v>0</v>
      </c>
      <c r="FE21" s="493">
        <v>0</v>
      </c>
      <c r="FF21" s="493">
        <v>0</v>
      </c>
      <c r="FG21" s="493">
        <v>89</v>
      </c>
      <c r="FH21" s="493">
        <v>10.545</v>
      </c>
      <c r="FI21" s="493">
        <v>449.41074631694914</v>
      </c>
      <c r="FJ21" s="493">
        <v>108</v>
      </c>
      <c r="FK21" s="493">
        <v>49.558613340254638</v>
      </c>
      <c r="FL21" s="493">
        <v>5695</v>
      </c>
      <c r="FM21" s="493">
        <v>15.231999999999999</v>
      </c>
      <c r="FN21" s="493">
        <v>608.80843219999997</v>
      </c>
      <c r="FO21" s="493">
        <v>209</v>
      </c>
      <c r="FP21" s="493">
        <v>125.48407256370623</v>
      </c>
      <c r="FQ21" s="493">
        <v>5788</v>
      </c>
      <c r="FR21" s="493">
        <v>2319.7759999999998</v>
      </c>
      <c r="FS21" s="493">
        <v>11540.898418516948</v>
      </c>
      <c r="FT21" s="493">
        <v>107735</v>
      </c>
      <c r="FU21" s="493">
        <v>8259.1312203039615</v>
      </c>
      <c r="FV21" s="493">
        <v>0</v>
      </c>
      <c r="FW21" s="493">
        <v>0</v>
      </c>
      <c r="FX21" s="493">
        <v>0</v>
      </c>
      <c r="FY21" s="493">
        <v>0</v>
      </c>
      <c r="FZ21" s="493">
        <v>0</v>
      </c>
      <c r="GA21" s="493">
        <v>1</v>
      </c>
      <c r="GB21" s="493">
        <v>1E-3</v>
      </c>
      <c r="GC21" s="493">
        <v>621.77301</v>
      </c>
      <c r="GD21" s="493">
        <v>333</v>
      </c>
      <c r="GE21" s="493">
        <v>91.734269999999995</v>
      </c>
      <c r="GF21" s="493">
        <v>0</v>
      </c>
      <c r="GG21" s="493">
        <v>0</v>
      </c>
      <c r="GH21" s="493">
        <v>0</v>
      </c>
      <c r="GI21" s="493">
        <v>0</v>
      </c>
      <c r="GJ21" s="493">
        <v>0</v>
      </c>
      <c r="GK21" s="493">
        <v>52</v>
      </c>
      <c r="GL21" s="493">
        <v>14.712000000000003</v>
      </c>
      <c r="GM21" s="493">
        <v>409.26150609827857</v>
      </c>
      <c r="GN21" s="493">
        <v>173</v>
      </c>
      <c r="GO21" s="493">
        <v>114.14320431555026</v>
      </c>
      <c r="GP21" s="493">
        <v>6241</v>
      </c>
      <c r="GQ21" s="493">
        <v>11.347</v>
      </c>
      <c r="GR21" s="493">
        <v>592.56190779999997</v>
      </c>
      <c r="GS21" s="493">
        <v>346</v>
      </c>
      <c r="GT21" s="493">
        <v>257.28703245960537</v>
      </c>
      <c r="GU21" s="493">
        <v>6294</v>
      </c>
      <c r="GV21" s="493">
        <v>26.060000000000006</v>
      </c>
      <c r="GW21" s="493">
        <v>1623.5964238982785</v>
      </c>
      <c r="GX21" s="493">
        <v>852</v>
      </c>
      <c r="GY21" s="493">
        <v>463.16450677515564</v>
      </c>
    </row>
    <row r="22" spans="1:207" x14ac:dyDescent="0.2">
      <c r="A22" s="497">
        <v>17</v>
      </c>
      <c r="B22" s="489" t="s">
        <v>65</v>
      </c>
      <c r="C22" s="490">
        <v>33</v>
      </c>
      <c r="D22" s="490">
        <v>0.78400000000000003</v>
      </c>
      <c r="E22" s="490">
        <v>0.794709</v>
      </c>
      <c r="F22" s="490">
        <v>1</v>
      </c>
      <c r="G22" s="490">
        <v>5.4358500000000004E-2</v>
      </c>
      <c r="H22" s="490">
        <v>8</v>
      </c>
      <c r="I22" s="490">
        <v>185.85</v>
      </c>
      <c r="J22" s="490">
        <v>1141.799107198103</v>
      </c>
      <c r="K22" s="490">
        <v>11</v>
      </c>
      <c r="L22" s="490">
        <v>1416.4783199999999</v>
      </c>
      <c r="M22" s="490">
        <v>123</v>
      </c>
      <c r="N22" s="490">
        <v>0.155</v>
      </c>
      <c r="O22" s="490">
        <v>8.9564100379999996</v>
      </c>
      <c r="P22" s="490">
        <v>2</v>
      </c>
      <c r="Q22" s="490">
        <v>0.83065</v>
      </c>
      <c r="R22" s="490">
        <v>164</v>
      </c>
      <c r="S22" s="490">
        <v>186.78899999999999</v>
      </c>
      <c r="T22" s="490">
        <v>1151.5502262361031</v>
      </c>
      <c r="U22" s="490">
        <v>14</v>
      </c>
      <c r="V22" s="490">
        <v>1417.3633285000001</v>
      </c>
      <c r="W22" s="279">
        <v>5</v>
      </c>
      <c r="X22" s="279">
        <v>1.4989999999999999</v>
      </c>
      <c r="Y22" s="279">
        <v>22.397781300000204</v>
      </c>
      <c r="Z22" s="279">
        <v>5</v>
      </c>
      <c r="AA22" s="279">
        <v>1.1424615</v>
      </c>
      <c r="AB22" s="279">
        <v>0</v>
      </c>
      <c r="AC22" s="279">
        <v>0</v>
      </c>
      <c r="AD22" s="279">
        <v>1105</v>
      </c>
      <c r="AE22" s="279">
        <v>2680</v>
      </c>
      <c r="AF22" s="279">
        <v>599</v>
      </c>
      <c r="AG22" s="279">
        <v>16080</v>
      </c>
      <c r="AH22" s="279">
        <v>36.94</v>
      </c>
      <c r="AI22" s="279">
        <v>5116.2548630999991</v>
      </c>
      <c r="AJ22" s="279">
        <v>19</v>
      </c>
      <c r="AK22" s="279">
        <v>8.6652950394443664</v>
      </c>
      <c r="AL22" s="279">
        <v>16085</v>
      </c>
      <c r="AM22" s="279">
        <v>38.442999999999998</v>
      </c>
      <c r="AN22" s="279">
        <v>6243.7426443999993</v>
      </c>
      <c r="AO22" s="279">
        <v>2704</v>
      </c>
      <c r="AP22" s="279">
        <v>608.8077565394442</v>
      </c>
      <c r="AQ22" s="279">
        <v>38</v>
      </c>
      <c r="AR22" s="279">
        <v>2.58</v>
      </c>
      <c r="AS22" s="279">
        <v>26.726700400000073</v>
      </c>
      <c r="AT22" s="279">
        <v>31</v>
      </c>
      <c r="AU22" s="279">
        <v>6.914915655032507</v>
      </c>
      <c r="AV22" s="279">
        <v>8</v>
      </c>
      <c r="AW22" s="279">
        <v>737</v>
      </c>
      <c r="AX22" s="279">
        <v>1557.21</v>
      </c>
      <c r="AY22" s="279">
        <v>20556</v>
      </c>
      <c r="AZ22" s="279">
        <v>1072</v>
      </c>
      <c r="BA22" s="279">
        <v>218</v>
      </c>
      <c r="BB22" s="279">
        <v>0.29300000000000004</v>
      </c>
      <c r="BC22" s="279">
        <v>18.647298299999999</v>
      </c>
      <c r="BD22" s="279">
        <v>4</v>
      </c>
      <c r="BE22" s="279">
        <v>2.2017365898057895</v>
      </c>
      <c r="BF22" s="279">
        <v>264</v>
      </c>
      <c r="BG22" s="279">
        <v>739.87299999999993</v>
      </c>
      <c r="BH22" s="279">
        <v>1602.5839986999999</v>
      </c>
      <c r="BI22" s="279">
        <v>20591</v>
      </c>
      <c r="BJ22" s="279">
        <v>1081.1166522448384</v>
      </c>
      <c r="BK22" s="493">
        <v>8</v>
      </c>
      <c r="BL22" s="493"/>
      <c r="BM22" s="493">
        <v>1404</v>
      </c>
      <c r="BN22" s="493">
        <v>11725</v>
      </c>
      <c r="BO22" s="493">
        <v>557.40250000000003</v>
      </c>
      <c r="BP22" s="493"/>
      <c r="BQ22" s="493"/>
      <c r="BR22" s="493"/>
      <c r="BS22" s="493"/>
      <c r="BT22" s="493"/>
      <c r="BU22" s="493">
        <v>22</v>
      </c>
      <c r="BV22" s="493">
        <v>1.6939999999999997</v>
      </c>
      <c r="BW22" s="493">
        <v>19.600249200000007</v>
      </c>
      <c r="BX22" s="493">
        <v>360</v>
      </c>
      <c r="BY22" s="493">
        <v>58.541338592689094</v>
      </c>
      <c r="BZ22" s="493">
        <v>209</v>
      </c>
      <c r="CA22" s="493">
        <v>0.30399999999999999</v>
      </c>
      <c r="CB22" s="493">
        <v>21.850812099999999</v>
      </c>
      <c r="CC22" s="493">
        <v>57</v>
      </c>
      <c r="CD22" s="493">
        <v>17.771864125960821</v>
      </c>
      <c r="CE22" s="494">
        <v>239</v>
      </c>
      <c r="CF22" s="494">
        <v>1.9979999999999998</v>
      </c>
      <c r="CG22" s="494">
        <v>1445.4510613</v>
      </c>
      <c r="CH22" s="494">
        <v>12142</v>
      </c>
      <c r="CI22" s="494">
        <v>633.71570271864994</v>
      </c>
      <c r="CJ22" s="494"/>
      <c r="CK22" s="494"/>
      <c r="CL22" s="494"/>
      <c r="CM22" s="494">
        <v>3755</v>
      </c>
      <c r="CN22" s="494">
        <v>562</v>
      </c>
      <c r="CO22" s="494"/>
      <c r="CP22" s="494"/>
      <c r="CQ22" s="494"/>
      <c r="CR22" s="494"/>
      <c r="CS22" s="494"/>
      <c r="CT22" s="494"/>
      <c r="CU22" s="494"/>
      <c r="CV22" s="494"/>
      <c r="CW22" s="494"/>
      <c r="CX22" s="494"/>
      <c r="CY22" s="494">
        <v>17</v>
      </c>
      <c r="CZ22" s="494">
        <v>1.5099999999999998</v>
      </c>
      <c r="DA22" s="494">
        <v>28.911356900000001</v>
      </c>
      <c r="DB22" s="494">
        <v>1214</v>
      </c>
      <c r="DC22" s="494">
        <v>221.78697754240332</v>
      </c>
      <c r="DD22" s="494">
        <v>449</v>
      </c>
      <c r="DE22" s="494">
        <v>0.627</v>
      </c>
      <c r="DF22" s="494">
        <v>36.902469599999996</v>
      </c>
      <c r="DG22" s="494">
        <v>235</v>
      </c>
      <c r="DH22" s="494">
        <v>68.923991295738574</v>
      </c>
      <c r="DI22" s="494">
        <v>466</v>
      </c>
      <c r="DJ22" s="494">
        <v>2.1369999999999996</v>
      </c>
      <c r="DK22" s="494">
        <v>65.813826500000005</v>
      </c>
      <c r="DL22" s="494">
        <v>5204</v>
      </c>
      <c r="DM22" s="494">
        <v>852.71096883814187</v>
      </c>
      <c r="DN22" s="493">
        <v>0</v>
      </c>
      <c r="DO22" s="493">
        <v>0</v>
      </c>
      <c r="DP22" s="493">
        <v>0</v>
      </c>
      <c r="DQ22" s="493">
        <v>1744</v>
      </c>
      <c r="DR22" s="493">
        <v>279</v>
      </c>
      <c r="DS22" s="493">
        <v>0</v>
      </c>
      <c r="DT22" s="493">
        <v>0</v>
      </c>
      <c r="DU22" s="493">
        <v>0</v>
      </c>
      <c r="DV22" s="493">
        <v>0</v>
      </c>
      <c r="DW22" s="493">
        <v>0</v>
      </c>
      <c r="DX22" s="493">
        <v>0</v>
      </c>
      <c r="DY22" s="493">
        <v>0</v>
      </c>
      <c r="DZ22" s="493">
        <v>0</v>
      </c>
      <c r="EA22" s="493">
        <v>0</v>
      </c>
      <c r="EB22" s="493">
        <v>0</v>
      </c>
      <c r="EC22" s="493">
        <v>5</v>
      </c>
      <c r="ED22" s="493">
        <v>4.0650000000000004</v>
      </c>
      <c r="EE22" s="493">
        <v>132.53149622424067</v>
      </c>
      <c r="EF22" s="493">
        <v>14</v>
      </c>
      <c r="EG22" s="493">
        <v>4.1139299999999999</v>
      </c>
      <c r="EH22" s="493">
        <v>572</v>
      </c>
      <c r="EI22" s="493">
        <v>1.024</v>
      </c>
      <c r="EJ22" s="493">
        <v>45.127976599999997</v>
      </c>
      <c r="EK22" s="493">
        <v>17</v>
      </c>
      <c r="EL22" s="493">
        <v>5.0218391656040033</v>
      </c>
      <c r="EM22" s="493">
        <v>577</v>
      </c>
      <c r="EN22" s="493">
        <v>5.0890000000000004</v>
      </c>
      <c r="EO22" s="493">
        <v>177.65947282424065</v>
      </c>
      <c r="EP22" s="493">
        <v>1775</v>
      </c>
      <c r="EQ22" s="493">
        <v>288.13576916560396</v>
      </c>
      <c r="ER22" s="493">
        <v>0</v>
      </c>
      <c r="ES22" s="493">
        <v>0</v>
      </c>
      <c r="ET22" s="493">
        <v>0</v>
      </c>
      <c r="EU22" s="493">
        <v>0</v>
      </c>
      <c r="EV22" s="493">
        <v>0</v>
      </c>
      <c r="EW22" s="493">
        <v>1</v>
      </c>
      <c r="EX22" s="493">
        <v>61.35</v>
      </c>
      <c r="EY22" s="493">
        <v>500.0025</v>
      </c>
      <c r="EZ22" s="493">
        <v>17534</v>
      </c>
      <c r="FA22" s="493">
        <v>1106.36915</v>
      </c>
      <c r="FB22" s="493">
        <v>0</v>
      </c>
      <c r="FC22" s="493">
        <v>0</v>
      </c>
      <c r="FD22" s="493">
        <v>0</v>
      </c>
      <c r="FE22" s="493">
        <v>0</v>
      </c>
      <c r="FF22" s="493">
        <v>0</v>
      </c>
      <c r="FG22" s="493">
        <v>64</v>
      </c>
      <c r="FH22" s="493">
        <v>6.2169999999999987</v>
      </c>
      <c r="FI22" s="493">
        <v>157.67943328983048</v>
      </c>
      <c r="FJ22" s="493">
        <v>96</v>
      </c>
      <c r="FK22" s="493">
        <v>43.517718278628656</v>
      </c>
      <c r="FL22" s="493">
        <v>968</v>
      </c>
      <c r="FM22" s="493">
        <v>1.4059999999999999</v>
      </c>
      <c r="FN22" s="493">
        <v>72.130686099999991</v>
      </c>
      <c r="FO22" s="493">
        <v>6</v>
      </c>
      <c r="FP22" s="493">
        <v>4.3342933315256991</v>
      </c>
      <c r="FQ22" s="493">
        <v>1033</v>
      </c>
      <c r="FR22" s="493">
        <v>68.973000000000013</v>
      </c>
      <c r="FS22" s="493">
        <v>729.81261938983039</v>
      </c>
      <c r="FT22" s="493">
        <v>17636</v>
      </c>
      <c r="FU22" s="493">
        <v>1154.2211616101545</v>
      </c>
      <c r="FV22" s="493">
        <v>0</v>
      </c>
      <c r="FW22" s="493">
        <v>0</v>
      </c>
      <c r="FX22" s="493">
        <v>0</v>
      </c>
      <c r="FY22" s="493">
        <v>0</v>
      </c>
      <c r="FZ22" s="493">
        <v>0</v>
      </c>
      <c r="GA22" s="493">
        <v>1</v>
      </c>
      <c r="GB22" s="493">
        <v>2094.2869999999998</v>
      </c>
      <c r="GC22" s="493">
        <v>12348.557696700002</v>
      </c>
      <c r="GD22" s="493">
        <v>142351</v>
      </c>
      <c r="GE22" s="493">
        <v>10808.809950000001</v>
      </c>
      <c r="GF22" s="493">
        <v>0</v>
      </c>
      <c r="GG22" s="493">
        <v>0</v>
      </c>
      <c r="GH22" s="493">
        <v>0</v>
      </c>
      <c r="GI22" s="493">
        <v>0</v>
      </c>
      <c r="GJ22" s="493">
        <v>0</v>
      </c>
      <c r="GK22" s="493">
        <v>14</v>
      </c>
      <c r="GL22" s="493">
        <v>9.6189999999999998</v>
      </c>
      <c r="GM22" s="493">
        <v>320.0640765339042</v>
      </c>
      <c r="GN22" s="493">
        <v>289</v>
      </c>
      <c r="GO22" s="493">
        <v>123.15012110245442</v>
      </c>
      <c r="GP22" s="493">
        <v>1110</v>
      </c>
      <c r="GQ22" s="493">
        <v>1.62</v>
      </c>
      <c r="GR22" s="493">
        <v>67.316558299999997</v>
      </c>
      <c r="GS22" s="493">
        <v>19</v>
      </c>
      <c r="GT22" s="493">
        <v>2.6797924895223382</v>
      </c>
      <c r="GU22" s="493">
        <v>1125</v>
      </c>
      <c r="GV22" s="493">
        <v>2105.5259999999998</v>
      </c>
      <c r="GW22" s="493">
        <v>12735.938331533906</v>
      </c>
      <c r="GX22" s="493">
        <v>142659</v>
      </c>
      <c r="GY22" s="493">
        <v>10934.639863591978</v>
      </c>
    </row>
    <row r="23" spans="1:207" x14ac:dyDescent="0.2">
      <c r="A23" s="497">
        <v>18</v>
      </c>
      <c r="B23" s="489" t="s">
        <v>66</v>
      </c>
      <c r="C23" s="490">
        <v>7</v>
      </c>
      <c r="D23" s="490">
        <v>3</v>
      </c>
      <c r="E23" s="490">
        <v>0.22086</v>
      </c>
      <c r="F23" s="490">
        <v>2</v>
      </c>
      <c r="G23" s="490">
        <v>0.26443800000000001</v>
      </c>
      <c r="H23" s="490">
        <v>0</v>
      </c>
      <c r="I23" s="490">
        <v>0</v>
      </c>
      <c r="J23" s="490">
        <v>19.679157054622678</v>
      </c>
      <c r="K23" s="490">
        <v>3041</v>
      </c>
      <c r="L23" s="490">
        <v>19.063436895319857</v>
      </c>
      <c r="M23" s="490">
        <v>1391</v>
      </c>
      <c r="N23" s="490">
        <v>0.69200000000000006</v>
      </c>
      <c r="O23" s="490">
        <v>128.435006601</v>
      </c>
      <c r="P23" s="490">
        <v>23.015614126682507</v>
      </c>
      <c r="Q23" s="490">
        <v>86.602256367416771</v>
      </c>
      <c r="R23" s="490">
        <v>1398</v>
      </c>
      <c r="S23" s="490">
        <v>3.6920000000000002</v>
      </c>
      <c r="T23" s="490">
        <v>148.33502365562268</v>
      </c>
      <c r="U23" s="490">
        <v>3066.0156141266825</v>
      </c>
      <c r="V23" s="490">
        <v>105.93013126273662</v>
      </c>
      <c r="W23" s="279">
        <v>9</v>
      </c>
      <c r="X23" s="279">
        <v>6.6980000000000004</v>
      </c>
      <c r="Y23" s="279">
        <v>31.489206800000009</v>
      </c>
      <c r="Z23" s="279">
        <v>2</v>
      </c>
      <c r="AA23" s="279">
        <v>0.16740569999999994</v>
      </c>
      <c r="AB23" s="279"/>
      <c r="AC23" s="279"/>
      <c r="AD23" s="279"/>
      <c r="AE23" s="279"/>
      <c r="AF23" s="279"/>
      <c r="AG23" s="279">
        <v>2223</v>
      </c>
      <c r="AH23" s="279">
        <v>6.6040000000000001</v>
      </c>
      <c r="AI23" s="279">
        <v>91.931214800000006</v>
      </c>
      <c r="AJ23" s="279">
        <v>28</v>
      </c>
      <c r="AK23" s="279">
        <v>24.805502794111767</v>
      </c>
      <c r="AL23" s="279">
        <v>2232</v>
      </c>
      <c r="AM23" s="279">
        <v>13.302000000000001</v>
      </c>
      <c r="AN23" s="279">
        <v>123.42042160000003</v>
      </c>
      <c r="AO23" s="279">
        <v>30</v>
      </c>
      <c r="AP23" s="279">
        <v>24.972908494111767</v>
      </c>
      <c r="AQ23" s="279">
        <v>8</v>
      </c>
      <c r="AR23" s="279">
        <v>11.363999999999999</v>
      </c>
      <c r="AS23" s="279">
        <v>87.577366100001782</v>
      </c>
      <c r="AT23" s="279">
        <v>30</v>
      </c>
      <c r="AU23" s="279">
        <v>6.4577187899999995</v>
      </c>
      <c r="AV23" s="279">
        <v>0</v>
      </c>
      <c r="AW23" s="279">
        <v>0</v>
      </c>
      <c r="AX23" s="279">
        <v>0</v>
      </c>
      <c r="AY23" s="279">
        <v>0</v>
      </c>
      <c r="AZ23" s="279">
        <v>0</v>
      </c>
      <c r="BA23" s="279">
        <v>531</v>
      </c>
      <c r="BB23" s="279">
        <v>0.93700000000000006</v>
      </c>
      <c r="BC23" s="279">
        <v>58.034687499999997</v>
      </c>
      <c r="BD23" s="279">
        <v>28</v>
      </c>
      <c r="BE23" s="279">
        <v>10.899465902569172</v>
      </c>
      <c r="BF23" s="279">
        <v>539</v>
      </c>
      <c r="BG23" s="279">
        <v>12.300999999999998</v>
      </c>
      <c r="BH23" s="279">
        <v>145.61205360000179</v>
      </c>
      <c r="BI23" s="279">
        <v>58</v>
      </c>
      <c r="BJ23" s="279">
        <v>17.357184692569174</v>
      </c>
      <c r="BK23" s="493"/>
      <c r="BL23" s="493"/>
      <c r="BM23" s="493"/>
      <c r="BN23" s="493"/>
      <c r="BO23" s="493"/>
      <c r="BP23" s="493"/>
      <c r="BQ23" s="493"/>
      <c r="BR23" s="493"/>
      <c r="BS23" s="493"/>
      <c r="BT23" s="493"/>
      <c r="BU23" s="493">
        <v>45</v>
      </c>
      <c r="BV23" s="493">
        <v>20.225999999999999</v>
      </c>
      <c r="BW23" s="493">
        <v>183.78462519999962</v>
      </c>
      <c r="BX23" s="493">
        <v>12</v>
      </c>
      <c r="BY23" s="493">
        <v>1.8124823310413827</v>
      </c>
      <c r="BZ23" s="493">
        <v>659</v>
      </c>
      <c r="CA23" s="493">
        <v>1.1459999999999999</v>
      </c>
      <c r="CB23" s="493">
        <v>68.805510699999999</v>
      </c>
      <c r="CC23" s="493">
        <v>24</v>
      </c>
      <c r="CD23" s="493">
        <v>14.075611305927566</v>
      </c>
      <c r="CE23" s="494">
        <v>704</v>
      </c>
      <c r="CF23" s="494">
        <v>21.372</v>
      </c>
      <c r="CG23" s="494">
        <v>252.59013589999961</v>
      </c>
      <c r="CH23" s="494">
        <v>36</v>
      </c>
      <c r="CI23" s="494">
        <v>15.888093636968948</v>
      </c>
      <c r="CJ23" s="494"/>
      <c r="CK23" s="494"/>
      <c r="CL23" s="494"/>
      <c r="CM23" s="494"/>
      <c r="CN23" s="494"/>
      <c r="CO23" s="494">
        <v>1</v>
      </c>
      <c r="CP23" s="494">
        <v>699.98299999999995</v>
      </c>
      <c r="CQ23" s="494">
        <v>1036.0828799999999</v>
      </c>
      <c r="CR23" s="494">
        <v>200</v>
      </c>
      <c r="CS23" s="494">
        <v>23.972200000000001</v>
      </c>
      <c r="CT23" s="494"/>
      <c r="CU23" s="494"/>
      <c r="CV23" s="494"/>
      <c r="CW23" s="494"/>
      <c r="CX23" s="494"/>
      <c r="CY23" s="494">
        <v>35</v>
      </c>
      <c r="CZ23" s="494">
        <v>12.745000000000001</v>
      </c>
      <c r="DA23" s="494">
        <v>160.3674464000002</v>
      </c>
      <c r="DB23" s="494">
        <v>52</v>
      </c>
      <c r="DC23" s="494">
        <v>10.354555954017535</v>
      </c>
      <c r="DD23" s="494">
        <v>6748</v>
      </c>
      <c r="DE23" s="494">
        <v>7.6319999999999997</v>
      </c>
      <c r="DF23" s="494">
        <v>170.95228900000072</v>
      </c>
      <c r="DG23" s="494">
        <v>39</v>
      </c>
      <c r="DH23" s="494">
        <v>16.357903630570394</v>
      </c>
      <c r="DI23" s="494">
        <v>6784</v>
      </c>
      <c r="DJ23" s="494">
        <v>720.3599999999999</v>
      </c>
      <c r="DK23" s="494">
        <v>1367.402615400001</v>
      </c>
      <c r="DL23" s="494">
        <v>291</v>
      </c>
      <c r="DM23" s="494">
        <v>50.684659584587934</v>
      </c>
      <c r="DN23" s="493">
        <v>0</v>
      </c>
      <c r="DO23" s="493">
        <v>0</v>
      </c>
      <c r="DP23" s="493">
        <v>0</v>
      </c>
      <c r="DQ23" s="493">
        <v>0</v>
      </c>
      <c r="DR23" s="493">
        <v>0</v>
      </c>
      <c r="DS23" s="493">
        <v>2</v>
      </c>
      <c r="DT23" s="493">
        <v>942.86099999999988</v>
      </c>
      <c r="DU23" s="493">
        <v>1583.1515899999999</v>
      </c>
      <c r="DV23" s="493">
        <v>8936</v>
      </c>
      <c r="DW23" s="493">
        <v>1049.76623</v>
      </c>
      <c r="DX23" s="493">
        <v>0</v>
      </c>
      <c r="DY23" s="493">
        <v>0</v>
      </c>
      <c r="DZ23" s="493">
        <v>0</v>
      </c>
      <c r="EA23" s="493">
        <v>0</v>
      </c>
      <c r="EB23" s="493">
        <v>0</v>
      </c>
      <c r="EC23" s="493">
        <v>10</v>
      </c>
      <c r="ED23" s="493">
        <v>3.7010000000000001</v>
      </c>
      <c r="EE23" s="493">
        <v>75.525279705085438</v>
      </c>
      <c r="EF23" s="493">
        <v>10</v>
      </c>
      <c r="EG23" s="493">
        <v>3.1471921717870943</v>
      </c>
      <c r="EH23" s="493">
        <v>15418</v>
      </c>
      <c r="EI23" s="493">
        <v>20.802</v>
      </c>
      <c r="EJ23" s="493">
        <v>417.18518830000016</v>
      </c>
      <c r="EK23" s="493">
        <v>48</v>
      </c>
      <c r="EL23" s="493">
        <v>28.956479399999999</v>
      </c>
      <c r="EM23" s="493">
        <v>15430</v>
      </c>
      <c r="EN23" s="493">
        <v>967.36399999999992</v>
      </c>
      <c r="EO23" s="493">
        <v>2075.8620580050856</v>
      </c>
      <c r="EP23" s="493">
        <v>8994</v>
      </c>
      <c r="EQ23" s="493">
        <v>1081.8699015717871</v>
      </c>
      <c r="ER23" s="493">
        <v>0</v>
      </c>
      <c r="ES23" s="493">
        <v>0</v>
      </c>
      <c r="ET23" s="493">
        <v>0</v>
      </c>
      <c r="EU23" s="493">
        <v>0</v>
      </c>
      <c r="EV23" s="493">
        <v>0</v>
      </c>
      <c r="EW23" s="493">
        <v>1</v>
      </c>
      <c r="EX23" s="493">
        <v>248.61199999999999</v>
      </c>
      <c r="EY23" s="493">
        <v>346.04503999999997</v>
      </c>
      <c r="EZ23" s="493">
        <v>6850</v>
      </c>
      <c r="FA23" s="493">
        <v>1060.88482</v>
      </c>
      <c r="FB23" s="493">
        <v>0</v>
      </c>
      <c r="FC23" s="493">
        <v>0</v>
      </c>
      <c r="FD23" s="493">
        <v>0</v>
      </c>
      <c r="FE23" s="493">
        <v>0</v>
      </c>
      <c r="FF23" s="493">
        <v>0</v>
      </c>
      <c r="FG23" s="493">
        <v>141</v>
      </c>
      <c r="FH23" s="493">
        <v>8.2089999999999996</v>
      </c>
      <c r="FI23" s="493">
        <v>206.37326923389827</v>
      </c>
      <c r="FJ23" s="493">
        <v>22</v>
      </c>
      <c r="FK23" s="493">
        <v>8.3130946019345888</v>
      </c>
      <c r="FL23" s="493">
        <v>8751</v>
      </c>
      <c r="FM23" s="493">
        <v>17.495999999999999</v>
      </c>
      <c r="FN23" s="493">
        <v>505.36564610000005</v>
      </c>
      <c r="FO23" s="493">
        <v>63</v>
      </c>
      <c r="FP23" s="493">
        <v>40.598463121327924</v>
      </c>
      <c r="FQ23" s="493">
        <v>8893</v>
      </c>
      <c r="FR23" s="493">
        <v>274.31699999999995</v>
      </c>
      <c r="FS23" s="493">
        <v>1057.7839553338983</v>
      </c>
      <c r="FT23" s="493">
        <v>6935</v>
      </c>
      <c r="FU23" s="493">
        <v>1109.7963777232626</v>
      </c>
      <c r="FV23" s="493">
        <v>0</v>
      </c>
      <c r="FW23" s="493">
        <v>0</v>
      </c>
      <c r="FX23" s="493">
        <v>0</v>
      </c>
      <c r="FY23" s="493">
        <v>0</v>
      </c>
      <c r="FZ23" s="493">
        <v>0</v>
      </c>
      <c r="GA23" s="493">
        <v>1</v>
      </c>
      <c r="GB23" s="493">
        <v>248.61199999999999</v>
      </c>
      <c r="GC23" s="493">
        <v>1318.7698499999999</v>
      </c>
      <c r="GD23" s="493">
        <v>5794</v>
      </c>
      <c r="GE23" s="493">
        <v>1153.1592800000001</v>
      </c>
      <c r="GF23" s="493">
        <v>0</v>
      </c>
      <c r="GG23" s="493">
        <v>0</v>
      </c>
      <c r="GH23" s="493">
        <v>0</v>
      </c>
      <c r="GI23" s="493">
        <v>0</v>
      </c>
      <c r="GJ23" s="493">
        <v>0</v>
      </c>
      <c r="GK23" s="493">
        <v>21</v>
      </c>
      <c r="GL23" s="493">
        <v>-216.23199999999994</v>
      </c>
      <c r="GM23" s="493">
        <v>399.94191807281857</v>
      </c>
      <c r="GN23" s="493">
        <v>38</v>
      </c>
      <c r="GO23" s="493">
        <v>17.149373073343408</v>
      </c>
      <c r="GP23" s="493">
        <v>8475</v>
      </c>
      <c r="GQ23" s="493">
        <v>9.9979999999999993</v>
      </c>
      <c r="GR23" s="493">
        <v>315.67707630000012</v>
      </c>
      <c r="GS23" s="493">
        <v>95</v>
      </c>
      <c r="GT23" s="493">
        <v>63.808026195914451</v>
      </c>
      <c r="GU23" s="493">
        <v>8497</v>
      </c>
      <c r="GV23" s="493">
        <v>42.378000000000043</v>
      </c>
      <c r="GW23" s="493">
        <v>2034.3888443728185</v>
      </c>
      <c r="GX23" s="493">
        <v>5927</v>
      </c>
      <c r="GY23" s="493">
        <v>1234.1166792692579</v>
      </c>
    </row>
    <row r="24" spans="1:207" x14ac:dyDescent="0.2">
      <c r="A24" s="497">
        <v>19</v>
      </c>
      <c r="B24" s="489" t="s">
        <v>179</v>
      </c>
      <c r="C24" s="490">
        <v>3096</v>
      </c>
      <c r="D24" s="490">
        <v>938.63566000000003</v>
      </c>
      <c r="E24" s="490">
        <v>5021.5949767097027</v>
      </c>
      <c r="F24" s="490">
        <v>6110.9315911163903</v>
      </c>
      <c r="G24" s="490">
        <v>4567.2459570486071</v>
      </c>
      <c r="H24" s="490">
        <v>473</v>
      </c>
      <c r="I24" s="490">
        <v>23989.187979999999</v>
      </c>
      <c r="J24" s="490">
        <v>21312.38174161578</v>
      </c>
      <c r="K24" s="490">
        <v>394005</v>
      </c>
      <c r="L24" s="490">
        <v>12590.335968531144</v>
      </c>
      <c r="M24" s="490">
        <v>77952</v>
      </c>
      <c r="N24" s="490">
        <v>143.39999999999995</v>
      </c>
      <c r="O24" s="490">
        <v>4637.9793278029301</v>
      </c>
      <c r="P24" s="490">
        <v>4131.3021951741885</v>
      </c>
      <c r="Q24" s="490">
        <v>1582.3643146744655</v>
      </c>
      <c r="R24" s="490">
        <v>81521</v>
      </c>
      <c r="S24" s="490">
        <v>25071.22364</v>
      </c>
      <c r="T24" s="490">
        <v>30971.956046128413</v>
      </c>
      <c r="U24" s="490">
        <v>404247.23378629063</v>
      </c>
      <c r="V24" s="490">
        <v>18739.946240254216</v>
      </c>
      <c r="W24" s="279">
        <v>3660</v>
      </c>
      <c r="X24" s="279">
        <v>985.25551984374999</v>
      </c>
      <c r="Y24" s="279">
        <v>6183.4278835949754</v>
      </c>
      <c r="Z24" s="279">
        <v>6753</v>
      </c>
      <c r="AA24" s="279">
        <v>6516.2344554668389</v>
      </c>
      <c r="AB24" s="279">
        <v>69</v>
      </c>
      <c r="AC24" s="279">
        <v>18995.559137750184</v>
      </c>
      <c r="AD24" s="279">
        <v>15379.1386478</v>
      </c>
      <c r="AE24" s="279">
        <v>254788</v>
      </c>
      <c r="AF24" s="279">
        <v>12460.848436908083</v>
      </c>
      <c r="AG24" s="279">
        <v>92397</v>
      </c>
      <c r="AH24" s="279">
        <v>195.48799999999997</v>
      </c>
      <c r="AI24" s="279">
        <v>6019.7049122626122</v>
      </c>
      <c r="AJ24" s="279">
        <v>4644</v>
      </c>
      <c r="AK24" s="279">
        <v>2079.6843237620574</v>
      </c>
      <c r="AL24" s="279">
        <v>96126</v>
      </c>
      <c r="AM24" s="279">
        <v>20176.302657593929</v>
      </c>
      <c r="AN24" s="279">
        <v>27582.271443657592</v>
      </c>
      <c r="AO24" s="279">
        <v>266185</v>
      </c>
      <c r="AP24" s="279">
        <v>21056.767216136988</v>
      </c>
      <c r="AQ24" s="279">
        <v>4695</v>
      </c>
      <c r="AR24" s="279">
        <v>337.17900000000003</v>
      </c>
      <c r="AS24" s="279">
        <v>6195.1543044731015</v>
      </c>
      <c r="AT24" s="279">
        <v>21255</v>
      </c>
      <c r="AU24" s="279">
        <v>7980.0437544570141</v>
      </c>
      <c r="AV24" s="279">
        <v>23</v>
      </c>
      <c r="AW24" s="279">
        <v>28703.394</v>
      </c>
      <c r="AX24" s="279">
        <v>14464.963743745237</v>
      </c>
      <c r="AY24" s="279">
        <v>231618</v>
      </c>
      <c r="AZ24" s="279">
        <v>13888.14289582008</v>
      </c>
      <c r="BA24" s="279">
        <v>119594</v>
      </c>
      <c r="BB24" s="279">
        <v>245.79399999999998</v>
      </c>
      <c r="BC24" s="279">
        <v>8575.8384818346749</v>
      </c>
      <c r="BD24" s="279">
        <v>5872</v>
      </c>
      <c r="BE24" s="279">
        <v>2684.9929417613012</v>
      </c>
      <c r="BF24" s="279">
        <v>124312</v>
      </c>
      <c r="BG24" s="279">
        <v>29286.367000000002</v>
      </c>
      <c r="BH24" s="279">
        <v>29235.956530053016</v>
      </c>
      <c r="BI24" s="279">
        <v>258745</v>
      </c>
      <c r="BJ24" s="279">
        <v>24553.179592038396</v>
      </c>
      <c r="BK24" s="493">
        <v>12</v>
      </c>
      <c r="BL24" s="493">
        <v>12614.915999999999</v>
      </c>
      <c r="BM24" s="493">
        <v>9557.6030143999997</v>
      </c>
      <c r="BN24" s="493">
        <v>200033</v>
      </c>
      <c r="BO24" s="493">
        <v>8665.512905399999</v>
      </c>
      <c r="BP24" s="493">
        <v>20</v>
      </c>
      <c r="BQ24" s="493">
        <v>18683.307999999997</v>
      </c>
      <c r="BR24" s="493">
        <v>3900.4339331000001</v>
      </c>
      <c r="BS24" s="493">
        <v>104244</v>
      </c>
      <c r="BT24" s="493">
        <v>5893.7131552999999</v>
      </c>
      <c r="BU24" s="493">
        <v>6033</v>
      </c>
      <c r="BV24" s="493">
        <v>353.88900000000007</v>
      </c>
      <c r="BW24" s="493">
        <v>6160.5255521224462</v>
      </c>
      <c r="BX24" s="493">
        <v>40110</v>
      </c>
      <c r="BY24" s="493">
        <v>7503.2059048780211</v>
      </c>
      <c r="BZ24" s="493">
        <v>137475</v>
      </c>
      <c r="CA24" s="493">
        <v>283.98299999999995</v>
      </c>
      <c r="CB24" s="493">
        <v>11728.744707827784</v>
      </c>
      <c r="CC24" s="493">
        <v>6925</v>
      </c>
      <c r="CD24" s="493">
        <v>3354.067639810427</v>
      </c>
      <c r="CE24" s="494">
        <v>143540</v>
      </c>
      <c r="CF24" s="494">
        <v>31936.095999999998</v>
      </c>
      <c r="CG24" s="494">
        <v>31347.307207450231</v>
      </c>
      <c r="CH24" s="494">
        <v>351312</v>
      </c>
      <c r="CI24" s="494">
        <v>25416.499605388446</v>
      </c>
      <c r="CJ24" s="494">
        <v>19</v>
      </c>
      <c r="CK24" s="494">
        <v>17165.545999999998</v>
      </c>
      <c r="CL24" s="494">
        <v>6574.1380647999995</v>
      </c>
      <c r="CM24" s="494">
        <v>122948</v>
      </c>
      <c r="CN24" s="494">
        <v>5860.4734430000008</v>
      </c>
      <c r="CO24" s="494"/>
      <c r="CP24" s="494"/>
      <c r="CQ24" s="494"/>
      <c r="CR24" s="494"/>
      <c r="CS24" s="494"/>
      <c r="CT24" s="494">
        <v>20</v>
      </c>
      <c r="CU24" s="494">
        <v>23314.502</v>
      </c>
      <c r="CV24" s="494">
        <v>6996.0479699999996</v>
      </c>
      <c r="CW24" s="494">
        <v>124722</v>
      </c>
      <c r="CX24" s="494">
        <v>7512.8584825999988</v>
      </c>
      <c r="CY24" s="494">
        <v>18209</v>
      </c>
      <c r="CZ24" s="494">
        <v>403.38356350228059</v>
      </c>
      <c r="DA24" s="494">
        <v>11378.911215601465</v>
      </c>
      <c r="DB24" s="494">
        <v>59609</v>
      </c>
      <c r="DC24" s="494">
        <v>12148.468238598864</v>
      </c>
      <c r="DD24" s="494">
        <v>385771</v>
      </c>
      <c r="DE24" s="494">
        <v>659.81000000000006</v>
      </c>
      <c r="DF24" s="494">
        <v>23146.234616369951</v>
      </c>
      <c r="DG24" s="494">
        <v>20150</v>
      </c>
      <c r="DH24" s="494">
        <v>8206.4552924558193</v>
      </c>
      <c r="DI24" s="494">
        <v>404019</v>
      </c>
      <c r="DJ24" s="494">
        <v>41543.24156350227</v>
      </c>
      <c r="DK24" s="494">
        <v>48095.331866771419</v>
      </c>
      <c r="DL24" s="494">
        <v>327429</v>
      </c>
      <c r="DM24" s="494">
        <v>33728.255456654675</v>
      </c>
      <c r="DN24" s="493">
        <v>13</v>
      </c>
      <c r="DO24" s="493">
        <v>11602.64</v>
      </c>
      <c r="DP24" s="493">
        <v>647.40167999999994</v>
      </c>
      <c r="DQ24" s="493">
        <v>3843</v>
      </c>
      <c r="DR24" s="493">
        <v>329.4289</v>
      </c>
      <c r="DS24" s="493">
        <v>0</v>
      </c>
      <c r="DT24" s="493">
        <v>0</v>
      </c>
      <c r="DU24" s="493">
        <v>0</v>
      </c>
      <c r="DV24" s="493">
        <v>0</v>
      </c>
      <c r="DW24" s="493">
        <v>0</v>
      </c>
      <c r="DX24" s="493">
        <v>20</v>
      </c>
      <c r="DY24" s="493">
        <v>9272.277</v>
      </c>
      <c r="DZ24" s="493">
        <v>3883.8401931999997</v>
      </c>
      <c r="EA24" s="493">
        <v>68052</v>
      </c>
      <c r="EB24" s="493">
        <v>4232.1817401999997</v>
      </c>
      <c r="EC24" s="493">
        <v>8533</v>
      </c>
      <c r="ED24" s="493">
        <v>943.24400000000003</v>
      </c>
      <c r="EE24" s="493">
        <v>14923.656934599854</v>
      </c>
      <c r="EF24" s="493">
        <v>44893</v>
      </c>
      <c r="EG24" s="493">
        <v>9293.5944734299537</v>
      </c>
      <c r="EH24" s="493">
        <v>225000</v>
      </c>
      <c r="EI24" s="493">
        <v>532.53099999999995</v>
      </c>
      <c r="EJ24" s="493">
        <v>21219.781426473059</v>
      </c>
      <c r="EK24" s="493">
        <v>14618</v>
      </c>
      <c r="EL24" s="493">
        <v>5861.7645703113367</v>
      </c>
      <c r="EM24" s="493">
        <v>233566</v>
      </c>
      <c r="EN24" s="493">
        <v>22350.691999999999</v>
      </c>
      <c r="EO24" s="493">
        <v>40674.680234272906</v>
      </c>
      <c r="EP24" s="493">
        <v>131406</v>
      </c>
      <c r="EQ24" s="493">
        <v>19716.96968394129</v>
      </c>
      <c r="ER24" s="493">
        <v>5</v>
      </c>
      <c r="ES24" s="493">
        <v>2508.4879999999998</v>
      </c>
      <c r="ET24" s="493">
        <v>0</v>
      </c>
      <c r="EU24" s="493">
        <v>25</v>
      </c>
      <c r="EV24" s="493">
        <v>38.055609999999994</v>
      </c>
      <c r="EW24" s="493">
        <v>0</v>
      </c>
      <c r="EX24" s="493">
        <v>0</v>
      </c>
      <c r="EY24" s="493">
        <v>0</v>
      </c>
      <c r="EZ24" s="493">
        <v>0</v>
      </c>
      <c r="FA24" s="493">
        <v>0</v>
      </c>
      <c r="FB24" s="493">
        <v>10</v>
      </c>
      <c r="FC24" s="493">
        <v>2420.5940000000001</v>
      </c>
      <c r="FD24" s="493">
        <v>0</v>
      </c>
      <c r="FE24" s="493">
        <v>10247</v>
      </c>
      <c r="FF24" s="493">
        <v>707.16993000000002</v>
      </c>
      <c r="FG24" s="493">
        <v>6568</v>
      </c>
      <c r="FH24" s="493">
        <v>1275.2549999999999</v>
      </c>
      <c r="FI24" s="493">
        <v>15436.789161589177</v>
      </c>
      <c r="FJ24" s="493">
        <v>20857</v>
      </c>
      <c r="FK24" s="493">
        <v>9052.7001255534251</v>
      </c>
      <c r="FL24" s="493">
        <v>275825</v>
      </c>
      <c r="FM24" s="493">
        <v>640.16599999999994</v>
      </c>
      <c r="FN24" s="493">
        <v>28838.592904338067</v>
      </c>
      <c r="FO24" s="493">
        <v>16230</v>
      </c>
      <c r="FP24" s="493">
        <v>8881.3516791353031</v>
      </c>
      <c r="FQ24" s="493">
        <v>282408</v>
      </c>
      <c r="FR24" s="493">
        <v>6844.5030000000006</v>
      </c>
      <c r="FS24" s="493">
        <v>44275.382065927246</v>
      </c>
      <c r="FT24" s="493">
        <v>47359</v>
      </c>
      <c r="FU24" s="493">
        <v>18679.277344688729</v>
      </c>
      <c r="FV24" s="493">
        <v>0</v>
      </c>
      <c r="FW24" s="493">
        <v>0</v>
      </c>
      <c r="FX24" s="493">
        <v>0</v>
      </c>
      <c r="FY24" s="493">
        <v>2086</v>
      </c>
      <c r="FZ24" s="493">
        <v>134.92625000000001</v>
      </c>
      <c r="GA24" s="493">
        <v>0</v>
      </c>
      <c r="GB24" s="493">
        <v>0</v>
      </c>
      <c r="GC24" s="493">
        <v>0</v>
      </c>
      <c r="GD24" s="493">
        <v>0</v>
      </c>
      <c r="GE24" s="493">
        <v>0</v>
      </c>
      <c r="GF24" s="493">
        <v>0</v>
      </c>
      <c r="GG24" s="493">
        <v>0</v>
      </c>
      <c r="GH24" s="493">
        <v>255.4</v>
      </c>
      <c r="GI24" s="493">
        <v>0</v>
      </c>
      <c r="GJ24" s="493">
        <v>128.09799999999998</v>
      </c>
      <c r="GK24" s="493">
        <v>4594</v>
      </c>
      <c r="GL24" s="493">
        <v>2019.085</v>
      </c>
      <c r="GM24" s="493">
        <v>23330.876336620298</v>
      </c>
      <c r="GN24" s="493">
        <v>35970</v>
      </c>
      <c r="GO24" s="493">
        <v>15052.15166024533</v>
      </c>
      <c r="GP24" s="493">
        <v>292746</v>
      </c>
      <c r="GQ24" s="493">
        <v>648.14300000000003</v>
      </c>
      <c r="GR24" s="493">
        <v>36248.819890297251</v>
      </c>
      <c r="GS24" s="493">
        <v>29667</v>
      </c>
      <c r="GT24" s="493">
        <v>17064.107983464684</v>
      </c>
      <c r="GU24" s="493">
        <v>297340</v>
      </c>
      <c r="GV24" s="493">
        <v>2667.2280000000001</v>
      </c>
      <c r="GW24" s="493">
        <v>59835.096226917551</v>
      </c>
      <c r="GX24" s="493">
        <v>67723</v>
      </c>
      <c r="GY24" s="493">
        <v>32379.283893710017</v>
      </c>
    </row>
    <row r="25" spans="1:207" x14ac:dyDescent="0.2">
      <c r="A25" s="497">
        <v>20</v>
      </c>
      <c r="B25" s="489" t="s">
        <v>68</v>
      </c>
      <c r="C25" s="490">
        <v>17289</v>
      </c>
      <c r="D25" s="490">
        <v>275.20336000000003</v>
      </c>
      <c r="E25" s="490">
        <v>3509.7282206569253</v>
      </c>
      <c r="F25" s="490">
        <v>15022.901688617349</v>
      </c>
      <c r="G25" s="490">
        <v>3656.4777923532697</v>
      </c>
      <c r="H25" s="490">
        <v>360</v>
      </c>
      <c r="I25" s="490">
        <v>224.64599999999999</v>
      </c>
      <c r="J25" s="490">
        <v>64.717649999999992</v>
      </c>
      <c r="K25" s="490">
        <v>350</v>
      </c>
      <c r="L25" s="490">
        <v>89.88644656899632</v>
      </c>
      <c r="M25" s="490">
        <v>195470</v>
      </c>
      <c r="N25" s="490">
        <v>472.99196965848489</v>
      </c>
      <c r="O25" s="490">
        <v>16899.476593977372</v>
      </c>
      <c r="P25" s="490">
        <v>22994.131512358425</v>
      </c>
      <c r="Q25" s="490">
        <v>9499.1348686783058</v>
      </c>
      <c r="R25" s="490">
        <v>213119</v>
      </c>
      <c r="S25" s="490">
        <v>972.84132965848494</v>
      </c>
      <c r="T25" s="490">
        <v>20473.922464634295</v>
      </c>
      <c r="U25" s="490">
        <v>38367.033200975769</v>
      </c>
      <c r="V25" s="490">
        <v>13245.499107600572</v>
      </c>
      <c r="W25" s="279">
        <v>18789</v>
      </c>
      <c r="X25" s="279">
        <v>792.60885234375007</v>
      </c>
      <c r="Y25" s="279">
        <v>6393.7190708734142</v>
      </c>
      <c r="Z25" s="279">
        <v>14305</v>
      </c>
      <c r="AA25" s="279">
        <v>3422.1660954297408</v>
      </c>
      <c r="AB25" s="279">
        <v>22</v>
      </c>
      <c r="AC25" s="279">
        <v>5578</v>
      </c>
      <c r="AD25" s="279">
        <v>1027</v>
      </c>
      <c r="AE25" s="279">
        <v>6392</v>
      </c>
      <c r="AF25" s="279">
        <v>443.72475309999999</v>
      </c>
      <c r="AG25" s="279">
        <v>252559</v>
      </c>
      <c r="AH25" s="279">
        <v>644.86500000000001</v>
      </c>
      <c r="AI25" s="279">
        <v>21163.254594043647</v>
      </c>
      <c r="AJ25" s="279">
        <v>29079</v>
      </c>
      <c r="AK25" s="279">
        <v>11579.549885809092</v>
      </c>
      <c r="AL25" s="279">
        <v>271370</v>
      </c>
      <c r="AM25" s="279">
        <v>7015.47385234375</v>
      </c>
      <c r="AN25" s="279">
        <v>28583.973664917063</v>
      </c>
      <c r="AO25" s="279">
        <v>49776</v>
      </c>
      <c r="AP25" s="279">
        <v>15445.440734338832</v>
      </c>
      <c r="AQ25" s="279">
        <v>21612</v>
      </c>
      <c r="AR25" s="279">
        <v>423.86700000000002</v>
      </c>
      <c r="AS25" s="279">
        <v>5721.8824017148954</v>
      </c>
      <c r="AT25" s="279">
        <v>71138</v>
      </c>
      <c r="AU25" s="279">
        <v>16703.222428298872</v>
      </c>
      <c r="AV25" s="279">
        <v>1</v>
      </c>
      <c r="AW25" s="279">
        <v>6.0999999999999999E-2</v>
      </c>
      <c r="AX25" s="279">
        <v>673.23235</v>
      </c>
      <c r="AY25" s="279">
        <v>14693</v>
      </c>
      <c r="AZ25" s="279">
        <v>1240.5406975000001</v>
      </c>
      <c r="BA25" s="279">
        <v>255517</v>
      </c>
      <c r="BB25" s="279">
        <v>668.04299999999989</v>
      </c>
      <c r="BC25" s="279">
        <v>26859.534973780083</v>
      </c>
      <c r="BD25" s="279">
        <v>38551</v>
      </c>
      <c r="BE25" s="279">
        <v>14187.091134349354</v>
      </c>
      <c r="BF25" s="279">
        <v>277130</v>
      </c>
      <c r="BG25" s="279">
        <v>1091.971</v>
      </c>
      <c r="BH25" s="279">
        <v>33254.649725494979</v>
      </c>
      <c r="BI25" s="279">
        <v>124382</v>
      </c>
      <c r="BJ25" s="279">
        <v>32130.854260148226</v>
      </c>
      <c r="BK25" s="493"/>
      <c r="BL25" s="493"/>
      <c r="BM25" s="493">
        <v>109.95139</v>
      </c>
      <c r="BN25" s="493"/>
      <c r="BO25" s="493">
        <v>1364.959965</v>
      </c>
      <c r="BP25" s="493">
        <v>1</v>
      </c>
      <c r="BQ25" s="493">
        <v>8128.1289999999999</v>
      </c>
      <c r="BR25" s="493">
        <v>4078.6516799999999</v>
      </c>
      <c r="BS25" s="493">
        <v>58857</v>
      </c>
      <c r="BT25" s="493">
        <v>5012.6140349999996</v>
      </c>
      <c r="BU25" s="493">
        <v>29557</v>
      </c>
      <c r="BV25" s="493">
        <v>498.089</v>
      </c>
      <c r="BW25" s="493">
        <v>9544.0580592045935</v>
      </c>
      <c r="BX25" s="493">
        <v>33518</v>
      </c>
      <c r="BY25" s="493">
        <v>9676.2619640832454</v>
      </c>
      <c r="BZ25" s="493">
        <v>302637</v>
      </c>
      <c r="CA25" s="493">
        <v>760.14699999999993</v>
      </c>
      <c r="CB25" s="493">
        <v>34971.551627659166</v>
      </c>
      <c r="CC25" s="493">
        <v>43875</v>
      </c>
      <c r="CD25" s="493">
        <v>16095.213787248533</v>
      </c>
      <c r="CE25" s="494">
        <v>332195</v>
      </c>
      <c r="CF25" s="494">
        <v>9386.3650000000016</v>
      </c>
      <c r="CG25" s="494">
        <v>48704.212756863759</v>
      </c>
      <c r="CH25" s="494">
        <v>136250</v>
      </c>
      <c r="CI25" s="494">
        <v>32149.049751331779</v>
      </c>
      <c r="CJ25" s="494"/>
      <c r="CK25" s="494"/>
      <c r="CL25" s="494"/>
      <c r="CM25" s="494"/>
      <c r="CN25" s="494"/>
      <c r="CO25" s="494"/>
      <c r="CP25" s="494"/>
      <c r="CQ25" s="494"/>
      <c r="CR25" s="494"/>
      <c r="CS25" s="494"/>
      <c r="CT25" s="494">
        <v>1</v>
      </c>
      <c r="CU25" s="494">
        <v>567.64400000000001</v>
      </c>
      <c r="CV25" s="494">
        <v>9507.0628500000003</v>
      </c>
      <c r="CW25" s="494">
        <v>40317</v>
      </c>
      <c r="CX25" s="494">
        <v>6377.7956709999999</v>
      </c>
      <c r="CY25" s="494">
        <v>32178</v>
      </c>
      <c r="CZ25" s="494">
        <v>468.62059870512104</v>
      </c>
      <c r="DA25" s="494">
        <v>17313.448940884817</v>
      </c>
      <c r="DB25" s="494">
        <v>118641</v>
      </c>
      <c r="DC25" s="494">
        <v>21548.22155611802</v>
      </c>
      <c r="DD25" s="494">
        <v>462248</v>
      </c>
      <c r="DE25" s="494">
        <v>1034.2269999999999</v>
      </c>
      <c r="DF25" s="494">
        <v>43247.130478800005</v>
      </c>
      <c r="DG25" s="494">
        <v>58064</v>
      </c>
      <c r="DH25" s="494">
        <v>21536.693271403947</v>
      </c>
      <c r="DI25" s="494">
        <v>494427</v>
      </c>
      <c r="DJ25" s="494">
        <v>2070.4915987051209</v>
      </c>
      <c r="DK25" s="494">
        <v>70067.642269684831</v>
      </c>
      <c r="DL25" s="494">
        <v>217022</v>
      </c>
      <c r="DM25" s="494">
        <v>49462.710498521956</v>
      </c>
      <c r="DN25" s="493">
        <v>0</v>
      </c>
      <c r="DO25" s="493">
        <v>0</v>
      </c>
      <c r="DP25" s="493">
        <v>0</v>
      </c>
      <c r="DQ25" s="493">
        <v>0</v>
      </c>
      <c r="DR25" s="493">
        <v>0</v>
      </c>
      <c r="DS25" s="493">
        <v>1</v>
      </c>
      <c r="DT25" s="493">
        <v>15080.79</v>
      </c>
      <c r="DU25" s="493">
        <v>23168.014464</v>
      </c>
      <c r="DV25" s="493">
        <v>137952</v>
      </c>
      <c r="DW25" s="493">
        <v>17282.257034999999</v>
      </c>
      <c r="DX25" s="493">
        <v>2</v>
      </c>
      <c r="DY25" s="493">
        <v>351.08800000000002</v>
      </c>
      <c r="DZ25" s="493">
        <v>1532.2541500000002</v>
      </c>
      <c r="EA25" s="493">
        <v>35324</v>
      </c>
      <c r="EB25" s="493">
        <v>4455.0185474</v>
      </c>
      <c r="EC25" s="493">
        <v>24894</v>
      </c>
      <c r="ED25" s="493">
        <v>748.95999999999992</v>
      </c>
      <c r="EE25" s="493">
        <v>16174.764701463706</v>
      </c>
      <c r="EF25" s="493">
        <v>57543</v>
      </c>
      <c r="EG25" s="493">
        <v>12199.792995281898</v>
      </c>
      <c r="EH25" s="493">
        <v>451234</v>
      </c>
      <c r="EI25" s="493">
        <v>1116.9060000000006</v>
      </c>
      <c r="EJ25" s="493">
        <v>51130.331876568918</v>
      </c>
      <c r="EK25" s="493">
        <v>77650</v>
      </c>
      <c r="EL25" s="493">
        <v>25297.477753956133</v>
      </c>
      <c r="EM25" s="493">
        <v>476131</v>
      </c>
      <c r="EN25" s="493">
        <v>17297.744000000002</v>
      </c>
      <c r="EO25" s="493">
        <v>92005.365192032623</v>
      </c>
      <c r="EP25" s="493">
        <v>308469</v>
      </c>
      <c r="EQ25" s="493">
        <v>59234.546331638034</v>
      </c>
      <c r="ER25" s="493">
        <v>0</v>
      </c>
      <c r="ES25" s="493">
        <v>0</v>
      </c>
      <c r="ET25" s="493">
        <v>0</v>
      </c>
      <c r="EU25" s="493">
        <v>0</v>
      </c>
      <c r="EV25" s="493">
        <v>0</v>
      </c>
      <c r="EW25" s="493">
        <v>1</v>
      </c>
      <c r="EX25" s="493">
        <v>13850.217000000001</v>
      </c>
      <c r="EY25" s="493">
        <v>35450.084390000004</v>
      </c>
      <c r="EZ25" s="493">
        <v>439211</v>
      </c>
      <c r="FA25" s="493">
        <v>43942.185765000002</v>
      </c>
      <c r="FB25" s="493">
        <v>1</v>
      </c>
      <c r="FC25" s="493">
        <v>351.08800000000002</v>
      </c>
      <c r="FD25" s="493">
        <v>1673.0987299999999</v>
      </c>
      <c r="FE25" s="493">
        <v>16576</v>
      </c>
      <c r="FF25" s="493">
        <v>1861.635618</v>
      </c>
      <c r="FG25" s="493">
        <v>27998</v>
      </c>
      <c r="FH25" s="493">
        <v>1496.933</v>
      </c>
      <c r="FI25" s="493">
        <v>21696.813693565302</v>
      </c>
      <c r="FJ25" s="493">
        <v>50898</v>
      </c>
      <c r="FK25" s="493">
        <v>13219.449750041822</v>
      </c>
      <c r="FL25" s="493">
        <v>558442</v>
      </c>
      <c r="FM25" s="493">
        <v>1324.328</v>
      </c>
      <c r="FN25" s="493">
        <v>66348.375695935421</v>
      </c>
      <c r="FO25" s="493">
        <v>83708</v>
      </c>
      <c r="FP25" s="493">
        <v>33488.986551571354</v>
      </c>
      <c r="FQ25" s="493">
        <v>586442</v>
      </c>
      <c r="FR25" s="493">
        <v>17022.566000000003</v>
      </c>
      <c r="FS25" s="493">
        <v>125168.37250950072</v>
      </c>
      <c r="FT25" s="493">
        <v>590393</v>
      </c>
      <c r="FU25" s="493">
        <v>92512.257684613171</v>
      </c>
      <c r="FV25" s="493">
        <v>0</v>
      </c>
      <c r="FW25" s="493">
        <v>0</v>
      </c>
      <c r="FX25" s="493">
        <v>0</v>
      </c>
      <c r="FY25" s="493">
        <v>0</v>
      </c>
      <c r="FZ25" s="493">
        <v>0</v>
      </c>
      <c r="GA25" s="493">
        <v>0</v>
      </c>
      <c r="GB25" s="493">
        <v>0</v>
      </c>
      <c r="GC25" s="493">
        <v>12495.587810000001</v>
      </c>
      <c r="GD25" s="493">
        <v>211883</v>
      </c>
      <c r="GE25" s="493">
        <v>24050.626660000002</v>
      </c>
      <c r="GF25" s="493">
        <v>0</v>
      </c>
      <c r="GG25" s="493">
        <v>0</v>
      </c>
      <c r="GH25" s="493">
        <v>0</v>
      </c>
      <c r="GI25" s="493">
        <v>158</v>
      </c>
      <c r="GJ25" s="493">
        <v>197.942182</v>
      </c>
      <c r="GK25" s="493">
        <v>13129</v>
      </c>
      <c r="GL25" s="493">
        <v>2691.7190000000001</v>
      </c>
      <c r="GM25" s="493">
        <v>24851.564402578842</v>
      </c>
      <c r="GN25" s="493">
        <v>74363</v>
      </c>
      <c r="GO25" s="493">
        <v>21070.10508654275</v>
      </c>
      <c r="GP25" s="493">
        <v>588433</v>
      </c>
      <c r="GQ25" s="493">
        <v>1443.9380000000001</v>
      </c>
      <c r="GR25" s="493">
        <v>77571.816621148042</v>
      </c>
      <c r="GS25" s="493">
        <v>137877</v>
      </c>
      <c r="GT25" s="493">
        <v>53707.576288925775</v>
      </c>
      <c r="GU25" s="493">
        <v>601562</v>
      </c>
      <c r="GV25" s="493">
        <v>4135.6570000000002</v>
      </c>
      <c r="GW25" s="493">
        <v>114918.96883372689</v>
      </c>
      <c r="GX25" s="493">
        <v>424281</v>
      </c>
      <c r="GY25" s="493">
        <v>99026.250217468536</v>
      </c>
    </row>
    <row r="26" spans="1:207" x14ac:dyDescent="0.2">
      <c r="A26" s="497">
        <v>21</v>
      </c>
      <c r="B26" s="489" t="s">
        <v>69</v>
      </c>
      <c r="C26" s="490">
        <v>11199</v>
      </c>
      <c r="D26" s="490">
        <v>1454.1203</v>
      </c>
      <c r="E26" s="490">
        <v>4437.822532801727</v>
      </c>
      <c r="F26" s="490">
        <v>19929.524378812381</v>
      </c>
      <c r="G26" s="490">
        <v>4538.3209029514373</v>
      </c>
      <c r="H26" s="490">
        <v>1268</v>
      </c>
      <c r="I26" s="490">
        <v>1232.04</v>
      </c>
      <c r="J26" s="490">
        <v>4219.7656278754866</v>
      </c>
      <c r="K26" s="490">
        <v>3839</v>
      </c>
      <c r="L26" s="490">
        <v>1443.6842116347557</v>
      </c>
      <c r="M26" s="490">
        <v>231721</v>
      </c>
      <c r="N26" s="490">
        <v>1011.3028177724256</v>
      </c>
      <c r="O26" s="490">
        <v>21301.401090271738</v>
      </c>
      <c r="P26" s="490">
        <v>24180.612160120389</v>
      </c>
      <c r="Q26" s="490">
        <v>10148.575049179615</v>
      </c>
      <c r="R26" s="490">
        <v>244188</v>
      </c>
      <c r="S26" s="490">
        <v>3697.4631177724254</v>
      </c>
      <c r="T26" s="490">
        <v>29958.989250948951</v>
      </c>
      <c r="U26" s="490">
        <v>47949.136538932769</v>
      </c>
      <c r="V26" s="490">
        <v>16130.580163765808</v>
      </c>
      <c r="W26" s="279">
        <v>15656</v>
      </c>
      <c r="X26" s="279">
        <v>1552.5640000000001</v>
      </c>
      <c r="Y26" s="279">
        <v>6684.2595104315733</v>
      </c>
      <c r="Z26" s="279">
        <v>21670</v>
      </c>
      <c r="AA26" s="279">
        <v>6610.8600284085987</v>
      </c>
      <c r="AB26" s="279">
        <v>9</v>
      </c>
      <c r="AC26" s="279">
        <v>33471.382000000005</v>
      </c>
      <c r="AD26" s="279">
        <v>20296.300889999999</v>
      </c>
      <c r="AE26" s="279">
        <v>34591</v>
      </c>
      <c r="AF26" s="279">
        <v>2266.1052554574758</v>
      </c>
      <c r="AG26" s="279">
        <v>253827</v>
      </c>
      <c r="AH26" s="279">
        <v>646.73200000000008</v>
      </c>
      <c r="AI26" s="279">
        <v>23722.752914777626</v>
      </c>
      <c r="AJ26" s="279">
        <v>29623</v>
      </c>
      <c r="AK26" s="279">
        <v>12330.57076358218</v>
      </c>
      <c r="AL26" s="279">
        <v>269492</v>
      </c>
      <c r="AM26" s="279">
        <v>35670.678000000014</v>
      </c>
      <c r="AN26" s="279">
        <v>50703.313315209198</v>
      </c>
      <c r="AO26" s="279">
        <v>85884</v>
      </c>
      <c r="AP26" s="279">
        <v>21207.536047448259</v>
      </c>
      <c r="AQ26" s="279">
        <v>15996</v>
      </c>
      <c r="AR26" s="279">
        <v>521.07600000000002</v>
      </c>
      <c r="AS26" s="279">
        <v>7695.1923420920693</v>
      </c>
      <c r="AT26" s="279">
        <v>29194</v>
      </c>
      <c r="AU26" s="279">
        <v>7297.0685043895173</v>
      </c>
      <c r="AV26" s="279">
        <v>2</v>
      </c>
      <c r="AW26" s="279">
        <v>32865.743000000002</v>
      </c>
      <c r="AX26" s="279">
        <v>35766.830759999997</v>
      </c>
      <c r="AY26" s="279">
        <v>755739</v>
      </c>
      <c r="AZ26" s="279">
        <v>36115.953029999997</v>
      </c>
      <c r="BA26" s="279">
        <v>293388</v>
      </c>
      <c r="BB26" s="279">
        <v>816.17599999999993</v>
      </c>
      <c r="BC26" s="279">
        <v>30182.450324626865</v>
      </c>
      <c r="BD26" s="279">
        <v>42880</v>
      </c>
      <c r="BE26" s="279">
        <v>13382.215708598602</v>
      </c>
      <c r="BF26" s="279">
        <v>309386</v>
      </c>
      <c r="BG26" s="279">
        <v>34202.995000000003</v>
      </c>
      <c r="BH26" s="279">
        <v>73644.473426718934</v>
      </c>
      <c r="BI26" s="279">
        <v>827813</v>
      </c>
      <c r="BJ26" s="279">
        <v>56795.237242988122</v>
      </c>
      <c r="BK26" s="493"/>
      <c r="BL26" s="493"/>
      <c r="BM26" s="493">
        <v>-2070</v>
      </c>
      <c r="BN26" s="493">
        <v>1</v>
      </c>
      <c r="BO26" s="493">
        <v>0.76424000000000003</v>
      </c>
      <c r="BP26" s="493">
        <v>2</v>
      </c>
      <c r="BQ26" s="493">
        <v>32865.743000000002</v>
      </c>
      <c r="BR26" s="493">
        <v>74051.718250000005</v>
      </c>
      <c r="BS26" s="493">
        <v>1139160</v>
      </c>
      <c r="BT26" s="493">
        <v>62794.6495</v>
      </c>
      <c r="BU26" s="493">
        <v>22728</v>
      </c>
      <c r="BV26" s="493">
        <v>956.60500000000002</v>
      </c>
      <c r="BW26" s="493">
        <v>12331.203390216524</v>
      </c>
      <c r="BX26" s="493">
        <v>28848</v>
      </c>
      <c r="BY26" s="493">
        <v>7983.4502006386247</v>
      </c>
      <c r="BZ26" s="493">
        <v>331439</v>
      </c>
      <c r="CA26" s="493">
        <v>869.12699999999995</v>
      </c>
      <c r="CB26" s="493">
        <v>38274.701996402306</v>
      </c>
      <c r="CC26" s="493">
        <v>43035</v>
      </c>
      <c r="CD26" s="493">
        <v>15355.054762864977</v>
      </c>
      <c r="CE26" s="494">
        <v>354169</v>
      </c>
      <c r="CF26" s="494">
        <v>34691.475000000006</v>
      </c>
      <c r="CG26" s="494">
        <v>122587.62363661884</v>
      </c>
      <c r="CH26" s="494">
        <v>1211044</v>
      </c>
      <c r="CI26" s="494">
        <v>86133.918703503601</v>
      </c>
      <c r="CJ26" s="494"/>
      <c r="CK26" s="494"/>
      <c r="CL26" s="494"/>
      <c r="CM26" s="494"/>
      <c r="CN26" s="494"/>
      <c r="CO26" s="494"/>
      <c r="CP26" s="494"/>
      <c r="CQ26" s="494"/>
      <c r="CR26" s="494"/>
      <c r="CS26" s="494"/>
      <c r="CT26" s="494">
        <v>1</v>
      </c>
      <c r="CU26" s="494">
        <v>32865.743000000002</v>
      </c>
      <c r="CV26" s="494">
        <v>118604.45576</v>
      </c>
      <c r="CW26" s="494">
        <v>1587543</v>
      </c>
      <c r="CX26" s="494">
        <v>106211.00629999999</v>
      </c>
      <c r="CY26" s="494">
        <v>102141</v>
      </c>
      <c r="CZ26" s="494">
        <v>703.40871347556026</v>
      </c>
      <c r="DA26" s="494">
        <v>23959.035787452693</v>
      </c>
      <c r="DB26" s="494">
        <v>48518</v>
      </c>
      <c r="DC26" s="494">
        <v>14903.902717611923</v>
      </c>
      <c r="DD26" s="494">
        <v>537848</v>
      </c>
      <c r="DE26" s="494">
        <v>1204.3500000000001</v>
      </c>
      <c r="DF26" s="494">
        <v>46159.251806428991</v>
      </c>
      <c r="DG26" s="494">
        <v>57739</v>
      </c>
      <c r="DH26" s="494">
        <v>20892.381640574858</v>
      </c>
      <c r="DI26" s="494">
        <v>639990</v>
      </c>
      <c r="DJ26" s="494">
        <v>34773.501713475562</v>
      </c>
      <c r="DK26" s="494">
        <v>188722.7433538817</v>
      </c>
      <c r="DL26" s="494">
        <v>1693800</v>
      </c>
      <c r="DM26" s="494">
        <v>142007.29065818677</v>
      </c>
      <c r="DN26" s="493">
        <v>0</v>
      </c>
      <c r="DO26" s="493">
        <v>0</v>
      </c>
      <c r="DP26" s="493">
        <v>0</v>
      </c>
      <c r="DQ26" s="493">
        <v>0</v>
      </c>
      <c r="DR26" s="493">
        <v>0</v>
      </c>
      <c r="DS26" s="493">
        <v>0</v>
      </c>
      <c r="DT26" s="493">
        <v>0</v>
      </c>
      <c r="DU26" s="493">
        <v>0</v>
      </c>
      <c r="DV26" s="493">
        <v>0</v>
      </c>
      <c r="DW26" s="493">
        <v>0</v>
      </c>
      <c r="DX26" s="493">
        <v>1</v>
      </c>
      <c r="DY26" s="493">
        <v>32865.743000000002</v>
      </c>
      <c r="DZ26" s="493">
        <v>62623.77736</v>
      </c>
      <c r="EA26" s="493">
        <v>1452796</v>
      </c>
      <c r="EB26" s="493">
        <v>91203.382400000002</v>
      </c>
      <c r="EC26" s="493">
        <v>34527</v>
      </c>
      <c r="ED26" s="493">
        <v>1288.415</v>
      </c>
      <c r="EE26" s="493">
        <v>21289.819475666747</v>
      </c>
      <c r="EF26" s="493">
        <v>33782</v>
      </c>
      <c r="EG26" s="493">
        <v>19845.484333669414</v>
      </c>
      <c r="EH26" s="493">
        <v>448608</v>
      </c>
      <c r="EI26" s="493">
        <v>1216.1800000000005</v>
      </c>
      <c r="EJ26" s="493">
        <v>52273.833605104475</v>
      </c>
      <c r="EK26" s="493">
        <v>70060</v>
      </c>
      <c r="EL26" s="493">
        <v>25826.227656601986</v>
      </c>
      <c r="EM26" s="493">
        <v>483136</v>
      </c>
      <c r="EN26" s="493">
        <v>35370.338000000003</v>
      </c>
      <c r="EO26" s="493">
        <v>136187.43044077122</v>
      </c>
      <c r="EP26" s="493">
        <v>1556638</v>
      </c>
      <c r="EQ26" s="493">
        <v>136875.09439027141</v>
      </c>
      <c r="ER26" s="493">
        <v>0</v>
      </c>
      <c r="ES26" s="493">
        <v>0</v>
      </c>
      <c r="ET26" s="493">
        <v>0</v>
      </c>
      <c r="EU26" s="493">
        <v>0</v>
      </c>
      <c r="EV26" s="493">
        <v>0</v>
      </c>
      <c r="EW26" s="493">
        <v>4</v>
      </c>
      <c r="EX26" s="493">
        <v>45000</v>
      </c>
      <c r="EY26" s="493">
        <v>43623.245280000003</v>
      </c>
      <c r="EZ26" s="493">
        <v>9312</v>
      </c>
      <c r="FA26" s="493">
        <v>1056.0065099999999</v>
      </c>
      <c r="FB26" s="493">
        <v>1</v>
      </c>
      <c r="FC26" s="493">
        <v>32865.743000000002</v>
      </c>
      <c r="FD26" s="493">
        <v>0</v>
      </c>
      <c r="FE26" s="493">
        <v>123876</v>
      </c>
      <c r="FF26" s="493">
        <v>7311.7066400000003</v>
      </c>
      <c r="FG26" s="493">
        <v>34804</v>
      </c>
      <c r="FH26" s="493">
        <v>1767.0770000000002</v>
      </c>
      <c r="FI26" s="493">
        <v>22690.270287550804</v>
      </c>
      <c r="FJ26" s="493">
        <v>36338</v>
      </c>
      <c r="FK26" s="493">
        <v>15198.57960440313</v>
      </c>
      <c r="FL26" s="493">
        <v>615804</v>
      </c>
      <c r="FM26" s="493">
        <v>1469.502</v>
      </c>
      <c r="FN26" s="493">
        <v>69014.097841042225</v>
      </c>
      <c r="FO26" s="493">
        <v>77338</v>
      </c>
      <c r="FP26" s="493">
        <v>38377.030137298898</v>
      </c>
      <c r="FQ26" s="493">
        <v>650613</v>
      </c>
      <c r="FR26" s="493">
        <v>81102.322</v>
      </c>
      <c r="FS26" s="493">
        <v>135327.61340859305</v>
      </c>
      <c r="FT26" s="493">
        <v>246864</v>
      </c>
      <c r="FU26" s="493">
        <v>61943.322891702031</v>
      </c>
      <c r="FV26" s="493">
        <v>0</v>
      </c>
      <c r="FW26" s="493">
        <v>0</v>
      </c>
      <c r="FX26" s="493">
        <v>0</v>
      </c>
      <c r="FY26" s="493">
        <v>0</v>
      </c>
      <c r="FZ26" s="493">
        <v>0</v>
      </c>
      <c r="GA26" s="493">
        <v>4</v>
      </c>
      <c r="GB26" s="493">
        <v>59700</v>
      </c>
      <c r="GC26" s="493">
        <v>129943.90736</v>
      </c>
      <c r="GD26" s="493">
        <v>577360</v>
      </c>
      <c r="GE26" s="493">
        <v>101158.54397</v>
      </c>
      <c r="GF26" s="493">
        <v>0</v>
      </c>
      <c r="GG26" s="493">
        <v>0</v>
      </c>
      <c r="GH26" s="493">
        <v>0</v>
      </c>
      <c r="GI26" s="493">
        <v>3</v>
      </c>
      <c r="GJ26" s="493">
        <v>4.5776199999999996</v>
      </c>
      <c r="GK26" s="493">
        <v>13640</v>
      </c>
      <c r="GL26" s="493">
        <v>2807.4760000000001</v>
      </c>
      <c r="GM26" s="493">
        <v>30569.246474478568</v>
      </c>
      <c r="GN26" s="493">
        <v>53836</v>
      </c>
      <c r="GO26" s="493">
        <v>20871.662015004098</v>
      </c>
      <c r="GP26" s="493">
        <v>598569</v>
      </c>
      <c r="GQ26" s="493">
        <v>1463.752</v>
      </c>
      <c r="GR26" s="493">
        <v>76015.826996561373</v>
      </c>
      <c r="GS26" s="493">
        <v>127483</v>
      </c>
      <c r="GT26" s="493">
        <v>58225.677391020283</v>
      </c>
      <c r="GU26" s="493">
        <v>612213</v>
      </c>
      <c r="GV26" s="493">
        <v>63971.228000000003</v>
      </c>
      <c r="GW26" s="493">
        <v>236528.98083103995</v>
      </c>
      <c r="GX26" s="493">
        <v>758682</v>
      </c>
      <c r="GY26" s="493">
        <v>180260.46099602437</v>
      </c>
    </row>
    <row r="27" spans="1:207" x14ac:dyDescent="0.2">
      <c r="A27" s="497">
        <v>22</v>
      </c>
      <c r="B27" s="489" t="s">
        <v>70</v>
      </c>
      <c r="C27" s="490">
        <v>22</v>
      </c>
      <c r="D27" s="490">
        <v>1.1639600000000001</v>
      </c>
      <c r="E27" s="490">
        <v>18.713979999999999</v>
      </c>
      <c r="F27" s="490">
        <v>33.305789591448942</v>
      </c>
      <c r="G27" s="490">
        <v>7.5920507307398788</v>
      </c>
      <c r="H27" s="490">
        <v>0</v>
      </c>
      <c r="I27" s="490">
        <v>0</v>
      </c>
      <c r="J27" s="490">
        <v>0.13418740175134808</v>
      </c>
      <c r="K27" s="490">
        <v>3</v>
      </c>
      <c r="L27" s="490">
        <v>0.11347710061730155</v>
      </c>
      <c r="M27" s="490">
        <v>806</v>
      </c>
      <c r="N27" s="490">
        <v>2.2730000000000001</v>
      </c>
      <c r="O27" s="490">
        <v>73.779363229400005</v>
      </c>
      <c r="P27" s="490">
        <v>61.088157992874116</v>
      </c>
      <c r="Q27" s="490">
        <v>21.067326288533465</v>
      </c>
      <c r="R27" s="490">
        <v>828</v>
      </c>
      <c r="S27" s="490">
        <v>3.43696</v>
      </c>
      <c r="T27" s="490">
        <v>92.627530631151359</v>
      </c>
      <c r="U27" s="490">
        <v>97.393947584323058</v>
      </c>
      <c r="V27" s="490">
        <v>28.772854119890646</v>
      </c>
      <c r="W27" s="279">
        <v>945</v>
      </c>
      <c r="X27" s="279">
        <v>7.6819999999999986</v>
      </c>
      <c r="Y27" s="279">
        <v>148.67649078026881</v>
      </c>
      <c r="Z27" s="279">
        <v>54</v>
      </c>
      <c r="AA27" s="279">
        <v>18.687184350651638</v>
      </c>
      <c r="AB27" s="279"/>
      <c r="AC27" s="279"/>
      <c r="AD27" s="279"/>
      <c r="AE27" s="279"/>
      <c r="AF27" s="279"/>
      <c r="AG27" s="279">
        <v>1615</v>
      </c>
      <c r="AH27" s="279">
        <v>4.4049999999999994</v>
      </c>
      <c r="AI27" s="279">
        <v>136.335751405</v>
      </c>
      <c r="AJ27" s="279">
        <v>81</v>
      </c>
      <c r="AK27" s="279">
        <v>31.3866895329977</v>
      </c>
      <c r="AL27" s="279">
        <v>2560</v>
      </c>
      <c r="AM27" s="279">
        <v>12.087</v>
      </c>
      <c r="AN27" s="279">
        <v>285.0122421852688</v>
      </c>
      <c r="AO27" s="279">
        <v>135</v>
      </c>
      <c r="AP27" s="279">
        <v>50.073873883649341</v>
      </c>
      <c r="AQ27" s="279">
        <v>17</v>
      </c>
      <c r="AR27" s="279">
        <v>4.9740000000000002</v>
      </c>
      <c r="AS27" s="279">
        <v>80.361147952412026</v>
      </c>
      <c r="AT27" s="279">
        <v>105</v>
      </c>
      <c r="AU27" s="279">
        <v>24.679458001571142</v>
      </c>
      <c r="AV27" s="279">
        <v>0</v>
      </c>
      <c r="AW27" s="279">
        <v>0</v>
      </c>
      <c r="AX27" s="279">
        <v>0</v>
      </c>
      <c r="AY27" s="279">
        <v>0</v>
      </c>
      <c r="AZ27" s="279">
        <v>0</v>
      </c>
      <c r="BA27" s="279">
        <v>1026</v>
      </c>
      <c r="BB27" s="279">
        <v>1.931</v>
      </c>
      <c r="BC27" s="279">
        <v>106.29803309999997</v>
      </c>
      <c r="BD27" s="279">
        <v>99</v>
      </c>
      <c r="BE27" s="279">
        <v>37.515155926542519</v>
      </c>
      <c r="BF27" s="279">
        <v>1043</v>
      </c>
      <c r="BG27" s="279">
        <v>6.9050000000000002</v>
      </c>
      <c r="BH27" s="279">
        <v>186.65918105241201</v>
      </c>
      <c r="BI27" s="279">
        <v>204</v>
      </c>
      <c r="BJ27" s="279">
        <v>62.194613928113661</v>
      </c>
      <c r="BK27" s="493"/>
      <c r="BL27" s="493"/>
      <c r="BM27" s="493"/>
      <c r="BN27" s="493"/>
      <c r="BO27" s="493"/>
      <c r="BP27" s="493"/>
      <c r="BQ27" s="493"/>
      <c r="BR27" s="493"/>
      <c r="BS27" s="493"/>
      <c r="BT27" s="493"/>
      <c r="BU27" s="493">
        <v>62</v>
      </c>
      <c r="BV27" s="493">
        <v>4.968</v>
      </c>
      <c r="BW27" s="493">
        <v>108.00120389521263</v>
      </c>
      <c r="BX27" s="493">
        <v>109</v>
      </c>
      <c r="BY27" s="493">
        <v>38.948082372352616</v>
      </c>
      <c r="BZ27" s="493">
        <v>1582</v>
      </c>
      <c r="CA27" s="493">
        <v>3.2770000000000001</v>
      </c>
      <c r="CB27" s="493">
        <v>160.11794950000001</v>
      </c>
      <c r="CC27" s="493">
        <v>52</v>
      </c>
      <c r="CD27" s="493">
        <v>23.350176301705414</v>
      </c>
      <c r="CE27" s="494">
        <v>1644</v>
      </c>
      <c r="CF27" s="494">
        <v>8.245000000000001</v>
      </c>
      <c r="CG27" s="494">
        <v>268.11915339521261</v>
      </c>
      <c r="CH27" s="494">
        <v>161</v>
      </c>
      <c r="CI27" s="494">
        <v>62.298258674058033</v>
      </c>
      <c r="CJ27" s="494"/>
      <c r="CK27" s="494"/>
      <c r="CL27" s="494"/>
      <c r="CM27" s="494"/>
      <c r="CN27" s="494"/>
      <c r="CO27" s="494"/>
      <c r="CP27" s="494"/>
      <c r="CQ27" s="494"/>
      <c r="CR27" s="494"/>
      <c r="CS27" s="494"/>
      <c r="CT27" s="494"/>
      <c r="CU27" s="494"/>
      <c r="CV27" s="494"/>
      <c r="CW27" s="494"/>
      <c r="CX27" s="494"/>
      <c r="CY27" s="494">
        <v>93</v>
      </c>
      <c r="CZ27" s="494">
        <v>7.2452594762371945</v>
      </c>
      <c r="DA27" s="494">
        <v>169.56673803276257</v>
      </c>
      <c r="DB27" s="494">
        <v>248</v>
      </c>
      <c r="DC27" s="494">
        <v>89.923887332021565</v>
      </c>
      <c r="DD27" s="494">
        <v>6040</v>
      </c>
      <c r="DE27" s="494">
        <v>15.879999999999997</v>
      </c>
      <c r="DF27" s="494">
        <v>679.15213389999997</v>
      </c>
      <c r="DG27" s="494">
        <v>1081</v>
      </c>
      <c r="DH27" s="494">
        <v>431.3079118070296</v>
      </c>
      <c r="DI27" s="494">
        <v>6133</v>
      </c>
      <c r="DJ27" s="494">
        <v>23.125259476237197</v>
      </c>
      <c r="DK27" s="494">
        <v>848.71887193276257</v>
      </c>
      <c r="DL27" s="494">
        <v>1329</v>
      </c>
      <c r="DM27" s="494">
        <v>521.23179913905119</v>
      </c>
      <c r="DN27" s="493">
        <v>0</v>
      </c>
      <c r="DO27" s="493">
        <v>0</v>
      </c>
      <c r="DP27" s="493">
        <v>0</v>
      </c>
      <c r="DQ27" s="493">
        <v>0</v>
      </c>
      <c r="DR27" s="493">
        <v>0</v>
      </c>
      <c r="DS27" s="493">
        <v>0</v>
      </c>
      <c r="DT27" s="493">
        <v>0</v>
      </c>
      <c r="DU27" s="493">
        <v>0</v>
      </c>
      <c r="DV27" s="493">
        <v>0</v>
      </c>
      <c r="DW27" s="493">
        <v>0</v>
      </c>
      <c r="DX27" s="493">
        <v>0</v>
      </c>
      <c r="DY27" s="493">
        <v>0</v>
      </c>
      <c r="DZ27" s="493">
        <v>0</v>
      </c>
      <c r="EA27" s="493">
        <v>0</v>
      </c>
      <c r="EB27" s="493">
        <v>0</v>
      </c>
      <c r="EC27" s="493">
        <v>174</v>
      </c>
      <c r="ED27" s="493">
        <v>12.481</v>
      </c>
      <c r="EE27" s="493">
        <v>271.6361549677971</v>
      </c>
      <c r="EF27" s="493">
        <v>798</v>
      </c>
      <c r="EG27" s="493">
        <v>296.06377989899545</v>
      </c>
      <c r="EH27" s="493">
        <v>2292</v>
      </c>
      <c r="EI27" s="493">
        <v>6.2910000000000004</v>
      </c>
      <c r="EJ27" s="493">
        <v>260.73174799999998</v>
      </c>
      <c r="EK27" s="493">
        <v>117</v>
      </c>
      <c r="EL27" s="493">
        <v>71.147498924116121</v>
      </c>
      <c r="EM27" s="493">
        <v>2466</v>
      </c>
      <c r="EN27" s="493">
        <v>18.771999999999998</v>
      </c>
      <c r="EO27" s="493">
        <v>532.36790296779714</v>
      </c>
      <c r="EP27" s="493">
        <v>915</v>
      </c>
      <c r="EQ27" s="493">
        <v>367.21127882311157</v>
      </c>
      <c r="ER27" s="493">
        <v>0</v>
      </c>
      <c r="ES27" s="493">
        <v>0</v>
      </c>
      <c r="ET27" s="493">
        <v>0</v>
      </c>
      <c r="EU27" s="493">
        <v>0</v>
      </c>
      <c r="EV27" s="493">
        <v>0</v>
      </c>
      <c r="EW27" s="493">
        <v>0</v>
      </c>
      <c r="EX27" s="493">
        <v>0</v>
      </c>
      <c r="EY27" s="493">
        <v>0</v>
      </c>
      <c r="EZ27" s="493">
        <v>0</v>
      </c>
      <c r="FA27" s="493">
        <v>0</v>
      </c>
      <c r="FB27" s="493">
        <v>0</v>
      </c>
      <c r="FC27" s="493">
        <v>0</v>
      </c>
      <c r="FD27" s="493">
        <v>0</v>
      </c>
      <c r="FE27" s="493">
        <v>0</v>
      </c>
      <c r="FF27" s="493">
        <v>0</v>
      </c>
      <c r="FG27" s="493">
        <v>75</v>
      </c>
      <c r="FH27" s="493">
        <v>14.349</v>
      </c>
      <c r="FI27" s="493">
        <v>349.81919000169495</v>
      </c>
      <c r="FJ27" s="493">
        <v>863</v>
      </c>
      <c r="FK27" s="493">
        <v>397.26767347175871</v>
      </c>
      <c r="FL27" s="493">
        <v>3101</v>
      </c>
      <c r="FM27" s="493">
        <v>7.9699999999999989</v>
      </c>
      <c r="FN27" s="493">
        <v>333.6608536</v>
      </c>
      <c r="FO27" s="493">
        <v>70</v>
      </c>
      <c r="FP27" s="493">
        <v>39.770856631469009</v>
      </c>
      <c r="FQ27" s="493">
        <v>3176</v>
      </c>
      <c r="FR27" s="493">
        <v>22.318999999999999</v>
      </c>
      <c r="FS27" s="493">
        <v>683.48004360169489</v>
      </c>
      <c r="FT27" s="493">
        <v>933</v>
      </c>
      <c r="FU27" s="493">
        <v>437.03853010322774</v>
      </c>
      <c r="FV27" s="493">
        <v>0</v>
      </c>
      <c r="FW27" s="493">
        <v>0</v>
      </c>
      <c r="FX27" s="493">
        <v>0</v>
      </c>
      <c r="FY27" s="493">
        <v>0</v>
      </c>
      <c r="FZ27" s="493">
        <v>0</v>
      </c>
      <c r="GA27" s="493">
        <v>0</v>
      </c>
      <c r="GB27" s="493">
        <v>0</v>
      </c>
      <c r="GC27" s="493">
        <v>0</v>
      </c>
      <c r="GD27" s="493">
        <v>0</v>
      </c>
      <c r="GE27" s="493">
        <v>0</v>
      </c>
      <c r="GF27" s="493">
        <v>0</v>
      </c>
      <c r="GG27" s="493">
        <v>0</v>
      </c>
      <c r="GH27" s="493">
        <v>0</v>
      </c>
      <c r="GI27" s="493">
        <v>0</v>
      </c>
      <c r="GJ27" s="493">
        <v>0</v>
      </c>
      <c r="GK27" s="493">
        <v>63</v>
      </c>
      <c r="GL27" s="493">
        <v>66.906000000000006</v>
      </c>
      <c r="GM27" s="493">
        <v>700.1958423033775</v>
      </c>
      <c r="GN27" s="493">
        <v>699</v>
      </c>
      <c r="GO27" s="493">
        <v>252.31628698653054</v>
      </c>
      <c r="GP27" s="493">
        <v>4157</v>
      </c>
      <c r="GQ27" s="493">
        <v>8.0779999999999994</v>
      </c>
      <c r="GR27" s="493">
        <v>499.99723172222224</v>
      </c>
      <c r="GS27" s="493">
        <v>252</v>
      </c>
      <c r="GT27" s="493">
        <v>176.45834309778559</v>
      </c>
      <c r="GU27" s="493">
        <v>4220</v>
      </c>
      <c r="GV27" s="493">
        <v>74.984000000000009</v>
      </c>
      <c r="GW27" s="493">
        <v>1200.1930740255998</v>
      </c>
      <c r="GX27" s="493">
        <v>951</v>
      </c>
      <c r="GY27" s="493">
        <v>428.77463008431613</v>
      </c>
    </row>
    <row r="28" spans="1:207" x14ac:dyDescent="0.2">
      <c r="A28" s="497">
        <v>23</v>
      </c>
      <c r="B28" s="489" t="s">
        <v>71</v>
      </c>
      <c r="C28" s="490">
        <v>23560</v>
      </c>
      <c r="D28" s="490">
        <v>10059.328079999999</v>
      </c>
      <c r="E28" s="490">
        <v>123717.0038287332</v>
      </c>
      <c r="F28" s="490">
        <v>337500.51076937874</v>
      </c>
      <c r="G28" s="490">
        <v>144410.25590080177</v>
      </c>
      <c r="H28" s="490">
        <v>3121</v>
      </c>
      <c r="I28" s="490">
        <v>37302.919000000002</v>
      </c>
      <c r="J28" s="490">
        <v>48201.184207255159</v>
      </c>
      <c r="K28" s="490">
        <v>757762</v>
      </c>
      <c r="L28" s="490">
        <v>53289.71704070182</v>
      </c>
      <c r="M28" s="490">
        <v>910878</v>
      </c>
      <c r="N28" s="490">
        <v>2150.7250000000008</v>
      </c>
      <c r="O28" s="490">
        <v>76812.772578095581</v>
      </c>
      <c r="P28" s="490">
        <v>122865.09181844379</v>
      </c>
      <c r="Q28" s="490">
        <v>42295.29348015321</v>
      </c>
      <c r="R28" s="490">
        <v>937559</v>
      </c>
      <c r="S28" s="490">
        <v>49512.97208</v>
      </c>
      <c r="T28" s="490">
        <v>248730.96061408395</v>
      </c>
      <c r="U28" s="490">
        <v>1218127.6025878226</v>
      </c>
      <c r="V28" s="490">
        <v>239995.26642165682</v>
      </c>
      <c r="W28" s="279">
        <v>28178</v>
      </c>
      <c r="X28" s="279">
        <v>9415.5520478124981</v>
      </c>
      <c r="Y28" s="279">
        <v>169378.28581443217</v>
      </c>
      <c r="Z28" s="279">
        <v>383210</v>
      </c>
      <c r="AA28" s="279">
        <v>207028.1916544392</v>
      </c>
      <c r="AB28" s="279">
        <v>31</v>
      </c>
      <c r="AC28" s="279">
        <v>42394</v>
      </c>
      <c r="AD28" s="279">
        <v>55457.949479999996</v>
      </c>
      <c r="AE28" s="279">
        <v>611336</v>
      </c>
      <c r="AF28" s="279">
        <v>47127.304510988659</v>
      </c>
      <c r="AG28" s="279">
        <v>933122</v>
      </c>
      <c r="AH28" s="279">
        <v>2537.2649999999994</v>
      </c>
      <c r="AI28" s="279">
        <v>85894.907415661248</v>
      </c>
      <c r="AJ28" s="279">
        <v>135964</v>
      </c>
      <c r="AK28" s="279">
        <v>52498.515426419588</v>
      </c>
      <c r="AL28" s="279">
        <v>961331</v>
      </c>
      <c r="AM28" s="279">
        <v>54346.817047812496</v>
      </c>
      <c r="AN28" s="279">
        <v>310731.14271009341</v>
      </c>
      <c r="AO28" s="279">
        <v>1130510</v>
      </c>
      <c r="AP28" s="279">
        <v>306654.01159184746</v>
      </c>
      <c r="AQ28" s="279">
        <v>36702</v>
      </c>
      <c r="AR28" s="279">
        <v>10177.662999999999</v>
      </c>
      <c r="AS28" s="279">
        <v>221973.48137628648</v>
      </c>
      <c r="AT28" s="279">
        <v>504883</v>
      </c>
      <c r="AU28" s="279">
        <v>215674.66704144515</v>
      </c>
      <c r="AV28" s="279">
        <v>32</v>
      </c>
      <c r="AW28" s="279">
        <v>42076</v>
      </c>
      <c r="AX28" s="279">
        <v>65723.476800000004</v>
      </c>
      <c r="AY28" s="279">
        <v>706499</v>
      </c>
      <c r="AZ28" s="279">
        <v>54645.917018101332</v>
      </c>
      <c r="BA28" s="279">
        <v>988554</v>
      </c>
      <c r="BB28" s="279">
        <v>2561.4830000000002</v>
      </c>
      <c r="BC28" s="279">
        <v>98468.424782743488</v>
      </c>
      <c r="BD28" s="279">
        <v>138871</v>
      </c>
      <c r="BE28" s="279">
        <v>54450.220862960297</v>
      </c>
      <c r="BF28" s="279">
        <v>1025288</v>
      </c>
      <c r="BG28" s="279">
        <v>54815.146000000001</v>
      </c>
      <c r="BH28" s="279">
        <v>386165.38295902999</v>
      </c>
      <c r="BI28" s="279">
        <v>1350253</v>
      </c>
      <c r="BJ28" s="279">
        <v>324770.8049225068</v>
      </c>
      <c r="BK28" s="493"/>
      <c r="BL28" s="493"/>
      <c r="BM28" s="493"/>
      <c r="BN28" s="493"/>
      <c r="BO28" s="493"/>
      <c r="BP28" s="493">
        <v>7</v>
      </c>
      <c r="BQ28" s="493">
        <v>58666.945999999996</v>
      </c>
      <c r="BR28" s="493">
        <v>67557.831180000008</v>
      </c>
      <c r="BS28" s="493">
        <v>954836</v>
      </c>
      <c r="BT28" s="493">
        <v>61215.050450142022</v>
      </c>
      <c r="BU28" s="493">
        <v>58499</v>
      </c>
      <c r="BV28" s="493">
        <v>12912.512999999999</v>
      </c>
      <c r="BW28" s="493">
        <v>287825.22152915993</v>
      </c>
      <c r="BX28" s="493">
        <v>616643</v>
      </c>
      <c r="BY28" s="493">
        <v>247915.95967182406</v>
      </c>
      <c r="BZ28" s="493">
        <v>1070029</v>
      </c>
      <c r="CA28" s="493">
        <v>2549.7039999999997</v>
      </c>
      <c r="CB28" s="493">
        <v>111490.72391345075</v>
      </c>
      <c r="CC28" s="493">
        <v>147392</v>
      </c>
      <c r="CD28" s="493">
        <v>55044.03542743974</v>
      </c>
      <c r="CE28" s="494">
        <v>1128535</v>
      </c>
      <c r="CF28" s="494">
        <v>74129.163</v>
      </c>
      <c r="CG28" s="494">
        <v>466873.77662261063</v>
      </c>
      <c r="CH28" s="494">
        <v>1718871</v>
      </c>
      <c r="CI28" s="494">
        <v>364175.0455494058</v>
      </c>
      <c r="CJ28" s="494"/>
      <c r="CK28" s="494"/>
      <c r="CL28" s="494"/>
      <c r="CM28" s="494"/>
      <c r="CN28" s="494">
        <v>0.06</v>
      </c>
      <c r="CO28" s="494">
        <v>9</v>
      </c>
      <c r="CP28" s="494"/>
      <c r="CQ28" s="494">
        <v>4000</v>
      </c>
      <c r="CR28" s="494"/>
      <c r="CS28" s="494">
        <v>388.75882999999999</v>
      </c>
      <c r="CT28" s="494">
        <v>3</v>
      </c>
      <c r="CU28" s="494">
        <v>39829.322999999997</v>
      </c>
      <c r="CV28" s="494">
        <v>55960.384010000002</v>
      </c>
      <c r="CW28" s="494">
        <v>666606</v>
      </c>
      <c r="CX28" s="494">
        <v>39604.923763699997</v>
      </c>
      <c r="CY28" s="494">
        <v>90095</v>
      </c>
      <c r="CZ28" s="494">
        <v>12632.626479416509</v>
      </c>
      <c r="DA28" s="494">
        <v>316815.42520009802</v>
      </c>
      <c r="DB28" s="494">
        <v>679897</v>
      </c>
      <c r="DC28" s="494">
        <v>252999.15166603768</v>
      </c>
      <c r="DD28" s="494">
        <v>1459573</v>
      </c>
      <c r="DE28" s="494">
        <v>3091.2429999999999</v>
      </c>
      <c r="DF28" s="494">
        <v>124124.23384578087</v>
      </c>
      <c r="DG28" s="494">
        <v>155225</v>
      </c>
      <c r="DH28" s="494">
        <v>64416.620832764733</v>
      </c>
      <c r="DI28" s="494">
        <v>1549680</v>
      </c>
      <c r="DJ28" s="494">
        <v>55553.192479416495</v>
      </c>
      <c r="DK28" s="494">
        <v>500900.04305587884</v>
      </c>
      <c r="DL28" s="494">
        <v>1501728</v>
      </c>
      <c r="DM28" s="494">
        <v>357409.51509250241</v>
      </c>
      <c r="DN28" s="493">
        <v>0</v>
      </c>
      <c r="DO28" s="493">
        <v>0</v>
      </c>
      <c r="DP28" s="493">
        <v>0</v>
      </c>
      <c r="DQ28" s="493">
        <v>0</v>
      </c>
      <c r="DR28" s="493">
        <v>0</v>
      </c>
      <c r="DS28" s="493">
        <v>3</v>
      </c>
      <c r="DT28" s="493">
        <v>0</v>
      </c>
      <c r="DU28" s="493">
        <v>5032.9114499999996</v>
      </c>
      <c r="DV28" s="493">
        <v>9961</v>
      </c>
      <c r="DW28" s="493">
        <v>2429.6391400000002</v>
      </c>
      <c r="DX28" s="493">
        <v>3</v>
      </c>
      <c r="DY28" s="493">
        <v>39829.322700000004</v>
      </c>
      <c r="DZ28" s="493">
        <v>56479.618580000002</v>
      </c>
      <c r="EA28" s="493">
        <v>765958</v>
      </c>
      <c r="EB28" s="493">
        <v>53262.139286000005</v>
      </c>
      <c r="EC28" s="493">
        <v>75928</v>
      </c>
      <c r="ED28" s="493">
        <v>12939.238000000001</v>
      </c>
      <c r="EE28" s="493">
        <v>345898.44382907549</v>
      </c>
      <c r="EF28" s="493">
        <v>696063</v>
      </c>
      <c r="EG28" s="493">
        <v>284721.51930120552</v>
      </c>
      <c r="EH28" s="493">
        <v>1272997</v>
      </c>
      <c r="EI28" s="493">
        <v>2940.9260000000004</v>
      </c>
      <c r="EJ28" s="493">
        <v>138199.48919263956</v>
      </c>
      <c r="EK28" s="493">
        <v>179979</v>
      </c>
      <c r="EL28" s="493">
        <v>75341.763658135373</v>
      </c>
      <c r="EM28" s="493">
        <v>1348931</v>
      </c>
      <c r="EN28" s="493">
        <v>55709.486700000001</v>
      </c>
      <c r="EO28" s="493">
        <v>545610.46305171505</v>
      </c>
      <c r="EP28" s="493">
        <v>1651961</v>
      </c>
      <c r="EQ28" s="493">
        <v>415755.06138534087</v>
      </c>
      <c r="ER28" s="493">
        <v>0</v>
      </c>
      <c r="ES28" s="493">
        <v>0</v>
      </c>
      <c r="ET28" s="493">
        <v>0</v>
      </c>
      <c r="EU28" s="493">
        <v>1</v>
      </c>
      <c r="EV28" s="493">
        <v>7.571E-2</v>
      </c>
      <c r="EW28" s="493">
        <v>3</v>
      </c>
      <c r="EX28" s="493">
        <v>0</v>
      </c>
      <c r="EY28" s="493">
        <v>5000</v>
      </c>
      <c r="EZ28" s="493">
        <v>11195</v>
      </c>
      <c r="FA28" s="493">
        <v>3536.1882700000001</v>
      </c>
      <c r="FB28" s="493">
        <v>3</v>
      </c>
      <c r="FC28" s="493">
        <v>39829.322999999997</v>
      </c>
      <c r="FD28" s="493">
        <v>65528.750619999999</v>
      </c>
      <c r="FE28" s="493">
        <v>1978318</v>
      </c>
      <c r="FF28" s="493">
        <v>46528.751179700004</v>
      </c>
      <c r="FG28" s="493">
        <v>77997</v>
      </c>
      <c r="FH28" s="493">
        <v>14308.192999999997</v>
      </c>
      <c r="FI28" s="493">
        <v>334223.01046359213</v>
      </c>
      <c r="FJ28" s="493">
        <v>494990</v>
      </c>
      <c r="FK28" s="493">
        <v>288222.61312554392</v>
      </c>
      <c r="FL28" s="493">
        <v>1774049</v>
      </c>
      <c r="FM28" s="493">
        <v>3785.6889999999999</v>
      </c>
      <c r="FN28" s="493">
        <v>178804.75163549438</v>
      </c>
      <c r="FO28" s="493">
        <v>163798</v>
      </c>
      <c r="FP28" s="493">
        <v>101882.4895030912</v>
      </c>
      <c r="FQ28" s="493">
        <v>1852052</v>
      </c>
      <c r="FR28" s="493">
        <v>57923.204999999994</v>
      </c>
      <c r="FS28" s="493">
        <v>583556.51271908649</v>
      </c>
      <c r="FT28" s="493">
        <v>2648302</v>
      </c>
      <c r="FU28" s="493">
        <v>440170.11778833513</v>
      </c>
      <c r="FV28" s="493">
        <v>0</v>
      </c>
      <c r="FW28" s="493">
        <v>0</v>
      </c>
      <c r="FX28" s="493">
        <v>0</v>
      </c>
      <c r="FY28" s="493">
        <v>0</v>
      </c>
      <c r="FZ28" s="493">
        <v>0</v>
      </c>
      <c r="GA28" s="493">
        <v>3</v>
      </c>
      <c r="GB28" s="493">
        <v>0</v>
      </c>
      <c r="GC28" s="493">
        <v>12538.14453</v>
      </c>
      <c r="GD28" s="493">
        <v>18959</v>
      </c>
      <c r="GE28" s="493">
        <v>12514.729069999999</v>
      </c>
      <c r="GF28" s="493">
        <v>9</v>
      </c>
      <c r="GG28" s="493">
        <v>39829.322999999997</v>
      </c>
      <c r="GH28" s="493">
        <v>48640.221890000001</v>
      </c>
      <c r="GI28" s="493">
        <v>3903911</v>
      </c>
      <c r="GJ28" s="493">
        <v>76787.014802000005</v>
      </c>
      <c r="GK28" s="493">
        <v>225739</v>
      </c>
      <c r="GL28" s="493">
        <v>17536.094999999998</v>
      </c>
      <c r="GM28" s="493">
        <v>418517.19093228242</v>
      </c>
      <c r="GN28" s="493">
        <v>701061</v>
      </c>
      <c r="GO28" s="493">
        <v>424378.97853294376</v>
      </c>
      <c r="GP28" s="493">
        <v>1563000</v>
      </c>
      <c r="GQ28" s="493">
        <v>3554.1109999999999</v>
      </c>
      <c r="GR28" s="493">
        <v>205361.34837123213</v>
      </c>
      <c r="GS28" s="493">
        <v>257271</v>
      </c>
      <c r="GT28" s="493">
        <v>162994.32950853367</v>
      </c>
      <c r="GU28" s="493">
        <v>1788751</v>
      </c>
      <c r="GV28" s="493">
        <v>60919.528999999988</v>
      </c>
      <c r="GW28" s="493">
        <v>685056.90572351462</v>
      </c>
      <c r="GX28" s="493">
        <v>4881202</v>
      </c>
      <c r="GY28" s="493">
        <v>676675.05191347748</v>
      </c>
    </row>
    <row r="29" spans="1:207" x14ac:dyDescent="0.2">
      <c r="A29" s="497">
        <v>24</v>
      </c>
      <c r="B29" s="489" t="s">
        <v>72</v>
      </c>
      <c r="C29" s="490">
        <v>3656</v>
      </c>
      <c r="D29" s="490">
        <v>1276.8919999999998</v>
      </c>
      <c r="E29" s="490">
        <v>23110.365065581394</v>
      </c>
      <c r="F29" s="490">
        <v>99370.851190578018</v>
      </c>
      <c r="G29" s="490">
        <v>26121.14187240418</v>
      </c>
      <c r="H29" s="490">
        <v>47</v>
      </c>
      <c r="I29" s="490">
        <v>0.105</v>
      </c>
      <c r="J29" s="490">
        <v>3.2229000000000001</v>
      </c>
      <c r="K29" s="490">
        <v>3302</v>
      </c>
      <c r="L29" s="490">
        <v>78.107671137021853</v>
      </c>
      <c r="M29" s="490">
        <v>226618</v>
      </c>
      <c r="N29" s="490">
        <v>490.74070652860638</v>
      </c>
      <c r="O29" s="490">
        <v>19238.529058501033</v>
      </c>
      <c r="P29" s="490">
        <v>28156.308647745056</v>
      </c>
      <c r="Q29" s="490">
        <v>11091.859664479864</v>
      </c>
      <c r="R29" s="490">
        <v>230321</v>
      </c>
      <c r="S29" s="490">
        <v>1767.7377065286062</v>
      </c>
      <c r="T29" s="490">
        <v>42352.117024082429</v>
      </c>
      <c r="U29" s="490">
        <v>130829.15983832307</v>
      </c>
      <c r="V29" s="490">
        <v>37291.109208021066</v>
      </c>
      <c r="W29" s="279">
        <v>5780</v>
      </c>
      <c r="X29" s="279">
        <v>1743.087</v>
      </c>
      <c r="Y29" s="279">
        <v>34824.702794854085</v>
      </c>
      <c r="Z29" s="279">
        <v>100942</v>
      </c>
      <c r="AA29" s="279">
        <v>33492.011402848111</v>
      </c>
      <c r="AB29" s="279">
        <v>1</v>
      </c>
      <c r="AC29" s="279">
        <v>19.331</v>
      </c>
      <c r="AD29" s="279">
        <v>187.64599000000001</v>
      </c>
      <c r="AE29" s="279"/>
      <c r="AF29" s="279"/>
      <c r="AG29" s="279">
        <v>342827</v>
      </c>
      <c r="AH29" s="279">
        <v>804.83400000000017</v>
      </c>
      <c r="AI29" s="279">
        <v>33152.760269322011</v>
      </c>
      <c r="AJ29" s="279">
        <v>33769</v>
      </c>
      <c r="AK29" s="279">
        <v>14237.564742446468</v>
      </c>
      <c r="AL29" s="279">
        <v>348608</v>
      </c>
      <c r="AM29" s="279">
        <v>2567.252</v>
      </c>
      <c r="AN29" s="279">
        <v>68165.109054176093</v>
      </c>
      <c r="AO29" s="279">
        <v>134711</v>
      </c>
      <c r="AP29" s="279">
        <v>47729.576145294574</v>
      </c>
      <c r="AQ29" s="279">
        <v>6472</v>
      </c>
      <c r="AR29" s="279">
        <v>1534.19</v>
      </c>
      <c r="AS29" s="279">
        <v>44056.897147608448</v>
      </c>
      <c r="AT29" s="279">
        <v>172643</v>
      </c>
      <c r="AU29" s="279">
        <v>57237.716427694002</v>
      </c>
      <c r="AV29" s="279">
        <v>1</v>
      </c>
      <c r="AW29" s="279">
        <v>19.423999999999999</v>
      </c>
      <c r="AX29" s="279">
        <v>6.5300000000000002E-3</v>
      </c>
      <c r="AY29" s="279">
        <v>1345</v>
      </c>
      <c r="AZ29" s="279">
        <v>480.57513999999998</v>
      </c>
      <c r="BA29" s="279">
        <v>359931</v>
      </c>
      <c r="BB29" s="279">
        <v>884.79199999999992</v>
      </c>
      <c r="BC29" s="279">
        <v>35744.44234033682</v>
      </c>
      <c r="BD29" s="279">
        <v>50643</v>
      </c>
      <c r="BE29" s="279">
        <v>22140.60642469081</v>
      </c>
      <c r="BF29" s="279">
        <v>366404</v>
      </c>
      <c r="BG29" s="279">
        <v>2438.4059999999995</v>
      </c>
      <c r="BH29" s="279">
        <v>79801.346017945267</v>
      </c>
      <c r="BI29" s="279">
        <v>224631</v>
      </c>
      <c r="BJ29" s="279">
        <v>79858.897992384809</v>
      </c>
      <c r="BK29" s="493"/>
      <c r="BL29" s="493"/>
      <c r="BM29" s="493"/>
      <c r="BN29" s="493"/>
      <c r="BO29" s="493"/>
      <c r="BP29" s="493"/>
      <c r="BQ29" s="493"/>
      <c r="BR29" s="493"/>
      <c r="BS29" s="493"/>
      <c r="BT29" s="493"/>
      <c r="BU29" s="493">
        <v>15994</v>
      </c>
      <c r="BV29" s="493">
        <v>4401.8739999999998</v>
      </c>
      <c r="BW29" s="493">
        <v>64851.930983327642</v>
      </c>
      <c r="BX29" s="493">
        <v>189288</v>
      </c>
      <c r="BY29" s="493">
        <v>52218.923935496008</v>
      </c>
      <c r="BZ29" s="493">
        <v>448655</v>
      </c>
      <c r="CA29" s="493">
        <v>1117.3400000000001</v>
      </c>
      <c r="CB29" s="493">
        <v>52375.404507357955</v>
      </c>
      <c r="CC29" s="493">
        <v>52303</v>
      </c>
      <c r="CD29" s="493">
        <v>24032.396085281987</v>
      </c>
      <c r="CE29" s="494">
        <v>464649</v>
      </c>
      <c r="CF29" s="494">
        <v>5519.2139999999999</v>
      </c>
      <c r="CG29" s="494">
        <v>117227.3354906856</v>
      </c>
      <c r="CH29" s="494">
        <v>241591</v>
      </c>
      <c r="CI29" s="494">
        <v>76251.320020777988</v>
      </c>
      <c r="CJ29" s="494"/>
      <c r="CK29" s="494">
        <v>-4.9000000000000002E-2</v>
      </c>
      <c r="CL29" s="494">
        <v>-0.34153</v>
      </c>
      <c r="CM29" s="494"/>
      <c r="CN29" s="494"/>
      <c r="CO29" s="494"/>
      <c r="CP29" s="494"/>
      <c r="CQ29" s="494"/>
      <c r="CR29" s="494"/>
      <c r="CS29" s="494"/>
      <c r="CT29" s="494"/>
      <c r="CU29" s="494"/>
      <c r="CV29" s="494"/>
      <c r="CW29" s="494"/>
      <c r="CX29" s="494"/>
      <c r="CY29" s="494">
        <v>20974</v>
      </c>
      <c r="CZ29" s="494">
        <v>2830.5482676395354</v>
      </c>
      <c r="DA29" s="494">
        <v>98437.647236620018</v>
      </c>
      <c r="DB29" s="494">
        <v>182819</v>
      </c>
      <c r="DC29" s="494">
        <v>61154.964367551918</v>
      </c>
      <c r="DD29" s="494">
        <v>710493</v>
      </c>
      <c r="DE29" s="494">
        <v>1612.2820000000002</v>
      </c>
      <c r="DF29" s="494">
        <v>66884.797488200042</v>
      </c>
      <c r="DG29" s="494">
        <v>68694</v>
      </c>
      <c r="DH29" s="494">
        <v>32514.098336696727</v>
      </c>
      <c r="DI29" s="494">
        <v>731467</v>
      </c>
      <c r="DJ29" s="494">
        <v>4442.7812676395351</v>
      </c>
      <c r="DK29" s="494">
        <v>165322.10319482005</v>
      </c>
      <c r="DL29" s="494">
        <v>251513</v>
      </c>
      <c r="DM29" s="494">
        <v>93669.062704248645</v>
      </c>
      <c r="DN29" s="493">
        <v>0</v>
      </c>
      <c r="DO29" s="493">
        <v>0</v>
      </c>
      <c r="DP29" s="493">
        <v>0</v>
      </c>
      <c r="DQ29" s="493">
        <v>0</v>
      </c>
      <c r="DR29" s="493">
        <v>0</v>
      </c>
      <c r="DS29" s="493">
        <v>0</v>
      </c>
      <c r="DT29" s="493">
        <v>0</v>
      </c>
      <c r="DU29" s="493">
        <v>0</v>
      </c>
      <c r="DV29" s="493">
        <v>0</v>
      </c>
      <c r="DW29" s="493">
        <v>0</v>
      </c>
      <c r="DX29" s="493">
        <v>0</v>
      </c>
      <c r="DY29" s="493">
        <v>0</v>
      </c>
      <c r="DZ29" s="493">
        <v>0</v>
      </c>
      <c r="EA29" s="493">
        <v>0</v>
      </c>
      <c r="EB29" s="493">
        <v>0</v>
      </c>
      <c r="EC29" s="493">
        <v>20640</v>
      </c>
      <c r="ED29" s="493">
        <v>3629.2349999999997</v>
      </c>
      <c r="EE29" s="493">
        <v>124145.87319676558</v>
      </c>
      <c r="EF29" s="493">
        <v>284964</v>
      </c>
      <c r="EG29" s="493">
        <v>96432.925377873878</v>
      </c>
      <c r="EH29" s="493">
        <v>668809</v>
      </c>
      <c r="EI29" s="493">
        <v>1710.7669999999996</v>
      </c>
      <c r="EJ29" s="493">
        <v>80912.178180685325</v>
      </c>
      <c r="EK29" s="493">
        <v>109628</v>
      </c>
      <c r="EL29" s="493">
        <v>47300.458819538093</v>
      </c>
      <c r="EM29" s="493">
        <v>689449</v>
      </c>
      <c r="EN29" s="493">
        <v>5340.0019999999995</v>
      </c>
      <c r="EO29" s="493">
        <v>205058.0513774509</v>
      </c>
      <c r="EP29" s="493">
        <v>394592</v>
      </c>
      <c r="EQ29" s="493">
        <v>143733.38419741197</v>
      </c>
      <c r="ER29" s="493">
        <v>0</v>
      </c>
      <c r="ES29" s="493">
        <v>0</v>
      </c>
      <c r="ET29" s="493">
        <v>0</v>
      </c>
      <c r="EU29" s="493">
        <v>0</v>
      </c>
      <c r="EV29" s="493">
        <v>0</v>
      </c>
      <c r="EW29" s="493">
        <v>0</v>
      </c>
      <c r="EX29" s="493">
        <v>0</v>
      </c>
      <c r="EY29" s="493">
        <v>0</v>
      </c>
      <c r="EZ29" s="493">
        <v>0</v>
      </c>
      <c r="FA29" s="493">
        <v>0</v>
      </c>
      <c r="FB29" s="493">
        <v>0</v>
      </c>
      <c r="FC29" s="493">
        <v>0</v>
      </c>
      <c r="FD29" s="493">
        <v>0</v>
      </c>
      <c r="FE29" s="493">
        <v>0</v>
      </c>
      <c r="FF29" s="493">
        <v>0</v>
      </c>
      <c r="FG29" s="493">
        <v>22731</v>
      </c>
      <c r="FH29" s="493">
        <v>4271.6260000000002</v>
      </c>
      <c r="FI29" s="493">
        <v>160795.78186038075</v>
      </c>
      <c r="FJ29" s="493">
        <v>260621</v>
      </c>
      <c r="FK29" s="493">
        <v>118151.55092368052</v>
      </c>
      <c r="FL29" s="493">
        <v>1032363</v>
      </c>
      <c r="FM29" s="493">
        <v>2538.9540000000002</v>
      </c>
      <c r="FN29" s="493">
        <v>120788.76962001358</v>
      </c>
      <c r="FO29" s="493">
        <v>90909</v>
      </c>
      <c r="FP29" s="493">
        <v>69586.689247586619</v>
      </c>
      <c r="FQ29" s="493">
        <v>1055094</v>
      </c>
      <c r="FR29" s="493">
        <v>6810.58</v>
      </c>
      <c r="FS29" s="493">
        <v>281584.55148039432</v>
      </c>
      <c r="FT29" s="493">
        <v>351530</v>
      </c>
      <c r="FU29" s="493">
        <v>187738.24017126713</v>
      </c>
      <c r="FV29" s="493">
        <v>0</v>
      </c>
      <c r="FW29" s="493">
        <v>0</v>
      </c>
      <c r="FX29" s="493">
        <v>0</v>
      </c>
      <c r="FY29" s="493">
        <v>0</v>
      </c>
      <c r="FZ29" s="493">
        <v>0</v>
      </c>
      <c r="GA29" s="493">
        <v>0</v>
      </c>
      <c r="GB29" s="493">
        <v>0</v>
      </c>
      <c r="GC29" s="493">
        <v>0</v>
      </c>
      <c r="GD29" s="493">
        <v>0</v>
      </c>
      <c r="GE29" s="493">
        <v>0</v>
      </c>
      <c r="GF29" s="493">
        <v>0</v>
      </c>
      <c r="GG29" s="493">
        <v>0</v>
      </c>
      <c r="GH29" s="493">
        <v>0</v>
      </c>
      <c r="GI29" s="493">
        <v>0</v>
      </c>
      <c r="GJ29" s="493">
        <v>0</v>
      </c>
      <c r="GK29" s="493">
        <v>16311</v>
      </c>
      <c r="GL29" s="493">
        <v>6373.030999999999</v>
      </c>
      <c r="GM29" s="493">
        <v>223865.74051039299</v>
      </c>
      <c r="GN29" s="493">
        <v>418583</v>
      </c>
      <c r="GO29" s="493">
        <v>189806.15008966892</v>
      </c>
      <c r="GP29" s="493">
        <v>1027498</v>
      </c>
      <c r="GQ29" s="493">
        <v>2570.7269999999999</v>
      </c>
      <c r="GR29" s="493">
        <v>144438.88014550836</v>
      </c>
      <c r="GS29" s="493">
        <v>155723</v>
      </c>
      <c r="GT29" s="493">
        <v>119599.16894163286</v>
      </c>
      <c r="GU29" s="493">
        <v>1043809</v>
      </c>
      <c r="GV29" s="493">
        <v>8943.757999999998</v>
      </c>
      <c r="GW29" s="493">
        <v>368304.62065590138</v>
      </c>
      <c r="GX29" s="493">
        <v>574306</v>
      </c>
      <c r="GY29" s="493">
        <v>309405.31903130177</v>
      </c>
    </row>
    <row r="30" spans="1:207" x14ac:dyDescent="0.2">
      <c r="A30" s="497">
        <v>25</v>
      </c>
      <c r="B30" s="489" t="s">
        <v>74</v>
      </c>
      <c r="C30" s="490">
        <v>16</v>
      </c>
      <c r="D30" s="490">
        <v>3.363</v>
      </c>
      <c r="E30" s="490">
        <v>30.052209999999999</v>
      </c>
      <c r="F30" s="490">
        <v>121</v>
      </c>
      <c r="G30" s="490">
        <v>26.633442064812755</v>
      </c>
      <c r="H30" s="490">
        <v>76</v>
      </c>
      <c r="I30" s="490">
        <v>1757.4879999999998</v>
      </c>
      <c r="J30" s="490">
        <v>2106.0978664297122</v>
      </c>
      <c r="K30" s="490">
        <v>97805</v>
      </c>
      <c r="L30" s="490">
        <v>1838.4063988678602</v>
      </c>
      <c r="M30" s="490">
        <v>6143</v>
      </c>
      <c r="N30" s="490">
        <v>56.295000000000002</v>
      </c>
      <c r="O30" s="490">
        <v>525.98386787799996</v>
      </c>
      <c r="P30" s="490">
        <v>79.87052639429929</v>
      </c>
      <c r="Q30" s="490">
        <v>220.69595636335379</v>
      </c>
      <c r="R30" s="490">
        <v>6235</v>
      </c>
      <c r="S30" s="490">
        <v>1817.146</v>
      </c>
      <c r="T30" s="490">
        <v>2662.1339443077122</v>
      </c>
      <c r="U30" s="490">
        <v>98005.870526394297</v>
      </c>
      <c r="V30" s="490">
        <v>2085.7357972960267</v>
      </c>
      <c r="W30" s="279">
        <v>22</v>
      </c>
      <c r="X30" s="279">
        <v>23.158000000000001</v>
      </c>
      <c r="Y30" s="279">
        <v>274.36120009999945</v>
      </c>
      <c r="Z30" s="279">
        <v>74</v>
      </c>
      <c r="AA30" s="279">
        <v>20.841271499999998</v>
      </c>
      <c r="AB30" s="279">
        <v>8</v>
      </c>
      <c r="AC30" s="279">
        <v>2042</v>
      </c>
      <c r="AD30" s="279">
        <v>1117</v>
      </c>
      <c r="AE30" s="279">
        <v>104145</v>
      </c>
      <c r="AF30" s="279">
        <v>2028.84968</v>
      </c>
      <c r="AG30" s="279">
        <v>5835</v>
      </c>
      <c r="AH30" s="279">
        <v>70.355000000000004</v>
      </c>
      <c r="AI30" s="279">
        <v>451.63175859999996</v>
      </c>
      <c r="AJ30" s="279">
        <v>125</v>
      </c>
      <c r="AK30" s="279">
        <v>254.08152552943176</v>
      </c>
      <c r="AL30" s="279">
        <v>5865</v>
      </c>
      <c r="AM30" s="279">
        <v>2135.5129999999999</v>
      </c>
      <c r="AN30" s="279">
        <v>1842.9929586999995</v>
      </c>
      <c r="AO30" s="279">
        <v>104344</v>
      </c>
      <c r="AP30" s="279">
        <v>2303.7724770294321</v>
      </c>
      <c r="AQ30" s="279">
        <v>80</v>
      </c>
      <c r="AR30" s="279">
        <v>48.226999999999997</v>
      </c>
      <c r="AS30" s="279">
        <v>1017.8428477999944</v>
      </c>
      <c r="AT30" s="279">
        <v>20612</v>
      </c>
      <c r="AU30" s="279">
        <v>483.03090438520934</v>
      </c>
      <c r="AV30" s="279">
        <v>6</v>
      </c>
      <c r="AW30" s="279">
        <v>0</v>
      </c>
      <c r="AX30" s="279">
        <v>72.39</v>
      </c>
      <c r="AY30" s="279">
        <v>26290</v>
      </c>
      <c r="AZ30" s="279">
        <v>671.09</v>
      </c>
      <c r="BA30" s="279">
        <v>2604</v>
      </c>
      <c r="BB30" s="279">
        <v>5.0489999999999995</v>
      </c>
      <c r="BC30" s="279">
        <v>191.1017766999999</v>
      </c>
      <c r="BD30" s="279">
        <v>123</v>
      </c>
      <c r="BE30" s="279">
        <v>46.802894125173594</v>
      </c>
      <c r="BF30" s="279">
        <v>2690</v>
      </c>
      <c r="BG30" s="279">
        <v>53.276000000000003</v>
      </c>
      <c r="BH30" s="279">
        <v>1281.3346244999943</v>
      </c>
      <c r="BI30" s="279">
        <v>47025</v>
      </c>
      <c r="BJ30" s="279">
        <v>1200.9237985103828</v>
      </c>
      <c r="BK30" s="493"/>
      <c r="BL30" s="493"/>
      <c r="BM30" s="493"/>
      <c r="BN30" s="493"/>
      <c r="BO30" s="493"/>
      <c r="BP30" s="493"/>
      <c r="BQ30" s="493"/>
      <c r="BR30" s="493"/>
      <c r="BS30" s="493"/>
      <c r="BT30" s="493"/>
      <c r="BU30" s="493">
        <v>102</v>
      </c>
      <c r="BV30" s="493">
        <v>25.803000000000001</v>
      </c>
      <c r="BW30" s="493">
        <v>504.8005019999992</v>
      </c>
      <c r="BX30" s="493">
        <v>866</v>
      </c>
      <c r="BY30" s="493">
        <v>420.21188716130297</v>
      </c>
      <c r="BZ30" s="493">
        <v>12810</v>
      </c>
      <c r="CA30" s="493">
        <v>35.044000000000004</v>
      </c>
      <c r="CB30" s="493">
        <v>1543.6934415157689</v>
      </c>
      <c r="CC30" s="493">
        <v>3007</v>
      </c>
      <c r="CD30" s="493">
        <v>1243.0237052845907</v>
      </c>
      <c r="CE30" s="494">
        <v>12912</v>
      </c>
      <c r="CF30" s="494">
        <v>60.847000000000008</v>
      </c>
      <c r="CG30" s="494">
        <v>2048.493943515768</v>
      </c>
      <c r="CH30" s="494">
        <v>3873</v>
      </c>
      <c r="CI30" s="494">
        <v>1663.2355924458936</v>
      </c>
      <c r="CJ30" s="494"/>
      <c r="CK30" s="494"/>
      <c r="CL30" s="494"/>
      <c r="CM30" s="494"/>
      <c r="CN30" s="494"/>
      <c r="CO30" s="494"/>
      <c r="CP30" s="494"/>
      <c r="CQ30" s="494"/>
      <c r="CR30" s="494"/>
      <c r="CS30" s="494"/>
      <c r="CT30" s="494"/>
      <c r="CU30" s="494"/>
      <c r="CV30" s="494"/>
      <c r="CW30" s="494"/>
      <c r="CX30" s="494"/>
      <c r="CY30" s="494">
        <v>129</v>
      </c>
      <c r="CZ30" s="494">
        <v>20.601999999999997</v>
      </c>
      <c r="DA30" s="494">
        <v>520.14570069999957</v>
      </c>
      <c r="DB30" s="494">
        <v>307</v>
      </c>
      <c r="DC30" s="494">
        <v>92.585989534513402</v>
      </c>
      <c r="DD30" s="494">
        <v>23342</v>
      </c>
      <c r="DE30" s="494">
        <v>38.034999999999997</v>
      </c>
      <c r="DF30" s="494">
        <v>1282.3652105000033</v>
      </c>
      <c r="DG30" s="494">
        <v>941</v>
      </c>
      <c r="DH30" s="494">
        <v>425.90343997191763</v>
      </c>
      <c r="DI30" s="494">
        <v>23471</v>
      </c>
      <c r="DJ30" s="494">
        <v>58.637</v>
      </c>
      <c r="DK30" s="494">
        <v>1802.5109112000027</v>
      </c>
      <c r="DL30" s="494">
        <v>1248</v>
      </c>
      <c r="DM30" s="494">
        <v>518.48942950643107</v>
      </c>
      <c r="DN30" s="493">
        <v>0</v>
      </c>
      <c r="DO30" s="493">
        <v>0</v>
      </c>
      <c r="DP30" s="493">
        <v>0</v>
      </c>
      <c r="DQ30" s="493">
        <v>0</v>
      </c>
      <c r="DR30" s="493">
        <v>0</v>
      </c>
      <c r="DS30" s="493">
        <v>0</v>
      </c>
      <c r="DT30" s="493">
        <v>0</v>
      </c>
      <c r="DU30" s="493">
        <v>0</v>
      </c>
      <c r="DV30" s="493">
        <v>0</v>
      </c>
      <c r="DW30" s="493">
        <v>0</v>
      </c>
      <c r="DX30" s="493">
        <v>0</v>
      </c>
      <c r="DY30" s="493">
        <v>0</v>
      </c>
      <c r="DZ30" s="493">
        <v>0</v>
      </c>
      <c r="EA30" s="493">
        <v>0</v>
      </c>
      <c r="EB30" s="493">
        <v>0</v>
      </c>
      <c r="EC30" s="493">
        <v>129</v>
      </c>
      <c r="ED30" s="493">
        <v>28.164000000000001</v>
      </c>
      <c r="EE30" s="493">
        <v>413.32302769999848</v>
      </c>
      <c r="EF30" s="493">
        <v>622</v>
      </c>
      <c r="EG30" s="493">
        <v>176.98997598336848</v>
      </c>
      <c r="EH30" s="493">
        <v>17904</v>
      </c>
      <c r="EI30" s="493">
        <v>42.192</v>
      </c>
      <c r="EJ30" s="493">
        <v>1465.1140157000059</v>
      </c>
      <c r="EK30" s="493">
        <v>427</v>
      </c>
      <c r="EL30" s="493">
        <v>182.34361452424332</v>
      </c>
      <c r="EM30" s="493">
        <v>18033</v>
      </c>
      <c r="EN30" s="493">
        <v>70.355999999999995</v>
      </c>
      <c r="EO30" s="493">
        <v>1878.4370434000043</v>
      </c>
      <c r="EP30" s="493">
        <v>1049</v>
      </c>
      <c r="EQ30" s="493">
        <v>359.3335905076118</v>
      </c>
      <c r="ER30" s="493">
        <v>0</v>
      </c>
      <c r="ES30" s="493">
        <v>0</v>
      </c>
      <c r="ET30" s="493">
        <v>0</v>
      </c>
      <c r="EU30" s="493">
        <v>0</v>
      </c>
      <c r="EV30" s="493">
        <v>0</v>
      </c>
      <c r="EW30" s="493">
        <v>0</v>
      </c>
      <c r="EX30" s="493">
        <v>0</v>
      </c>
      <c r="EY30" s="493">
        <v>0</v>
      </c>
      <c r="EZ30" s="493">
        <v>0</v>
      </c>
      <c r="FA30" s="493">
        <v>0</v>
      </c>
      <c r="FB30" s="493">
        <v>0</v>
      </c>
      <c r="FC30" s="493">
        <v>0</v>
      </c>
      <c r="FD30" s="493">
        <v>0</v>
      </c>
      <c r="FE30" s="493">
        <v>0</v>
      </c>
      <c r="FF30" s="493">
        <v>0</v>
      </c>
      <c r="FG30" s="493">
        <v>225</v>
      </c>
      <c r="FH30" s="493">
        <v>46.098999999999997</v>
      </c>
      <c r="FI30" s="493">
        <v>612.25518434915</v>
      </c>
      <c r="FJ30" s="493">
        <v>405</v>
      </c>
      <c r="FK30" s="493">
        <v>232.51044860876314</v>
      </c>
      <c r="FL30" s="493">
        <v>29372</v>
      </c>
      <c r="FM30" s="493">
        <v>48.554999999999993</v>
      </c>
      <c r="FN30" s="493">
        <v>1657.0587925</v>
      </c>
      <c r="FO30" s="493">
        <v>692</v>
      </c>
      <c r="FP30" s="493">
        <v>288.98015938198688</v>
      </c>
      <c r="FQ30" s="493">
        <v>29597</v>
      </c>
      <c r="FR30" s="493">
        <v>94.653999999999996</v>
      </c>
      <c r="FS30" s="493">
        <v>2269.3139768491501</v>
      </c>
      <c r="FT30" s="493">
        <v>1097</v>
      </c>
      <c r="FU30" s="493">
        <v>521.49060799075005</v>
      </c>
      <c r="FV30" s="493">
        <v>0</v>
      </c>
      <c r="FW30" s="493">
        <v>0</v>
      </c>
      <c r="FX30" s="493">
        <v>0</v>
      </c>
      <c r="FY30" s="493">
        <v>0</v>
      </c>
      <c r="FZ30" s="493">
        <v>0</v>
      </c>
      <c r="GA30" s="493">
        <v>0</v>
      </c>
      <c r="GB30" s="493">
        <v>0</v>
      </c>
      <c r="GC30" s="493">
        <v>0</v>
      </c>
      <c r="GD30" s="493">
        <v>0</v>
      </c>
      <c r="GE30" s="493">
        <v>0</v>
      </c>
      <c r="GF30" s="493">
        <v>0</v>
      </c>
      <c r="GG30" s="493">
        <v>0</v>
      </c>
      <c r="GH30" s="493">
        <v>0</v>
      </c>
      <c r="GI30" s="493">
        <v>0</v>
      </c>
      <c r="GJ30" s="493">
        <v>0</v>
      </c>
      <c r="GK30" s="493">
        <v>127</v>
      </c>
      <c r="GL30" s="493">
        <v>62.884</v>
      </c>
      <c r="GM30" s="493">
        <v>977.92233013902558</v>
      </c>
      <c r="GN30" s="493">
        <v>1305</v>
      </c>
      <c r="GO30" s="493">
        <v>320.90404732737244</v>
      </c>
      <c r="GP30" s="493">
        <v>18226</v>
      </c>
      <c r="GQ30" s="493">
        <v>36.137</v>
      </c>
      <c r="GR30" s="493">
        <v>1848.705219299999</v>
      </c>
      <c r="GS30" s="493">
        <v>1552</v>
      </c>
      <c r="GT30" s="493">
        <v>669.37090329402372</v>
      </c>
      <c r="GU30" s="493">
        <v>18353</v>
      </c>
      <c r="GV30" s="493">
        <v>99.021000000000001</v>
      </c>
      <c r="GW30" s="493">
        <v>2826.6275494390247</v>
      </c>
      <c r="GX30" s="493">
        <v>2857</v>
      </c>
      <c r="GY30" s="493">
        <v>990.2749506213961</v>
      </c>
    </row>
    <row r="31" spans="1:207" x14ac:dyDescent="0.2">
      <c r="A31" s="497">
        <v>26</v>
      </c>
      <c r="B31" s="489" t="s">
        <v>75</v>
      </c>
      <c r="C31" s="490">
        <v>28068</v>
      </c>
      <c r="D31" s="490">
        <v>1159.8330999999998</v>
      </c>
      <c r="E31" s="490">
        <v>30115.303740107818</v>
      </c>
      <c r="F31" s="490">
        <v>105435.73886247879</v>
      </c>
      <c r="G31" s="490">
        <v>31878.713934902353</v>
      </c>
      <c r="H31" s="490">
        <v>748</v>
      </c>
      <c r="I31" s="490">
        <v>5144.2250000000004</v>
      </c>
      <c r="J31" s="490">
        <v>4380.8199187695864</v>
      </c>
      <c r="K31" s="490">
        <v>315869</v>
      </c>
      <c r="L31" s="490">
        <v>8286.4755097662528</v>
      </c>
      <c r="M31" s="490">
        <v>429028</v>
      </c>
      <c r="N31" s="490">
        <v>1312.675880647867</v>
      </c>
      <c r="O31" s="490">
        <v>38100.155626965476</v>
      </c>
      <c r="P31" s="490">
        <v>46333.553614846591</v>
      </c>
      <c r="Q31" s="490">
        <v>18914.253104239779</v>
      </c>
      <c r="R31" s="490">
        <v>457844</v>
      </c>
      <c r="S31" s="490">
        <v>7616.7339806478667</v>
      </c>
      <c r="T31" s="490">
        <v>72596.279285842873</v>
      </c>
      <c r="U31" s="490">
        <v>467638.29247732536</v>
      </c>
      <c r="V31" s="490">
        <v>59079.442548908381</v>
      </c>
      <c r="W31" s="279">
        <v>33936</v>
      </c>
      <c r="X31" s="279">
        <v>1437.1959999999999</v>
      </c>
      <c r="Y31" s="279">
        <v>36120.643585156606</v>
      </c>
      <c r="Z31" s="279">
        <v>122911</v>
      </c>
      <c r="AA31" s="279">
        <v>45545.299795500148</v>
      </c>
      <c r="AB31" s="279">
        <v>9</v>
      </c>
      <c r="AC31" s="279">
        <v>6579.2750000000005</v>
      </c>
      <c r="AD31" s="279">
        <v>892.77319</v>
      </c>
      <c r="AE31" s="279">
        <v>9071</v>
      </c>
      <c r="AF31" s="279">
        <v>1044.4513307854686</v>
      </c>
      <c r="AG31" s="279">
        <v>484754</v>
      </c>
      <c r="AH31" s="279">
        <v>1059.675</v>
      </c>
      <c r="AI31" s="279">
        <v>46008.676296807513</v>
      </c>
      <c r="AJ31" s="279">
        <v>59149</v>
      </c>
      <c r="AK31" s="279">
        <v>24616.55001940878</v>
      </c>
      <c r="AL31" s="279">
        <v>518699</v>
      </c>
      <c r="AM31" s="279">
        <v>9076.1460000000006</v>
      </c>
      <c r="AN31" s="279">
        <v>83022.093071964118</v>
      </c>
      <c r="AO31" s="279">
        <v>191131</v>
      </c>
      <c r="AP31" s="279">
        <v>71206.301145694393</v>
      </c>
      <c r="AQ31" s="279">
        <v>35567</v>
      </c>
      <c r="AR31" s="279">
        <v>2929.87</v>
      </c>
      <c r="AS31" s="279">
        <v>51181.231948672154</v>
      </c>
      <c r="AT31" s="279">
        <v>203079</v>
      </c>
      <c r="AU31" s="279">
        <v>48899.842586075501</v>
      </c>
      <c r="AV31" s="279">
        <v>1</v>
      </c>
      <c r="AW31" s="279">
        <v>2884</v>
      </c>
      <c r="AX31" s="279">
        <v>6576.66</v>
      </c>
      <c r="AY31" s="279">
        <v>899</v>
      </c>
      <c r="AZ31" s="279">
        <v>881.57711692099292</v>
      </c>
      <c r="BA31" s="279">
        <v>578320</v>
      </c>
      <c r="BB31" s="279">
        <v>1612.3630000000001</v>
      </c>
      <c r="BC31" s="279">
        <v>59797.956903146274</v>
      </c>
      <c r="BD31" s="279">
        <v>79112</v>
      </c>
      <c r="BE31" s="279">
        <v>30569.904066082247</v>
      </c>
      <c r="BF31" s="279">
        <v>613888</v>
      </c>
      <c r="BG31" s="279">
        <v>7426.2330000000002</v>
      </c>
      <c r="BH31" s="279">
        <v>117555.84885181842</v>
      </c>
      <c r="BI31" s="279">
        <v>283090</v>
      </c>
      <c r="BJ31" s="279">
        <v>80351.32376907875</v>
      </c>
      <c r="BK31" s="493"/>
      <c r="BL31" s="493"/>
      <c r="BM31" s="493"/>
      <c r="BN31" s="493"/>
      <c r="BO31" s="493">
        <v>1465.8468854</v>
      </c>
      <c r="BP31" s="493"/>
      <c r="BQ31" s="493"/>
      <c r="BR31" s="493"/>
      <c r="BS31" s="493"/>
      <c r="BT31" s="493">
        <v>8.4750000000000006E-2</v>
      </c>
      <c r="BU31" s="493">
        <v>49667</v>
      </c>
      <c r="BV31" s="493">
        <v>2764.6039999999998</v>
      </c>
      <c r="BW31" s="493">
        <v>53865.643277305411</v>
      </c>
      <c r="BX31" s="493">
        <v>229900</v>
      </c>
      <c r="BY31" s="493">
        <v>47764.467096529253</v>
      </c>
      <c r="BZ31" s="493">
        <v>733835</v>
      </c>
      <c r="CA31" s="493">
        <v>1919.1750000000002</v>
      </c>
      <c r="CB31" s="493">
        <v>77713.152840832074</v>
      </c>
      <c r="CC31" s="493">
        <v>91470</v>
      </c>
      <c r="CD31" s="493">
        <v>36154.688514833993</v>
      </c>
      <c r="CE31" s="494">
        <v>783502</v>
      </c>
      <c r="CF31" s="494">
        <v>4683.7790000000005</v>
      </c>
      <c r="CG31" s="494">
        <v>131578.79611813699</v>
      </c>
      <c r="CH31" s="494">
        <v>321370</v>
      </c>
      <c r="CI31" s="494">
        <v>85385.087246763258</v>
      </c>
      <c r="CJ31" s="494"/>
      <c r="CK31" s="494"/>
      <c r="CL31" s="494"/>
      <c r="CM31" s="494">
        <v>120</v>
      </c>
      <c r="CN31" s="494">
        <v>15.742509999999999</v>
      </c>
      <c r="CO31" s="494"/>
      <c r="CP31" s="494"/>
      <c r="CQ31" s="494"/>
      <c r="CR31" s="494"/>
      <c r="CS31" s="494"/>
      <c r="CT31" s="494"/>
      <c r="CU31" s="494"/>
      <c r="CV31" s="494"/>
      <c r="CW31" s="494"/>
      <c r="CX31" s="494">
        <v>0.26500000000000001</v>
      </c>
      <c r="CY31" s="494">
        <v>62559</v>
      </c>
      <c r="CZ31" s="494">
        <v>2110.936634265523</v>
      </c>
      <c r="DA31" s="494">
        <v>50740.701152677822</v>
      </c>
      <c r="DB31" s="494">
        <v>506375</v>
      </c>
      <c r="DC31" s="494">
        <v>82022.491347202667</v>
      </c>
      <c r="DD31" s="494">
        <v>1311074</v>
      </c>
      <c r="DE31" s="494">
        <v>2773.3810000000003</v>
      </c>
      <c r="DF31" s="494">
        <v>96560.581962162134</v>
      </c>
      <c r="DG31" s="494">
        <v>130357</v>
      </c>
      <c r="DH31" s="494">
        <v>51285.687133298161</v>
      </c>
      <c r="DI31" s="494">
        <v>1373633</v>
      </c>
      <c r="DJ31" s="494">
        <v>4884.3176342655233</v>
      </c>
      <c r="DK31" s="494">
        <v>147301.28311483999</v>
      </c>
      <c r="DL31" s="494">
        <v>636852</v>
      </c>
      <c r="DM31" s="494">
        <v>133324.18599050079</v>
      </c>
      <c r="DN31" s="493">
        <v>0</v>
      </c>
      <c r="DO31" s="493">
        <v>0</v>
      </c>
      <c r="DP31" s="493">
        <v>0</v>
      </c>
      <c r="DQ31" s="493">
        <v>0</v>
      </c>
      <c r="DR31" s="493">
        <v>42.207292500000001</v>
      </c>
      <c r="DS31" s="493">
        <v>0</v>
      </c>
      <c r="DT31" s="493">
        <v>0</v>
      </c>
      <c r="DU31" s="493">
        <v>0</v>
      </c>
      <c r="DV31" s="493">
        <v>0</v>
      </c>
      <c r="DW31" s="493">
        <v>0</v>
      </c>
      <c r="DX31" s="493">
        <v>0</v>
      </c>
      <c r="DY31" s="493">
        <v>0</v>
      </c>
      <c r="DZ31" s="493">
        <v>0</v>
      </c>
      <c r="EA31" s="493">
        <v>0</v>
      </c>
      <c r="EB31" s="493">
        <v>0.15</v>
      </c>
      <c r="EC31" s="493">
        <v>51555</v>
      </c>
      <c r="ED31" s="493">
        <v>3864.3483800000004</v>
      </c>
      <c r="EE31" s="493">
        <v>82531.661133214642</v>
      </c>
      <c r="EF31" s="493">
        <v>229064</v>
      </c>
      <c r="EG31" s="493">
        <v>65291.926783630945</v>
      </c>
      <c r="EH31" s="493">
        <v>998814</v>
      </c>
      <c r="EI31" s="493">
        <v>2526.0459999999985</v>
      </c>
      <c r="EJ31" s="493">
        <v>112955.87176387828</v>
      </c>
      <c r="EK31" s="493">
        <v>160005</v>
      </c>
      <c r="EL31" s="493">
        <v>61044.61239598853</v>
      </c>
      <c r="EM31" s="493">
        <v>1050369</v>
      </c>
      <c r="EN31" s="493">
        <v>6390.3943799999988</v>
      </c>
      <c r="EO31" s="493">
        <v>195487.53289709293</v>
      </c>
      <c r="EP31" s="493">
        <v>389069</v>
      </c>
      <c r="EQ31" s="493">
        <v>126378.89647211948</v>
      </c>
      <c r="ER31" s="493">
        <v>0</v>
      </c>
      <c r="ES31" s="493">
        <v>0</v>
      </c>
      <c r="ET31" s="493">
        <v>0</v>
      </c>
      <c r="EU31" s="493">
        <v>0</v>
      </c>
      <c r="EV31" s="493">
        <v>0</v>
      </c>
      <c r="EW31" s="493">
        <v>0</v>
      </c>
      <c r="EX31" s="493">
        <v>0</v>
      </c>
      <c r="EY31" s="493">
        <v>0</v>
      </c>
      <c r="EZ31" s="493">
        <v>0</v>
      </c>
      <c r="FA31" s="493">
        <v>0</v>
      </c>
      <c r="FB31" s="493">
        <v>0</v>
      </c>
      <c r="FC31" s="493">
        <v>0</v>
      </c>
      <c r="FD31" s="493">
        <v>0</v>
      </c>
      <c r="FE31" s="493">
        <v>0</v>
      </c>
      <c r="FF31" s="493">
        <v>0</v>
      </c>
      <c r="FG31" s="493">
        <v>52830</v>
      </c>
      <c r="FH31" s="493">
        <v>4342.6639999999998</v>
      </c>
      <c r="FI31" s="493">
        <v>96381.509380012561</v>
      </c>
      <c r="FJ31" s="493">
        <v>179186</v>
      </c>
      <c r="FK31" s="493">
        <v>74865.893891958563</v>
      </c>
      <c r="FL31" s="493">
        <v>1235868</v>
      </c>
      <c r="FM31" s="493">
        <v>2957.24</v>
      </c>
      <c r="FN31" s="493">
        <v>150070.38658043119</v>
      </c>
      <c r="FO31" s="493">
        <v>160486</v>
      </c>
      <c r="FP31" s="493">
        <v>80902.850936902745</v>
      </c>
      <c r="FQ31" s="493">
        <v>1288698</v>
      </c>
      <c r="FR31" s="493">
        <v>7299.9039999999995</v>
      </c>
      <c r="FS31" s="493">
        <v>246451.89596044377</v>
      </c>
      <c r="FT31" s="493">
        <v>339672</v>
      </c>
      <c r="FU31" s="493">
        <v>155768.74482886132</v>
      </c>
      <c r="FV31" s="493">
        <v>0</v>
      </c>
      <c r="FW31" s="493">
        <v>0</v>
      </c>
      <c r="FX31" s="493">
        <v>0</v>
      </c>
      <c r="FY31" s="493">
        <v>172</v>
      </c>
      <c r="FZ31" s="493">
        <v>12.83493</v>
      </c>
      <c r="GA31" s="493">
        <v>0</v>
      </c>
      <c r="GB31" s="493">
        <v>0</v>
      </c>
      <c r="GC31" s="493">
        <v>0</v>
      </c>
      <c r="GD31" s="493">
        <v>0</v>
      </c>
      <c r="GE31" s="493">
        <v>0</v>
      </c>
      <c r="GF31" s="493">
        <v>0</v>
      </c>
      <c r="GG31" s="493">
        <v>0</v>
      </c>
      <c r="GH31" s="493">
        <v>0</v>
      </c>
      <c r="GI31" s="493">
        <v>0</v>
      </c>
      <c r="GJ31" s="493">
        <v>0</v>
      </c>
      <c r="GK31" s="493">
        <v>25373</v>
      </c>
      <c r="GL31" s="493">
        <v>6504.5310000000009</v>
      </c>
      <c r="GM31" s="493">
        <v>133608.56908407476</v>
      </c>
      <c r="GN31" s="493">
        <v>319078</v>
      </c>
      <c r="GO31" s="493">
        <v>118577.68093605009</v>
      </c>
      <c r="GP31" s="493">
        <v>1351684</v>
      </c>
      <c r="GQ31" s="493">
        <v>3248.5510000000004</v>
      </c>
      <c r="GR31" s="493">
        <v>184423.7707643825</v>
      </c>
      <c r="GS31" s="493">
        <v>293821</v>
      </c>
      <c r="GT31" s="493">
        <v>148939.3940864781</v>
      </c>
      <c r="GU31" s="493">
        <v>1377057</v>
      </c>
      <c r="GV31" s="493">
        <v>9753.0820000000022</v>
      </c>
      <c r="GW31" s="493">
        <v>318032.33984845725</v>
      </c>
      <c r="GX31" s="493">
        <v>613071</v>
      </c>
      <c r="GY31" s="493">
        <v>267529.90995252819</v>
      </c>
    </row>
    <row r="32" spans="1:207" x14ac:dyDescent="0.2">
      <c r="A32" s="497">
        <v>27</v>
      </c>
      <c r="B32" s="489" t="s">
        <v>112</v>
      </c>
      <c r="C32" s="490">
        <v>1965</v>
      </c>
      <c r="D32" s="490">
        <v>62.107140000000001</v>
      </c>
      <c r="E32" s="490">
        <v>773.49217057742317</v>
      </c>
      <c r="F32" s="490">
        <v>11739.96269346969</v>
      </c>
      <c r="G32" s="490">
        <v>715.06494657552548</v>
      </c>
      <c r="H32" s="490">
        <v>7</v>
      </c>
      <c r="I32" s="490">
        <v>2.5000000000000001E-2</v>
      </c>
      <c r="J32" s="490">
        <v>52.406171585939425</v>
      </c>
      <c r="K32" s="490">
        <v>5567</v>
      </c>
      <c r="L32" s="490">
        <v>40.881445999377462</v>
      </c>
      <c r="M32" s="490">
        <v>60661</v>
      </c>
      <c r="N32" s="490">
        <v>176.18891735885876</v>
      </c>
      <c r="O32" s="490">
        <v>4586.744935320944</v>
      </c>
      <c r="P32" s="490">
        <v>2677.8284574114605</v>
      </c>
      <c r="Q32" s="490">
        <v>2034.8054851619759</v>
      </c>
      <c r="R32" s="490">
        <v>62633</v>
      </c>
      <c r="S32" s="490">
        <v>238.32105735885875</v>
      </c>
      <c r="T32" s="490">
        <v>5412.643277484307</v>
      </c>
      <c r="U32" s="490">
        <v>19984.791150881152</v>
      </c>
      <c r="V32" s="490">
        <v>2790.7518777368787</v>
      </c>
      <c r="W32" s="279">
        <v>2577</v>
      </c>
      <c r="X32" s="279">
        <v>142.148</v>
      </c>
      <c r="Y32" s="279">
        <v>1247.1072751721906</v>
      </c>
      <c r="Z32" s="279">
        <v>13754</v>
      </c>
      <c r="AA32" s="279">
        <v>815.17703904213397</v>
      </c>
      <c r="AB32" s="279">
        <v>26</v>
      </c>
      <c r="AC32" s="279">
        <v>5410</v>
      </c>
      <c r="AD32" s="279">
        <v>3300</v>
      </c>
      <c r="AE32" s="279">
        <v>29416</v>
      </c>
      <c r="AF32" s="279">
        <v>1535</v>
      </c>
      <c r="AG32" s="279">
        <v>66390</v>
      </c>
      <c r="AH32" s="279">
        <v>247.85399999999998</v>
      </c>
      <c r="AI32" s="279">
        <v>5759.4568362612672</v>
      </c>
      <c r="AJ32" s="279">
        <v>5796</v>
      </c>
      <c r="AK32" s="279">
        <v>2594.9170255061317</v>
      </c>
      <c r="AL32" s="279">
        <v>68993</v>
      </c>
      <c r="AM32" s="279">
        <v>5800.0019999999995</v>
      </c>
      <c r="AN32" s="279">
        <v>10306.564111433458</v>
      </c>
      <c r="AO32" s="279">
        <v>48966</v>
      </c>
      <c r="AP32" s="279">
        <v>4945.094064548266</v>
      </c>
      <c r="AQ32" s="279">
        <v>3123</v>
      </c>
      <c r="AR32" s="279">
        <v>125.93800000000002</v>
      </c>
      <c r="AS32" s="279">
        <v>1128.0469104171752</v>
      </c>
      <c r="AT32" s="279">
        <v>6536</v>
      </c>
      <c r="AU32" s="279">
        <v>1464.3733160089866</v>
      </c>
      <c r="AV32" s="279">
        <v>2</v>
      </c>
      <c r="AW32" s="279">
        <v>5501.94</v>
      </c>
      <c r="AX32" s="279">
        <v>5926.4215599999998</v>
      </c>
      <c r="AY32" s="279">
        <v>31909</v>
      </c>
      <c r="AZ32" s="279">
        <v>2002.8079</v>
      </c>
      <c r="BA32" s="279">
        <v>70803</v>
      </c>
      <c r="BB32" s="279">
        <v>176.64000000000001</v>
      </c>
      <c r="BC32" s="279">
        <v>7123.6136247274499</v>
      </c>
      <c r="BD32" s="279">
        <v>5572</v>
      </c>
      <c r="BE32" s="279">
        <v>2381.002077677771</v>
      </c>
      <c r="BF32" s="279">
        <v>73927</v>
      </c>
      <c r="BG32" s="279">
        <v>302.57799999999997</v>
      </c>
      <c r="BH32" s="279">
        <v>9303.9605351446262</v>
      </c>
      <c r="BI32" s="279">
        <v>29379</v>
      </c>
      <c r="BJ32" s="279">
        <v>4778.3053936867582</v>
      </c>
      <c r="BK32" s="493"/>
      <c r="BL32" s="493"/>
      <c r="BM32" s="493"/>
      <c r="BN32" s="493">
        <v>41</v>
      </c>
      <c r="BO32" s="493">
        <v>4.13537</v>
      </c>
      <c r="BP32" s="493"/>
      <c r="BQ32" s="493"/>
      <c r="BR32" s="493"/>
      <c r="BS32" s="493">
        <v>144</v>
      </c>
      <c r="BT32" s="493">
        <v>1770.41308</v>
      </c>
      <c r="BU32" s="493">
        <v>5536</v>
      </c>
      <c r="BV32" s="493">
        <v>182.697</v>
      </c>
      <c r="BW32" s="493">
        <v>2857.622414219979</v>
      </c>
      <c r="BX32" s="493">
        <v>13045</v>
      </c>
      <c r="BY32" s="493">
        <v>2596.1447746767053</v>
      </c>
      <c r="BZ32" s="493">
        <v>99730</v>
      </c>
      <c r="CA32" s="493">
        <v>243.71799999999999</v>
      </c>
      <c r="CB32" s="493">
        <v>11351.857585280408</v>
      </c>
      <c r="CC32" s="493">
        <v>9348</v>
      </c>
      <c r="CD32" s="493">
        <v>3742.3661663152766</v>
      </c>
      <c r="CE32" s="494">
        <v>105266</v>
      </c>
      <c r="CF32" s="494">
        <v>426.41499999999996</v>
      </c>
      <c r="CG32" s="494">
        <v>14209.479999500387</v>
      </c>
      <c r="CH32" s="494">
        <v>22578</v>
      </c>
      <c r="CI32" s="494">
        <v>8113.0593909919826</v>
      </c>
      <c r="CJ32" s="494"/>
      <c r="CK32" s="494"/>
      <c r="CL32" s="494"/>
      <c r="CM32" s="494"/>
      <c r="CN32" s="494"/>
      <c r="CO32" s="494"/>
      <c r="CP32" s="494"/>
      <c r="CQ32" s="494"/>
      <c r="CR32" s="494"/>
      <c r="CS32" s="494"/>
      <c r="CT32" s="494"/>
      <c r="CU32" s="494"/>
      <c r="CV32" s="494"/>
      <c r="CW32" s="494"/>
      <c r="CX32" s="494"/>
      <c r="CY32" s="494">
        <v>9456</v>
      </c>
      <c r="CZ32" s="494">
        <v>177.70459951048926</v>
      </c>
      <c r="DA32" s="494">
        <v>5666.8898644281935</v>
      </c>
      <c r="DB32" s="494">
        <v>18018</v>
      </c>
      <c r="DC32" s="494">
        <v>2686.4838125692795</v>
      </c>
      <c r="DD32" s="494">
        <v>144934</v>
      </c>
      <c r="DE32" s="494">
        <v>308.38099999999997</v>
      </c>
      <c r="DF32" s="494">
        <v>12687.637251501001</v>
      </c>
      <c r="DG32" s="494">
        <v>12942</v>
      </c>
      <c r="DH32" s="494">
        <v>4836.0522477904024</v>
      </c>
      <c r="DI32" s="494">
        <v>154390</v>
      </c>
      <c r="DJ32" s="494">
        <v>486.08559951048926</v>
      </c>
      <c r="DK32" s="494">
        <v>18354.527115929195</v>
      </c>
      <c r="DL32" s="494">
        <v>30960</v>
      </c>
      <c r="DM32" s="494">
        <v>7522.5360603596828</v>
      </c>
      <c r="DN32" s="493">
        <v>0</v>
      </c>
      <c r="DO32" s="493">
        <v>0</v>
      </c>
      <c r="DP32" s="493">
        <v>0</v>
      </c>
      <c r="DQ32" s="493">
        <v>0</v>
      </c>
      <c r="DR32" s="493">
        <v>0</v>
      </c>
      <c r="DS32" s="493">
        <v>0</v>
      </c>
      <c r="DT32" s="493">
        <v>0</v>
      </c>
      <c r="DU32" s="493">
        <v>0</v>
      </c>
      <c r="DV32" s="493">
        <v>0</v>
      </c>
      <c r="DW32" s="493">
        <v>0</v>
      </c>
      <c r="DX32" s="493">
        <v>0</v>
      </c>
      <c r="DY32" s="493">
        <v>0</v>
      </c>
      <c r="DZ32" s="493">
        <v>0</v>
      </c>
      <c r="EA32" s="493">
        <v>0</v>
      </c>
      <c r="EB32" s="493">
        <v>0</v>
      </c>
      <c r="EC32" s="493">
        <v>5638</v>
      </c>
      <c r="ED32" s="493">
        <v>265.43799999999999</v>
      </c>
      <c r="EE32" s="493">
        <v>5780.6884952898981</v>
      </c>
      <c r="EF32" s="493">
        <v>15740</v>
      </c>
      <c r="EG32" s="493">
        <v>3017.3987294022954</v>
      </c>
      <c r="EH32" s="493">
        <v>115362</v>
      </c>
      <c r="EI32" s="493">
        <v>284.11099999999999</v>
      </c>
      <c r="EJ32" s="493">
        <v>13053.735394661591</v>
      </c>
      <c r="EK32" s="493">
        <v>16954</v>
      </c>
      <c r="EL32" s="493">
        <v>5536.549856293459</v>
      </c>
      <c r="EM32" s="493">
        <v>121000</v>
      </c>
      <c r="EN32" s="493">
        <v>549.54899999999998</v>
      </c>
      <c r="EO32" s="493">
        <v>18834.423889951489</v>
      </c>
      <c r="EP32" s="493">
        <v>32694</v>
      </c>
      <c r="EQ32" s="493">
        <v>8553.9485856957544</v>
      </c>
      <c r="ER32" s="493">
        <v>0</v>
      </c>
      <c r="ES32" s="493">
        <v>0</v>
      </c>
      <c r="ET32" s="493">
        <v>0</v>
      </c>
      <c r="EU32" s="493">
        <v>1</v>
      </c>
      <c r="EV32" s="493">
        <v>0.86124999999999996</v>
      </c>
      <c r="EW32" s="493">
        <v>0</v>
      </c>
      <c r="EX32" s="493">
        <v>0</v>
      </c>
      <c r="EY32" s="493">
        <v>0</v>
      </c>
      <c r="EZ32" s="493">
        <v>0</v>
      </c>
      <c r="FA32" s="493">
        <v>0</v>
      </c>
      <c r="FB32" s="493">
        <v>0</v>
      </c>
      <c r="FC32" s="493">
        <v>0</v>
      </c>
      <c r="FD32" s="493">
        <v>0</v>
      </c>
      <c r="FE32" s="493">
        <v>0</v>
      </c>
      <c r="FF32" s="493">
        <v>0</v>
      </c>
      <c r="FG32" s="493">
        <v>8234</v>
      </c>
      <c r="FH32" s="493">
        <v>310.33799999999997</v>
      </c>
      <c r="FI32" s="493">
        <v>5525.2124760991474</v>
      </c>
      <c r="FJ32" s="493">
        <v>10201</v>
      </c>
      <c r="FK32" s="493">
        <v>3380.6359787848296</v>
      </c>
      <c r="FL32" s="493">
        <v>140281</v>
      </c>
      <c r="FM32" s="493">
        <v>328.93799999999999</v>
      </c>
      <c r="FN32" s="493">
        <v>16435.088778779998</v>
      </c>
      <c r="FO32" s="493">
        <v>15875</v>
      </c>
      <c r="FP32" s="493">
        <v>6880.4477264417183</v>
      </c>
      <c r="FQ32" s="493">
        <v>148515</v>
      </c>
      <c r="FR32" s="493">
        <v>639.27599999999995</v>
      </c>
      <c r="FS32" s="493">
        <v>21960.301254879145</v>
      </c>
      <c r="FT32" s="493">
        <v>26077</v>
      </c>
      <c r="FU32" s="493">
        <v>10261.944955226547</v>
      </c>
      <c r="FV32" s="493">
        <v>0</v>
      </c>
      <c r="FW32" s="493">
        <v>0</v>
      </c>
      <c r="FX32" s="493">
        <v>0</v>
      </c>
      <c r="FY32" s="493">
        <v>0</v>
      </c>
      <c r="FZ32" s="493">
        <v>0</v>
      </c>
      <c r="GA32" s="493">
        <v>0</v>
      </c>
      <c r="GB32" s="493">
        <v>0</v>
      </c>
      <c r="GC32" s="493">
        <v>0</v>
      </c>
      <c r="GD32" s="493">
        <v>0</v>
      </c>
      <c r="GE32" s="493">
        <v>0</v>
      </c>
      <c r="GF32" s="493">
        <v>0</v>
      </c>
      <c r="GG32" s="493">
        <v>0</v>
      </c>
      <c r="GH32" s="493">
        <v>0</v>
      </c>
      <c r="GI32" s="493">
        <v>0</v>
      </c>
      <c r="GJ32" s="493">
        <v>0</v>
      </c>
      <c r="GK32" s="493">
        <v>2645</v>
      </c>
      <c r="GL32" s="493">
        <v>420.52800000000002</v>
      </c>
      <c r="GM32" s="493">
        <v>7332.1868531643959</v>
      </c>
      <c r="GN32" s="493">
        <v>11059</v>
      </c>
      <c r="GO32" s="493">
        <v>4815.3548619938938</v>
      </c>
      <c r="GP32" s="493">
        <v>150209</v>
      </c>
      <c r="GQ32" s="493">
        <v>362.81000000000006</v>
      </c>
      <c r="GR32" s="493">
        <v>20201.750125204897</v>
      </c>
      <c r="GS32" s="493">
        <v>26866</v>
      </c>
      <c r="GT32" s="493">
        <v>11684.311358678842</v>
      </c>
      <c r="GU32" s="493">
        <v>152854</v>
      </c>
      <c r="GV32" s="493">
        <v>783.33800000000008</v>
      </c>
      <c r="GW32" s="493">
        <v>27533.936978369293</v>
      </c>
      <c r="GX32" s="493">
        <v>37925</v>
      </c>
      <c r="GY32" s="493">
        <v>16499.666220672734</v>
      </c>
    </row>
    <row r="33" spans="1:207" x14ac:dyDescent="0.2">
      <c r="A33" s="497">
        <v>28</v>
      </c>
      <c r="B33" s="489" t="s">
        <v>77</v>
      </c>
      <c r="C33" s="490">
        <v>14909</v>
      </c>
      <c r="D33" s="490">
        <v>1297</v>
      </c>
      <c r="E33" s="490">
        <v>18279.871407581097</v>
      </c>
      <c r="F33" s="490">
        <v>89297.941353542818</v>
      </c>
      <c r="G33" s="490">
        <v>26346.516214037605</v>
      </c>
      <c r="H33" s="490">
        <v>5253</v>
      </c>
      <c r="I33" s="490">
        <v>13935.333000000001</v>
      </c>
      <c r="J33" s="490">
        <v>17563.421520942753</v>
      </c>
      <c r="K33" s="490">
        <v>754121</v>
      </c>
      <c r="L33" s="490">
        <v>30893.776153621286</v>
      </c>
      <c r="M33" s="490">
        <v>920852</v>
      </c>
      <c r="N33" s="490">
        <v>1996.08404079668</v>
      </c>
      <c r="O33" s="490">
        <v>66204.931405922238</v>
      </c>
      <c r="P33" s="490">
        <v>165228.1916365659</v>
      </c>
      <c r="Q33" s="490">
        <v>46208.836223935454</v>
      </c>
      <c r="R33" s="490">
        <v>941014</v>
      </c>
      <c r="S33" s="490">
        <f>17229.8862007967</f>
        <v>17229.8862007967</v>
      </c>
      <c r="T33" s="490">
        <f>102048.224334446</f>
        <v>102048.224334446</v>
      </c>
      <c r="U33" s="490">
        <v>1008647.1329901088</v>
      </c>
      <c r="V33" s="490">
        <v>103449.12859159434</v>
      </c>
      <c r="W33" s="279">
        <v>17592</v>
      </c>
      <c r="X33" s="279">
        <v>1864.1980000000003</v>
      </c>
      <c r="Y33" s="279">
        <v>30407.081893408871</v>
      </c>
      <c r="Z33" s="279">
        <v>96815</v>
      </c>
      <c r="AA33" s="279">
        <v>35555.944792469345</v>
      </c>
      <c r="AB33" s="279">
        <v>14</v>
      </c>
      <c r="AC33" s="279">
        <v>15124.014999999999</v>
      </c>
      <c r="AD33" s="279">
        <v>7541.0524949999999</v>
      </c>
      <c r="AE33" s="279">
        <v>325139</v>
      </c>
      <c r="AF33" s="279">
        <v>25490.699202392578</v>
      </c>
      <c r="AG33" s="279">
        <v>983478</v>
      </c>
      <c r="AH33" s="279">
        <v>2117.107</v>
      </c>
      <c r="AI33" s="279">
        <v>75816.233704333456</v>
      </c>
      <c r="AJ33" s="279">
        <v>163846</v>
      </c>
      <c r="AK33" s="279">
        <v>52633.258658056846</v>
      </c>
      <c r="AL33" s="279">
        <v>1001084</v>
      </c>
      <c r="AM33" s="279">
        <v>19105.320000000003</v>
      </c>
      <c r="AN33" s="279">
        <v>113764.49809274233</v>
      </c>
      <c r="AO33" s="279">
        <v>585800</v>
      </c>
      <c r="AP33" s="279">
        <v>113679.90265291878</v>
      </c>
      <c r="AQ33" s="279">
        <v>21598</v>
      </c>
      <c r="AR33" s="279">
        <v>1498.575</v>
      </c>
      <c r="AS33" s="279">
        <v>41409.319761655846</v>
      </c>
      <c r="AT33" s="279">
        <v>148252</v>
      </c>
      <c r="AU33" s="279">
        <v>54066.006164624436</v>
      </c>
      <c r="AV33" s="279">
        <v>51</v>
      </c>
      <c r="AW33" s="279">
        <v>29444.313000000002</v>
      </c>
      <c r="AX33" s="279">
        <v>30198.91489</v>
      </c>
      <c r="AY33" s="279">
        <v>610008</v>
      </c>
      <c r="AZ33" s="279">
        <v>27294.495022460287</v>
      </c>
      <c r="BA33" s="279">
        <v>1075831</v>
      </c>
      <c r="BB33" s="279">
        <v>2414.0649999999991</v>
      </c>
      <c r="BC33" s="279">
        <v>100650.26572696536</v>
      </c>
      <c r="BD33" s="279">
        <v>145984</v>
      </c>
      <c r="BE33" s="279">
        <v>55774.515805351402</v>
      </c>
      <c r="BF33" s="279">
        <v>1097480</v>
      </c>
      <c r="BG33" s="279">
        <v>33356.952999999994</v>
      </c>
      <c r="BH33" s="279">
        <v>172258.50037862119</v>
      </c>
      <c r="BI33" s="279">
        <v>904244</v>
      </c>
      <c r="BJ33" s="279">
        <v>137135.01699243611</v>
      </c>
      <c r="BK33" s="493">
        <v>22</v>
      </c>
      <c r="BL33" s="493">
        <v>34194.337</v>
      </c>
      <c r="BM33" s="493">
        <v>17925.387300000002</v>
      </c>
      <c r="BN33" s="493">
        <v>497902</v>
      </c>
      <c r="BO33" s="493">
        <v>26520.475672047596</v>
      </c>
      <c r="BP33" s="493">
        <v>9</v>
      </c>
      <c r="BQ33" s="493">
        <v>5402.0420000000004</v>
      </c>
      <c r="BR33" s="493">
        <v>11288.66194</v>
      </c>
      <c r="BS33" s="493">
        <v>153160</v>
      </c>
      <c r="BT33" s="493">
        <v>13681.8230085</v>
      </c>
      <c r="BU33" s="493">
        <v>26725</v>
      </c>
      <c r="BV33" s="493">
        <v>2133.0360000000001</v>
      </c>
      <c r="BW33" s="493">
        <v>49831.368735958415</v>
      </c>
      <c r="BX33" s="493">
        <v>192114</v>
      </c>
      <c r="BY33" s="493">
        <v>51571.057138923425</v>
      </c>
      <c r="BZ33" s="493">
        <v>1102679</v>
      </c>
      <c r="CA33" s="493">
        <v>2290.0659999999998</v>
      </c>
      <c r="CB33" s="493">
        <v>110786.05779018148</v>
      </c>
      <c r="CC33" s="493">
        <v>142573</v>
      </c>
      <c r="CD33" s="493">
        <v>56416.564262518717</v>
      </c>
      <c r="CE33" s="494">
        <v>1129435</v>
      </c>
      <c r="CF33" s="494">
        <v>44019.481</v>
      </c>
      <c r="CG33" s="494">
        <v>189831.47576613992</v>
      </c>
      <c r="CH33" s="494">
        <v>985749</v>
      </c>
      <c r="CI33" s="494">
        <v>148189.92008198972</v>
      </c>
      <c r="CJ33" s="494">
        <v>7</v>
      </c>
      <c r="CK33" s="494">
        <v>8605.41</v>
      </c>
      <c r="CL33" s="494">
        <v>2425.7576199999999</v>
      </c>
      <c r="CM33" s="494">
        <v>96480</v>
      </c>
      <c r="CN33" s="494">
        <v>5365.7128026999999</v>
      </c>
      <c r="CO33" s="494">
        <v>1</v>
      </c>
      <c r="CP33" s="494">
        <v>1241.5029999999999</v>
      </c>
      <c r="CQ33" s="494">
        <v>5781.8707999999997</v>
      </c>
      <c r="CR33" s="494">
        <v>535</v>
      </c>
      <c r="CS33" s="494">
        <v>25.368130000000001</v>
      </c>
      <c r="CT33" s="494">
        <v>24</v>
      </c>
      <c r="CU33" s="494">
        <v>15634.503999999999</v>
      </c>
      <c r="CV33" s="494">
        <v>26654.402840000002</v>
      </c>
      <c r="CW33" s="494">
        <v>221423</v>
      </c>
      <c r="CX33" s="494">
        <v>21496.131244</v>
      </c>
      <c r="CY33" s="494">
        <v>34816</v>
      </c>
      <c r="CZ33" s="494">
        <v>2137.133829217501</v>
      </c>
      <c r="DA33" s="494">
        <v>69377.497595754379</v>
      </c>
      <c r="DB33" s="494">
        <v>249932</v>
      </c>
      <c r="DC33" s="494">
        <v>67755.707687333153</v>
      </c>
      <c r="DD33" s="494">
        <v>1381408</v>
      </c>
      <c r="DE33" s="494">
        <v>2827.4929999999999</v>
      </c>
      <c r="DF33" s="494">
        <v>122665.08931037696</v>
      </c>
      <c r="DG33" s="494">
        <v>150094</v>
      </c>
      <c r="DH33" s="494">
        <v>68802.290037491999</v>
      </c>
      <c r="DI33" s="494">
        <v>1416256</v>
      </c>
      <c r="DJ33" s="494">
        <v>30446.043829217506</v>
      </c>
      <c r="DK33" s="494">
        <v>226904.61816613135</v>
      </c>
      <c r="DL33" s="494">
        <v>718464</v>
      </c>
      <c r="DM33" s="494">
        <v>163445.20990152514</v>
      </c>
      <c r="DN33" s="493">
        <v>7</v>
      </c>
      <c r="DO33" s="493">
        <v>6281.808</v>
      </c>
      <c r="DP33" s="493">
        <v>-46.202660000000002</v>
      </c>
      <c r="DQ33" s="493">
        <v>68</v>
      </c>
      <c r="DR33" s="493">
        <v>36.142559999999996</v>
      </c>
      <c r="DS33" s="493">
        <v>1</v>
      </c>
      <c r="DT33" s="493">
        <v>924.04899999999998</v>
      </c>
      <c r="DU33" s="493">
        <v>4131.9246000000003</v>
      </c>
      <c r="DV33" s="493">
        <v>119662</v>
      </c>
      <c r="DW33" s="493">
        <v>8811.097323</v>
      </c>
      <c r="DX33" s="493">
        <v>97</v>
      </c>
      <c r="DY33" s="493">
        <v>37705.612000000001</v>
      </c>
      <c r="DZ33" s="493">
        <v>56696.9945075</v>
      </c>
      <c r="EA33" s="493">
        <v>343457</v>
      </c>
      <c r="EB33" s="493">
        <v>30557.528559999999</v>
      </c>
      <c r="EC33" s="493">
        <v>38004</v>
      </c>
      <c r="ED33" s="493">
        <v>3221.6970000000001</v>
      </c>
      <c r="EE33" s="493">
        <v>82601.716989505556</v>
      </c>
      <c r="EF33" s="493">
        <v>182207</v>
      </c>
      <c r="EG33" s="493">
        <v>60009.098112304418</v>
      </c>
      <c r="EH33" s="493">
        <v>1283774</v>
      </c>
      <c r="EI33" s="493">
        <v>2974.5760000000005</v>
      </c>
      <c r="EJ33" s="493">
        <v>140312.68170787516</v>
      </c>
      <c r="EK33" s="493">
        <v>196747</v>
      </c>
      <c r="EL33" s="493">
        <v>84259.513209899233</v>
      </c>
      <c r="EM33" s="493">
        <v>1321883</v>
      </c>
      <c r="EN33" s="493">
        <v>51107.741999999998</v>
      </c>
      <c r="EO33" s="493">
        <v>283697.11514488072</v>
      </c>
      <c r="EP33" s="493">
        <v>842141</v>
      </c>
      <c r="EQ33" s="493">
        <v>183673.37976520366</v>
      </c>
      <c r="ER33" s="493">
        <v>0</v>
      </c>
      <c r="ES33" s="493">
        <v>0</v>
      </c>
      <c r="ET33" s="493">
        <v>-84.450329999999994</v>
      </c>
      <c r="EU33" s="493">
        <v>0</v>
      </c>
      <c r="EV33" s="493">
        <v>0</v>
      </c>
      <c r="EW33" s="493">
        <v>-4</v>
      </c>
      <c r="EX33" s="493">
        <v>0</v>
      </c>
      <c r="EY33" s="493">
        <v>283.74698000000001</v>
      </c>
      <c r="EZ33" s="493">
        <v>304</v>
      </c>
      <c r="FA33" s="493">
        <v>48.391773599998949</v>
      </c>
      <c r="FB33" s="493">
        <v>32</v>
      </c>
      <c r="FC33" s="493">
        <v>19395.263000000003</v>
      </c>
      <c r="FD33" s="493">
        <v>25071.174750000002</v>
      </c>
      <c r="FE33" s="493">
        <v>365537</v>
      </c>
      <c r="FF33" s="493">
        <v>39965.270343999997</v>
      </c>
      <c r="FG33" s="493">
        <v>31648</v>
      </c>
      <c r="FH33" s="493">
        <v>3409.2110000000002</v>
      </c>
      <c r="FI33" s="493">
        <v>78171.015615341021</v>
      </c>
      <c r="FJ33" s="493">
        <v>146065</v>
      </c>
      <c r="FK33" s="493">
        <v>57417.720061402579</v>
      </c>
      <c r="FL33" s="493">
        <v>1536485</v>
      </c>
      <c r="FM33" s="493">
        <v>3447.9529999999995</v>
      </c>
      <c r="FN33" s="493">
        <v>178533.0982496255</v>
      </c>
      <c r="FO33" s="493">
        <v>162622</v>
      </c>
      <c r="FP33" s="493">
        <v>91463.475644951133</v>
      </c>
      <c r="FQ33" s="493">
        <v>1568161</v>
      </c>
      <c r="FR33" s="493">
        <v>26252.427000000003</v>
      </c>
      <c r="FS33" s="493">
        <v>281974.58526496653</v>
      </c>
      <c r="FT33" s="493">
        <v>674528</v>
      </c>
      <c r="FU33" s="493">
        <v>188894.8578239537</v>
      </c>
      <c r="FV33" s="493">
        <v>0</v>
      </c>
      <c r="FW33" s="493">
        <v>0</v>
      </c>
      <c r="FX33" s="493">
        <v>19.300820000000002</v>
      </c>
      <c r="FY33" s="493">
        <v>0</v>
      </c>
      <c r="FZ33" s="493">
        <v>0</v>
      </c>
      <c r="GA33" s="493">
        <v>-1</v>
      </c>
      <c r="GB33" s="493">
        <v>0</v>
      </c>
      <c r="GC33" s="493">
        <v>0</v>
      </c>
      <c r="GD33" s="493">
        <v>0</v>
      </c>
      <c r="GE33" s="493">
        <v>0</v>
      </c>
      <c r="GF33" s="493">
        <v>26</v>
      </c>
      <c r="GG33" s="493">
        <v>24033.514999999999</v>
      </c>
      <c r="GH33" s="493">
        <v>57245.445050000002</v>
      </c>
      <c r="GI33" s="493">
        <v>439838</v>
      </c>
      <c r="GJ33" s="493">
        <v>58017.658275299997</v>
      </c>
      <c r="GK33" s="493">
        <v>21250</v>
      </c>
      <c r="GL33" s="493">
        <v>5037.4529999999995</v>
      </c>
      <c r="GM33" s="493">
        <v>94560.816782492198</v>
      </c>
      <c r="GN33" s="493">
        <v>152033</v>
      </c>
      <c r="GO33" s="493">
        <v>81659.924045500389</v>
      </c>
      <c r="GP33" s="493">
        <v>1464960</v>
      </c>
      <c r="GQ33" s="493">
        <v>3183.4039999999995</v>
      </c>
      <c r="GR33" s="493">
        <v>201475.28574294271</v>
      </c>
      <c r="GS33" s="493">
        <v>243044</v>
      </c>
      <c r="GT33" s="493">
        <v>139090.68440530414</v>
      </c>
      <c r="GU33" s="493">
        <v>1486235</v>
      </c>
      <c r="GV33" s="493">
        <v>32254.371999999999</v>
      </c>
      <c r="GW33" s="493">
        <v>353300.84839543491</v>
      </c>
      <c r="GX33" s="493">
        <v>834915</v>
      </c>
      <c r="GY33" s="493">
        <v>278768.26672610454</v>
      </c>
    </row>
    <row r="34" spans="1:207" ht="15.75" customHeight="1" x14ac:dyDescent="0.2">
      <c r="A34" s="497">
        <v>29</v>
      </c>
      <c r="B34" s="489" t="s">
        <v>262</v>
      </c>
      <c r="C34" s="490">
        <v>10</v>
      </c>
      <c r="D34" s="490">
        <v>0</v>
      </c>
      <c r="E34" s="490">
        <v>0.48512</v>
      </c>
      <c r="F34" s="490">
        <v>0</v>
      </c>
      <c r="G34" s="490">
        <v>0</v>
      </c>
      <c r="H34" s="490">
        <v>1</v>
      </c>
      <c r="I34" s="490">
        <v>1E-3</v>
      </c>
      <c r="J34" s="490">
        <v>3.0000000000000001E-3</v>
      </c>
      <c r="K34" s="490">
        <v>1</v>
      </c>
      <c r="L34" s="490">
        <v>2.5561499408927039E-2</v>
      </c>
      <c r="M34" s="490">
        <v>362</v>
      </c>
      <c r="N34" s="490">
        <v>0.54300000000000004</v>
      </c>
      <c r="O34" s="490">
        <v>25.705676060000002</v>
      </c>
      <c r="P34" s="490">
        <v>11.435263197149647</v>
      </c>
      <c r="Q34" s="490">
        <v>8.8655865141283208</v>
      </c>
      <c r="R34" s="490">
        <v>373</v>
      </c>
      <c r="S34" s="490">
        <v>0.54400000000000004</v>
      </c>
      <c r="T34" s="490">
        <v>26.19379606</v>
      </c>
      <c r="U34" s="490">
        <v>12.435263197149647</v>
      </c>
      <c r="V34" s="490">
        <v>8.8911480135372472</v>
      </c>
      <c r="W34" s="279">
        <v>12</v>
      </c>
      <c r="X34" s="279">
        <v>0.502</v>
      </c>
      <c r="Y34" s="279">
        <v>9.5226576999999768</v>
      </c>
      <c r="Z34" s="279">
        <v>1</v>
      </c>
      <c r="AA34" s="280">
        <v>4.6326000000000006E-2</v>
      </c>
      <c r="AB34" s="279"/>
      <c r="AC34" s="279"/>
      <c r="AD34" s="279"/>
      <c r="AE34" s="279"/>
      <c r="AF34" s="279"/>
      <c r="AG34" s="279">
        <v>3764</v>
      </c>
      <c r="AH34" s="279">
        <v>5.6910000000000007</v>
      </c>
      <c r="AI34" s="279">
        <v>866.79346869999995</v>
      </c>
      <c r="AJ34" s="279">
        <v>10</v>
      </c>
      <c r="AK34" s="279">
        <v>8.456969827063805</v>
      </c>
      <c r="AL34" s="279">
        <v>3776</v>
      </c>
      <c r="AM34" s="279">
        <v>6.1930000000000005</v>
      </c>
      <c r="AN34" s="279">
        <v>876.31612639999992</v>
      </c>
      <c r="AO34" s="279">
        <v>11</v>
      </c>
      <c r="AP34" s="279">
        <v>8.5032958270638055</v>
      </c>
      <c r="AQ34" s="279">
        <v>22</v>
      </c>
      <c r="AR34" s="279">
        <v>0.41099999999999998</v>
      </c>
      <c r="AS34" s="279">
        <v>11.650204600000038</v>
      </c>
      <c r="AT34" s="279">
        <v>15</v>
      </c>
      <c r="AU34" s="279">
        <v>2.5508899999999999</v>
      </c>
      <c r="AV34" s="279">
        <v>0</v>
      </c>
      <c r="AW34" s="279">
        <v>0</v>
      </c>
      <c r="AX34" s="279">
        <v>0</v>
      </c>
      <c r="AY34" s="279">
        <v>0</v>
      </c>
      <c r="AZ34" s="279">
        <v>0</v>
      </c>
      <c r="BA34" s="279">
        <v>381</v>
      </c>
      <c r="BB34" s="279">
        <v>0.63100000000000001</v>
      </c>
      <c r="BC34" s="279">
        <v>34.446767799999996</v>
      </c>
      <c r="BD34" s="279">
        <v>26</v>
      </c>
      <c r="BE34" s="279">
        <v>19.216298509585062</v>
      </c>
      <c r="BF34" s="279">
        <v>403</v>
      </c>
      <c r="BG34" s="279">
        <v>1.042</v>
      </c>
      <c r="BH34" s="279">
        <v>46.096972400000034</v>
      </c>
      <c r="BI34" s="279">
        <v>41</v>
      </c>
      <c r="BJ34" s="279">
        <v>21.767188509585065</v>
      </c>
      <c r="BK34" s="493"/>
      <c r="BL34" s="493"/>
      <c r="BM34" s="493"/>
      <c r="BN34" s="493"/>
      <c r="BO34" s="493"/>
      <c r="BP34" s="493"/>
      <c r="BQ34" s="493"/>
      <c r="BR34" s="493"/>
      <c r="BS34" s="493"/>
      <c r="BT34" s="493"/>
      <c r="BU34" s="493">
        <v>38</v>
      </c>
      <c r="BV34" s="493">
        <v>1.1959999999999997</v>
      </c>
      <c r="BW34" s="493">
        <v>23.054201799999859</v>
      </c>
      <c r="BX34" s="493">
        <v>3</v>
      </c>
      <c r="BY34" s="493">
        <v>1.2202078979509856</v>
      </c>
      <c r="BZ34" s="493">
        <v>930</v>
      </c>
      <c r="CA34" s="493">
        <v>2.1059999999999999</v>
      </c>
      <c r="CB34" s="493">
        <v>117.2782215</v>
      </c>
      <c r="CC34" s="493">
        <v>182</v>
      </c>
      <c r="CD34" s="493">
        <v>58.382382470957083</v>
      </c>
      <c r="CE34" s="494">
        <v>968</v>
      </c>
      <c r="CF34" s="494">
        <v>3.3019999999999996</v>
      </c>
      <c r="CG34" s="494">
        <v>140.33242329999985</v>
      </c>
      <c r="CH34" s="494">
        <v>185</v>
      </c>
      <c r="CI34" s="494">
        <v>59.602590368908068</v>
      </c>
      <c r="CJ34" s="494"/>
      <c r="CK34" s="494"/>
      <c r="CL34" s="494"/>
      <c r="CM34" s="494"/>
      <c r="CN34" s="494"/>
      <c r="CO34" s="494"/>
      <c r="CP34" s="494"/>
      <c r="CQ34" s="494"/>
      <c r="CR34" s="494"/>
      <c r="CS34" s="494"/>
      <c r="CT34" s="494"/>
      <c r="CU34" s="494"/>
      <c r="CV34" s="494"/>
      <c r="CW34" s="494"/>
      <c r="CX34" s="494"/>
      <c r="CY34" s="494">
        <v>38</v>
      </c>
      <c r="CZ34" s="494">
        <v>1.2061616543092555</v>
      </c>
      <c r="DA34" s="494">
        <v>33.805399428345012</v>
      </c>
      <c r="DB34" s="494">
        <v>14</v>
      </c>
      <c r="DC34" s="494">
        <v>2.3570024455926526</v>
      </c>
      <c r="DD34" s="494">
        <v>16354</v>
      </c>
      <c r="DE34" s="494">
        <v>42.166999999999994</v>
      </c>
      <c r="DF34" s="494">
        <v>1882.7903760999995</v>
      </c>
      <c r="DG34" s="494">
        <v>3460</v>
      </c>
      <c r="DH34" s="494">
        <v>1266.154966555026</v>
      </c>
      <c r="DI34" s="494">
        <v>16392</v>
      </c>
      <c r="DJ34" s="494">
        <v>43.37316165430925</v>
      </c>
      <c r="DK34" s="494">
        <v>1916.5957755283448</v>
      </c>
      <c r="DL34" s="494">
        <v>3474</v>
      </c>
      <c r="DM34" s="494">
        <v>1268.5119690006184</v>
      </c>
      <c r="DN34" s="493">
        <v>0</v>
      </c>
      <c r="DO34" s="493">
        <v>0</v>
      </c>
      <c r="DP34" s="493">
        <v>0</v>
      </c>
      <c r="DQ34" s="493">
        <v>0</v>
      </c>
      <c r="DR34" s="493">
        <v>0</v>
      </c>
      <c r="DS34" s="493">
        <v>0</v>
      </c>
      <c r="DT34" s="493">
        <v>0</v>
      </c>
      <c r="DU34" s="493">
        <v>0</v>
      </c>
      <c r="DV34" s="493">
        <v>0</v>
      </c>
      <c r="DW34" s="493">
        <v>0</v>
      </c>
      <c r="DX34" s="493">
        <v>0</v>
      </c>
      <c r="DY34" s="493">
        <v>0</v>
      </c>
      <c r="DZ34" s="493">
        <v>0</v>
      </c>
      <c r="EA34" s="493">
        <v>0</v>
      </c>
      <c r="EB34" s="493">
        <v>0</v>
      </c>
      <c r="EC34" s="493">
        <v>18</v>
      </c>
      <c r="ED34" s="493">
        <v>1.6930000000000001</v>
      </c>
      <c r="EE34" s="493">
        <v>54.765646350847462</v>
      </c>
      <c r="EF34" s="493">
        <v>15</v>
      </c>
      <c r="EG34" s="493">
        <v>11.933159179559384</v>
      </c>
      <c r="EH34" s="493">
        <v>1046</v>
      </c>
      <c r="EI34" s="493">
        <v>1.8260000000000001</v>
      </c>
      <c r="EJ34" s="493">
        <v>97.84181670000001</v>
      </c>
      <c r="EK34" s="493">
        <v>58</v>
      </c>
      <c r="EL34" s="493">
        <v>34.922135368639445</v>
      </c>
      <c r="EM34" s="493">
        <v>1064</v>
      </c>
      <c r="EN34" s="493">
        <v>3.5190000000000001</v>
      </c>
      <c r="EO34" s="493">
        <v>152.60746305084746</v>
      </c>
      <c r="EP34" s="493">
        <v>73</v>
      </c>
      <c r="EQ34" s="493">
        <v>46.855294548198827</v>
      </c>
      <c r="ER34" s="493">
        <v>0</v>
      </c>
      <c r="ES34" s="493">
        <v>0</v>
      </c>
      <c r="ET34" s="493">
        <v>0</v>
      </c>
      <c r="EU34" s="493">
        <v>0</v>
      </c>
      <c r="EV34" s="493">
        <v>0</v>
      </c>
      <c r="EW34" s="493">
        <v>0</v>
      </c>
      <c r="EX34" s="493">
        <v>0</v>
      </c>
      <c r="EY34" s="493">
        <v>0</v>
      </c>
      <c r="EZ34" s="493">
        <v>0</v>
      </c>
      <c r="FA34" s="493">
        <v>0</v>
      </c>
      <c r="FB34" s="493">
        <v>0</v>
      </c>
      <c r="FC34" s="493">
        <v>0</v>
      </c>
      <c r="FD34" s="493">
        <v>0</v>
      </c>
      <c r="FE34" s="493">
        <v>0</v>
      </c>
      <c r="FF34" s="493">
        <v>0</v>
      </c>
      <c r="FG34" s="493">
        <v>55</v>
      </c>
      <c r="FH34" s="493">
        <v>2.0449999999999999</v>
      </c>
      <c r="FI34" s="493">
        <v>72.52260430847457</v>
      </c>
      <c r="FJ34" s="493">
        <v>10</v>
      </c>
      <c r="FK34" s="493">
        <v>9.0710053329464735</v>
      </c>
      <c r="FL34" s="493">
        <v>1356</v>
      </c>
      <c r="FM34" s="493">
        <v>2.2309999999999999</v>
      </c>
      <c r="FN34" s="493">
        <v>135.5749179</v>
      </c>
      <c r="FO34" s="493">
        <v>41</v>
      </c>
      <c r="FP34" s="493">
        <v>14.918837181322438</v>
      </c>
      <c r="FQ34" s="493">
        <v>1411</v>
      </c>
      <c r="FR34" s="493">
        <v>4.2759999999999998</v>
      </c>
      <c r="FS34" s="493">
        <v>208.09752220847457</v>
      </c>
      <c r="FT34" s="493">
        <v>51</v>
      </c>
      <c r="FU34" s="493">
        <v>23.989842514268911</v>
      </c>
      <c r="FV34" s="493">
        <v>0</v>
      </c>
      <c r="FW34" s="493">
        <v>0</v>
      </c>
      <c r="FX34" s="493">
        <v>0</v>
      </c>
      <c r="FY34" s="493">
        <v>0</v>
      </c>
      <c r="FZ34" s="493">
        <v>0</v>
      </c>
      <c r="GA34" s="493">
        <v>0</v>
      </c>
      <c r="GB34" s="493">
        <v>0</v>
      </c>
      <c r="GC34" s="493">
        <v>0</v>
      </c>
      <c r="GD34" s="493">
        <v>0</v>
      </c>
      <c r="GE34" s="493">
        <v>0</v>
      </c>
      <c r="GF34" s="493">
        <v>0</v>
      </c>
      <c r="GG34" s="493">
        <v>0</v>
      </c>
      <c r="GH34" s="493">
        <v>0</v>
      </c>
      <c r="GI34" s="493">
        <v>0</v>
      </c>
      <c r="GJ34" s="493">
        <v>0</v>
      </c>
      <c r="GK34" s="493">
        <v>12</v>
      </c>
      <c r="GL34" s="493">
        <v>3.0439999999999996</v>
      </c>
      <c r="GM34" s="493">
        <v>134.82976439833146</v>
      </c>
      <c r="GN34" s="493">
        <v>27</v>
      </c>
      <c r="GO34" s="493">
        <v>22.238685199700043</v>
      </c>
      <c r="GP34" s="493">
        <v>1414</v>
      </c>
      <c r="GQ34" s="493">
        <v>2.7099999999999995</v>
      </c>
      <c r="GR34" s="493">
        <v>160.51373190414421</v>
      </c>
      <c r="GS34" s="493">
        <v>75</v>
      </c>
      <c r="GT34" s="493">
        <v>56.979119503790258</v>
      </c>
      <c r="GU34" s="493">
        <v>1426</v>
      </c>
      <c r="GV34" s="493">
        <v>5.7539999999999996</v>
      </c>
      <c r="GW34" s="493">
        <v>295.34349630247567</v>
      </c>
      <c r="GX34" s="493">
        <v>102</v>
      </c>
      <c r="GY34" s="493">
        <v>79.217804703490302</v>
      </c>
    </row>
    <row r="35" spans="1:207" x14ac:dyDescent="0.2">
      <c r="A35" s="497">
        <v>30</v>
      </c>
      <c r="B35" s="489" t="s">
        <v>79</v>
      </c>
      <c r="C35" s="490">
        <v>3365</v>
      </c>
      <c r="D35" s="490">
        <v>76.741500000000002</v>
      </c>
      <c r="E35" s="490">
        <v>821.60971492681858</v>
      </c>
      <c r="F35" s="490">
        <v>10516.868632386961</v>
      </c>
      <c r="G35" s="490">
        <v>2005.6220062741593</v>
      </c>
      <c r="H35" s="490">
        <v>10</v>
      </c>
      <c r="I35" s="490">
        <v>1221.7049999999999</v>
      </c>
      <c r="J35" s="490">
        <v>2091.6142099999997</v>
      </c>
      <c r="K35" s="490">
        <v>28926</v>
      </c>
      <c r="L35" s="490">
        <v>2259.237343134736</v>
      </c>
      <c r="M35" s="490">
        <v>36469</v>
      </c>
      <c r="N35" s="490">
        <v>71.409768039533219</v>
      </c>
      <c r="O35" s="490">
        <v>3411.092377943286</v>
      </c>
      <c r="P35" s="490">
        <v>3081.6646845946543</v>
      </c>
      <c r="Q35" s="490">
        <v>1487.6251654445311</v>
      </c>
      <c r="R35" s="490">
        <v>39844</v>
      </c>
      <c r="S35" s="490">
        <v>1369.8562680395332</v>
      </c>
      <c r="T35" s="490">
        <v>6324.3163028701038</v>
      </c>
      <c r="U35" s="490">
        <v>42524.533316981615</v>
      </c>
      <c r="V35" s="490">
        <v>5752.4845148534268</v>
      </c>
      <c r="W35" s="279">
        <v>4054</v>
      </c>
      <c r="X35" s="279">
        <v>129.28699999999998</v>
      </c>
      <c r="Y35" s="279">
        <v>1951.949387963356</v>
      </c>
      <c r="Z35" s="279">
        <v>13724</v>
      </c>
      <c r="AA35" s="279">
        <v>1994.1808965159507</v>
      </c>
      <c r="AB35" s="279"/>
      <c r="AC35" s="279">
        <v>1346.376</v>
      </c>
      <c r="AD35" s="279">
        <v>491.27427</v>
      </c>
      <c r="AE35" s="279">
        <v>0</v>
      </c>
      <c r="AF35" s="279">
        <v>0</v>
      </c>
      <c r="AG35" s="279">
        <v>40931</v>
      </c>
      <c r="AH35" s="279">
        <v>99.850999999999985</v>
      </c>
      <c r="AI35" s="279">
        <v>3817.3557690268144</v>
      </c>
      <c r="AJ35" s="279">
        <v>3754</v>
      </c>
      <c r="AK35" s="279">
        <v>1706.3468881102372</v>
      </c>
      <c r="AL35" s="279">
        <v>44985</v>
      </c>
      <c r="AM35" s="279">
        <v>1575.5139999999999</v>
      </c>
      <c r="AN35" s="279">
        <v>6260.5794269901689</v>
      </c>
      <c r="AO35" s="279">
        <v>17478</v>
      </c>
      <c r="AP35" s="279">
        <v>3700.5277846261883</v>
      </c>
      <c r="AQ35" s="279">
        <v>4387</v>
      </c>
      <c r="AR35" s="279">
        <v>233.53300000000002</v>
      </c>
      <c r="AS35" s="279">
        <v>5530.8133407835367</v>
      </c>
      <c r="AT35" s="279">
        <v>10202</v>
      </c>
      <c r="AU35" s="279">
        <v>2308.4505635537666</v>
      </c>
      <c r="AV35" s="279">
        <v>22</v>
      </c>
      <c r="AW35" s="279">
        <v>8128.0209999999997</v>
      </c>
      <c r="AX35" s="279">
        <v>6929.6902099999998</v>
      </c>
      <c r="AY35" s="279">
        <v>95401</v>
      </c>
      <c r="AZ35" s="279">
        <v>5673.7506785999994</v>
      </c>
      <c r="BA35" s="279">
        <v>38075</v>
      </c>
      <c r="BB35" s="279">
        <v>90.727999999999994</v>
      </c>
      <c r="BC35" s="279">
        <v>4686.2153374343625</v>
      </c>
      <c r="BD35" s="279">
        <v>12882</v>
      </c>
      <c r="BE35" s="279">
        <v>1930.7563916101549</v>
      </c>
      <c r="BF35" s="279">
        <v>42484</v>
      </c>
      <c r="BG35" s="279">
        <v>8452.2819999999992</v>
      </c>
      <c r="BH35" s="279">
        <v>17146.7188882179</v>
      </c>
      <c r="BI35" s="279">
        <v>118485</v>
      </c>
      <c r="BJ35" s="279">
        <v>9912.9576337639228</v>
      </c>
      <c r="BK35" s="493"/>
      <c r="BL35" s="493"/>
      <c r="BM35" s="493"/>
      <c r="BN35" s="493">
        <v>2</v>
      </c>
      <c r="BO35" s="493">
        <v>0.77575000000000005</v>
      </c>
      <c r="BP35" s="493"/>
      <c r="BQ35" s="493"/>
      <c r="BR35" s="493"/>
      <c r="BS35" s="493">
        <v>3</v>
      </c>
      <c r="BT35" s="493">
        <v>1.5529200000000001</v>
      </c>
      <c r="BU35" s="493">
        <v>4231</v>
      </c>
      <c r="BV35" s="493">
        <v>139.17999999999998</v>
      </c>
      <c r="BW35" s="493">
        <v>5399.8402529405139</v>
      </c>
      <c r="BX35" s="493">
        <v>67945</v>
      </c>
      <c r="BY35" s="493">
        <v>6665.4296443926842</v>
      </c>
      <c r="BZ35" s="493">
        <v>39493</v>
      </c>
      <c r="CA35" s="493">
        <v>95.617999999999995</v>
      </c>
      <c r="CB35" s="493">
        <v>5578.757660774223</v>
      </c>
      <c r="CC35" s="493">
        <v>5009</v>
      </c>
      <c r="CD35" s="493">
        <v>2248.8263262810979</v>
      </c>
      <c r="CE35" s="494">
        <v>43724</v>
      </c>
      <c r="CF35" s="494">
        <v>234.79799999999997</v>
      </c>
      <c r="CG35" s="494">
        <v>10978.597913714737</v>
      </c>
      <c r="CH35" s="494">
        <v>72959</v>
      </c>
      <c r="CI35" s="494">
        <v>8916.5846406737819</v>
      </c>
      <c r="CJ35" s="494"/>
      <c r="CK35" s="494"/>
      <c r="CL35" s="494">
        <v>1032.5</v>
      </c>
      <c r="CM35" s="494"/>
      <c r="CN35" s="494">
        <v>0.06</v>
      </c>
      <c r="CO35" s="494"/>
      <c r="CP35" s="494"/>
      <c r="CQ35" s="494"/>
      <c r="CR35" s="494"/>
      <c r="CS35" s="494"/>
      <c r="CT35" s="494"/>
      <c r="CU35" s="494"/>
      <c r="CV35" s="494"/>
      <c r="CW35" s="494">
        <v>13</v>
      </c>
      <c r="CX35" s="494">
        <v>8.4626199999999994</v>
      </c>
      <c r="CY35" s="494">
        <v>4873</v>
      </c>
      <c r="CZ35" s="494">
        <v>569.87167899604731</v>
      </c>
      <c r="DA35" s="494">
        <v>6516.0843370032508</v>
      </c>
      <c r="DB35" s="494">
        <v>21744</v>
      </c>
      <c r="DC35" s="494">
        <v>8864.9393666824963</v>
      </c>
      <c r="DD35" s="494">
        <v>50062</v>
      </c>
      <c r="DE35" s="494">
        <v>108.857</v>
      </c>
      <c r="DF35" s="494">
        <v>5835.167038547459</v>
      </c>
      <c r="DG35" s="494">
        <v>6365</v>
      </c>
      <c r="DH35" s="494">
        <v>2780.7953970447802</v>
      </c>
      <c r="DI35" s="494">
        <v>54935</v>
      </c>
      <c r="DJ35" s="494">
        <v>678.72867899604728</v>
      </c>
      <c r="DK35" s="494">
        <v>13383.751375550708</v>
      </c>
      <c r="DL35" s="494">
        <v>28122</v>
      </c>
      <c r="DM35" s="494">
        <v>11654.257383727276</v>
      </c>
      <c r="DN35" s="493">
        <v>0</v>
      </c>
      <c r="DO35" s="493">
        <v>0</v>
      </c>
      <c r="DP35" s="493">
        <v>110.12605000000001</v>
      </c>
      <c r="DQ35" s="493">
        <v>0</v>
      </c>
      <c r="DR35" s="493">
        <v>0</v>
      </c>
      <c r="DS35" s="493">
        <v>0</v>
      </c>
      <c r="DT35" s="493">
        <v>0</v>
      </c>
      <c r="DU35" s="493">
        <v>0</v>
      </c>
      <c r="DV35" s="493">
        <v>0</v>
      </c>
      <c r="DW35" s="493">
        <v>0</v>
      </c>
      <c r="DX35" s="493">
        <v>0</v>
      </c>
      <c r="DY35" s="493">
        <v>0</v>
      </c>
      <c r="DZ35" s="493">
        <v>0</v>
      </c>
      <c r="EA35" s="493">
        <v>7</v>
      </c>
      <c r="EB35" s="493">
        <v>8.5421300000000002</v>
      </c>
      <c r="EC35" s="493">
        <v>10806</v>
      </c>
      <c r="ED35" s="493">
        <v>554.54200000000003</v>
      </c>
      <c r="EE35" s="493">
        <v>6379.9749355423728</v>
      </c>
      <c r="EF35" s="493">
        <v>10976</v>
      </c>
      <c r="EG35" s="493">
        <v>5392.2139745112963</v>
      </c>
      <c r="EH35" s="493">
        <v>48891</v>
      </c>
      <c r="EI35" s="493">
        <v>114.47099999999999</v>
      </c>
      <c r="EJ35" s="493">
        <v>6357.928748545195</v>
      </c>
      <c r="EK35" s="493">
        <v>8437</v>
      </c>
      <c r="EL35" s="493">
        <v>3022.3982592486132</v>
      </c>
      <c r="EM35" s="493">
        <v>59697</v>
      </c>
      <c r="EN35" s="493">
        <v>669.01300000000003</v>
      </c>
      <c r="EO35" s="493">
        <v>12848.029734087568</v>
      </c>
      <c r="EP35" s="493">
        <v>19420</v>
      </c>
      <c r="EQ35" s="493">
        <v>8423.1543637599098</v>
      </c>
      <c r="ER35" s="493">
        <v>0</v>
      </c>
      <c r="ES35" s="493">
        <v>0</v>
      </c>
      <c r="ET35" s="493">
        <v>0</v>
      </c>
      <c r="EU35" s="493">
        <v>0</v>
      </c>
      <c r="EV35" s="493">
        <v>0</v>
      </c>
      <c r="EW35" s="493">
        <v>0</v>
      </c>
      <c r="EX35" s="493">
        <v>0</v>
      </c>
      <c r="EY35" s="493">
        <v>0</v>
      </c>
      <c r="EZ35" s="493">
        <v>0</v>
      </c>
      <c r="FA35" s="493">
        <v>0</v>
      </c>
      <c r="FB35" s="493">
        <v>0</v>
      </c>
      <c r="FC35" s="493">
        <v>0</v>
      </c>
      <c r="FD35" s="493">
        <v>0</v>
      </c>
      <c r="FE35" s="493">
        <v>0</v>
      </c>
      <c r="FF35" s="493">
        <v>0.72499999999999998</v>
      </c>
      <c r="FG35" s="493">
        <v>9273</v>
      </c>
      <c r="FH35" s="493">
        <v>237.75900000000001</v>
      </c>
      <c r="FI35" s="493">
        <v>8651.2725263416578</v>
      </c>
      <c r="FJ35" s="493">
        <v>26638</v>
      </c>
      <c r="FK35" s="493">
        <v>7787.2333491005265</v>
      </c>
      <c r="FL35" s="493">
        <v>66881</v>
      </c>
      <c r="FM35" s="493">
        <v>152.63499999999999</v>
      </c>
      <c r="FN35" s="493">
        <v>8523.055757537777</v>
      </c>
      <c r="FO35" s="493">
        <v>7580</v>
      </c>
      <c r="FP35" s="493">
        <v>3704.8322497816062</v>
      </c>
      <c r="FQ35" s="493">
        <v>76154</v>
      </c>
      <c r="FR35" s="493">
        <v>390.39400000000001</v>
      </c>
      <c r="FS35" s="493">
        <v>17174.328283879433</v>
      </c>
      <c r="FT35" s="493">
        <v>34218</v>
      </c>
      <c r="FU35" s="493">
        <v>11492.790598882133</v>
      </c>
      <c r="FV35" s="493">
        <v>0</v>
      </c>
      <c r="FW35" s="493">
        <v>0</v>
      </c>
      <c r="FX35" s="493">
        <v>0</v>
      </c>
      <c r="FY35" s="493">
        <v>0</v>
      </c>
      <c r="FZ35" s="493">
        <v>0</v>
      </c>
      <c r="GA35" s="493">
        <v>1</v>
      </c>
      <c r="GB35" s="493">
        <v>4412.5780000000004</v>
      </c>
      <c r="GC35" s="493">
        <v>16560.710309999999</v>
      </c>
      <c r="GD35" s="493">
        <v>215978</v>
      </c>
      <c r="GE35" s="493">
        <v>28049.241346999879</v>
      </c>
      <c r="GF35" s="493">
        <v>0</v>
      </c>
      <c r="GG35" s="493">
        <v>0</v>
      </c>
      <c r="GH35" s="493">
        <v>0</v>
      </c>
      <c r="GI35" s="493">
        <v>3</v>
      </c>
      <c r="GJ35" s="493">
        <v>0.95313999999999999</v>
      </c>
      <c r="GK35" s="493">
        <v>8118</v>
      </c>
      <c r="GL35" s="493">
        <v>213.26499999999999</v>
      </c>
      <c r="GM35" s="493">
        <v>8401.8235836240256</v>
      </c>
      <c r="GN35" s="493">
        <v>10502</v>
      </c>
      <c r="GO35" s="493">
        <v>5888.5249801195514</v>
      </c>
      <c r="GP35" s="493">
        <v>64911</v>
      </c>
      <c r="GQ35" s="493">
        <v>149.34799999999998</v>
      </c>
      <c r="GR35" s="493">
        <v>9589.6566024833337</v>
      </c>
      <c r="GS35" s="493">
        <v>12058</v>
      </c>
      <c r="GT35" s="493">
        <v>6136.9552053155567</v>
      </c>
      <c r="GU35" s="493">
        <v>73030</v>
      </c>
      <c r="GV35" s="493">
        <v>4775.1910000000007</v>
      </c>
      <c r="GW35" s="493">
        <v>34552.19049610736</v>
      </c>
      <c r="GX35" s="493">
        <v>238541</v>
      </c>
      <c r="GY35" s="493">
        <v>40075.674672434987</v>
      </c>
    </row>
    <row r="36" spans="1:207" ht="27.75" customHeight="1" x14ac:dyDescent="0.2">
      <c r="A36" s="497">
        <v>31</v>
      </c>
      <c r="B36" s="489" t="s">
        <v>180</v>
      </c>
      <c r="C36" s="490">
        <v>40</v>
      </c>
      <c r="D36" s="490">
        <v>16.541999999999998</v>
      </c>
      <c r="E36" s="490">
        <v>382.74731999999995</v>
      </c>
      <c r="F36" s="490">
        <v>1828.5959650562154</v>
      </c>
      <c r="G36" s="490">
        <v>583.10324406426435</v>
      </c>
      <c r="H36" s="490">
        <v>1</v>
      </c>
      <c r="I36" s="490">
        <v>139</v>
      </c>
      <c r="J36" s="490">
        <v>174</v>
      </c>
      <c r="K36" s="490">
        <v>495</v>
      </c>
      <c r="L36" s="490">
        <v>61.040311272177107</v>
      </c>
      <c r="M36" s="490">
        <v>6010</v>
      </c>
      <c r="N36" s="490">
        <v>10.844000000000001</v>
      </c>
      <c r="O36" s="490">
        <v>415.68217734079997</v>
      </c>
      <c r="P36" s="490">
        <v>987.60149182343628</v>
      </c>
      <c r="Q36" s="490">
        <v>215.35389392439276</v>
      </c>
      <c r="R36" s="490">
        <v>6051</v>
      </c>
      <c r="S36" s="490">
        <v>166.386</v>
      </c>
      <c r="T36" s="490">
        <v>972.42949734080003</v>
      </c>
      <c r="U36" s="490">
        <v>3311.1974568796518</v>
      </c>
      <c r="V36" s="490">
        <v>859.49744926083417</v>
      </c>
      <c r="W36" s="279">
        <v>314</v>
      </c>
      <c r="X36" s="279">
        <v>107.47499999999999</v>
      </c>
      <c r="Y36" s="279">
        <v>351.01378057286399</v>
      </c>
      <c r="Z36" s="279">
        <v>1839</v>
      </c>
      <c r="AA36" s="279">
        <v>837.76929789180338</v>
      </c>
      <c r="AB36" s="279">
        <v>0</v>
      </c>
      <c r="AC36" s="279">
        <v>0</v>
      </c>
      <c r="AD36" s="279">
        <v>0</v>
      </c>
      <c r="AE36" s="279">
        <v>0</v>
      </c>
      <c r="AF36" s="279">
        <v>0</v>
      </c>
      <c r="AG36" s="279">
        <v>22030</v>
      </c>
      <c r="AH36" s="279">
        <v>45.698000000000008</v>
      </c>
      <c r="AI36" s="279">
        <v>1717.8292146459999</v>
      </c>
      <c r="AJ36" s="279">
        <v>815</v>
      </c>
      <c r="AK36" s="279">
        <v>247.35194660509291</v>
      </c>
      <c r="AL36" s="279">
        <v>22344</v>
      </c>
      <c r="AM36" s="279">
        <v>153.173</v>
      </c>
      <c r="AN36" s="279">
        <v>2068.842995218864</v>
      </c>
      <c r="AO36" s="279">
        <v>2654</v>
      </c>
      <c r="AP36" s="279">
        <v>1085.1212444968962</v>
      </c>
      <c r="AQ36" s="279">
        <v>80</v>
      </c>
      <c r="AR36" s="279">
        <v>2.7130000000000001</v>
      </c>
      <c r="AS36" s="279">
        <v>210.64390630348615</v>
      </c>
      <c r="AT36" s="279">
        <v>141</v>
      </c>
      <c r="AU36" s="279">
        <v>28.074780475125152</v>
      </c>
      <c r="AV36" s="279">
        <v>1</v>
      </c>
      <c r="AW36" s="279">
        <v>229</v>
      </c>
      <c r="AX36" s="279">
        <v>102.98</v>
      </c>
      <c r="AY36" s="279">
        <v>5874</v>
      </c>
      <c r="AZ36" s="279">
        <v>340.06</v>
      </c>
      <c r="BA36" s="279">
        <v>5337</v>
      </c>
      <c r="BB36" s="279">
        <v>14.080000000000002</v>
      </c>
      <c r="BC36" s="279">
        <v>515.80914089999987</v>
      </c>
      <c r="BD36" s="279">
        <v>770</v>
      </c>
      <c r="BE36" s="279">
        <v>234.1811126213174</v>
      </c>
      <c r="BF36" s="279">
        <v>5418</v>
      </c>
      <c r="BG36" s="279">
        <v>245.79299999999998</v>
      </c>
      <c r="BH36" s="279">
        <v>829.43304720348601</v>
      </c>
      <c r="BI36" s="279">
        <v>6785</v>
      </c>
      <c r="BJ36" s="279">
        <v>602.31589309644255</v>
      </c>
      <c r="BK36" s="493"/>
      <c r="BL36" s="493"/>
      <c r="BM36" s="493"/>
      <c r="BN36" s="493"/>
      <c r="BO36" s="493"/>
      <c r="BP36" s="493">
        <v>1</v>
      </c>
      <c r="BQ36" s="493">
        <v>150.62299999999999</v>
      </c>
      <c r="BR36" s="493">
        <v>547.24233000000004</v>
      </c>
      <c r="BS36" s="493">
        <v>28787</v>
      </c>
      <c r="BT36" s="493">
        <v>1192.8424199999999</v>
      </c>
      <c r="BU36" s="493">
        <v>183</v>
      </c>
      <c r="BV36" s="493">
        <v>345.69600000000003</v>
      </c>
      <c r="BW36" s="493">
        <v>803.85065597848677</v>
      </c>
      <c r="BX36" s="493">
        <v>1053</v>
      </c>
      <c r="BY36" s="493">
        <v>1356.7732922765467</v>
      </c>
      <c r="BZ36" s="493">
        <v>33848</v>
      </c>
      <c r="CA36" s="493">
        <v>99.694999999999993</v>
      </c>
      <c r="CB36" s="493">
        <v>5039.3582561999992</v>
      </c>
      <c r="CC36" s="493">
        <v>9503</v>
      </c>
      <c r="CD36" s="493">
        <v>3444.8772824175021</v>
      </c>
      <c r="CE36" s="494">
        <v>34032</v>
      </c>
      <c r="CF36" s="494">
        <v>596.01400000000001</v>
      </c>
      <c r="CG36" s="494">
        <v>6390.4512421784866</v>
      </c>
      <c r="CH36" s="494">
        <v>39343</v>
      </c>
      <c r="CI36" s="494">
        <v>5994.4929946940483</v>
      </c>
      <c r="CJ36" s="494"/>
      <c r="CK36" s="494"/>
      <c r="CL36" s="494"/>
      <c r="CM36" s="494"/>
      <c r="CN36" s="494"/>
      <c r="CO36" s="494"/>
      <c r="CP36" s="494"/>
      <c r="CQ36" s="494"/>
      <c r="CR36" s="494"/>
      <c r="CS36" s="494"/>
      <c r="CT36" s="494">
        <v>1</v>
      </c>
      <c r="CU36" s="494">
        <v>155.49299999999999</v>
      </c>
      <c r="CV36" s="494">
        <v>60.665689999999998</v>
      </c>
      <c r="CW36" s="494">
        <v>4286</v>
      </c>
      <c r="CX36" s="494">
        <v>625.70167000000004</v>
      </c>
      <c r="CY36" s="494">
        <v>323</v>
      </c>
      <c r="CZ36" s="494">
        <v>18.792177084608099</v>
      </c>
      <c r="DA36" s="494">
        <v>616.29790083144655</v>
      </c>
      <c r="DB36" s="494">
        <v>1747</v>
      </c>
      <c r="DC36" s="494">
        <v>1212.0873075693885</v>
      </c>
      <c r="DD36" s="494">
        <v>11301</v>
      </c>
      <c r="DE36" s="494">
        <v>23.576999999999998</v>
      </c>
      <c r="DF36" s="494">
        <v>801.99353600000006</v>
      </c>
      <c r="DG36" s="494">
        <v>1071</v>
      </c>
      <c r="DH36" s="494">
        <v>344.09304118485426</v>
      </c>
      <c r="DI36" s="494">
        <v>11625</v>
      </c>
      <c r="DJ36" s="494">
        <v>197.86217708460808</v>
      </c>
      <c r="DK36" s="494">
        <v>1478.9571268314467</v>
      </c>
      <c r="DL36" s="494">
        <v>7104</v>
      </c>
      <c r="DM36" s="494">
        <v>2181.8820187542428</v>
      </c>
      <c r="DN36" s="493">
        <v>0</v>
      </c>
      <c r="DO36" s="493">
        <v>0</v>
      </c>
      <c r="DP36" s="493">
        <v>0</v>
      </c>
      <c r="DQ36" s="493">
        <v>0</v>
      </c>
      <c r="DR36" s="493">
        <v>0</v>
      </c>
      <c r="DS36" s="493">
        <v>6</v>
      </c>
      <c r="DT36" s="493">
        <v>414.57100000000003</v>
      </c>
      <c r="DU36" s="493">
        <v>2088.0563299999999</v>
      </c>
      <c r="DV36" s="493">
        <v>18365</v>
      </c>
      <c r="DW36" s="493">
        <v>1411.72</v>
      </c>
      <c r="DX36" s="493">
        <v>1</v>
      </c>
      <c r="DY36" s="493">
        <v>155.49299999999999</v>
      </c>
      <c r="DZ36" s="493">
        <v>0</v>
      </c>
      <c r="EA36" s="493">
        <v>202</v>
      </c>
      <c r="EB36" s="493">
        <v>65.095560000000006</v>
      </c>
      <c r="EC36" s="493">
        <v>368</v>
      </c>
      <c r="ED36" s="493">
        <v>18.503</v>
      </c>
      <c r="EE36" s="493">
        <v>1138.3564961355933</v>
      </c>
      <c r="EF36" s="493">
        <v>916</v>
      </c>
      <c r="EG36" s="493">
        <v>425.88877543681372</v>
      </c>
      <c r="EH36" s="493">
        <v>9741</v>
      </c>
      <c r="EI36" s="493">
        <v>22.704000000000001</v>
      </c>
      <c r="EJ36" s="493">
        <v>848.2737343</v>
      </c>
      <c r="EK36" s="493">
        <v>1146</v>
      </c>
      <c r="EL36" s="493">
        <v>388.93889900137168</v>
      </c>
      <c r="EM36" s="493">
        <v>10116</v>
      </c>
      <c r="EN36" s="493">
        <v>611.27099999999996</v>
      </c>
      <c r="EO36" s="493">
        <v>4074.6865604355935</v>
      </c>
      <c r="EP36" s="493">
        <v>20629</v>
      </c>
      <c r="EQ36" s="493">
        <v>2291.6432344381856</v>
      </c>
      <c r="ER36" s="493">
        <v>0</v>
      </c>
      <c r="ES36" s="493">
        <v>0</v>
      </c>
      <c r="ET36" s="493">
        <v>0</v>
      </c>
      <c r="EU36" s="493">
        <v>0</v>
      </c>
      <c r="EV36" s="493">
        <v>0</v>
      </c>
      <c r="EW36" s="493">
        <v>15</v>
      </c>
      <c r="EX36" s="493">
        <v>303.70699999999999</v>
      </c>
      <c r="EY36" s="493">
        <v>1006.56765</v>
      </c>
      <c r="EZ36" s="493">
        <v>29904</v>
      </c>
      <c r="FA36" s="493">
        <v>1671.7606800000001</v>
      </c>
      <c r="FB36" s="493">
        <v>0</v>
      </c>
      <c r="FC36" s="493">
        <v>0</v>
      </c>
      <c r="FD36" s="493">
        <v>0</v>
      </c>
      <c r="FE36" s="493">
        <v>0</v>
      </c>
      <c r="FF36" s="493">
        <v>0</v>
      </c>
      <c r="FG36" s="493">
        <v>721</v>
      </c>
      <c r="FH36" s="493">
        <v>41.765000000000001</v>
      </c>
      <c r="FI36" s="493">
        <v>891.24448489152542</v>
      </c>
      <c r="FJ36" s="493">
        <v>2225</v>
      </c>
      <c r="FK36" s="493">
        <v>830.78438311374862</v>
      </c>
      <c r="FL36" s="493">
        <v>12102</v>
      </c>
      <c r="FM36" s="493">
        <v>30.718999999999994</v>
      </c>
      <c r="FN36" s="493">
        <v>1063.03876562</v>
      </c>
      <c r="FO36" s="493">
        <v>925</v>
      </c>
      <c r="FP36" s="493">
        <v>474.76973608750575</v>
      </c>
      <c r="FQ36" s="493">
        <v>12838</v>
      </c>
      <c r="FR36" s="493">
        <v>376.19099999999997</v>
      </c>
      <c r="FS36" s="493">
        <v>2960.8509005115252</v>
      </c>
      <c r="FT36" s="493">
        <v>33054</v>
      </c>
      <c r="FU36" s="493">
        <v>2977.3147992012546</v>
      </c>
      <c r="FV36" s="493">
        <v>0</v>
      </c>
      <c r="FW36" s="493">
        <v>0</v>
      </c>
      <c r="FX36" s="493">
        <v>0</v>
      </c>
      <c r="FY36" s="493">
        <v>0</v>
      </c>
      <c r="FZ36" s="493">
        <v>0</v>
      </c>
      <c r="GA36" s="493">
        <v>6</v>
      </c>
      <c r="GB36" s="493">
        <v>303.70699999999999</v>
      </c>
      <c r="GC36" s="493">
        <v>1465.5111899999999</v>
      </c>
      <c r="GD36" s="493">
        <v>10231</v>
      </c>
      <c r="GE36" s="493">
        <v>1583.5678499999999</v>
      </c>
      <c r="GF36" s="493">
        <v>0</v>
      </c>
      <c r="GG36" s="493">
        <v>0</v>
      </c>
      <c r="GH36" s="493">
        <v>0</v>
      </c>
      <c r="GI36" s="493">
        <v>0</v>
      </c>
      <c r="GJ36" s="493">
        <v>0</v>
      </c>
      <c r="GK36" s="493">
        <v>158</v>
      </c>
      <c r="GL36" s="493">
        <v>46.924999999999997</v>
      </c>
      <c r="GM36" s="493">
        <v>1076.8205390407111</v>
      </c>
      <c r="GN36" s="493">
        <v>1798</v>
      </c>
      <c r="GO36" s="493">
        <v>949.68462572305305</v>
      </c>
      <c r="GP36" s="493">
        <v>11698</v>
      </c>
      <c r="GQ36" s="493">
        <v>28.191000000000003</v>
      </c>
      <c r="GR36" s="493">
        <v>1230.3024198500002</v>
      </c>
      <c r="GS36" s="493">
        <v>1714</v>
      </c>
      <c r="GT36" s="493">
        <v>906.06434098596685</v>
      </c>
      <c r="GU36" s="493">
        <v>11862</v>
      </c>
      <c r="GV36" s="493">
        <v>378.82299999999998</v>
      </c>
      <c r="GW36" s="493">
        <v>3772.634148890711</v>
      </c>
      <c r="GX36" s="493">
        <v>13743</v>
      </c>
      <c r="GY36" s="493">
        <v>3439.3168167090198</v>
      </c>
    </row>
    <row r="37" spans="1:207" x14ac:dyDescent="0.2">
      <c r="A37" s="497">
        <v>32</v>
      </c>
      <c r="B37" s="489" t="s">
        <v>80</v>
      </c>
      <c r="C37" s="490">
        <v>35817</v>
      </c>
      <c r="D37" s="490">
        <v>4670</v>
      </c>
      <c r="E37" s="490">
        <v>85315.98112575119</v>
      </c>
      <c r="F37" s="490">
        <v>183853.69577897602</v>
      </c>
      <c r="G37" s="490">
        <v>87109.224317232627</v>
      </c>
      <c r="H37" s="490">
        <v>54</v>
      </c>
      <c r="I37" s="490">
        <v>13.736000000000001</v>
      </c>
      <c r="J37" s="490">
        <v>688.11896547588231</v>
      </c>
      <c r="K37" s="490">
        <v>2408</v>
      </c>
      <c r="L37" s="490">
        <v>114.56623269755663</v>
      </c>
      <c r="M37" s="490">
        <v>909030</v>
      </c>
      <c r="N37" s="490">
        <v>2246.4746597517692</v>
      </c>
      <c r="O37" s="490">
        <v>92257.220447564454</v>
      </c>
      <c r="P37" s="490">
        <v>185086.60630697149</v>
      </c>
      <c r="Q37" s="490">
        <v>67546.429312961307</v>
      </c>
      <c r="R37" s="490">
        <v>944901</v>
      </c>
      <c r="S37" s="490">
        <v>6930.04729975177</v>
      </c>
      <c r="T37" s="490">
        <v>178261.32053879154</v>
      </c>
      <c r="U37" s="490">
        <v>371348.30208594748</v>
      </c>
      <c r="V37" s="490">
        <v>154770.21986289148</v>
      </c>
      <c r="W37" s="279">
        <v>42852</v>
      </c>
      <c r="X37" s="279">
        <v>4328.2650000000003</v>
      </c>
      <c r="Y37" s="279">
        <v>91547.240626021492</v>
      </c>
      <c r="Z37" s="279">
        <v>201035</v>
      </c>
      <c r="AA37" s="279">
        <v>86914.934175499569</v>
      </c>
      <c r="AB37" s="279">
        <v>2</v>
      </c>
      <c r="AC37" s="279">
        <v>0</v>
      </c>
      <c r="AD37" s="279">
        <v>-32.862729999999999</v>
      </c>
      <c r="AE37" s="279">
        <v>11472</v>
      </c>
      <c r="AF37" s="279">
        <v>1348.7660699999999</v>
      </c>
      <c r="AG37" s="279">
        <v>950881</v>
      </c>
      <c r="AH37" s="279">
        <v>2446.5540000000005</v>
      </c>
      <c r="AI37" s="279">
        <v>106058.8949954961</v>
      </c>
      <c r="AJ37" s="279">
        <v>214482</v>
      </c>
      <c r="AK37" s="279">
        <v>82646.276453012761</v>
      </c>
      <c r="AL37" s="279">
        <v>993735</v>
      </c>
      <c r="AM37" s="279">
        <v>6774.8189999999977</v>
      </c>
      <c r="AN37" s="279">
        <v>197573.27289151767</v>
      </c>
      <c r="AO37" s="279">
        <v>426989</v>
      </c>
      <c r="AP37" s="279">
        <v>170909.97669851233</v>
      </c>
      <c r="AQ37" s="279">
        <v>49193</v>
      </c>
      <c r="AR37" s="279">
        <v>4612.3139999999994</v>
      </c>
      <c r="AS37" s="279">
        <v>110355.82344940063</v>
      </c>
      <c r="AT37" s="279">
        <v>324798</v>
      </c>
      <c r="AU37" s="279">
        <v>128649.93814730599</v>
      </c>
      <c r="AV37" s="279">
        <v>1</v>
      </c>
      <c r="AW37" s="279">
        <v>0</v>
      </c>
      <c r="AX37" s="279">
        <v>-4.2461399999999996</v>
      </c>
      <c r="AY37" s="279">
        <v>1985</v>
      </c>
      <c r="AZ37" s="279">
        <v>371.09846426031515</v>
      </c>
      <c r="BA37" s="279">
        <v>1025767</v>
      </c>
      <c r="BB37" s="279">
        <v>2759.6589999999997</v>
      </c>
      <c r="BC37" s="279">
        <v>128309.11422672342</v>
      </c>
      <c r="BD37" s="279">
        <v>222903</v>
      </c>
      <c r="BE37" s="279">
        <v>88828.396702458311</v>
      </c>
      <c r="BF37" s="279">
        <v>1074961</v>
      </c>
      <c r="BG37" s="279">
        <v>7371.972999999999</v>
      </c>
      <c r="BH37" s="279">
        <v>238660.69153612407</v>
      </c>
      <c r="BI37" s="279">
        <v>549686</v>
      </c>
      <c r="BJ37" s="279">
        <v>217849.43331402462</v>
      </c>
      <c r="BK37" s="493"/>
      <c r="BL37" s="493"/>
      <c r="BM37" s="493">
        <v>61.837989999999998</v>
      </c>
      <c r="BN37" s="493"/>
      <c r="BO37" s="493"/>
      <c r="BP37" s="493"/>
      <c r="BQ37" s="493">
        <v>1E-3</v>
      </c>
      <c r="BR37" s="493"/>
      <c r="BS37" s="493">
        <v>1</v>
      </c>
      <c r="BT37" s="493">
        <v>8.1150175000000004</v>
      </c>
      <c r="BU37" s="493">
        <v>57908</v>
      </c>
      <c r="BV37" s="493">
        <v>5676.1750000000011</v>
      </c>
      <c r="BW37" s="493">
        <v>142547.21772381244</v>
      </c>
      <c r="BX37" s="493">
        <v>523077</v>
      </c>
      <c r="BY37" s="493">
        <v>139198.81484141358</v>
      </c>
      <c r="BZ37" s="493">
        <v>1251526</v>
      </c>
      <c r="CA37" s="493">
        <v>2684.48</v>
      </c>
      <c r="CB37" s="493">
        <v>154467.10630234424</v>
      </c>
      <c r="CC37" s="493">
        <v>255167</v>
      </c>
      <c r="CD37" s="493">
        <v>122384.26264647811</v>
      </c>
      <c r="CE37" s="494">
        <v>1309434</v>
      </c>
      <c r="CF37" s="494">
        <v>8360.6560000000009</v>
      </c>
      <c r="CG37" s="494">
        <v>297076.16201615671</v>
      </c>
      <c r="CH37" s="494">
        <v>778245</v>
      </c>
      <c r="CI37" s="494">
        <v>261591.19250539169</v>
      </c>
      <c r="CJ37" s="494"/>
      <c r="CK37" s="494"/>
      <c r="CL37" s="494"/>
      <c r="CM37" s="494"/>
      <c r="CN37" s="494"/>
      <c r="CO37" s="494"/>
      <c r="CP37" s="494"/>
      <c r="CQ37" s="494"/>
      <c r="CR37" s="494"/>
      <c r="CS37" s="494"/>
      <c r="CT37" s="494"/>
      <c r="CU37" s="494"/>
      <c r="CV37" s="494"/>
      <c r="CW37" s="494"/>
      <c r="CX37" s="494">
        <v>9.1745800000000006</v>
      </c>
      <c r="CY37" s="494">
        <v>63279</v>
      </c>
      <c r="CZ37" s="494">
        <v>6243.3783464099697</v>
      </c>
      <c r="DA37" s="494">
        <v>181234.00240597999</v>
      </c>
      <c r="DB37" s="494">
        <v>514164</v>
      </c>
      <c r="DC37" s="494">
        <v>164494.69731639608</v>
      </c>
      <c r="DD37" s="494">
        <v>1469676</v>
      </c>
      <c r="DE37" s="494">
        <v>3410.933</v>
      </c>
      <c r="DF37" s="494">
        <v>167463.56136753675</v>
      </c>
      <c r="DG37" s="494">
        <v>260419</v>
      </c>
      <c r="DH37" s="494">
        <v>116780.7423953485</v>
      </c>
      <c r="DI37" s="494">
        <v>1532955</v>
      </c>
      <c r="DJ37" s="494">
        <v>9654.3113464099697</v>
      </c>
      <c r="DK37" s="494">
        <v>348697.5637735168</v>
      </c>
      <c r="DL37" s="494">
        <v>774583</v>
      </c>
      <c r="DM37" s="494">
        <v>281284.6142917446</v>
      </c>
      <c r="DN37" s="493">
        <v>0</v>
      </c>
      <c r="DO37" s="493">
        <v>0</v>
      </c>
      <c r="DP37" s="493">
        <v>0</v>
      </c>
      <c r="DQ37" s="493">
        <v>0</v>
      </c>
      <c r="DR37" s="493">
        <v>0</v>
      </c>
      <c r="DS37" s="493">
        <v>0</v>
      </c>
      <c r="DT37" s="493">
        <v>0</v>
      </c>
      <c r="DU37" s="493">
        <v>0</v>
      </c>
      <c r="DV37" s="493">
        <v>0</v>
      </c>
      <c r="DW37" s="493">
        <v>0</v>
      </c>
      <c r="DX37" s="493">
        <v>0</v>
      </c>
      <c r="DY37" s="493">
        <v>0</v>
      </c>
      <c r="DZ37" s="493">
        <v>0</v>
      </c>
      <c r="EA37" s="493">
        <v>0</v>
      </c>
      <c r="EB37" s="493">
        <v>3.5999999999999999E-3</v>
      </c>
      <c r="EC37" s="493">
        <v>66505</v>
      </c>
      <c r="ED37" s="493">
        <v>7964.3524999999991</v>
      </c>
      <c r="EE37" s="493">
        <v>212989.40710091617</v>
      </c>
      <c r="EF37" s="493">
        <v>655668</v>
      </c>
      <c r="EG37" s="493">
        <v>194561.89177066286</v>
      </c>
      <c r="EH37" s="493">
        <v>1358946</v>
      </c>
      <c r="EI37" s="493">
        <v>3358.4909999999963</v>
      </c>
      <c r="EJ37" s="493">
        <v>182252.82523217401</v>
      </c>
      <c r="EK37" s="493">
        <v>328031</v>
      </c>
      <c r="EL37" s="493">
        <v>136033.44252903311</v>
      </c>
      <c r="EM37" s="493">
        <v>1425451</v>
      </c>
      <c r="EN37" s="493">
        <v>11322.843499999995</v>
      </c>
      <c r="EO37" s="493">
        <v>395242.23233309016</v>
      </c>
      <c r="EP37" s="493">
        <v>983699</v>
      </c>
      <c r="EQ37" s="493">
        <v>330595.33789969597</v>
      </c>
      <c r="ER37" s="493">
        <v>0</v>
      </c>
      <c r="ES37" s="493">
        <v>0</v>
      </c>
      <c r="ET37" s="493">
        <v>0</v>
      </c>
      <c r="EU37" s="493">
        <v>0</v>
      </c>
      <c r="EV37" s="493">
        <v>0</v>
      </c>
      <c r="EW37" s="493">
        <v>0</v>
      </c>
      <c r="EX37" s="493">
        <v>0</v>
      </c>
      <c r="EY37" s="493">
        <v>0</v>
      </c>
      <c r="EZ37" s="493">
        <v>0</v>
      </c>
      <c r="FA37" s="493">
        <v>0</v>
      </c>
      <c r="FB37" s="493">
        <v>0</v>
      </c>
      <c r="FC37" s="493">
        <v>0</v>
      </c>
      <c r="FD37" s="493">
        <v>0</v>
      </c>
      <c r="FE37" s="493">
        <v>0</v>
      </c>
      <c r="FF37" s="493">
        <v>2.3999999999999998E-3</v>
      </c>
      <c r="FG37" s="493">
        <v>62317</v>
      </c>
      <c r="FH37" s="493">
        <v>11578.983</v>
      </c>
      <c r="FI37" s="493">
        <v>205871.018306129</v>
      </c>
      <c r="FJ37" s="493">
        <v>575425</v>
      </c>
      <c r="FK37" s="493">
        <v>199520.66527604192</v>
      </c>
      <c r="FL37" s="493">
        <v>1571363</v>
      </c>
      <c r="FM37" s="493">
        <v>3771.6480000000001</v>
      </c>
      <c r="FN37" s="493">
        <v>226653.01734682039</v>
      </c>
      <c r="FO37" s="493">
        <v>303781</v>
      </c>
      <c r="FP37" s="493">
        <v>164945.35701196472</v>
      </c>
      <c r="FQ37" s="493">
        <v>1633680</v>
      </c>
      <c r="FR37" s="493">
        <v>15350.631000000001</v>
      </c>
      <c r="FS37" s="493">
        <v>432524.03565294936</v>
      </c>
      <c r="FT37" s="493">
        <v>879206</v>
      </c>
      <c r="FU37" s="493">
        <v>364466.02468800661</v>
      </c>
      <c r="FV37" s="493">
        <v>0</v>
      </c>
      <c r="FW37" s="493">
        <v>0</v>
      </c>
      <c r="FX37" s="493">
        <v>0</v>
      </c>
      <c r="FY37" s="493">
        <v>0</v>
      </c>
      <c r="FZ37" s="493">
        <v>0</v>
      </c>
      <c r="GA37" s="493">
        <v>0</v>
      </c>
      <c r="GB37" s="493">
        <v>0</v>
      </c>
      <c r="GC37" s="493">
        <v>0</v>
      </c>
      <c r="GD37" s="493">
        <v>0</v>
      </c>
      <c r="GE37" s="493">
        <v>0</v>
      </c>
      <c r="GF37" s="493">
        <v>0</v>
      </c>
      <c r="GG37" s="493">
        <v>0</v>
      </c>
      <c r="GH37" s="493">
        <v>0</v>
      </c>
      <c r="GI37" s="493">
        <v>0</v>
      </c>
      <c r="GJ37" s="493">
        <v>0</v>
      </c>
      <c r="GK37" s="493">
        <v>52558</v>
      </c>
      <c r="GL37" s="493">
        <v>14547.697</v>
      </c>
      <c r="GM37" s="493">
        <v>240753.68227302656</v>
      </c>
      <c r="GN37" s="493">
        <v>691070</v>
      </c>
      <c r="GO37" s="493">
        <v>264307.96639055538</v>
      </c>
      <c r="GP37" s="493">
        <v>1550308</v>
      </c>
      <c r="GQ37" s="493">
        <v>3755.9610000000011</v>
      </c>
      <c r="GR37" s="493">
        <v>248269.40768734823</v>
      </c>
      <c r="GS37" s="493">
        <v>447901</v>
      </c>
      <c r="GT37" s="493">
        <v>256103.36130489234</v>
      </c>
      <c r="GU37" s="493">
        <v>1602866</v>
      </c>
      <c r="GV37" s="493">
        <v>18303.658000000003</v>
      </c>
      <c r="GW37" s="493">
        <v>489023.08996037475</v>
      </c>
      <c r="GX37" s="493">
        <v>1138971</v>
      </c>
      <c r="GY37" s="493">
        <v>520411.32769544772</v>
      </c>
    </row>
    <row r="38" spans="1:207" ht="16.5" customHeight="1" x14ac:dyDescent="0.2">
      <c r="A38" s="497">
        <v>33</v>
      </c>
      <c r="B38" s="489" t="s">
        <v>81</v>
      </c>
      <c r="C38" s="490">
        <v>1566</v>
      </c>
      <c r="D38" s="490">
        <v>20.929240000000004</v>
      </c>
      <c r="E38" s="490">
        <v>641.31652880000001</v>
      </c>
      <c r="F38" s="490">
        <v>2188</v>
      </c>
      <c r="G38" s="490">
        <v>536.67735929414152</v>
      </c>
      <c r="H38" s="490">
        <v>0</v>
      </c>
      <c r="I38" s="490">
        <v>0</v>
      </c>
      <c r="J38" s="490">
        <v>17.698818943171549</v>
      </c>
      <c r="K38" s="490">
        <v>8448</v>
      </c>
      <c r="L38" s="490">
        <v>87.569155436073444</v>
      </c>
      <c r="M38" s="490">
        <v>13068</v>
      </c>
      <c r="N38" s="490">
        <v>24.660893524365282</v>
      </c>
      <c r="O38" s="490">
        <v>965.64892362911155</v>
      </c>
      <c r="P38" s="490">
        <v>674.8191234220111</v>
      </c>
      <c r="Q38" s="490">
        <v>414.49329289640866</v>
      </c>
      <c r="R38" s="490">
        <v>14634</v>
      </c>
      <c r="S38" s="490">
        <v>45.590133524365285</v>
      </c>
      <c r="T38" s="490">
        <v>1624.6642713722831</v>
      </c>
      <c r="U38" s="490">
        <v>11310.81912342201</v>
      </c>
      <c r="V38" s="490">
        <v>1038.7398076266236</v>
      </c>
      <c r="W38" s="279">
        <v>2143</v>
      </c>
      <c r="X38" s="279">
        <v>148.291</v>
      </c>
      <c r="Y38" s="279">
        <v>2480.9941503676619</v>
      </c>
      <c r="Z38" s="279">
        <v>3595</v>
      </c>
      <c r="AA38" s="279">
        <v>1663.9173541599998</v>
      </c>
      <c r="AB38" s="279">
        <v>1</v>
      </c>
      <c r="AC38" s="279">
        <v>34.915999999999997</v>
      </c>
      <c r="AD38" s="279">
        <v>68.512450000000001</v>
      </c>
      <c r="AE38" s="279">
        <v>2979</v>
      </c>
      <c r="AF38" s="279">
        <v>10.297228309579335</v>
      </c>
      <c r="AG38" s="279">
        <v>26878</v>
      </c>
      <c r="AH38" s="279">
        <v>60.829000000000015</v>
      </c>
      <c r="AI38" s="279">
        <v>6489.3889999619023</v>
      </c>
      <c r="AJ38" s="279">
        <v>838</v>
      </c>
      <c r="AK38" s="279">
        <v>457.49156978006619</v>
      </c>
      <c r="AL38" s="279">
        <v>29022</v>
      </c>
      <c r="AM38" s="279">
        <v>244.03599999999997</v>
      </c>
      <c r="AN38" s="279">
        <v>9038.8956003295625</v>
      </c>
      <c r="AO38" s="279">
        <v>7412</v>
      </c>
      <c r="AP38" s="279">
        <v>2131.7061522496456</v>
      </c>
      <c r="AQ38" s="279">
        <v>2377</v>
      </c>
      <c r="AR38" s="279">
        <v>24.714999999999996</v>
      </c>
      <c r="AS38" s="279">
        <v>449.76655976974405</v>
      </c>
      <c r="AT38" s="279">
        <v>2508</v>
      </c>
      <c r="AU38" s="279">
        <v>943.30987767397755</v>
      </c>
      <c r="AV38" s="279">
        <v>0</v>
      </c>
      <c r="AW38" s="279">
        <v>44.808999999999997</v>
      </c>
      <c r="AX38" s="279">
        <v>609.85622000000001</v>
      </c>
      <c r="AY38" s="279">
        <v>4644</v>
      </c>
      <c r="AZ38" s="279">
        <v>1051.6639612296335</v>
      </c>
      <c r="BA38" s="279">
        <v>20364</v>
      </c>
      <c r="BB38" s="279">
        <v>41.866</v>
      </c>
      <c r="BC38" s="279">
        <v>1792.1055849230147</v>
      </c>
      <c r="BD38" s="279">
        <v>1072</v>
      </c>
      <c r="BE38" s="279">
        <v>530.48876467973969</v>
      </c>
      <c r="BF38" s="279">
        <v>22741</v>
      </c>
      <c r="BG38" s="279">
        <v>111.39000000000001</v>
      </c>
      <c r="BH38" s="279">
        <v>2851.728364692759</v>
      </c>
      <c r="BI38" s="279">
        <v>8224</v>
      </c>
      <c r="BJ38" s="279">
        <v>2525.4626035833508</v>
      </c>
      <c r="BK38" s="493"/>
      <c r="BL38" s="493"/>
      <c r="BM38" s="493"/>
      <c r="BN38" s="493"/>
      <c r="BO38" s="493"/>
      <c r="BP38" s="493"/>
      <c r="BQ38" s="493">
        <v>0.16900000000000001</v>
      </c>
      <c r="BR38" s="493">
        <v>1.8910499999999999</v>
      </c>
      <c r="BS38" s="493">
        <v>1572</v>
      </c>
      <c r="BT38" s="493">
        <v>732.84583335797561</v>
      </c>
      <c r="BU38" s="493">
        <v>3112</v>
      </c>
      <c r="BV38" s="493">
        <v>21.317</v>
      </c>
      <c r="BW38" s="493">
        <v>427.29218504603432</v>
      </c>
      <c r="BX38" s="493">
        <v>4176</v>
      </c>
      <c r="BY38" s="493">
        <v>406.20524746268757</v>
      </c>
      <c r="BZ38" s="493">
        <v>28165</v>
      </c>
      <c r="CA38" s="493">
        <v>57.451000000000001</v>
      </c>
      <c r="CB38" s="493">
        <v>2719.8498396440928</v>
      </c>
      <c r="CC38" s="493">
        <v>1252</v>
      </c>
      <c r="CD38" s="493">
        <v>634.64558784431529</v>
      </c>
      <c r="CE38" s="494">
        <v>31277</v>
      </c>
      <c r="CF38" s="494">
        <v>78.936999999999998</v>
      </c>
      <c r="CG38" s="494">
        <v>3149.0330746901273</v>
      </c>
      <c r="CH38" s="494">
        <v>7000</v>
      </c>
      <c r="CI38" s="494">
        <v>1773.6966686649785</v>
      </c>
      <c r="CJ38" s="494"/>
      <c r="CK38" s="494"/>
      <c r="CL38" s="494"/>
      <c r="CM38" s="494"/>
      <c r="CN38" s="494"/>
      <c r="CO38" s="494"/>
      <c r="CP38" s="494"/>
      <c r="CQ38" s="494"/>
      <c r="CR38" s="494"/>
      <c r="CS38" s="494"/>
      <c r="CT38" s="494"/>
      <c r="CU38" s="494"/>
      <c r="CV38" s="494"/>
      <c r="CW38" s="494">
        <v>12</v>
      </c>
      <c r="CX38" s="494">
        <v>6.0875250000000003</v>
      </c>
      <c r="CY38" s="494">
        <v>3103</v>
      </c>
      <c r="CZ38" s="494">
        <v>916.37207709680024</v>
      </c>
      <c r="DA38" s="494">
        <v>6002.8795459008461</v>
      </c>
      <c r="DB38" s="494">
        <v>5244</v>
      </c>
      <c r="DC38" s="494">
        <v>2189.9176948862978</v>
      </c>
      <c r="DD38" s="494">
        <v>45164</v>
      </c>
      <c r="DE38" s="494">
        <v>85.734999999999985</v>
      </c>
      <c r="DF38" s="494">
        <v>3979.9011211000025</v>
      </c>
      <c r="DG38" s="494">
        <v>1850</v>
      </c>
      <c r="DH38" s="494">
        <v>918.7690329568818</v>
      </c>
      <c r="DI38" s="494">
        <v>48267</v>
      </c>
      <c r="DJ38" s="494">
        <v>1002.1070770968003</v>
      </c>
      <c r="DK38" s="494">
        <v>9982.7806670008486</v>
      </c>
      <c r="DL38" s="494">
        <v>7106</v>
      </c>
      <c r="DM38" s="494">
        <v>3114.7742528431791</v>
      </c>
      <c r="DN38" s="493">
        <v>0</v>
      </c>
      <c r="DO38" s="493">
        <v>0</v>
      </c>
      <c r="DP38" s="493">
        <v>0</v>
      </c>
      <c r="DQ38" s="493">
        <v>0</v>
      </c>
      <c r="DR38" s="493">
        <v>0</v>
      </c>
      <c r="DS38" s="493">
        <v>0</v>
      </c>
      <c r="DT38" s="493">
        <v>0</v>
      </c>
      <c r="DU38" s="493">
        <v>0</v>
      </c>
      <c r="DV38" s="493">
        <v>0</v>
      </c>
      <c r="DW38" s="493">
        <v>0</v>
      </c>
      <c r="DX38" s="493">
        <v>0</v>
      </c>
      <c r="DY38" s="493">
        <v>0</v>
      </c>
      <c r="DZ38" s="493">
        <v>0</v>
      </c>
      <c r="EA38" s="493">
        <v>3</v>
      </c>
      <c r="EB38" s="493">
        <v>2.2265000000000001</v>
      </c>
      <c r="EC38" s="493">
        <v>2567</v>
      </c>
      <c r="ED38" s="493">
        <v>47.015000000000001</v>
      </c>
      <c r="EE38" s="493">
        <v>1245.4726319423733</v>
      </c>
      <c r="EF38" s="493">
        <v>1485</v>
      </c>
      <c r="EG38" s="493">
        <v>834.88335796281797</v>
      </c>
      <c r="EH38" s="493">
        <v>46535</v>
      </c>
      <c r="EI38" s="493">
        <v>95.425999999999988</v>
      </c>
      <c r="EJ38" s="493">
        <v>5052.495015499997</v>
      </c>
      <c r="EK38" s="493">
        <v>3434</v>
      </c>
      <c r="EL38" s="493">
        <v>1312.8669115347216</v>
      </c>
      <c r="EM38" s="493">
        <v>49102</v>
      </c>
      <c r="EN38" s="493">
        <v>142.44099999999997</v>
      </c>
      <c r="EO38" s="493">
        <v>6297.9676474423704</v>
      </c>
      <c r="EP38" s="493">
        <v>4922</v>
      </c>
      <c r="EQ38" s="493">
        <v>2149.9767694975394</v>
      </c>
      <c r="ER38" s="493">
        <v>0</v>
      </c>
      <c r="ES38" s="493">
        <v>0</v>
      </c>
      <c r="ET38" s="493">
        <v>0</v>
      </c>
      <c r="EU38" s="493">
        <v>0</v>
      </c>
      <c r="EV38" s="493">
        <v>0</v>
      </c>
      <c r="EW38" s="493">
        <v>1</v>
      </c>
      <c r="EX38" s="493">
        <v>0</v>
      </c>
      <c r="EY38" s="493">
        <v>15244.400089999999</v>
      </c>
      <c r="EZ38" s="493">
        <v>6828</v>
      </c>
      <c r="FA38" s="493">
        <v>429.33033</v>
      </c>
      <c r="FB38" s="493">
        <v>0</v>
      </c>
      <c r="FC38" s="493">
        <v>0</v>
      </c>
      <c r="FD38" s="493">
        <v>0</v>
      </c>
      <c r="FE38" s="493">
        <v>0</v>
      </c>
      <c r="FF38" s="493">
        <v>0.66249999999999998</v>
      </c>
      <c r="FG38" s="493">
        <v>2316</v>
      </c>
      <c r="FH38" s="493">
        <v>41.68</v>
      </c>
      <c r="FI38" s="493">
        <v>984.47014147123298</v>
      </c>
      <c r="FJ38" s="493">
        <v>1935</v>
      </c>
      <c r="FK38" s="493">
        <v>737.56893661305776</v>
      </c>
      <c r="FL38" s="493">
        <v>54987</v>
      </c>
      <c r="FM38" s="493">
        <v>114.72199999999999</v>
      </c>
      <c r="FN38" s="493">
        <v>6497.7991595999993</v>
      </c>
      <c r="FO38" s="493">
        <v>3887</v>
      </c>
      <c r="FP38" s="493">
        <v>1682.6037732062741</v>
      </c>
      <c r="FQ38" s="493">
        <v>57304</v>
      </c>
      <c r="FR38" s="493">
        <v>156.40199999999999</v>
      </c>
      <c r="FS38" s="493">
        <v>22726.669391071231</v>
      </c>
      <c r="FT38" s="493">
        <v>12650</v>
      </c>
      <c r="FU38" s="493">
        <v>2850.165539819332</v>
      </c>
      <c r="FV38" s="493">
        <v>0</v>
      </c>
      <c r="FW38" s="493">
        <v>0</v>
      </c>
      <c r="FX38" s="493">
        <v>0</v>
      </c>
      <c r="FY38" s="493">
        <v>0</v>
      </c>
      <c r="FZ38" s="493">
        <v>0</v>
      </c>
      <c r="GA38" s="493">
        <v>3</v>
      </c>
      <c r="GB38" s="493">
        <v>10641.853999999999</v>
      </c>
      <c r="GC38" s="493">
        <v>21298.172040000001</v>
      </c>
      <c r="GD38" s="493">
        <v>167783</v>
      </c>
      <c r="GE38" s="493">
        <v>26683.502910000003</v>
      </c>
      <c r="GF38" s="493">
        <v>0</v>
      </c>
      <c r="GG38" s="493">
        <v>0</v>
      </c>
      <c r="GH38" s="493">
        <v>0</v>
      </c>
      <c r="GI38" s="493">
        <v>1</v>
      </c>
      <c r="GJ38" s="493">
        <v>8.8999999999999999E-3</v>
      </c>
      <c r="GK38" s="493">
        <v>1222</v>
      </c>
      <c r="GL38" s="493">
        <v>61.17199999999999</v>
      </c>
      <c r="GM38" s="493">
        <v>2063.8192051892174</v>
      </c>
      <c r="GN38" s="493">
        <v>1882</v>
      </c>
      <c r="GO38" s="493">
        <v>746.83851092877239</v>
      </c>
      <c r="GP38" s="493">
        <v>54647</v>
      </c>
      <c r="GQ38" s="493">
        <v>123.795</v>
      </c>
      <c r="GR38" s="493">
        <v>7772.0583492783799</v>
      </c>
      <c r="GS38" s="493">
        <v>6659</v>
      </c>
      <c r="GT38" s="493">
        <v>2871.0891846516192</v>
      </c>
      <c r="GU38" s="493">
        <v>55872</v>
      </c>
      <c r="GV38" s="493">
        <v>10826.821</v>
      </c>
      <c r="GW38" s="493">
        <v>31134.0495944676</v>
      </c>
      <c r="GX38" s="493">
        <v>176325</v>
      </c>
      <c r="GY38" s="493">
        <v>30301.439505580394</v>
      </c>
    </row>
    <row r="39" spans="1:207" ht="17.25" customHeight="1" x14ac:dyDescent="0.2">
      <c r="A39" s="497">
        <v>34</v>
      </c>
      <c r="B39" s="514" t="s">
        <v>82</v>
      </c>
      <c r="C39" s="515"/>
      <c r="D39" s="515"/>
      <c r="E39" s="515"/>
      <c r="F39" s="515"/>
      <c r="G39" s="515"/>
      <c r="H39" s="515"/>
      <c r="I39" s="515"/>
      <c r="J39" s="515"/>
      <c r="K39" s="515"/>
      <c r="L39" s="515"/>
      <c r="M39" s="515"/>
      <c r="N39" s="515"/>
      <c r="O39" s="515"/>
      <c r="P39" s="515"/>
      <c r="Q39" s="515"/>
      <c r="R39" s="515"/>
      <c r="S39" s="515"/>
      <c r="T39" s="515"/>
      <c r="U39" s="515"/>
      <c r="V39" s="515"/>
      <c r="W39" s="516"/>
      <c r="X39" s="516"/>
      <c r="Y39" s="516"/>
      <c r="Z39" s="516"/>
      <c r="AA39" s="516"/>
      <c r="AB39" s="516"/>
      <c r="AC39" s="516"/>
      <c r="AD39" s="516"/>
      <c r="AE39" s="516"/>
      <c r="AF39" s="516"/>
      <c r="AG39" s="516"/>
      <c r="AH39" s="516"/>
      <c r="AI39" s="516"/>
      <c r="AJ39" s="516"/>
      <c r="AK39" s="516"/>
      <c r="AL39" s="516"/>
      <c r="AM39" s="516"/>
      <c r="AN39" s="516"/>
      <c r="AO39" s="516"/>
      <c r="AP39" s="516"/>
      <c r="AQ39" s="516"/>
      <c r="AR39" s="516"/>
      <c r="AS39" s="516"/>
      <c r="AT39" s="516"/>
      <c r="AU39" s="516"/>
      <c r="AV39" s="516"/>
      <c r="AW39" s="516"/>
      <c r="AX39" s="516"/>
      <c r="AY39" s="516"/>
      <c r="AZ39" s="516"/>
      <c r="BA39" s="516"/>
      <c r="BB39" s="516"/>
      <c r="BC39" s="516"/>
      <c r="BD39" s="516"/>
      <c r="BE39" s="516"/>
      <c r="BF39" s="516"/>
      <c r="BG39" s="516"/>
      <c r="BH39" s="516"/>
      <c r="BI39" s="516"/>
      <c r="BJ39" s="516"/>
      <c r="BK39" s="517"/>
      <c r="BL39" s="517"/>
      <c r="BM39" s="517"/>
      <c r="BN39" s="517"/>
      <c r="BO39" s="517"/>
      <c r="BP39" s="517"/>
      <c r="BQ39" s="517"/>
      <c r="BR39" s="517"/>
      <c r="BS39" s="517"/>
      <c r="BT39" s="517"/>
      <c r="BU39" s="517"/>
      <c r="BV39" s="517"/>
      <c r="BW39" s="517"/>
      <c r="BX39" s="517"/>
      <c r="BY39" s="517"/>
      <c r="BZ39" s="517"/>
      <c r="CA39" s="517"/>
      <c r="CB39" s="517"/>
      <c r="CC39" s="517"/>
      <c r="CD39" s="517"/>
      <c r="CE39" s="342"/>
      <c r="CF39" s="342"/>
      <c r="CG39" s="342"/>
      <c r="CH39" s="342"/>
      <c r="CI39" s="342"/>
      <c r="CJ39" s="342"/>
      <c r="CK39" s="342"/>
      <c r="CL39" s="342"/>
      <c r="CM39" s="342"/>
      <c r="CN39" s="342"/>
      <c r="CO39" s="342"/>
      <c r="CP39" s="342"/>
      <c r="CQ39" s="342"/>
      <c r="CR39" s="342"/>
      <c r="CS39" s="342"/>
      <c r="CT39" s="342"/>
      <c r="CU39" s="342"/>
      <c r="CV39" s="342"/>
      <c r="CW39" s="342"/>
      <c r="CX39" s="342"/>
      <c r="CY39" s="342"/>
      <c r="CZ39" s="342"/>
      <c r="DA39" s="342"/>
      <c r="DB39" s="342"/>
      <c r="DC39" s="342"/>
      <c r="DD39" s="342"/>
      <c r="DE39" s="342"/>
      <c r="DF39" s="342"/>
      <c r="DG39" s="342"/>
      <c r="DH39" s="342"/>
      <c r="DI39" s="342"/>
      <c r="DJ39" s="342"/>
      <c r="DK39" s="342"/>
      <c r="DL39" s="342"/>
      <c r="DM39" s="342"/>
      <c r="DN39" s="517"/>
      <c r="DO39" s="517"/>
      <c r="DP39" s="517"/>
      <c r="DQ39" s="517"/>
      <c r="DR39" s="517"/>
      <c r="DS39" s="517"/>
      <c r="DT39" s="517"/>
      <c r="DU39" s="517"/>
      <c r="DV39" s="517"/>
      <c r="DW39" s="517"/>
      <c r="DX39" s="517"/>
      <c r="DY39" s="517"/>
      <c r="DZ39" s="517"/>
      <c r="EA39" s="517"/>
      <c r="EB39" s="517"/>
      <c r="EC39" s="517"/>
      <c r="ED39" s="517"/>
      <c r="EE39" s="517"/>
      <c r="EF39" s="517"/>
      <c r="EG39" s="517"/>
      <c r="EH39" s="517"/>
      <c r="EI39" s="517"/>
      <c r="EJ39" s="517"/>
      <c r="EK39" s="517"/>
      <c r="EL39" s="517"/>
      <c r="EM39" s="517"/>
      <c r="EN39" s="517"/>
      <c r="EO39" s="517"/>
      <c r="EP39" s="517"/>
      <c r="EQ39" s="517"/>
      <c r="ER39" s="517">
        <v>0</v>
      </c>
      <c r="ES39" s="517">
        <v>0</v>
      </c>
      <c r="ET39" s="517">
        <v>0</v>
      </c>
      <c r="EU39" s="517">
        <v>0</v>
      </c>
      <c r="EV39" s="517">
        <v>0</v>
      </c>
      <c r="EW39" s="517">
        <v>0</v>
      </c>
      <c r="EX39" s="517">
        <v>0</v>
      </c>
      <c r="EY39" s="517">
        <v>0</v>
      </c>
      <c r="EZ39" s="517">
        <v>0</v>
      </c>
      <c r="FA39" s="517">
        <v>0</v>
      </c>
      <c r="FB39" s="517">
        <v>0</v>
      </c>
      <c r="FC39" s="517">
        <v>0</v>
      </c>
      <c r="FD39" s="517">
        <v>0</v>
      </c>
      <c r="FE39" s="517">
        <v>0</v>
      </c>
      <c r="FF39" s="517">
        <v>0</v>
      </c>
      <c r="FG39" s="517">
        <v>1</v>
      </c>
      <c r="FH39" s="517">
        <v>0.14100000000000001</v>
      </c>
      <c r="FI39" s="517">
        <v>11.0965788</v>
      </c>
      <c r="FJ39" s="517">
        <v>0</v>
      </c>
      <c r="FK39" s="517">
        <v>0</v>
      </c>
      <c r="FL39" s="517">
        <v>529</v>
      </c>
      <c r="FM39" s="517">
        <v>0.80199999999999994</v>
      </c>
      <c r="FN39" s="517">
        <v>49.981710000000007</v>
      </c>
      <c r="FO39" s="517">
        <v>1</v>
      </c>
      <c r="FP39" s="517">
        <v>0.36342054999999995</v>
      </c>
      <c r="FQ39" s="517">
        <v>530</v>
      </c>
      <c r="FR39" s="517">
        <v>0.94299999999999995</v>
      </c>
      <c r="FS39" s="517">
        <v>61.07828880000001</v>
      </c>
      <c r="FT39" s="517">
        <v>1</v>
      </c>
      <c r="FU39" s="517">
        <v>0.36342054999999995</v>
      </c>
      <c r="FV39" s="517">
        <v>0</v>
      </c>
      <c r="FW39" s="517">
        <v>0</v>
      </c>
      <c r="FX39" s="517">
        <v>0</v>
      </c>
      <c r="FY39" s="517">
        <v>0</v>
      </c>
      <c r="FZ39" s="517">
        <v>0</v>
      </c>
      <c r="GA39" s="517">
        <v>0</v>
      </c>
      <c r="GB39" s="517">
        <v>0</v>
      </c>
      <c r="GC39" s="517">
        <v>0</v>
      </c>
      <c r="GD39" s="517">
        <v>0</v>
      </c>
      <c r="GE39" s="517">
        <v>0</v>
      </c>
      <c r="GF39" s="517">
        <v>0</v>
      </c>
      <c r="GG39" s="517">
        <v>0</v>
      </c>
      <c r="GH39" s="517">
        <v>0</v>
      </c>
      <c r="GI39" s="517">
        <v>0</v>
      </c>
      <c r="GJ39" s="517">
        <v>0</v>
      </c>
      <c r="GK39" s="517">
        <v>2</v>
      </c>
      <c r="GL39" s="517">
        <v>0.30099999999999999</v>
      </c>
      <c r="GM39" s="517">
        <v>16.161169300000001</v>
      </c>
      <c r="GN39" s="517">
        <v>0</v>
      </c>
      <c r="GO39" s="517">
        <v>0</v>
      </c>
      <c r="GP39" s="517">
        <v>486</v>
      </c>
      <c r="GQ39" s="517">
        <v>0.76500000000000012</v>
      </c>
      <c r="GR39" s="517">
        <v>65.718675100000013</v>
      </c>
      <c r="GS39" s="517">
        <v>17</v>
      </c>
      <c r="GT39" s="517">
        <v>6.5156299999999998</v>
      </c>
      <c r="GU39" s="517">
        <v>488</v>
      </c>
      <c r="GV39" s="517">
        <v>1.0660000000000001</v>
      </c>
      <c r="GW39" s="517">
        <v>81.87984440000001</v>
      </c>
      <c r="GX39" s="517">
        <v>17</v>
      </c>
      <c r="GY39" s="517">
        <v>6.5156299999999998</v>
      </c>
    </row>
    <row r="40" spans="1:207" x14ac:dyDescent="0.2">
      <c r="A40" s="497">
        <v>35</v>
      </c>
      <c r="B40" s="489" t="s">
        <v>83</v>
      </c>
      <c r="C40" s="490">
        <v>24</v>
      </c>
      <c r="D40" s="490">
        <v>0</v>
      </c>
      <c r="E40" s="490">
        <v>0.54793999999999998</v>
      </c>
      <c r="F40" s="490">
        <v>2</v>
      </c>
      <c r="G40" s="490">
        <v>1</v>
      </c>
      <c r="H40" s="490">
        <v>0</v>
      </c>
      <c r="I40" s="490">
        <v>0</v>
      </c>
      <c r="J40" s="490">
        <v>0</v>
      </c>
      <c r="K40" s="490">
        <v>0</v>
      </c>
      <c r="L40" s="490">
        <v>0</v>
      </c>
      <c r="M40" s="490">
        <v>22</v>
      </c>
      <c r="N40" s="490">
        <v>4.4999999999999998E-2</v>
      </c>
      <c r="O40" s="490">
        <v>2</v>
      </c>
      <c r="P40" s="490">
        <v>4.1450877323832156</v>
      </c>
      <c r="Q40" s="490">
        <v>3.3656300248770421</v>
      </c>
      <c r="R40" s="490">
        <v>46</v>
      </c>
      <c r="S40" s="490">
        <v>4.4999999999999998E-2</v>
      </c>
      <c r="T40" s="490">
        <v>1.8854205770000001</v>
      </c>
      <c r="U40" s="490">
        <v>6.1450877323832156</v>
      </c>
      <c r="V40" s="490">
        <v>4.3656300248770421</v>
      </c>
      <c r="W40" s="279">
        <v>25</v>
      </c>
      <c r="X40" s="281">
        <v>7.0000000000000001E-3</v>
      </c>
      <c r="Y40" s="279">
        <v>1.3153065000000002</v>
      </c>
      <c r="Z40" s="279">
        <v>1</v>
      </c>
      <c r="AA40" s="279">
        <v>1</v>
      </c>
      <c r="AB40" s="279"/>
      <c r="AC40" s="279"/>
      <c r="AD40" s="279"/>
      <c r="AE40" s="279"/>
      <c r="AF40" s="279"/>
      <c r="AG40" s="279">
        <v>92</v>
      </c>
      <c r="AH40" s="280">
        <v>0.17799999999999999</v>
      </c>
      <c r="AI40" s="279">
        <v>5.1062400000000006</v>
      </c>
      <c r="AJ40" s="279">
        <v>3</v>
      </c>
      <c r="AK40" s="279">
        <v>0.59299169081433523</v>
      </c>
      <c r="AL40" s="279">
        <v>117</v>
      </c>
      <c r="AM40" s="279">
        <v>0.185</v>
      </c>
      <c r="AN40" s="279">
        <v>6.4215464999999998</v>
      </c>
      <c r="AO40" s="279">
        <v>4</v>
      </c>
      <c r="AP40" s="279">
        <v>1.5929916908143351</v>
      </c>
      <c r="AQ40" s="279">
        <v>35</v>
      </c>
      <c r="AR40" s="279">
        <v>20.922000000000001</v>
      </c>
      <c r="AS40" s="279">
        <v>54.626148368918216</v>
      </c>
      <c r="AT40" s="279">
        <v>63</v>
      </c>
      <c r="AU40" s="279">
        <v>18.804495786670014</v>
      </c>
      <c r="AV40" s="279">
        <v>1</v>
      </c>
      <c r="AW40" s="279">
        <v>20.905000000000001</v>
      </c>
      <c r="AX40" s="279">
        <v>58.950360000000003</v>
      </c>
      <c r="AY40" s="279">
        <v>180</v>
      </c>
      <c r="AZ40" s="279">
        <v>20.094470000000001</v>
      </c>
      <c r="BA40" s="279">
        <v>15</v>
      </c>
      <c r="BB40" s="279">
        <v>3.2000000000000001E-2</v>
      </c>
      <c r="BC40" s="279">
        <v>1.0741452</v>
      </c>
      <c r="BD40" s="279">
        <v>2</v>
      </c>
      <c r="BE40" s="279">
        <v>0.60525328334793871</v>
      </c>
      <c r="BF40" s="279">
        <v>51</v>
      </c>
      <c r="BG40" s="279">
        <v>41.858999999999995</v>
      </c>
      <c r="BH40" s="279">
        <v>114.65065356891822</v>
      </c>
      <c r="BI40" s="279">
        <v>245</v>
      </c>
      <c r="BJ40" s="279">
        <v>39.50421907001796</v>
      </c>
      <c r="BK40" s="493"/>
      <c r="BL40" s="493"/>
      <c r="BM40" s="493"/>
      <c r="BN40" s="493"/>
      <c r="BO40" s="493"/>
      <c r="BP40" s="493">
        <v>1</v>
      </c>
      <c r="BQ40" s="493">
        <v>20.905000000000001</v>
      </c>
      <c r="BR40" s="493">
        <v>57.4251</v>
      </c>
      <c r="BS40" s="493">
        <v>295</v>
      </c>
      <c r="BT40" s="493">
        <v>113.37582999999999</v>
      </c>
      <c r="BU40" s="493">
        <v>35</v>
      </c>
      <c r="BV40" s="493">
        <v>15.211</v>
      </c>
      <c r="BW40" s="493">
        <v>104.57792739650274</v>
      </c>
      <c r="BX40" s="493">
        <v>412</v>
      </c>
      <c r="BY40" s="493">
        <v>145.5538803078328</v>
      </c>
      <c r="BZ40" s="493">
        <v>69</v>
      </c>
      <c r="CA40" s="493">
        <v>0.17500000000000002</v>
      </c>
      <c r="CB40" s="493">
        <v>7.0472218</v>
      </c>
      <c r="CC40" s="493">
        <v>12</v>
      </c>
      <c r="CD40" s="493">
        <v>3.1542857929412351</v>
      </c>
      <c r="CE40" s="494">
        <v>105</v>
      </c>
      <c r="CF40" s="494">
        <v>36.290999999999997</v>
      </c>
      <c r="CG40" s="494">
        <v>169.05024919650273</v>
      </c>
      <c r="CH40" s="494">
        <v>719</v>
      </c>
      <c r="CI40" s="494">
        <v>262.08399610077402</v>
      </c>
      <c r="CJ40" s="494"/>
      <c r="CK40" s="494"/>
      <c r="CL40" s="494"/>
      <c r="CM40" s="494"/>
      <c r="CN40" s="494"/>
      <c r="CO40" s="494"/>
      <c r="CP40" s="494"/>
      <c r="CQ40" s="494"/>
      <c r="CR40" s="494"/>
      <c r="CS40" s="494"/>
      <c r="CT40" s="494"/>
      <c r="CU40" s="494"/>
      <c r="CV40" s="494"/>
      <c r="CW40" s="494"/>
      <c r="CX40" s="494"/>
      <c r="CY40" s="494">
        <v>38</v>
      </c>
      <c r="CZ40" s="494">
        <v>63.110961279200012</v>
      </c>
      <c r="DA40" s="494">
        <v>225.07942756809064</v>
      </c>
      <c r="DB40" s="494">
        <v>348</v>
      </c>
      <c r="DC40" s="494">
        <v>148.26206206140935</v>
      </c>
      <c r="DD40" s="494">
        <v>32</v>
      </c>
      <c r="DE40" s="494">
        <v>6.0999999999999999E-2</v>
      </c>
      <c r="DF40" s="494">
        <v>1.84023</v>
      </c>
      <c r="DG40" s="494"/>
      <c r="DH40" s="494"/>
      <c r="DI40" s="494">
        <v>70</v>
      </c>
      <c r="DJ40" s="494">
        <v>63.171961279200012</v>
      </c>
      <c r="DK40" s="494">
        <v>226.91965756809066</v>
      </c>
      <c r="DL40" s="494">
        <v>348</v>
      </c>
      <c r="DM40" s="494">
        <v>148.26206206140935</v>
      </c>
      <c r="DN40" s="493">
        <v>0</v>
      </c>
      <c r="DO40" s="493">
        <v>0</v>
      </c>
      <c r="DP40" s="493">
        <v>0</v>
      </c>
      <c r="DQ40" s="493">
        <v>0</v>
      </c>
      <c r="DR40" s="493">
        <v>0</v>
      </c>
      <c r="DS40" s="493">
        <v>0</v>
      </c>
      <c r="DT40" s="493">
        <v>0</v>
      </c>
      <c r="DU40" s="493">
        <v>0</v>
      </c>
      <c r="DV40" s="493">
        <v>0</v>
      </c>
      <c r="DW40" s="493">
        <v>0</v>
      </c>
      <c r="DX40" s="493">
        <v>0</v>
      </c>
      <c r="DY40" s="493">
        <v>0</v>
      </c>
      <c r="DZ40" s="493">
        <v>0</v>
      </c>
      <c r="EA40" s="493">
        <v>0</v>
      </c>
      <c r="EB40" s="493">
        <v>0</v>
      </c>
      <c r="EC40" s="493">
        <v>38</v>
      </c>
      <c r="ED40" s="493">
        <v>66.156999999999996</v>
      </c>
      <c r="EE40" s="493">
        <v>405.78193500847465</v>
      </c>
      <c r="EF40" s="493">
        <v>1185</v>
      </c>
      <c r="EG40" s="493">
        <v>658.76487756241886</v>
      </c>
      <c r="EH40" s="493">
        <v>44</v>
      </c>
      <c r="EI40" s="493">
        <v>8.8000000000000009E-2</v>
      </c>
      <c r="EJ40" s="493">
        <v>3.1324567000000001</v>
      </c>
      <c r="EK40" s="493">
        <v>1</v>
      </c>
      <c r="EL40" s="493">
        <v>0.24765000000000001</v>
      </c>
      <c r="EM40" s="493">
        <v>82</v>
      </c>
      <c r="EN40" s="493">
        <v>66.24499999999999</v>
      </c>
      <c r="EO40" s="493">
        <v>408.91439170847462</v>
      </c>
      <c r="EP40" s="493">
        <v>1186</v>
      </c>
      <c r="EQ40" s="493">
        <v>659.01252756241888</v>
      </c>
      <c r="ER40" s="493">
        <v>0</v>
      </c>
      <c r="ES40" s="493">
        <v>0</v>
      </c>
      <c r="ET40" s="493">
        <v>0</v>
      </c>
      <c r="EU40" s="493">
        <v>0</v>
      </c>
      <c r="EV40" s="493">
        <v>0</v>
      </c>
      <c r="EW40" s="493">
        <v>0</v>
      </c>
      <c r="EX40" s="493">
        <v>0</v>
      </c>
      <c r="EY40" s="493">
        <v>0</v>
      </c>
      <c r="EZ40" s="493">
        <v>0</v>
      </c>
      <c r="FA40" s="493">
        <v>0</v>
      </c>
      <c r="FB40" s="493">
        <v>0</v>
      </c>
      <c r="FC40" s="493">
        <v>0</v>
      </c>
      <c r="FD40" s="493">
        <v>0</v>
      </c>
      <c r="FE40" s="493">
        <v>0</v>
      </c>
      <c r="FF40" s="493">
        <v>0</v>
      </c>
      <c r="FG40" s="493">
        <v>2</v>
      </c>
      <c r="FH40" s="493">
        <v>3.1E-2</v>
      </c>
      <c r="FI40" s="493">
        <v>356.18393830000002</v>
      </c>
      <c r="FJ40" s="493">
        <v>461</v>
      </c>
      <c r="FK40" s="493">
        <v>351.58886999999999</v>
      </c>
      <c r="FL40" s="493">
        <v>54</v>
      </c>
      <c r="FM40" s="493">
        <v>0.121</v>
      </c>
      <c r="FN40" s="493">
        <v>4.2787867999999998</v>
      </c>
      <c r="FO40" s="493">
        <v>0</v>
      </c>
      <c r="FP40" s="493">
        <v>3.7489649999999999E-2</v>
      </c>
      <c r="FQ40" s="493">
        <v>56</v>
      </c>
      <c r="FR40" s="493">
        <v>0.152</v>
      </c>
      <c r="FS40" s="493">
        <v>360.4627251</v>
      </c>
      <c r="FT40" s="493">
        <v>461</v>
      </c>
      <c r="FU40" s="493">
        <v>351.62635964999998</v>
      </c>
      <c r="FV40" s="493">
        <v>0</v>
      </c>
      <c r="FW40" s="493">
        <v>0</v>
      </c>
      <c r="FX40" s="493">
        <v>0</v>
      </c>
      <c r="FY40" s="493">
        <v>0</v>
      </c>
      <c r="FZ40" s="493">
        <v>0</v>
      </c>
      <c r="GA40" s="493">
        <v>1</v>
      </c>
      <c r="GB40" s="493">
        <v>61.6</v>
      </c>
      <c r="GC40" s="493">
        <v>242.71632</v>
      </c>
      <c r="GD40" s="493">
        <v>44</v>
      </c>
      <c r="GE40" s="493">
        <v>23.280950000000001</v>
      </c>
      <c r="GF40" s="493">
        <v>0</v>
      </c>
      <c r="GG40" s="493">
        <v>0</v>
      </c>
      <c r="GH40" s="493">
        <v>0</v>
      </c>
      <c r="GI40" s="493">
        <v>0</v>
      </c>
      <c r="GJ40" s="493">
        <v>0</v>
      </c>
      <c r="GK40" s="493">
        <v>0</v>
      </c>
      <c r="GL40" s="493">
        <v>0.10100000000000001</v>
      </c>
      <c r="GM40" s="493">
        <v>3.5068482593220343</v>
      </c>
      <c r="GN40" s="493">
        <v>11</v>
      </c>
      <c r="GO40" s="493">
        <v>12.374126512331635</v>
      </c>
      <c r="GP40" s="493">
        <v>102</v>
      </c>
      <c r="GQ40" s="493">
        <v>0.254</v>
      </c>
      <c r="GR40" s="493">
        <v>9.9913196999999982</v>
      </c>
      <c r="GS40" s="493">
        <v>8</v>
      </c>
      <c r="GT40" s="493">
        <v>1.779611062499725</v>
      </c>
      <c r="GU40" s="493">
        <v>103</v>
      </c>
      <c r="GV40" s="493">
        <v>61.954999999999998</v>
      </c>
      <c r="GW40" s="493">
        <v>256.21448795932201</v>
      </c>
      <c r="GX40" s="493">
        <v>63</v>
      </c>
      <c r="GY40" s="493">
        <v>37.434687574831358</v>
      </c>
    </row>
    <row r="41" spans="1:207" x14ac:dyDescent="0.2">
      <c r="A41" s="497">
        <v>36</v>
      </c>
      <c r="B41" s="489" t="s">
        <v>84</v>
      </c>
      <c r="C41" s="490">
        <v>128</v>
      </c>
      <c r="D41" s="490">
        <v>15.611100000000022</v>
      </c>
      <c r="E41" s="490">
        <v>198.71697</v>
      </c>
      <c r="F41" s="490">
        <v>1653.9430702604909</v>
      </c>
      <c r="G41" s="490">
        <v>214.53923329840782</v>
      </c>
      <c r="H41" s="490">
        <v>53</v>
      </c>
      <c r="I41" s="490">
        <v>0.161</v>
      </c>
      <c r="J41" s="490">
        <v>0.65550000000000008</v>
      </c>
      <c r="K41" s="490">
        <v>27</v>
      </c>
      <c r="L41" s="490">
        <v>1.894519401053504</v>
      </c>
      <c r="M41" s="490">
        <v>13201</v>
      </c>
      <c r="N41" s="490">
        <v>22.657290596490576</v>
      </c>
      <c r="O41" s="490">
        <v>1005.1505236373798</v>
      </c>
      <c r="P41" s="490">
        <v>1123.3994743515441</v>
      </c>
      <c r="Q41" s="490">
        <v>379.03484773134426</v>
      </c>
      <c r="R41" s="490">
        <v>13382</v>
      </c>
      <c r="S41" s="490">
        <v>38.429390596490599</v>
      </c>
      <c r="T41" s="490">
        <v>1205.5229936373801</v>
      </c>
      <c r="U41" s="490">
        <v>2804.342544612035</v>
      </c>
      <c r="V41" s="490">
        <v>595.46860043080562</v>
      </c>
      <c r="W41" s="279">
        <v>140</v>
      </c>
      <c r="X41" s="279">
        <v>156.90700000000001</v>
      </c>
      <c r="Y41" s="279">
        <v>351.83414563657448</v>
      </c>
      <c r="Z41" s="279">
        <v>2099</v>
      </c>
      <c r="AA41" s="279">
        <v>313.30623868724086</v>
      </c>
      <c r="AB41" s="279"/>
      <c r="AC41" s="279"/>
      <c r="AD41" s="279"/>
      <c r="AE41" s="279"/>
      <c r="AF41" s="279"/>
      <c r="AG41" s="279">
        <v>16209</v>
      </c>
      <c r="AH41" s="279">
        <v>34.446000000000005</v>
      </c>
      <c r="AI41" s="279">
        <v>1267.990549954</v>
      </c>
      <c r="AJ41" s="279">
        <v>1174</v>
      </c>
      <c r="AK41" s="279">
        <v>628.28881625559393</v>
      </c>
      <c r="AL41" s="279">
        <v>16349</v>
      </c>
      <c r="AM41" s="279">
        <v>191.35300000000001</v>
      </c>
      <c r="AN41" s="279">
        <v>1619.8246955905745</v>
      </c>
      <c r="AO41" s="279">
        <v>3273</v>
      </c>
      <c r="AP41" s="279">
        <v>941.59505494283485</v>
      </c>
      <c r="AQ41" s="279">
        <v>159</v>
      </c>
      <c r="AR41" s="279">
        <v>11.815</v>
      </c>
      <c r="AS41" s="279">
        <v>206.54046262071415</v>
      </c>
      <c r="AT41" s="279">
        <v>3652</v>
      </c>
      <c r="AU41" s="279">
        <v>82.838756920436694</v>
      </c>
      <c r="AV41" s="279">
        <v>0</v>
      </c>
      <c r="AW41" s="279">
        <v>0</v>
      </c>
      <c r="AX41" s="279">
        <v>0</v>
      </c>
      <c r="AY41" s="279">
        <v>0</v>
      </c>
      <c r="AZ41" s="279">
        <v>0</v>
      </c>
      <c r="BA41" s="279">
        <v>15781</v>
      </c>
      <c r="BB41" s="279">
        <v>36.805</v>
      </c>
      <c r="BC41" s="279">
        <v>1575.700688222403</v>
      </c>
      <c r="BD41" s="279">
        <v>1237</v>
      </c>
      <c r="BE41" s="279">
        <v>548.46488759414387</v>
      </c>
      <c r="BF41" s="279">
        <v>15940</v>
      </c>
      <c r="BG41" s="279">
        <v>48.620000000000005</v>
      </c>
      <c r="BH41" s="279">
        <v>1782.2411508431173</v>
      </c>
      <c r="BI41" s="279">
        <v>4889</v>
      </c>
      <c r="BJ41" s="279">
        <v>631.30364451458058</v>
      </c>
      <c r="BK41" s="493"/>
      <c r="BL41" s="493"/>
      <c r="BM41" s="493"/>
      <c r="BN41" s="493"/>
      <c r="BO41" s="493"/>
      <c r="BP41" s="493"/>
      <c r="BQ41" s="493"/>
      <c r="BR41" s="493"/>
      <c r="BS41" s="493"/>
      <c r="BT41" s="493"/>
      <c r="BU41" s="493">
        <v>459</v>
      </c>
      <c r="BV41" s="493">
        <v>24.293000000000003</v>
      </c>
      <c r="BW41" s="493">
        <v>447.87367971023139</v>
      </c>
      <c r="BX41" s="493">
        <v>1111</v>
      </c>
      <c r="BY41" s="493">
        <v>292.11568158929038</v>
      </c>
      <c r="BZ41" s="493">
        <v>18019</v>
      </c>
      <c r="CA41" s="493">
        <v>43.296999999999997</v>
      </c>
      <c r="CB41" s="493">
        <v>2052.4838014004536</v>
      </c>
      <c r="CC41" s="493">
        <v>1676</v>
      </c>
      <c r="CD41" s="493">
        <v>790.25268375492146</v>
      </c>
      <c r="CE41" s="494">
        <v>18478</v>
      </c>
      <c r="CF41" s="494">
        <v>67.59</v>
      </c>
      <c r="CG41" s="494">
        <v>2500.3574811106851</v>
      </c>
      <c r="CH41" s="494">
        <v>2787</v>
      </c>
      <c r="CI41" s="494">
        <v>1082.3683653442117</v>
      </c>
      <c r="CJ41" s="494"/>
      <c r="CK41" s="494"/>
      <c r="CL41" s="494"/>
      <c r="CM41" s="494"/>
      <c r="CN41" s="494"/>
      <c r="CO41" s="494"/>
      <c r="CP41" s="494"/>
      <c r="CQ41" s="494"/>
      <c r="CR41" s="494"/>
      <c r="CS41" s="494"/>
      <c r="CT41" s="494"/>
      <c r="CU41" s="494"/>
      <c r="CV41" s="494"/>
      <c r="CW41" s="494"/>
      <c r="CX41" s="494"/>
      <c r="CY41" s="494">
        <v>808</v>
      </c>
      <c r="CZ41" s="494">
        <v>33.388358751200705</v>
      </c>
      <c r="DA41" s="494">
        <v>858.82905011536218</v>
      </c>
      <c r="DB41" s="494">
        <v>3225</v>
      </c>
      <c r="DC41" s="494">
        <v>1498.8512894710536</v>
      </c>
      <c r="DD41" s="494">
        <v>23087</v>
      </c>
      <c r="DE41" s="494">
        <v>54.903999999999996</v>
      </c>
      <c r="DF41" s="494">
        <v>2177.2468208999999</v>
      </c>
      <c r="DG41" s="494">
        <v>1645</v>
      </c>
      <c r="DH41" s="494">
        <v>823.49135394463724</v>
      </c>
      <c r="DI41" s="494">
        <v>23895</v>
      </c>
      <c r="DJ41" s="494">
        <v>88.292358751200709</v>
      </c>
      <c r="DK41" s="494">
        <v>3036.0758710153623</v>
      </c>
      <c r="DL41" s="494">
        <v>4870</v>
      </c>
      <c r="DM41" s="494">
        <v>2322.3426434156909</v>
      </c>
      <c r="DN41" s="493">
        <v>0</v>
      </c>
      <c r="DO41" s="493">
        <v>0</v>
      </c>
      <c r="DP41" s="493">
        <v>0</v>
      </c>
      <c r="DQ41" s="493">
        <v>0</v>
      </c>
      <c r="DR41" s="493">
        <v>0</v>
      </c>
      <c r="DS41" s="493">
        <v>1</v>
      </c>
      <c r="DT41" s="493">
        <v>268.56799999999998</v>
      </c>
      <c r="DU41" s="493">
        <v>201.07570000000001</v>
      </c>
      <c r="DV41" s="493">
        <v>1254</v>
      </c>
      <c r="DW41" s="493">
        <v>89.145880000000005</v>
      </c>
      <c r="DX41" s="493">
        <v>0</v>
      </c>
      <c r="DY41" s="493">
        <v>0</v>
      </c>
      <c r="DZ41" s="493">
        <v>0</v>
      </c>
      <c r="EA41" s="493">
        <v>0</v>
      </c>
      <c r="EB41" s="493">
        <v>0</v>
      </c>
      <c r="EC41" s="493">
        <v>777</v>
      </c>
      <c r="ED41" s="493">
        <v>51.145000000000003</v>
      </c>
      <c r="EE41" s="493">
        <v>1151.2206170200518</v>
      </c>
      <c r="EF41" s="493">
        <v>1812</v>
      </c>
      <c r="EG41" s="493">
        <v>769.91130217739328</v>
      </c>
      <c r="EH41" s="493">
        <v>22291</v>
      </c>
      <c r="EI41" s="493">
        <v>49.866</v>
      </c>
      <c r="EJ41" s="493">
        <v>2436.859966466669</v>
      </c>
      <c r="EK41" s="493">
        <v>2027</v>
      </c>
      <c r="EL41" s="493">
        <v>1066.1141180374489</v>
      </c>
      <c r="EM41" s="493">
        <v>23069</v>
      </c>
      <c r="EN41" s="493">
        <v>369.57899999999995</v>
      </c>
      <c r="EO41" s="493">
        <v>3789.1562834867204</v>
      </c>
      <c r="EP41" s="493">
        <v>5093</v>
      </c>
      <c r="EQ41" s="493">
        <v>1925.1713002148422</v>
      </c>
      <c r="ER41" s="493">
        <v>0</v>
      </c>
      <c r="ES41" s="493">
        <v>0</v>
      </c>
      <c r="ET41" s="493">
        <v>0</v>
      </c>
      <c r="EU41" s="493">
        <v>0</v>
      </c>
      <c r="EV41" s="493">
        <v>0</v>
      </c>
      <c r="EW41" s="493">
        <v>0</v>
      </c>
      <c r="EX41" s="493">
        <v>0</v>
      </c>
      <c r="EY41" s="493">
        <v>0</v>
      </c>
      <c r="EZ41" s="493">
        <v>1323</v>
      </c>
      <c r="FA41" s="493">
        <v>94.641769999999994</v>
      </c>
      <c r="FB41" s="493">
        <v>0</v>
      </c>
      <c r="FC41" s="493">
        <v>0</v>
      </c>
      <c r="FD41" s="493">
        <v>0</v>
      </c>
      <c r="FE41" s="493">
        <v>0</v>
      </c>
      <c r="FF41" s="493">
        <v>0</v>
      </c>
      <c r="FG41" s="493">
        <v>644</v>
      </c>
      <c r="FH41" s="493">
        <v>66.155000000000001</v>
      </c>
      <c r="FI41" s="493">
        <v>1111.0685670311609</v>
      </c>
      <c r="FJ41" s="493">
        <v>1538</v>
      </c>
      <c r="FK41" s="493">
        <v>802.59940377954331</v>
      </c>
      <c r="FL41" s="493">
        <v>29059</v>
      </c>
      <c r="FM41" s="493">
        <v>67.153999999999996</v>
      </c>
      <c r="FN41" s="493">
        <v>3192.037879088889</v>
      </c>
      <c r="FO41" s="493">
        <v>2352</v>
      </c>
      <c r="FP41" s="493">
        <v>1671.2790889093496</v>
      </c>
      <c r="FQ41" s="493">
        <v>29703</v>
      </c>
      <c r="FR41" s="493">
        <v>133.309</v>
      </c>
      <c r="FS41" s="493">
        <v>4303.1064461200494</v>
      </c>
      <c r="FT41" s="493">
        <v>5213</v>
      </c>
      <c r="FU41" s="493">
        <v>2568.5202626888931</v>
      </c>
      <c r="FV41" s="493">
        <v>0</v>
      </c>
      <c r="FW41" s="493">
        <v>0</v>
      </c>
      <c r="FX41" s="493">
        <v>0</v>
      </c>
      <c r="FY41" s="493">
        <v>0</v>
      </c>
      <c r="FZ41" s="493">
        <v>0</v>
      </c>
      <c r="GA41" s="493">
        <v>0</v>
      </c>
      <c r="GB41" s="493">
        <v>0</v>
      </c>
      <c r="GC41" s="493">
        <v>0</v>
      </c>
      <c r="GD41" s="493">
        <v>30</v>
      </c>
      <c r="GE41" s="493">
        <v>2.82</v>
      </c>
      <c r="GF41" s="493">
        <v>0</v>
      </c>
      <c r="GG41" s="493">
        <v>0</v>
      </c>
      <c r="GH41" s="493">
        <v>0</v>
      </c>
      <c r="GI41" s="493">
        <v>0</v>
      </c>
      <c r="GJ41" s="493">
        <v>0</v>
      </c>
      <c r="GK41" s="493">
        <v>406</v>
      </c>
      <c r="GL41" s="493">
        <v>85.091000000000008</v>
      </c>
      <c r="GM41" s="493">
        <v>1153.9192148299567</v>
      </c>
      <c r="GN41" s="493">
        <v>1511</v>
      </c>
      <c r="GO41" s="493">
        <v>830.88774345557158</v>
      </c>
      <c r="GP41" s="493">
        <v>26113</v>
      </c>
      <c r="GQ41" s="493">
        <v>60.874000000000002</v>
      </c>
      <c r="GR41" s="493">
        <v>3744.6454203358194</v>
      </c>
      <c r="GS41" s="493">
        <v>3099</v>
      </c>
      <c r="GT41" s="493">
        <v>2320.8271078852931</v>
      </c>
      <c r="GU41" s="493">
        <v>26519</v>
      </c>
      <c r="GV41" s="493">
        <v>145.965</v>
      </c>
      <c r="GW41" s="493">
        <v>4898.5646351657761</v>
      </c>
      <c r="GX41" s="493">
        <v>4640</v>
      </c>
      <c r="GY41" s="493">
        <v>3154.5348513408649</v>
      </c>
    </row>
    <row r="42" spans="1:207" s="506" customFormat="1" x14ac:dyDescent="0.2">
      <c r="A42" s="505"/>
      <c r="B42" s="282" t="s">
        <v>49</v>
      </c>
      <c r="C42" s="283">
        <f t="shared" ref="C42:V42" si="0">SUM(C6:C41)</f>
        <v>305996</v>
      </c>
      <c r="D42" s="283">
        <f t="shared" si="0"/>
        <v>48300.957199999983</v>
      </c>
      <c r="E42" s="283">
        <f t="shared" si="0"/>
        <v>889843.58181606862</v>
      </c>
      <c r="F42" s="283">
        <f t="shared" si="0"/>
        <v>3139434.9303857158</v>
      </c>
      <c r="G42" s="283">
        <f t="shared" si="0"/>
        <v>1029416.1462329192</v>
      </c>
      <c r="H42" s="283">
        <f t="shared" si="0"/>
        <v>29952</v>
      </c>
      <c r="I42" s="283">
        <f t="shared" si="0"/>
        <v>214366.24898000003</v>
      </c>
      <c r="J42" s="283">
        <f t="shared" si="0"/>
        <v>242538.89116600042</v>
      </c>
      <c r="K42" s="283">
        <f t="shared" si="0"/>
        <v>4270100</v>
      </c>
      <c r="L42" s="283">
        <f t="shared" si="0"/>
        <v>212536.1743781424</v>
      </c>
      <c r="M42" s="283">
        <f t="shared" si="0"/>
        <v>10593257</v>
      </c>
      <c r="N42" s="283">
        <f t="shared" si="0"/>
        <v>25364.449177749964</v>
      </c>
      <c r="O42" s="283">
        <f t="shared" si="0"/>
        <v>877239.30344993237</v>
      </c>
      <c r="P42" s="283">
        <f t="shared" si="0"/>
        <v>1826245.0696142828</v>
      </c>
      <c r="Q42" s="283">
        <f t="shared" si="0"/>
        <v>580340.54718725337</v>
      </c>
      <c r="R42" s="283">
        <f t="shared" si="0"/>
        <v>10929205</v>
      </c>
      <c r="S42" s="283">
        <f t="shared" si="0"/>
        <v>288032.96115775005</v>
      </c>
      <c r="T42" s="283">
        <f t="shared" si="0"/>
        <v>2009622.113912578</v>
      </c>
      <c r="U42" s="283">
        <f t="shared" si="0"/>
        <v>9235780</v>
      </c>
      <c r="V42" s="283">
        <f t="shared" si="0"/>
        <v>1822292.8677983144</v>
      </c>
      <c r="W42" s="284">
        <v>388568</v>
      </c>
      <c r="X42" s="284">
        <v>57039.02359796875</v>
      </c>
      <c r="Y42" s="284">
        <v>1162052.1112804203</v>
      </c>
      <c r="Z42" s="284">
        <v>3076265</v>
      </c>
      <c r="AA42" s="284">
        <v>1259549.6708071437</v>
      </c>
      <c r="AB42" s="284">
        <v>433</v>
      </c>
      <c r="AC42" s="284">
        <v>273271.89013775019</v>
      </c>
      <c r="AD42" s="284">
        <v>247403.98861920004</v>
      </c>
      <c r="AE42" s="284">
        <v>2947130</v>
      </c>
      <c r="AF42" s="284">
        <v>213368.50275520002</v>
      </c>
      <c r="AG42" s="284">
        <v>11426930</v>
      </c>
      <c r="AH42" s="284">
        <v>28651.525999999998</v>
      </c>
      <c r="AI42" s="284">
        <v>1035297.5657428035</v>
      </c>
      <c r="AJ42" s="284">
        <v>2011138</v>
      </c>
      <c r="AK42" s="284">
        <v>702971.50603599567</v>
      </c>
      <c r="AL42" s="284">
        <v>11815931</v>
      </c>
      <c r="AM42" s="284">
        <v>358962.43973571894</v>
      </c>
      <c r="AN42" s="284">
        <v>2444753.6656424231</v>
      </c>
      <c r="AO42" s="284">
        <v>8034533</v>
      </c>
      <c r="AP42" s="284">
        <v>2175889.6795983389</v>
      </c>
      <c r="AQ42" s="284">
        <v>450500</v>
      </c>
      <c r="AR42" s="284">
        <v>70469.05</v>
      </c>
      <c r="AS42" s="284">
        <v>1471765.9521669245</v>
      </c>
      <c r="AT42" s="284">
        <v>5030824</v>
      </c>
      <c r="AU42" s="284">
        <v>1614137.545033698</v>
      </c>
      <c r="AV42" s="284">
        <v>335</v>
      </c>
      <c r="AW42" s="284">
        <v>335014.93699999998</v>
      </c>
      <c r="AX42" s="284">
        <v>309047.5905737452</v>
      </c>
      <c r="AY42" s="284">
        <v>3842667</v>
      </c>
      <c r="AZ42" s="284">
        <v>349893.84277371707</v>
      </c>
      <c r="BA42" s="284">
        <v>12686593</v>
      </c>
      <c r="BB42" s="284">
        <v>31971.334999999995</v>
      </c>
      <c r="BC42" s="284">
        <v>1258357.731962529</v>
      </c>
      <c r="BD42" s="284">
        <v>2165587</v>
      </c>
      <c r="BE42" s="284">
        <v>790566.69573781674</v>
      </c>
      <c r="BF42" s="284">
        <v>13137428</v>
      </c>
      <c r="BG42" s="284">
        <v>437455.32200000004</v>
      </c>
      <c r="BH42" s="284">
        <v>3039171.274703199</v>
      </c>
      <c r="BI42" s="284">
        <v>11039078</v>
      </c>
      <c r="BJ42" s="284">
        <v>2754598.0835452322</v>
      </c>
      <c r="BK42" s="285">
        <v>193</v>
      </c>
      <c r="BL42" s="285">
        <v>122419.66200000001</v>
      </c>
      <c r="BM42" s="285">
        <v>101693.98242940001</v>
      </c>
      <c r="BN42" s="285">
        <v>2484653</v>
      </c>
      <c r="BO42" s="285">
        <v>119887.47456240002</v>
      </c>
      <c r="BP42" s="285">
        <v>70</v>
      </c>
      <c r="BQ42" s="285">
        <v>236842.91799999998</v>
      </c>
      <c r="BR42" s="285">
        <v>296426.06653309998</v>
      </c>
      <c r="BS42" s="285">
        <v>3013270</v>
      </c>
      <c r="BT42" s="285">
        <v>267735.42036049999</v>
      </c>
      <c r="BU42" s="285">
        <v>645799</v>
      </c>
      <c r="BV42" s="285">
        <v>89448.16399999999</v>
      </c>
      <c r="BW42" s="285">
        <v>1775620.4565190715</v>
      </c>
      <c r="BX42" s="285">
        <v>6799624</v>
      </c>
      <c r="BY42" s="285">
        <v>1741220.1662219614</v>
      </c>
      <c r="BZ42" s="285">
        <v>14083694</v>
      </c>
      <c r="CA42" s="285">
        <v>33275.94</v>
      </c>
      <c r="CB42" s="285">
        <v>1529122.7301613949</v>
      </c>
      <c r="CC42" s="285">
        <v>2247189</v>
      </c>
      <c r="CD42" s="285">
        <v>895560.88928128628</v>
      </c>
      <c r="CE42" s="286">
        <v>14729756</v>
      </c>
      <c r="CF42" s="286">
        <v>481986.68400000001</v>
      </c>
      <c r="CG42" s="286">
        <v>3702863.2356429701</v>
      </c>
      <c r="CH42" s="286">
        <v>14544736</v>
      </c>
      <c r="CI42" s="286">
        <v>3024403.9504261478</v>
      </c>
      <c r="CJ42" s="286">
        <v>149</v>
      </c>
      <c r="CK42" s="286">
        <v>79521.619000000006</v>
      </c>
      <c r="CL42" s="286">
        <v>60832.779664799993</v>
      </c>
      <c r="CM42" s="286">
        <v>1615928</v>
      </c>
      <c r="CN42" s="286">
        <v>85848.920447550001</v>
      </c>
      <c r="CO42" s="286">
        <v>25</v>
      </c>
      <c r="CP42" s="286">
        <v>57669.361999999994</v>
      </c>
      <c r="CQ42" s="286">
        <v>105550.18134000001</v>
      </c>
      <c r="CR42" s="286">
        <v>361208</v>
      </c>
      <c r="CS42" s="286">
        <v>27040.849235494272</v>
      </c>
      <c r="CT42" s="286">
        <v>81</v>
      </c>
      <c r="CU42" s="286">
        <v>219925.99799999999</v>
      </c>
      <c r="CV42" s="286">
        <v>400827.24355999992</v>
      </c>
      <c r="CW42" s="286">
        <v>3232114</v>
      </c>
      <c r="CX42" s="286">
        <v>302265.59991309996</v>
      </c>
      <c r="CY42" s="286">
        <v>1090006</v>
      </c>
      <c r="CZ42" s="286">
        <v>72853.960000000006</v>
      </c>
      <c r="DA42" s="286">
        <v>2167601.3856538255</v>
      </c>
      <c r="DB42" s="286">
        <v>8051074</v>
      </c>
      <c r="DC42" s="286">
        <v>2008345.3612747008</v>
      </c>
      <c r="DD42" s="286">
        <v>19591305</v>
      </c>
      <c r="DE42" s="286">
        <v>42064.218000000008</v>
      </c>
      <c r="DF42" s="286">
        <v>1752464.4395807758</v>
      </c>
      <c r="DG42" s="286">
        <v>2652236</v>
      </c>
      <c r="DH42" s="286">
        <v>1074782.3777283153</v>
      </c>
      <c r="DI42" s="286">
        <v>20681566</v>
      </c>
      <c r="DJ42" s="286">
        <v>472035.15699999995</v>
      </c>
      <c r="DK42" s="286">
        <v>4487276.0297994036</v>
      </c>
      <c r="DL42" s="286">
        <v>15912560</v>
      </c>
      <c r="DM42" s="286">
        <v>3498283.1085991613</v>
      </c>
      <c r="DN42" s="285">
        <v>71</v>
      </c>
      <c r="DO42" s="285">
        <v>42745.788999999997</v>
      </c>
      <c r="DP42" s="285">
        <v>485.79941899999994</v>
      </c>
      <c r="DQ42" s="285">
        <v>147363</v>
      </c>
      <c r="DR42" s="285">
        <v>7565.7418464000002</v>
      </c>
      <c r="DS42" s="285">
        <v>22</v>
      </c>
      <c r="DT42" s="285">
        <v>93175.481999999989</v>
      </c>
      <c r="DU42" s="285">
        <v>201379.51300994997</v>
      </c>
      <c r="DV42" s="285">
        <v>2177334</v>
      </c>
      <c r="DW42" s="285">
        <v>169894.28216355358</v>
      </c>
      <c r="DX42" s="285">
        <v>150</v>
      </c>
      <c r="DY42" s="285">
        <v>226050.07270000002</v>
      </c>
      <c r="DZ42" s="285">
        <v>290196.55856569996</v>
      </c>
      <c r="EA42" s="285">
        <v>3303526</v>
      </c>
      <c r="EB42" s="285">
        <v>317910.99296360003</v>
      </c>
      <c r="EC42" s="285">
        <v>760826</v>
      </c>
      <c r="ED42" s="285">
        <v>93516.724880000023</v>
      </c>
      <c r="EE42" s="285">
        <v>2588082.9577224553</v>
      </c>
      <c r="EF42" s="285">
        <v>7961454</v>
      </c>
      <c r="EG42" s="285">
        <v>2248768.8991618827</v>
      </c>
      <c r="EH42" s="285">
        <v>17171547</v>
      </c>
      <c r="EI42" s="285">
        <v>43225.356999999982</v>
      </c>
      <c r="EJ42" s="285">
        <v>1995662.4302423901</v>
      </c>
      <c r="EK42" s="285">
        <v>3181589</v>
      </c>
      <c r="EL42" s="285">
        <v>1258418.7438074916</v>
      </c>
      <c r="EM42" s="285">
        <v>17932616</v>
      </c>
      <c r="EN42" s="285">
        <v>498713.42557999986</v>
      </c>
      <c r="EO42" s="285">
        <v>5075807.2589594945</v>
      </c>
      <c r="EP42" s="285">
        <v>16771266</v>
      </c>
      <c r="EQ42" s="285">
        <v>4002558.6599429278</v>
      </c>
      <c r="ER42" s="285">
        <v>29</v>
      </c>
      <c r="ES42" s="285">
        <v>21758.922000000002</v>
      </c>
      <c r="ET42" s="285">
        <v>-1505.10727</v>
      </c>
      <c r="EU42" s="285">
        <v>16767</v>
      </c>
      <c r="EV42" s="285">
        <v>1026.6279139999999</v>
      </c>
      <c r="EW42" s="285">
        <v>36</v>
      </c>
      <c r="EX42" s="285">
        <v>121910.81600000001</v>
      </c>
      <c r="EY42" s="285">
        <v>166518.79263000001</v>
      </c>
      <c r="EZ42" s="285">
        <v>1424918</v>
      </c>
      <c r="FA42" s="285">
        <v>125420.23677860001</v>
      </c>
      <c r="FB42" s="285">
        <v>48</v>
      </c>
      <c r="FC42" s="285">
        <v>199244.06599999999</v>
      </c>
      <c r="FD42" s="285">
        <v>263986.36562</v>
      </c>
      <c r="FE42" s="285">
        <v>3055714</v>
      </c>
      <c r="FF42" s="285">
        <v>211070.61577170002</v>
      </c>
      <c r="FG42" s="285">
        <v>909074</v>
      </c>
      <c r="FH42" s="285">
        <v>118694.60900000001</v>
      </c>
      <c r="FI42" s="285">
        <v>2810808.7489252556</v>
      </c>
      <c r="FJ42" s="285">
        <v>6670266</v>
      </c>
      <c r="FK42" s="285">
        <v>2395210.7316779369</v>
      </c>
      <c r="FL42" s="285">
        <v>22830191</v>
      </c>
      <c r="FM42" s="285">
        <v>53138.648000000001</v>
      </c>
      <c r="FN42" s="285">
        <v>2583976.7028126176</v>
      </c>
      <c r="FO42" s="285">
        <v>2863096</v>
      </c>
      <c r="FP42" s="285">
        <v>1602732.5125956996</v>
      </c>
      <c r="FQ42" s="285">
        <v>23739378</v>
      </c>
      <c r="FR42" s="285">
        <v>514747.06100000005</v>
      </c>
      <c r="FS42" s="285">
        <v>5823785.5027178731</v>
      </c>
      <c r="FT42" s="285">
        <v>14030761</v>
      </c>
      <c r="FU42" s="285">
        <v>4335460.7247379366</v>
      </c>
      <c r="FV42" s="285">
        <v>0</v>
      </c>
      <c r="FW42" s="285">
        <v>0</v>
      </c>
      <c r="FX42" s="285">
        <v>-369.94918000000001</v>
      </c>
      <c r="FY42" s="285">
        <v>2261</v>
      </c>
      <c r="FZ42" s="285">
        <v>89.619410000000002</v>
      </c>
      <c r="GA42" s="285">
        <v>25</v>
      </c>
      <c r="GB42" s="285">
        <v>120496.21099999998</v>
      </c>
      <c r="GC42" s="285">
        <v>289532.61170169996</v>
      </c>
      <c r="GD42" s="285">
        <v>1777945</v>
      </c>
      <c r="GE42" s="285">
        <v>274732.18203899986</v>
      </c>
      <c r="GF42" s="285">
        <v>37</v>
      </c>
      <c r="GG42" s="285">
        <v>186011.76199999999</v>
      </c>
      <c r="GH42" s="285">
        <v>318423.93450999999</v>
      </c>
      <c r="GI42" s="285">
        <v>5239198</v>
      </c>
      <c r="GJ42" s="285">
        <v>347618.96221929998</v>
      </c>
      <c r="GK42" s="285">
        <v>699650</v>
      </c>
      <c r="GL42" s="285">
        <v>162287.89899999998</v>
      </c>
      <c r="GM42" s="285">
        <v>3689058.3268357269</v>
      </c>
      <c r="GN42" s="285">
        <v>10254150</v>
      </c>
      <c r="GO42" s="285">
        <v>3751183.1504159244</v>
      </c>
      <c r="GP42" s="285">
        <v>21925367</v>
      </c>
      <c r="GQ42" s="285">
        <v>51622.84299999987</v>
      </c>
      <c r="GR42" s="285">
        <v>3008506.8198157041</v>
      </c>
      <c r="GS42" s="285">
        <v>4578647</v>
      </c>
      <c r="GT42" s="285">
        <v>2576224.3161930321</v>
      </c>
      <c r="GU42" s="285">
        <v>22625079</v>
      </c>
      <c r="GV42" s="285">
        <v>520418.71499999979</v>
      </c>
      <c r="GW42" s="285">
        <v>7305151.7436831333</v>
      </c>
      <c r="GX42" s="285">
        <v>21852201</v>
      </c>
      <c r="GY42" s="285">
        <v>6949848.2302772561</v>
      </c>
    </row>
    <row r="43" spans="1:207" x14ac:dyDescent="0.2">
      <c r="C43" s="507"/>
      <c r="D43" s="507"/>
      <c r="E43" s="507"/>
      <c r="F43" s="507"/>
      <c r="G43" s="507"/>
      <c r="H43" s="507"/>
      <c r="I43" s="507"/>
      <c r="J43" s="507"/>
      <c r="K43" s="507"/>
      <c r="L43" s="507"/>
      <c r="M43" s="507"/>
      <c r="N43" s="507"/>
      <c r="O43" s="507"/>
      <c r="P43" s="507"/>
      <c r="Q43" s="507"/>
      <c r="R43" s="507"/>
      <c r="S43" s="507"/>
      <c r="T43" s="507"/>
      <c r="U43" s="507"/>
      <c r="V43" s="507"/>
      <c r="W43" s="495"/>
      <c r="X43" s="495"/>
      <c r="Y43" s="495"/>
      <c r="Z43" s="495"/>
      <c r="AA43" s="495"/>
      <c r="AB43" s="495"/>
      <c r="AC43" s="495"/>
      <c r="AD43" s="495"/>
      <c r="AE43" s="495"/>
      <c r="AF43" s="495"/>
      <c r="AG43" s="495"/>
      <c r="AH43" s="495"/>
      <c r="AI43" s="495"/>
      <c r="AJ43" s="495"/>
      <c r="AK43" s="495"/>
      <c r="AL43" s="495"/>
      <c r="AM43" s="495"/>
      <c r="AN43" s="495"/>
      <c r="AO43" s="495"/>
      <c r="AP43" s="495"/>
      <c r="AQ43" s="507"/>
      <c r="AR43" s="507"/>
      <c r="AS43" s="507"/>
      <c r="AT43" s="507"/>
      <c r="AU43" s="507"/>
      <c r="AV43" s="507"/>
      <c r="AW43" s="507"/>
      <c r="AX43" s="507"/>
      <c r="AY43" s="507"/>
      <c r="AZ43" s="507"/>
      <c r="BA43" s="507"/>
      <c r="BB43" s="507"/>
      <c r="BC43" s="507"/>
      <c r="BD43" s="507"/>
      <c r="BE43" s="507"/>
      <c r="BF43" s="507"/>
      <c r="BG43" s="507"/>
      <c r="BH43" s="507"/>
      <c r="BI43" s="507"/>
      <c r="BJ43" s="507"/>
      <c r="BK43" s="1115"/>
      <c r="BL43" s="1115"/>
      <c r="BM43" s="1115"/>
      <c r="BN43" s="1115"/>
      <c r="BO43" s="1115"/>
      <c r="BP43" s="1115"/>
      <c r="BQ43" s="1115"/>
      <c r="BR43" s="1115"/>
      <c r="BS43" s="1115"/>
      <c r="BT43" s="1115"/>
      <c r="BU43" s="1115"/>
      <c r="BV43" s="1115"/>
      <c r="BW43" s="1115"/>
      <c r="BX43" s="1115"/>
      <c r="BY43" s="1115"/>
      <c r="BZ43" s="508"/>
      <c r="CA43" s="508"/>
      <c r="CB43" s="508"/>
      <c r="CC43" s="508"/>
      <c r="CD43" s="508"/>
      <c r="CE43" s="508"/>
      <c r="CF43" s="508"/>
      <c r="CG43" s="508"/>
      <c r="CH43" s="508"/>
      <c r="CI43" s="508"/>
      <c r="CJ43" s="507"/>
      <c r="CK43" s="507"/>
      <c r="CL43" s="507"/>
      <c r="CM43" s="507"/>
      <c r="CN43" s="507"/>
      <c r="CO43" s="507"/>
      <c r="CP43" s="507"/>
      <c r="CQ43" s="507"/>
      <c r="CR43" s="507"/>
      <c r="CS43" s="507"/>
      <c r="CT43" s="507"/>
      <c r="CU43" s="507"/>
      <c r="CV43" s="507"/>
      <c r="CW43" s="507"/>
      <c r="CX43" s="507"/>
      <c r="CY43" s="507"/>
      <c r="CZ43" s="507"/>
      <c r="DA43" s="507"/>
      <c r="DB43" s="507"/>
      <c r="DC43" s="507"/>
      <c r="DD43" s="507"/>
      <c r="DE43" s="507"/>
      <c r="DF43" s="507"/>
      <c r="DG43" s="507"/>
      <c r="DH43" s="507"/>
      <c r="DI43" s="507"/>
      <c r="DJ43" s="507"/>
      <c r="DK43" s="507"/>
      <c r="DL43" s="507"/>
      <c r="DM43" s="507"/>
      <c r="DX43" s="501"/>
      <c r="DY43" s="501"/>
      <c r="DZ43" s="501"/>
      <c r="EA43" s="501"/>
      <c r="EB43" s="501"/>
      <c r="EC43" s="501"/>
      <c r="ED43" s="501"/>
      <c r="EE43" s="501"/>
      <c r="EF43" s="501"/>
      <c r="EG43" s="501"/>
      <c r="EH43" s="501"/>
      <c r="EI43" s="501"/>
      <c r="EJ43" s="501"/>
      <c r="EK43" s="501"/>
      <c r="EL43" s="501"/>
      <c r="EM43" s="501"/>
      <c r="EN43" s="501"/>
      <c r="EO43" s="501"/>
      <c r="EP43" s="501"/>
      <c r="EQ43" s="501"/>
      <c r="FB43" s="501"/>
      <c r="FC43" s="501"/>
      <c r="FD43" s="501"/>
      <c r="FE43" s="501"/>
      <c r="FF43" s="501"/>
      <c r="FG43" s="501"/>
      <c r="FH43" s="501"/>
      <c r="FI43" s="501"/>
      <c r="FJ43" s="501"/>
      <c r="FK43" s="501"/>
      <c r="FL43" s="501"/>
      <c r="FM43" s="501"/>
      <c r="FN43" s="501"/>
      <c r="FO43" s="501"/>
      <c r="FP43" s="501"/>
      <c r="FQ43" s="501"/>
      <c r="FR43" s="501"/>
      <c r="FS43" s="501"/>
      <c r="FT43" s="501"/>
      <c r="FU43" s="501"/>
      <c r="GF43" s="501"/>
      <c r="GG43" s="501"/>
      <c r="GH43" s="501"/>
      <c r="GI43" s="501"/>
      <c r="GJ43" s="501"/>
      <c r="GK43" s="501"/>
      <c r="GL43" s="501"/>
      <c r="GM43" s="501"/>
      <c r="GN43" s="501"/>
      <c r="GO43" s="501"/>
      <c r="GP43" s="501"/>
      <c r="GQ43" s="501"/>
      <c r="GR43" s="501"/>
      <c r="GS43" s="501"/>
      <c r="GT43" s="501"/>
      <c r="GU43" s="501"/>
      <c r="GV43" s="501"/>
      <c r="GW43" s="501"/>
      <c r="GX43" s="501"/>
      <c r="GY43" s="501"/>
    </row>
    <row r="45" spans="1:207" x14ac:dyDescent="0.2">
      <c r="BP45" s="508"/>
      <c r="BQ45" s="508"/>
      <c r="BR45" s="508"/>
      <c r="BS45" s="508"/>
      <c r="BT45" s="508"/>
      <c r="BU45" s="508"/>
      <c r="BV45" s="508"/>
      <c r="BW45" s="508"/>
      <c r="BX45" s="508"/>
      <c r="BY45" s="508"/>
      <c r="BZ45" s="508"/>
      <c r="CA45" s="508"/>
      <c r="CB45" s="508"/>
      <c r="CC45" s="508"/>
      <c r="CD45" s="508"/>
      <c r="CE45" s="508"/>
      <c r="CF45" s="508"/>
      <c r="CG45" s="508"/>
      <c r="CH45" s="508"/>
      <c r="CI45" s="508"/>
    </row>
  </sheetData>
  <mergeCells count="52">
    <mergeCell ref="FV3:GY3"/>
    <mergeCell ref="FV4:FZ4"/>
    <mergeCell ref="GA4:GE4"/>
    <mergeCell ref="GF4:GJ4"/>
    <mergeCell ref="GK4:GO4"/>
    <mergeCell ref="GP4:GT4"/>
    <mergeCell ref="GU4:GY4"/>
    <mergeCell ref="A3:A5"/>
    <mergeCell ref="ER3:FU3"/>
    <mergeCell ref="ER4:EV4"/>
    <mergeCell ref="EW4:FA4"/>
    <mergeCell ref="FB4:FF4"/>
    <mergeCell ref="FG4:FK4"/>
    <mergeCell ref="FL4:FP4"/>
    <mergeCell ref="FQ4:FU4"/>
    <mergeCell ref="B3:B5"/>
    <mergeCell ref="C3:V3"/>
    <mergeCell ref="W3:AP3"/>
    <mergeCell ref="AQ3:BJ3"/>
    <mergeCell ref="BK3:CI3"/>
    <mergeCell ref="CJ3:DM3"/>
    <mergeCell ref="DN3:EQ3"/>
    <mergeCell ref="C4:G4"/>
    <mergeCell ref="H4:L4"/>
    <mergeCell ref="BP4:BT4"/>
    <mergeCell ref="M4:Q4"/>
    <mergeCell ref="R4:V4"/>
    <mergeCell ref="W4:AA4"/>
    <mergeCell ref="AB4:AF4"/>
    <mergeCell ref="AG4:AK4"/>
    <mergeCell ref="AL4:AP4"/>
    <mergeCell ref="AQ4:AU4"/>
    <mergeCell ref="AV4:AZ4"/>
    <mergeCell ref="BA4:BE4"/>
    <mergeCell ref="BF4:BJ4"/>
    <mergeCell ref="BK43:BY43"/>
    <mergeCell ref="CY4:DC4"/>
    <mergeCell ref="DD4:DH4"/>
    <mergeCell ref="DI4:DM4"/>
    <mergeCell ref="DN4:DR4"/>
    <mergeCell ref="BU4:BY4"/>
    <mergeCell ref="BZ4:CD4"/>
    <mergeCell ref="CE4:CI4"/>
    <mergeCell ref="CJ4:CN4"/>
    <mergeCell ref="CO4:CS4"/>
    <mergeCell ref="CT4:CX4"/>
    <mergeCell ref="BK4:BO4"/>
    <mergeCell ref="EC4:EG4"/>
    <mergeCell ref="EH4:EL4"/>
    <mergeCell ref="EM4:EQ4"/>
    <mergeCell ref="DS4:DW4"/>
    <mergeCell ref="DX4:EB4"/>
  </mergeCells>
  <printOptions horizontalCentered="1" verticalCentered="1"/>
  <pageMargins left="0.29527559055118113" right="0.29527559055118113" top="0.29527559055118113" bottom="0.29527559055118113" header="0.31496062992125984" footer="0.31496062992125984"/>
  <pageSetup paperSize="9" scale="45"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4"/>
  <sheetViews>
    <sheetView zoomScale="90" zoomScaleNormal="90" workbookViewId="0">
      <pane xSplit="2" ySplit="5" topLeftCell="C6" activePane="bottomRight" state="frozen"/>
      <selection activeCell="A32" sqref="A32"/>
      <selection pane="topRight" activeCell="A32" sqref="A32"/>
      <selection pane="bottomLeft" activeCell="A32" sqref="A32"/>
      <selection pane="bottomRight"/>
    </sheetView>
  </sheetViews>
  <sheetFormatPr defaultRowHeight="12.75" x14ac:dyDescent="0.2"/>
  <cols>
    <col min="1" max="1" width="5.5703125" style="26" customWidth="1"/>
    <col min="2" max="2" width="21.42578125" style="26" bestFit="1" customWidth="1"/>
    <col min="3" max="3" width="11.7109375" style="26" bestFit="1" customWidth="1"/>
    <col min="4" max="4" width="9.42578125" style="26" bestFit="1" customWidth="1"/>
    <col min="5" max="5" width="10.7109375" style="26" bestFit="1" customWidth="1"/>
    <col min="6" max="6" width="13.42578125" style="26" bestFit="1" customWidth="1"/>
    <col min="7" max="7" width="9.28515625" style="26" bestFit="1" customWidth="1"/>
    <col min="8" max="8" width="12.140625" style="26" customWidth="1"/>
    <col min="9" max="9" width="11.7109375" style="26" bestFit="1" customWidth="1"/>
    <col min="10" max="11" width="9.28515625" style="26" bestFit="1" customWidth="1"/>
    <col min="12" max="12" width="13.42578125" style="26" bestFit="1" customWidth="1"/>
    <col min="13" max="13" width="9.28515625" style="26" bestFit="1" customWidth="1"/>
    <col min="14" max="14" width="12.42578125" style="26" customWidth="1"/>
    <col min="15" max="15" width="11.7109375" style="26" bestFit="1" customWidth="1"/>
    <col min="16" max="16" width="9.42578125" style="26" bestFit="1" customWidth="1"/>
    <col min="17" max="17" width="10.7109375" style="26" bestFit="1" customWidth="1"/>
    <col min="18" max="18" width="13.42578125" style="26" bestFit="1" customWidth="1"/>
    <col min="19" max="19" width="9.28515625" style="26" bestFit="1" customWidth="1"/>
    <col min="20" max="20" width="12.140625" style="26" customWidth="1"/>
    <col min="21" max="21" width="11.7109375" style="26" bestFit="1" customWidth="1"/>
    <col min="22" max="23" width="9.28515625" style="26" bestFit="1" customWidth="1"/>
    <col min="24" max="24" width="13.42578125" style="26" bestFit="1" customWidth="1"/>
    <col min="25" max="25" width="9.28515625" style="26" bestFit="1" customWidth="1"/>
    <col min="26" max="26" width="12.42578125" style="26" customWidth="1"/>
    <col min="27" max="16384" width="9.140625" style="26"/>
  </cols>
  <sheetData>
    <row r="1" spans="1:27" s="603" customFormat="1" ht="17.25" customHeight="1" x14ac:dyDescent="0.2">
      <c r="A1" s="616" t="s">
        <v>314</v>
      </c>
      <c r="B1" s="616"/>
      <c r="C1" s="616"/>
      <c r="D1" s="616"/>
      <c r="E1" s="616"/>
      <c r="F1" s="616"/>
      <c r="G1" s="616"/>
      <c r="H1" s="616"/>
      <c r="I1" s="616"/>
      <c r="J1" s="616"/>
      <c r="K1" s="616"/>
      <c r="L1" s="617"/>
      <c r="M1" s="617"/>
      <c r="N1" s="617"/>
      <c r="O1" s="616"/>
      <c r="P1" s="616"/>
      <c r="Q1" s="616"/>
      <c r="R1" s="616"/>
      <c r="S1" s="616"/>
      <c r="T1" s="616"/>
      <c r="U1" s="616"/>
      <c r="V1" s="616"/>
      <c r="W1" s="616"/>
      <c r="X1" s="617"/>
      <c r="Y1" s="617"/>
      <c r="Z1" s="617"/>
    </row>
    <row r="2" spans="1:27" s="603" customFormat="1" x14ac:dyDescent="0.2">
      <c r="A2" s="616"/>
      <c r="B2" s="616"/>
      <c r="C2" s="616"/>
      <c r="D2" s="616"/>
      <c r="E2" s="616"/>
      <c r="F2" s="616"/>
      <c r="G2" s="616"/>
      <c r="H2" s="616"/>
      <c r="I2" s="616"/>
      <c r="J2" s="616"/>
      <c r="K2" s="616"/>
      <c r="L2" s="617"/>
      <c r="M2" s="617"/>
      <c r="N2" s="617"/>
      <c r="O2" s="616"/>
      <c r="P2" s="616"/>
      <c r="Q2" s="616"/>
      <c r="R2" s="616"/>
      <c r="S2" s="616"/>
      <c r="T2" s="616"/>
      <c r="U2" s="616"/>
      <c r="V2" s="616"/>
      <c r="W2" s="616"/>
      <c r="X2" s="617"/>
      <c r="Y2" s="617"/>
      <c r="Z2" s="617"/>
    </row>
    <row r="3" spans="1:27" s="603" customFormat="1" ht="15" customHeight="1" x14ac:dyDescent="0.2">
      <c r="A3" s="1128" t="s">
        <v>3</v>
      </c>
      <c r="B3" s="1128" t="s">
        <v>110</v>
      </c>
      <c r="C3" s="1127" t="s">
        <v>248</v>
      </c>
      <c r="D3" s="1127"/>
      <c r="E3" s="1127"/>
      <c r="F3" s="1127"/>
      <c r="G3" s="1127"/>
      <c r="H3" s="1127"/>
      <c r="I3" s="1127"/>
      <c r="J3" s="1127"/>
      <c r="K3" s="1127"/>
      <c r="L3" s="1127"/>
      <c r="M3" s="1127"/>
      <c r="N3" s="1127"/>
      <c r="O3" s="1127" t="s">
        <v>310</v>
      </c>
      <c r="P3" s="1127"/>
      <c r="Q3" s="1127"/>
      <c r="R3" s="1127"/>
      <c r="S3" s="1127"/>
      <c r="T3" s="1127"/>
      <c r="U3" s="1127"/>
      <c r="V3" s="1127"/>
      <c r="W3" s="1127"/>
      <c r="X3" s="1127"/>
      <c r="Y3" s="1127"/>
      <c r="Z3" s="1127" t="s">
        <v>279</v>
      </c>
    </row>
    <row r="4" spans="1:27" ht="12.75" customHeight="1" x14ac:dyDescent="0.2">
      <c r="A4" s="1128"/>
      <c r="B4" s="1128"/>
      <c r="C4" s="1129" t="s">
        <v>275</v>
      </c>
      <c r="D4" s="1129"/>
      <c r="E4" s="1129"/>
      <c r="F4" s="1129" t="s">
        <v>276</v>
      </c>
      <c r="G4" s="1129"/>
      <c r="H4" s="1129"/>
      <c r="I4" s="1129" t="s">
        <v>277</v>
      </c>
      <c r="J4" s="1129"/>
      <c r="K4" s="1129"/>
      <c r="L4" s="1129" t="s">
        <v>278</v>
      </c>
      <c r="M4" s="1129"/>
      <c r="N4" s="1129"/>
      <c r="O4" s="1129" t="s">
        <v>275</v>
      </c>
      <c r="P4" s="1129"/>
      <c r="Q4" s="1129"/>
      <c r="R4" s="1129" t="s">
        <v>276</v>
      </c>
      <c r="S4" s="1129"/>
      <c r="T4" s="1129"/>
      <c r="U4" s="1129" t="s">
        <v>277</v>
      </c>
      <c r="V4" s="1129"/>
      <c r="W4" s="1129"/>
      <c r="X4" s="1129" t="s">
        <v>278</v>
      </c>
      <c r="Y4" s="1129"/>
      <c r="Z4" s="1129"/>
    </row>
    <row r="5" spans="1:27" ht="51" x14ac:dyDescent="0.2">
      <c r="A5" s="1128"/>
      <c r="B5" s="1128"/>
      <c r="C5" s="945" t="s">
        <v>126</v>
      </c>
      <c r="D5" s="945" t="s">
        <v>311</v>
      </c>
      <c r="E5" s="945" t="s">
        <v>312</v>
      </c>
      <c r="F5" s="945" t="s">
        <v>126</v>
      </c>
      <c r="G5" s="945" t="s">
        <v>311</v>
      </c>
      <c r="H5" s="945" t="s">
        <v>312</v>
      </c>
      <c r="I5" s="945" t="s">
        <v>126</v>
      </c>
      <c r="J5" s="945" t="s">
        <v>311</v>
      </c>
      <c r="K5" s="945" t="s">
        <v>312</v>
      </c>
      <c r="L5" s="945" t="s">
        <v>126</v>
      </c>
      <c r="M5" s="945" t="s">
        <v>311</v>
      </c>
      <c r="N5" s="945" t="s">
        <v>315</v>
      </c>
      <c r="O5" s="945" t="s">
        <v>126</v>
      </c>
      <c r="P5" s="945" t="s">
        <v>311</v>
      </c>
      <c r="Q5" s="945" t="s">
        <v>312</v>
      </c>
      <c r="R5" s="945" t="s">
        <v>126</v>
      </c>
      <c r="S5" s="945" t="s">
        <v>311</v>
      </c>
      <c r="T5" s="945" t="s">
        <v>312</v>
      </c>
      <c r="U5" s="945" t="s">
        <v>126</v>
      </c>
      <c r="V5" s="945" t="s">
        <v>311</v>
      </c>
      <c r="W5" s="945" t="s">
        <v>312</v>
      </c>
      <c r="X5" s="945" t="s">
        <v>126</v>
      </c>
      <c r="Y5" s="945" t="s">
        <v>311</v>
      </c>
      <c r="Z5" s="945" t="s">
        <v>315</v>
      </c>
    </row>
    <row r="6" spans="1:27" x14ac:dyDescent="0.2">
      <c r="A6" s="628">
        <v>1</v>
      </c>
      <c r="B6" s="631" t="s">
        <v>51</v>
      </c>
      <c r="C6" s="633">
        <v>342694</v>
      </c>
      <c r="D6" s="633">
        <v>1376.8249999999996</v>
      </c>
      <c r="E6" s="633">
        <v>25775.651751035228</v>
      </c>
      <c r="F6" s="633">
        <v>224144</v>
      </c>
      <c r="G6" s="633">
        <v>578.78499999999997</v>
      </c>
      <c r="H6" s="633">
        <v>35151.356691690002</v>
      </c>
      <c r="I6" s="633">
        <v>59281</v>
      </c>
      <c r="J6" s="633">
        <v>100.321</v>
      </c>
      <c r="K6" s="633">
        <v>1763.1617198593435</v>
      </c>
      <c r="L6" s="633">
        <v>626119</v>
      </c>
      <c r="M6" s="633">
        <v>2055.9309999999996</v>
      </c>
      <c r="N6" s="633">
        <v>60927.00844272523</v>
      </c>
      <c r="O6" s="633">
        <v>165736</v>
      </c>
      <c r="P6" s="633">
        <v>332.73110410821118</v>
      </c>
      <c r="Q6" s="633">
        <v>21676.290116700355</v>
      </c>
      <c r="R6" s="633">
        <v>277569</v>
      </c>
      <c r="S6" s="633">
        <v>705.8558958917888</v>
      </c>
      <c r="T6" s="633">
        <v>46027.869033022944</v>
      </c>
      <c r="U6" s="633">
        <v>52700</v>
      </c>
      <c r="V6" s="633">
        <v>96.690999999999988</v>
      </c>
      <c r="W6" s="633">
        <v>9171.5350711595875</v>
      </c>
      <c r="X6" s="633">
        <v>496005</v>
      </c>
      <c r="Y6" s="633">
        <v>1135.278</v>
      </c>
      <c r="Z6" s="633">
        <v>67704.4425934342</v>
      </c>
      <c r="AA6" s="639"/>
    </row>
    <row r="7" spans="1:27" x14ac:dyDescent="0.2">
      <c r="A7" s="629">
        <v>2</v>
      </c>
      <c r="B7" s="632" t="s">
        <v>52</v>
      </c>
      <c r="C7" s="634">
        <v>7387</v>
      </c>
      <c r="D7" s="634">
        <v>9.01</v>
      </c>
      <c r="E7" s="634">
        <v>477.2814975</v>
      </c>
      <c r="F7" s="634">
        <v>591</v>
      </c>
      <c r="G7" s="634">
        <v>1.5069999999999999</v>
      </c>
      <c r="H7" s="634">
        <v>112.95027899999998</v>
      </c>
      <c r="I7" s="634">
        <v>287</v>
      </c>
      <c r="J7" s="634">
        <v>0.53100000000000003</v>
      </c>
      <c r="K7" s="634">
        <v>74.552645399586211</v>
      </c>
      <c r="L7" s="634">
        <v>8265</v>
      </c>
      <c r="M7" s="634">
        <v>11.048</v>
      </c>
      <c r="N7" s="634">
        <v>590.23177650000002</v>
      </c>
      <c r="O7" s="634">
        <v>1512</v>
      </c>
      <c r="P7" s="634">
        <v>2.4572222222222222</v>
      </c>
      <c r="Q7" s="634">
        <v>189.12937415872534</v>
      </c>
      <c r="R7" s="634">
        <v>735</v>
      </c>
      <c r="S7" s="634">
        <v>1.9067777777777777</v>
      </c>
      <c r="T7" s="634">
        <v>143.44464705483398</v>
      </c>
      <c r="U7" s="634">
        <v>574</v>
      </c>
      <c r="V7" s="634">
        <v>1.1840000000000002</v>
      </c>
      <c r="W7" s="634">
        <v>210.04474421281415</v>
      </c>
      <c r="X7" s="634">
        <v>2821</v>
      </c>
      <c r="Y7" s="634">
        <v>5.548</v>
      </c>
      <c r="Z7" s="634">
        <v>332.57402121355938</v>
      </c>
      <c r="AA7" s="639"/>
    </row>
    <row r="8" spans="1:27" x14ac:dyDescent="0.2">
      <c r="A8" s="629">
        <v>3</v>
      </c>
      <c r="B8" s="632" t="s">
        <v>53</v>
      </c>
      <c r="C8" s="634">
        <v>100953</v>
      </c>
      <c r="D8" s="634">
        <v>190.923</v>
      </c>
      <c r="E8" s="634">
        <v>8125.1456311736274</v>
      </c>
      <c r="F8" s="634">
        <v>72659</v>
      </c>
      <c r="G8" s="634">
        <v>170.01</v>
      </c>
      <c r="H8" s="634">
        <v>10233.1371451</v>
      </c>
      <c r="I8" s="634">
        <v>9107</v>
      </c>
      <c r="J8" s="634">
        <v>14.787000000000001</v>
      </c>
      <c r="K8" s="634">
        <v>621.62757253323866</v>
      </c>
      <c r="L8" s="634">
        <v>182719</v>
      </c>
      <c r="M8" s="634">
        <v>375.71999999999997</v>
      </c>
      <c r="N8" s="634">
        <v>18358.282776273627</v>
      </c>
      <c r="O8" s="634">
        <v>75986</v>
      </c>
      <c r="P8" s="634">
        <v>139.42232748347072</v>
      </c>
      <c r="Q8" s="634">
        <v>9016.4790510904804</v>
      </c>
      <c r="R8" s="634">
        <v>87482</v>
      </c>
      <c r="S8" s="634">
        <v>207.97867251652926</v>
      </c>
      <c r="T8" s="634">
        <v>12449.724441491926</v>
      </c>
      <c r="U8" s="634">
        <v>17746</v>
      </c>
      <c r="V8" s="634">
        <v>32.968000000000004</v>
      </c>
      <c r="W8" s="634">
        <v>2883.4589038101089</v>
      </c>
      <c r="X8" s="634">
        <v>181214</v>
      </c>
      <c r="Y8" s="634">
        <v>380.36900000000003</v>
      </c>
      <c r="Z8" s="634">
        <v>21466.203493056906</v>
      </c>
      <c r="AA8" s="639"/>
    </row>
    <row r="9" spans="1:27" x14ac:dyDescent="0.2">
      <c r="A9" s="629">
        <v>4</v>
      </c>
      <c r="B9" s="632" t="s">
        <v>54</v>
      </c>
      <c r="C9" s="634">
        <v>82318</v>
      </c>
      <c r="D9" s="634">
        <v>194.62200000000001</v>
      </c>
      <c r="E9" s="634">
        <v>8416.2662154777772</v>
      </c>
      <c r="F9" s="634">
        <v>67038</v>
      </c>
      <c r="G9" s="634">
        <v>172.14699999999999</v>
      </c>
      <c r="H9" s="634">
        <v>10921.48994829</v>
      </c>
      <c r="I9" s="634">
        <v>15223</v>
      </c>
      <c r="J9" s="634">
        <v>28.585000000000001</v>
      </c>
      <c r="K9" s="634">
        <v>1524.9679064645552</v>
      </c>
      <c r="L9" s="634">
        <v>164579</v>
      </c>
      <c r="M9" s="634">
        <v>395.35399999999998</v>
      </c>
      <c r="N9" s="634">
        <v>19337.756163767779</v>
      </c>
      <c r="O9" s="634">
        <v>85504</v>
      </c>
      <c r="P9" s="634">
        <v>184.82595470798572</v>
      </c>
      <c r="Q9" s="634">
        <v>10561.565433485648</v>
      </c>
      <c r="R9" s="634">
        <v>85113</v>
      </c>
      <c r="S9" s="634">
        <v>215.49704529201429</v>
      </c>
      <c r="T9" s="634">
        <v>14112.0762397136</v>
      </c>
      <c r="U9" s="634">
        <v>23805</v>
      </c>
      <c r="V9" s="634">
        <v>46.737000000000002</v>
      </c>
      <c r="W9" s="634">
        <v>9956.5704510351898</v>
      </c>
      <c r="X9" s="634">
        <v>194422</v>
      </c>
      <c r="Y9" s="634">
        <v>447.05999999999995</v>
      </c>
      <c r="Z9" s="634">
        <v>24673.641673199247</v>
      </c>
      <c r="AA9" s="639"/>
    </row>
    <row r="10" spans="1:27" x14ac:dyDescent="0.2">
      <c r="A10" s="629">
        <v>5</v>
      </c>
      <c r="B10" s="632" t="s">
        <v>109</v>
      </c>
      <c r="C10" s="634">
        <v>127211</v>
      </c>
      <c r="D10" s="634">
        <v>194.81499999999994</v>
      </c>
      <c r="E10" s="634">
        <v>6979.7133997333322</v>
      </c>
      <c r="F10" s="634">
        <v>51584</v>
      </c>
      <c r="G10" s="634">
        <v>135.64400000000001</v>
      </c>
      <c r="H10" s="634">
        <v>7804.5056127700009</v>
      </c>
      <c r="I10" s="634">
        <v>8829</v>
      </c>
      <c r="J10" s="634">
        <v>13.721</v>
      </c>
      <c r="K10" s="634">
        <v>402.46101091115838</v>
      </c>
      <c r="L10" s="634">
        <v>187624</v>
      </c>
      <c r="M10" s="634">
        <v>344.17999999999995</v>
      </c>
      <c r="N10" s="634">
        <v>14784.219012503334</v>
      </c>
      <c r="O10" s="634">
        <v>55347</v>
      </c>
      <c r="P10" s="634">
        <v>106.97043270440251</v>
      </c>
      <c r="Q10" s="634">
        <v>6067.0483414136188</v>
      </c>
      <c r="R10" s="634">
        <v>68810</v>
      </c>
      <c r="S10" s="634">
        <v>181.19256729559748</v>
      </c>
      <c r="T10" s="634">
        <v>10698.867863949752</v>
      </c>
      <c r="U10" s="634">
        <v>12179</v>
      </c>
      <c r="V10" s="634">
        <v>21.286000000000001</v>
      </c>
      <c r="W10" s="634">
        <v>3314.1688626485379</v>
      </c>
      <c r="X10" s="634">
        <v>136336</v>
      </c>
      <c r="Y10" s="634">
        <v>309.44899999999996</v>
      </c>
      <c r="Z10" s="634">
        <v>16765.916207702372</v>
      </c>
      <c r="AA10" s="639"/>
    </row>
    <row r="11" spans="1:27" x14ac:dyDescent="0.2">
      <c r="A11" s="629">
        <v>6</v>
      </c>
      <c r="B11" s="632" t="s">
        <v>55</v>
      </c>
      <c r="C11" s="634">
        <v>25625</v>
      </c>
      <c r="D11" s="634">
        <v>47.151999999999987</v>
      </c>
      <c r="E11" s="634">
        <v>2200.0429437444436</v>
      </c>
      <c r="F11" s="634">
        <v>27779</v>
      </c>
      <c r="G11" s="634">
        <v>63.307000000000002</v>
      </c>
      <c r="H11" s="634">
        <v>4310.3929638</v>
      </c>
      <c r="I11" s="634">
        <v>3735</v>
      </c>
      <c r="J11" s="634">
        <v>6.2759999999999998</v>
      </c>
      <c r="K11" s="634">
        <v>172.0282558345813</v>
      </c>
      <c r="L11" s="634">
        <v>57139</v>
      </c>
      <c r="M11" s="634">
        <v>116.73499999999999</v>
      </c>
      <c r="N11" s="634">
        <v>6510.4359075444436</v>
      </c>
      <c r="O11" s="634">
        <v>15297</v>
      </c>
      <c r="P11" s="634">
        <v>28.948427266797129</v>
      </c>
      <c r="Q11" s="634">
        <v>2040.2089030854713</v>
      </c>
      <c r="R11" s="634">
        <v>29725</v>
      </c>
      <c r="S11" s="634">
        <v>66.582572733202866</v>
      </c>
      <c r="T11" s="634">
        <v>4424.3314559450373</v>
      </c>
      <c r="U11" s="634">
        <v>5558</v>
      </c>
      <c r="V11" s="634">
        <v>9.4929999999999986</v>
      </c>
      <c r="W11" s="634">
        <v>2264.8895139350202</v>
      </c>
      <c r="X11" s="634">
        <v>50580</v>
      </c>
      <c r="Y11" s="634">
        <v>105.024</v>
      </c>
      <c r="Z11" s="634">
        <v>6464.5403593670089</v>
      </c>
      <c r="AA11" s="639"/>
    </row>
    <row r="12" spans="1:27" x14ac:dyDescent="0.2">
      <c r="A12" s="629">
        <v>7</v>
      </c>
      <c r="B12" s="632" t="s">
        <v>56</v>
      </c>
      <c r="C12" s="634">
        <v>1033309</v>
      </c>
      <c r="D12" s="634">
        <v>2309.0239999999999</v>
      </c>
      <c r="E12" s="634">
        <v>80694.440365553441</v>
      </c>
      <c r="F12" s="634">
        <v>1478822</v>
      </c>
      <c r="G12" s="634">
        <v>3891.7730000000001</v>
      </c>
      <c r="H12" s="634">
        <v>200794.36710315177</v>
      </c>
      <c r="I12" s="634">
        <v>137447</v>
      </c>
      <c r="J12" s="634">
        <v>251.47</v>
      </c>
      <c r="K12" s="634">
        <v>5962.4845293523713</v>
      </c>
      <c r="L12" s="634">
        <v>2649578</v>
      </c>
      <c r="M12" s="634">
        <v>6452.2670000000007</v>
      </c>
      <c r="N12" s="634">
        <v>281488.80746870523</v>
      </c>
      <c r="O12" s="634">
        <v>584849</v>
      </c>
      <c r="P12" s="634">
        <v>1353.0423868375574</v>
      </c>
      <c r="Q12" s="634">
        <v>73497.081382881384</v>
      </c>
      <c r="R12" s="634">
        <v>1631388</v>
      </c>
      <c r="S12" s="634">
        <v>4338.4326131624421</v>
      </c>
      <c r="T12" s="634">
        <v>226809.80693096854</v>
      </c>
      <c r="U12" s="634">
        <v>159943</v>
      </c>
      <c r="V12" s="634">
        <v>344.04900000000004</v>
      </c>
      <c r="W12" s="634">
        <v>35156.665224009121</v>
      </c>
      <c r="X12" s="634">
        <v>2376180</v>
      </c>
      <c r="Y12" s="634">
        <v>6035.5239999999994</v>
      </c>
      <c r="Z12" s="634">
        <v>300306.88840666693</v>
      </c>
      <c r="AA12" s="639"/>
    </row>
    <row r="13" spans="1:27" x14ac:dyDescent="0.2">
      <c r="A13" s="629">
        <v>8</v>
      </c>
      <c r="B13" s="632" t="s">
        <v>57</v>
      </c>
      <c r="C13" s="634">
        <v>335590</v>
      </c>
      <c r="D13" s="634">
        <v>752.85199999999952</v>
      </c>
      <c r="E13" s="634">
        <v>41515.954823183223</v>
      </c>
      <c r="F13" s="634">
        <v>523499</v>
      </c>
      <c r="G13" s="634">
        <v>1459.4169999999999</v>
      </c>
      <c r="H13" s="634">
        <v>83535.353515949973</v>
      </c>
      <c r="I13" s="634">
        <v>84599</v>
      </c>
      <c r="J13" s="634">
        <v>164.042</v>
      </c>
      <c r="K13" s="634">
        <v>3222.5645249242998</v>
      </c>
      <c r="L13" s="634">
        <v>943688</v>
      </c>
      <c r="M13" s="634">
        <v>2376.3109999999992</v>
      </c>
      <c r="N13" s="634">
        <v>125051.30833913319</v>
      </c>
      <c r="O13" s="634">
        <v>331007</v>
      </c>
      <c r="P13" s="634">
        <v>733.75868305184258</v>
      </c>
      <c r="Q13" s="634">
        <v>44840.35989284829</v>
      </c>
      <c r="R13" s="634">
        <v>634038</v>
      </c>
      <c r="S13" s="634">
        <v>1727.9613169481577</v>
      </c>
      <c r="T13" s="634">
        <v>106714.1815293812</v>
      </c>
      <c r="U13" s="634">
        <v>90764</v>
      </c>
      <c r="V13" s="634">
        <v>204.49100000000001</v>
      </c>
      <c r="W13" s="634">
        <v>22258.622072198352</v>
      </c>
      <c r="X13" s="634">
        <v>1055809</v>
      </c>
      <c r="Y13" s="634">
        <v>2666.2110000000002</v>
      </c>
      <c r="Z13" s="634">
        <v>151554.54142307158</v>
      </c>
      <c r="AA13" s="639"/>
    </row>
    <row r="14" spans="1:27" x14ac:dyDescent="0.2">
      <c r="A14" s="629">
        <v>9</v>
      </c>
      <c r="B14" s="632" t="s">
        <v>58</v>
      </c>
      <c r="C14" s="634">
        <v>17413</v>
      </c>
      <c r="D14" s="634">
        <v>29.858000000000001</v>
      </c>
      <c r="E14" s="634">
        <v>1447.3616530000004</v>
      </c>
      <c r="F14" s="634">
        <v>13768</v>
      </c>
      <c r="G14" s="634">
        <v>35.033999999999999</v>
      </c>
      <c r="H14" s="634">
        <v>2137.8065290000004</v>
      </c>
      <c r="I14" s="634">
        <v>4365</v>
      </c>
      <c r="J14" s="634">
        <v>7.06</v>
      </c>
      <c r="K14" s="634">
        <v>125.47213012659599</v>
      </c>
      <c r="L14" s="634">
        <v>35546</v>
      </c>
      <c r="M14" s="634">
        <v>71.951999999999998</v>
      </c>
      <c r="N14" s="634">
        <v>3585.1681820000008</v>
      </c>
      <c r="O14" s="634">
        <v>16634</v>
      </c>
      <c r="P14" s="634">
        <v>30.499700305810396</v>
      </c>
      <c r="Q14" s="634">
        <v>1780.8446011455908</v>
      </c>
      <c r="R14" s="634">
        <v>16800</v>
      </c>
      <c r="S14" s="634">
        <v>42.540299694189599</v>
      </c>
      <c r="T14" s="634">
        <v>2728.8535321962172</v>
      </c>
      <c r="U14" s="634">
        <v>5002</v>
      </c>
      <c r="V14" s="634">
        <v>8.8919999999999995</v>
      </c>
      <c r="W14" s="634">
        <v>1725.3113427070914</v>
      </c>
      <c r="X14" s="634">
        <v>38436</v>
      </c>
      <c r="Y14" s="634">
        <v>81.932000000000002</v>
      </c>
      <c r="Z14" s="634">
        <v>4509.6981338198084</v>
      </c>
      <c r="AA14" s="639"/>
    </row>
    <row r="15" spans="1:27" x14ac:dyDescent="0.2">
      <c r="A15" s="629">
        <v>10</v>
      </c>
      <c r="B15" s="632" t="s">
        <v>59</v>
      </c>
      <c r="C15" s="634">
        <v>73178</v>
      </c>
      <c r="D15" s="634">
        <v>221.291</v>
      </c>
      <c r="E15" s="634">
        <v>6833.0356763078844</v>
      </c>
      <c r="F15" s="634">
        <v>67093</v>
      </c>
      <c r="G15" s="634">
        <v>178.11799999999999</v>
      </c>
      <c r="H15" s="634">
        <v>10148.865960050001</v>
      </c>
      <c r="I15" s="634">
        <v>7941</v>
      </c>
      <c r="J15" s="634">
        <v>14.185</v>
      </c>
      <c r="K15" s="634">
        <v>552.17152385029237</v>
      </c>
      <c r="L15" s="634">
        <v>148212</v>
      </c>
      <c r="M15" s="634">
        <v>413.59399999999999</v>
      </c>
      <c r="N15" s="634">
        <v>16981.901636357885</v>
      </c>
      <c r="O15" s="634">
        <v>65102</v>
      </c>
      <c r="P15" s="634">
        <v>130.43763796909494</v>
      </c>
      <c r="Q15" s="634">
        <v>7701.1968884037915</v>
      </c>
      <c r="R15" s="634">
        <v>85007</v>
      </c>
      <c r="S15" s="634">
        <v>219.72636203090508</v>
      </c>
      <c r="T15" s="634">
        <v>13464.117328391181</v>
      </c>
      <c r="U15" s="634">
        <v>12524</v>
      </c>
      <c r="V15" s="634">
        <v>23.53</v>
      </c>
      <c r="W15" s="634">
        <v>4029.5934317454576</v>
      </c>
      <c r="X15" s="634">
        <v>162633</v>
      </c>
      <c r="Y15" s="634">
        <v>373.69400000000002</v>
      </c>
      <c r="Z15" s="634">
        <v>21165.314217379972</v>
      </c>
      <c r="AA15" s="639"/>
    </row>
    <row r="16" spans="1:27" x14ac:dyDescent="0.2">
      <c r="A16" s="629">
        <v>11</v>
      </c>
      <c r="B16" s="632" t="s">
        <v>60</v>
      </c>
      <c r="C16" s="634">
        <v>623946</v>
      </c>
      <c r="D16" s="634">
        <v>1698.0899999999995</v>
      </c>
      <c r="E16" s="634">
        <v>50763.624034573921</v>
      </c>
      <c r="F16" s="634">
        <v>686044</v>
      </c>
      <c r="G16" s="634">
        <v>1682.356</v>
      </c>
      <c r="H16" s="634">
        <v>102011.33946722001</v>
      </c>
      <c r="I16" s="634">
        <v>100018</v>
      </c>
      <c r="J16" s="634">
        <v>166.25299999999999</v>
      </c>
      <c r="K16" s="634">
        <v>4394.6155292465855</v>
      </c>
      <c r="L16" s="634">
        <v>1410008</v>
      </c>
      <c r="M16" s="634">
        <v>3546.6989999999996</v>
      </c>
      <c r="N16" s="634">
        <v>152774.96350179391</v>
      </c>
      <c r="O16" s="634">
        <v>377733</v>
      </c>
      <c r="P16" s="634">
        <v>775.41640835125054</v>
      </c>
      <c r="Q16" s="634">
        <v>45915.435872066984</v>
      </c>
      <c r="R16" s="634">
        <v>829187</v>
      </c>
      <c r="S16" s="634">
        <v>1973.4485916487497</v>
      </c>
      <c r="T16" s="634">
        <v>129429.02761021454</v>
      </c>
      <c r="U16" s="634">
        <v>102226</v>
      </c>
      <c r="V16" s="634">
        <v>200.245</v>
      </c>
      <c r="W16" s="634">
        <v>26662.5415419567</v>
      </c>
      <c r="X16" s="634">
        <v>1309146</v>
      </c>
      <c r="Y16" s="634">
        <v>2949.11</v>
      </c>
      <c r="Z16" s="634">
        <v>175344.46356503721</v>
      </c>
      <c r="AA16" s="639"/>
    </row>
    <row r="17" spans="1:27" x14ac:dyDescent="0.2">
      <c r="A17" s="629">
        <v>12</v>
      </c>
      <c r="B17" s="632" t="s">
        <v>61</v>
      </c>
      <c r="C17" s="634">
        <v>543258</v>
      </c>
      <c r="D17" s="634">
        <v>1011.164</v>
      </c>
      <c r="E17" s="634">
        <v>35300.468950303875</v>
      </c>
      <c r="F17" s="634">
        <v>759027</v>
      </c>
      <c r="G17" s="634">
        <v>1881.0319999999999</v>
      </c>
      <c r="H17" s="634">
        <v>86959.683121670023</v>
      </c>
      <c r="I17" s="634">
        <v>33918</v>
      </c>
      <c r="J17" s="634">
        <v>56.41</v>
      </c>
      <c r="K17" s="634">
        <v>1073.2972908411725</v>
      </c>
      <c r="L17" s="634">
        <v>1336203</v>
      </c>
      <c r="M17" s="634">
        <v>2948.6059999999998</v>
      </c>
      <c r="N17" s="634">
        <v>122260.15207197389</v>
      </c>
      <c r="O17" s="634">
        <v>332632</v>
      </c>
      <c r="P17" s="634">
        <v>748.22182776784132</v>
      </c>
      <c r="Q17" s="634">
        <v>36080.165671932918</v>
      </c>
      <c r="R17" s="634">
        <v>879623</v>
      </c>
      <c r="S17" s="634">
        <v>2189.5931722321588</v>
      </c>
      <c r="T17" s="634">
        <v>109286.08101612297</v>
      </c>
      <c r="U17" s="634">
        <v>40639</v>
      </c>
      <c r="V17" s="634">
        <v>77.457999999999998</v>
      </c>
      <c r="W17" s="634">
        <v>15760.599604396877</v>
      </c>
      <c r="X17" s="634">
        <v>1252894</v>
      </c>
      <c r="Y17" s="634">
        <v>3015.2730000000001</v>
      </c>
      <c r="Z17" s="634">
        <v>145366.52877617799</v>
      </c>
      <c r="AA17" s="639"/>
    </row>
    <row r="18" spans="1:27" x14ac:dyDescent="0.2">
      <c r="A18" s="629">
        <v>13</v>
      </c>
      <c r="B18" s="632" t="s">
        <v>62</v>
      </c>
      <c r="C18" s="634">
        <v>389550</v>
      </c>
      <c r="D18" s="634">
        <v>707.03799999999978</v>
      </c>
      <c r="E18" s="634">
        <v>27014.440303527492</v>
      </c>
      <c r="F18" s="634">
        <v>358039</v>
      </c>
      <c r="G18" s="634">
        <v>976.74199999999996</v>
      </c>
      <c r="H18" s="634">
        <v>49480.738752210003</v>
      </c>
      <c r="I18" s="634">
        <v>38503</v>
      </c>
      <c r="J18" s="634">
        <v>62.363999999999997</v>
      </c>
      <c r="K18" s="634">
        <v>1720.4089849783209</v>
      </c>
      <c r="L18" s="634">
        <v>786092</v>
      </c>
      <c r="M18" s="634">
        <v>1746.1439999999998</v>
      </c>
      <c r="N18" s="634">
        <v>76495.179055737492</v>
      </c>
      <c r="O18" s="634">
        <v>395584</v>
      </c>
      <c r="P18" s="634">
        <v>657.21857211866882</v>
      </c>
      <c r="Q18" s="634">
        <v>27184.389460781324</v>
      </c>
      <c r="R18" s="634">
        <v>424153</v>
      </c>
      <c r="S18" s="634">
        <v>1151.191427881331</v>
      </c>
      <c r="T18" s="634">
        <v>60555.326457614196</v>
      </c>
      <c r="U18" s="634">
        <v>49335</v>
      </c>
      <c r="V18" s="634">
        <v>94.876999999999981</v>
      </c>
      <c r="W18" s="634">
        <v>11400.556732137873</v>
      </c>
      <c r="X18" s="634">
        <v>869072</v>
      </c>
      <c r="Y18" s="634">
        <v>1903.2870000000003</v>
      </c>
      <c r="Z18" s="634">
        <v>87739.768797924815</v>
      </c>
      <c r="AA18" s="639"/>
    </row>
    <row r="19" spans="1:27" x14ac:dyDescent="0.2">
      <c r="A19" s="629">
        <v>14</v>
      </c>
      <c r="B19" s="632" t="s">
        <v>111</v>
      </c>
      <c r="C19" s="634">
        <v>2170976</v>
      </c>
      <c r="D19" s="634">
        <v>4153.1559999999981</v>
      </c>
      <c r="E19" s="634">
        <v>178794.40801468433</v>
      </c>
      <c r="F19" s="634">
        <v>2853996</v>
      </c>
      <c r="G19" s="634">
        <v>6900.2160000000003</v>
      </c>
      <c r="H19" s="634">
        <v>446969.0770666899</v>
      </c>
      <c r="I19" s="634">
        <v>290494</v>
      </c>
      <c r="J19" s="634">
        <v>476.50700000000001</v>
      </c>
      <c r="K19" s="634">
        <v>15957.349886656037</v>
      </c>
      <c r="L19" s="634">
        <v>5315466</v>
      </c>
      <c r="M19" s="634">
        <v>11529.878999999999</v>
      </c>
      <c r="N19" s="634">
        <v>625763.48508137418</v>
      </c>
      <c r="O19" s="634">
        <v>1351366</v>
      </c>
      <c r="P19" s="634">
        <v>2987.6664817883939</v>
      </c>
      <c r="Q19" s="634">
        <v>168077.3865148708</v>
      </c>
      <c r="R19" s="634">
        <v>3323568</v>
      </c>
      <c r="S19" s="634">
        <v>7916.6135182116068</v>
      </c>
      <c r="T19" s="634">
        <v>596272.00391251023</v>
      </c>
      <c r="U19" s="634">
        <v>330795</v>
      </c>
      <c r="V19" s="634">
        <v>629.62199999999996</v>
      </c>
      <c r="W19" s="634">
        <v>61394.471627498642</v>
      </c>
      <c r="X19" s="634">
        <v>5005729</v>
      </c>
      <c r="Y19" s="634">
        <v>11533.902</v>
      </c>
      <c r="Z19" s="634">
        <v>764350.93351384695</v>
      </c>
      <c r="AA19" s="639"/>
    </row>
    <row r="20" spans="1:27" x14ac:dyDescent="0.2">
      <c r="A20" s="629">
        <v>15</v>
      </c>
      <c r="B20" s="632" t="s">
        <v>63</v>
      </c>
      <c r="C20" s="634">
        <v>22559</v>
      </c>
      <c r="D20" s="634">
        <v>24.902999999999999</v>
      </c>
      <c r="E20" s="634">
        <v>681.70666800000015</v>
      </c>
      <c r="F20" s="634">
        <v>2024</v>
      </c>
      <c r="G20" s="634">
        <v>4.0960000000000001</v>
      </c>
      <c r="H20" s="634">
        <v>257.12668869999999</v>
      </c>
      <c r="I20" s="634">
        <v>1035</v>
      </c>
      <c r="J20" s="634">
        <v>1.768</v>
      </c>
      <c r="K20" s="634">
        <v>254.92603285110317</v>
      </c>
      <c r="L20" s="634">
        <v>25618</v>
      </c>
      <c r="M20" s="634">
        <v>30.766999999999999</v>
      </c>
      <c r="N20" s="634">
        <v>938.83335670000019</v>
      </c>
      <c r="O20" s="634">
        <v>4249</v>
      </c>
      <c r="P20" s="634">
        <v>7.2531481481481475</v>
      </c>
      <c r="Q20" s="634">
        <v>493.97140176745108</v>
      </c>
      <c r="R20" s="634">
        <v>2582</v>
      </c>
      <c r="S20" s="634">
        <v>5.6008518518518517</v>
      </c>
      <c r="T20" s="634">
        <v>363.14362808584463</v>
      </c>
      <c r="U20" s="634">
        <v>2272</v>
      </c>
      <c r="V20" s="634">
        <v>3.8139999999999996</v>
      </c>
      <c r="W20" s="634">
        <v>342.19070854634379</v>
      </c>
      <c r="X20" s="634">
        <v>9103</v>
      </c>
      <c r="Y20" s="634">
        <v>16.667999999999999</v>
      </c>
      <c r="Z20" s="634">
        <v>857.11503426329568</v>
      </c>
      <c r="AA20" s="639"/>
    </row>
    <row r="21" spans="1:27" x14ac:dyDescent="0.2">
      <c r="A21" s="629">
        <v>16</v>
      </c>
      <c r="B21" s="632" t="s">
        <v>64</v>
      </c>
      <c r="C21" s="634">
        <v>3691</v>
      </c>
      <c r="D21" s="634">
        <v>11.167999999999999</v>
      </c>
      <c r="E21" s="634">
        <v>388.4201382</v>
      </c>
      <c r="F21" s="634">
        <v>1409</v>
      </c>
      <c r="G21" s="634">
        <v>3.0510000000000002</v>
      </c>
      <c r="H21" s="634">
        <v>220.38829399999997</v>
      </c>
      <c r="I21" s="634">
        <v>595</v>
      </c>
      <c r="J21" s="634">
        <v>1.0129999999999999</v>
      </c>
      <c r="K21" s="634">
        <v>227.88516539447662</v>
      </c>
      <c r="L21" s="634">
        <v>5695</v>
      </c>
      <c r="M21" s="634">
        <v>15.231999999999999</v>
      </c>
      <c r="N21" s="634">
        <v>608.80843219999997</v>
      </c>
      <c r="O21" s="634">
        <v>2602</v>
      </c>
      <c r="P21" s="634">
        <v>4.2025416666666668</v>
      </c>
      <c r="Q21" s="634">
        <v>281.87086330471516</v>
      </c>
      <c r="R21" s="634">
        <v>2032</v>
      </c>
      <c r="S21" s="634">
        <v>4.3154583333333338</v>
      </c>
      <c r="T21" s="634">
        <v>310.69596333765764</v>
      </c>
      <c r="U21" s="634">
        <v>1607</v>
      </c>
      <c r="V21" s="634">
        <v>2.8290000000000002</v>
      </c>
      <c r="W21" s="634">
        <v>468.15293329156032</v>
      </c>
      <c r="X21" s="634">
        <v>6241</v>
      </c>
      <c r="Y21" s="634">
        <v>11.347000000000001</v>
      </c>
      <c r="Z21" s="634">
        <v>592.56682677737285</v>
      </c>
      <c r="AA21" s="639"/>
    </row>
    <row r="22" spans="1:27" x14ac:dyDescent="0.2">
      <c r="A22" s="629">
        <v>17</v>
      </c>
      <c r="B22" s="632" t="s">
        <v>65</v>
      </c>
      <c r="C22" s="634">
        <v>728</v>
      </c>
      <c r="D22" s="634">
        <v>0.97499999999999998</v>
      </c>
      <c r="E22" s="634">
        <v>56.987793599999996</v>
      </c>
      <c r="F22" s="634">
        <v>111</v>
      </c>
      <c r="G22" s="634">
        <v>0.217</v>
      </c>
      <c r="H22" s="634">
        <v>15.1428925</v>
      </c>
      <c r="I22" s="634">
        <v>129</v>
      </c>
      <c r="J22" s="634">
        <v>0.214</v>
      </c>
      <c r="K22" s="634">
        <v>73.492784399045675</v>
      </c>
      <c r="L22" s="634">
        <v>968</v>
      </c>
      <c r="M22" s="634">
        <v>1.4059999999999999</v>
      </c>
      <c r="N22" s="634">
        <v>72.130686099999991</v>
      </c>
      <c r="O22" s="634">
        <v>686</v>
      </c>
      <c r="P22" s="634">
        <v>0.875</v>
      </c>
      <c r="Q22" s="634">
        <v>48.501119611099682</v>
      </c>
      <c r="R22" s="634">
        <v>128</v>
      </c>
      <c r="S22" s="634">
        <v>0.246</v>
      </c>
      <c r="T22" s="634">
        <v>18.819363700764722</v>
      </c>
      <c r="U22" s="634">
        <v>296</v>
      </c>
      <c r="V22" s="634">
        <v>0.499</v>
      </c>
      <c r="W22" s="634">
        <v>165.37907092235628</v>
      </c>
      <c r="X22" s="634">
        <v>1110</v>
      </c>
      <c r="Y22" s="634">
        <v>1.62</v>
      </c>
      <c r="Z22" s="634">
        <v>67.320483311864422</v>
      </c>
      <c r="AA22" s="639"/>
    </row>
    <row r="23" spans="1:27" x14ac:dyDescent="0.2">
      <c r="A23" s="629">
        <v>18</v>
      </c>
      <c r="B23" s="632" t="s">
        <v>66</v>
      </c>
      <c r="C23" s="634">
        <v>8077</v>
      </c>
      <c r="D23" s="634">
        <v>16.184999999999999</v>
      </c>
      <c r="E23" s="634">
        <v>442.84613560000008</v>
      </c>
      <c r="F23" s="634">
        <v>440</v>
      </c>
      <c r="G23" s="634">
        <v>0.91800000000000004</v>
      </c>
      <c r="H23" s="634">
        <v>62.519510499999996</v>
      </c>
      <c r="I23" s="634">
        <v>234</v>
      </c>
      <c r="J23" s="634">
        <v>0.39300000000000002</v>
      </c>
      <c r="K23" s="634">
        <v>14.113664925606516</v>
      </c>
      <c r="L23" s="634">
        <v>8751</v>
      </c>
      <c r="M23" s="634">
        <v>17.495999999999999</v>
      </c>
      <c r="N23" s="634">
        <v>505.36564610000005</v>
      </c>
      <c r="O23" s="634">
        <v>7337</v>
      </c>
      <c r="P23" s="634">
        <v>7.9169999999999998</v>
      </c>
      <c r="Q23" s="634">
        <v>230.6239098918949</v>
      </c>
      <c r="R23" s="634">
        <v>573</v>
      </c>
      <c r="S23" s="634">
        <v>1.1760000000000002</v>
      </c>
      <c r="T23" s="634">
        <v>85.049825587766151</v>
      </c>
      <c r="U23" s="634">
        <v>565</v>
      </c>
      <c r="V23" s="634">
        <v>0.90500000000000003</v>
      </c>
      <c r="W23" s="634">
        <v>194.01627287319749</v>
      </c>
      <c r="X23" s="634">
        <v>8475</v>
      </c>
      <c r="Y23" s="634">
        <v>9.9979999999999993</v>
      </c>
      <c r="Z23" s="634">
        <v>315.67373547966099</v>
      </c>
      <c r="AA23" s="639"/>
    </row>
    <row r="24" spans="1:27" x14ac:dyDescent="0.2">
      <c r="A24" s="629">
        <v>19</v>
      </c>
      <c r="B24" s="632" t="s">
        <v>67</v>
      </c>
      <c r="C24" s="634">
        <v>140156</v>
      </c>
      <c r="D24" s="634">
        <v>318.7179999999999</v>
      </c>
      <c r="E24" s="634">
        <v>12100.508661238067</v>
      </c>
      <c r="F24" s="634">
        <v>118903</v>
      </c>
      <c r="G24" s="634">
        <v>293.541</v>
      </c>
      <c r="H24" s="634">
        <v>16738.084243099998</v>
      </c>
      <c r="I24" s="634">
        <v>16766</v>
      </c>
      <c r="J24" s="634">
        <v>27.907</v>
      </c>
      <c r="K24" s="634">
        <v>804.64799412924185</v>
      </c>
      <c r="L24" s="634">
        <v>275825</v>
      </c>
      <c r="M24" s="634">
        <v>640.16599999999994</v>
      </c>
      <c r="N24" s="634">
        <v>28838.592904338067</v>
      </c>
      <c r="O24" s="634">
        <v>110105</v>
      </c>
      <c r="P24" s="634">
        <v>225.21313820830568</v>
      </c>
      <c r="Q24" s="634">
        <v>13972.658460156126</v>
      </c>
      <c r="R24" s="634">
        <v>149565</v>
      </c>
      <c r="S24" s="634">
        <v>366.03086179169424</v>
      </c>
      <c r="T24" s="634">
        <v>22276.166180234344</v>
      </c>
      <c r="U24" s="634">
        <v>33076</v>
      </c>
      <c r="V24" s="634">
        <v>56.898999999999994</v>
      </c>
      <c r="W24" s="634">
        <v>5968.2598417840636</v>
      </c>
      <c r="X24" s="634">
        <v>292746</v>
      </c>
      <c r="Y24" s="634">
        <v>648.14299999999992</v>
      </c>
      <c r="Z24" s="634">
        <v>36248.824642580468</v>
      </c>
      <c r="AA24" s="639"/>
    </row>
    <row r="25" spans="1:27" x14ac:dyDescent="0.2">
      <c r="A25" s="629">
        <v>20</v>
      </c>
      <c r="B25" s="632" t="s">
        <v>68</v>
      </c>
      <c r="C25" s="634">
        <v>229410</v>
      </c>
      <c r="D25" s="634">
        <v>492.95400000000001</v>
      </c>
      <c r="E25" s="634">
        <v>23690.1478701778</v>
      </c>
      <c r="F25" s="634">
        <v>280297</v>
      </c>
      <c r="G25" s="634">
        <v>744.09299999999996</v>
      </c>
      <c r="H25" s="634">
        <v>42658.227825757625</v>
      </c>
      <c r="I25" s="634">
        <v>48735</v>
      </c>
      <c r="J25" s="634">
        <v>87.281000000000006</v>
      </c>
      <c r="K25" s="634">
        <v>1719.6144402747532</v>
      </c>
      <c r="L25" s="634">
        <v>558442</v>
      </c>
      <c r="M25" s="634">
        <v>1324.328</v>
      </c>
      <c r="N25" s="634">
        <v>66348.375695935421</v>
      </c>
      <c r="O25" s="634">
        <v>190158</v>
      </c>
      <c r="P25" s="634">
        <v>423.35985770207361</v>
      </c>
      <c r="Q25" s="634">
        <v>24578.30650924411</v>
      </c>
      <c r="R25" s="634">
        <v>338048</v>
      </c>
      <c r="S25" s="634">
        <v>900.78514229792643</v>
      </c>
      <c r="T25" s="634">
        <v>52993.605234237839</v>
      </c>
      <c r="U25" s="634">
        <v>60227</v>
      </c>
      <c r="V25" s="634">
        <v>119.79299999999999</v>
      </c>
      <c r="W25" s="634">
        <v>23461.106507933353</v>
      </c>
      <c r="X25" s="634">
        <v>588433</v>
      </c>
      <c r="Y25" s="634">
        <v>1443.9380000000001</v>
      </c>
      <c r="Z25" s="634">
        <v>77571.911747383041</v>
      </c>
      <c r="AA25" s="639"/>
    </row>
    <row r="26" spans="1:27" x14ac:dyDescent="0.2">
      <c r="A26" s="629">
        <v>21</v>
      </c>
      <c r="B26" s="632" t="s">
        <v>69</v>
      </c>
      <c r="C26" s="634">
        <v>261867</v>
      </c>
      <c r="D26" s="634">
        <v>541.07799999999997</v>
      </c>
      <c r="E26" s="634">
        <v>23594.55154082222</v>
      </c>
      <c r="F26" s="634">
        <v>302793</v>
      </c>
      <c r="G26" s="634">
        <v>838.65599999999995</v>
      </c>
      <c r="H26" s="634">
        <v>45419.546300220005</v>
      </c>
      <c r="I26" s="634">
        <v>51144</v>
      </c>
      <c r="J26" s="634">
        <v>89.768000000000001</v>
      </c>
      <c r="K26" s="634">
        <v>2292.2868873129742</v>
      </c>
      <c r="L26" s="634">
        <v>615804</v>
      </c>
      <c r="M26" s="634">
        <v>1469.502</v>
      </c>
      <c r="N26" s="634">
        <v>69014.097841042225</v>
      </c>
      <c r="O26" s="634">
        <v>196802</v>
      </c>
      <c r="P26" s="634">
        <v>395.54813766304596</v>
      </c>
      <c r="Q26" s="634">
        <v>22156.942695931255</v>
      </c>
      <c r="R26" s="634">
        <v>341926</v>
      </c>
      <c r="S26" s="634">
        <v>943.76086233695401</v>
      </c>
      <c r="T26" s="634">
        <v>53858.884948960607</v>
      </c>
      <c r="U26" s="634">
        <v>59841</v>
      </c>
      <c r="V26" s="634">
        <v>124.443</v>
      </c>
      <c r="W26" s="634">
        <v>17982.216151276058</v>
      </c>
      <c r="X26" s="634">
        <v>598569</v>
      </c>
      <c r="Y26" s="634">
        <v>1463.752</v>
      </c>
      <c r="Z26" s="634">
        <v>76015.827652368054</v>
      </c>
      <c r="AA26" s="639"/>
    </row>
    <row r="27" spans="1:27" x14ac:dyDescent="0.2">
      <c r="A27" s="629">
        <v>22</v>
      </c>
      <c r="B27" s="632" t="s">
        <v>70</v>
      </c>
      <c r="C27" s="634">
        <v>1441</v>
      </c>
      <c r="D27" s="634">
        <v>4.6179999999999994</v>
      </c>
      <c r="E27" s="634">
        <v>169.8207664</v>
      </c>
      <c r="F27" s="634">
        <v>1130</v>
      </c>
      <c r="G27" s="634">
        <v>2.4630000000000001</v>
      </c>
      <c r="H27" s="634">
        <v>163.8400872</v>
      </c>
      <c r="I27" s="634">
        <v>530</v>
      </c>
      <c r="J27" s="634">
        <v>0.88900000000000001</v>
      </c>
      <c r="K27" s="634">
        <v>263.75230245235673</v>
      </c>
      <c r="L27" s="634">
        <v>3101</v>
      </c>
      <c r="M27" s="634">
        <v>7.97</v>
      </c>
      <c r="N27" s="634">
        <v>333.6608536</v>
      </c>
      <c r="O27" s="634">
        <v>1728</v>
      </c>
      <c r="P27" s="634">
        <v>3.1132893081761006</v>
      </c>
      <c r="Q27" s="634">
        <v>240.47565393879</v>
      </c>
      <c r="R27" s="634">
        <v>1571</v>
      </c>
      <c r="S27" s="634">
        <v>3.4087106918238996</v>
      </c>
      <c r="T27" s="634">
        <v>259.52275133427963</v>
      </c>
      <c r="U27" s="634">
        <v>858</v>
      </c>
      <c r="V27" s="634">
        <v>1.556</v>
      </c>
      <c r="W27" s="634">
        <v>208.80191174256666</v>
      </c>
      <c r="X27" s="634">
        <v>4157</v>
      </c>
      <c r="Y27" s="634">
        <v>8.0779999999999994</v>
      </c>
      <c r="Z27" s="634">
        <v>499.99840527306964</v>
      </c>
      <c r="AA27" s="639"/>
    </row>
    <row r="28" spans="1:27" x14ac:dyDescent="0.2">
      <c r="A28" s="629">
        <v>23</v>
      </c>
      <c r="B28" s="632" t="s">
        <v>71</v>
      </c>
      <c r="C28" s="634">
        <v>746847</v>
      </c>
      <c r="D28" s="634">
        <v>1368.146</v>
      </c>
      <c r="E28" s="634">
        <v>50494.641021334362</v>
      </c>
      <c r="F28" s="634">
        <v>918174</v>
      </c>
      <c r="G28" s="634">
        <v>2264.7220000000002</v>
      </c>
      <c r="H28" s="634">
        <v>128310.11061416</v>
      </c>
      <c r="I28" s="634">
        <v>109028</v>
      </c>
      <c r="J28" s="634">
        <v>152.821</v>
      </c>
      <c r="K28" s="634">
        <v>3304.2997432053403</v>
      </c>
      <c r="L28" s="634">
        <v>1774049</v>
      </c>
      <c r="M28" s="634">
        <v>3785.6890000000003</v>
      </c>
      <c r="N28" s="634">
        <v>178804.75163549435</v>
      </c>
      <c r="O28" s="634">
        <v>422374</v>
      </c>
      <c r="P28" s="634">
        <v>848.3901600310877</v>
      </c>
      <c r="Q28" s="634">
        <v>49933.002063066873</v>
      </c>
      <c r="R28" s="634">
        <v>1043934</v>
      </c>
      <c r="S28" s="634">
        <v>2543.9568399689119</v>
      </c>
      <c r="T28" s="634">
        <v>155427.48250474152</v>
      </c>
      <c r="U28" s="634">
        <v>96692</v>
      </c>
      <c r="V28" s="634">
        <v>161.86400000000003</v>
      </c>
      <c r="W28" s="634">
        <v>17021.929812522434</v>
      </c>
      <c r="X28" s="634">
        <v>1563000</v>
      </c>
      <c r="Y28" s="634">
        <v>3554.2109999999998</v>
      </c>
      <c r="Z28" s="634">
        <v>205361.25043806341</v>
      </c>
      <c r="AA28" s="639"/>
    </row>
    <row r="29" spans="1:27" x14ac:dyDescent="0.2">
      <c r="A29" s="629">
        <v>24</v>
      </c>
      <c r="B29" s="632" t="s">
        <v>72</v>
      </c>
      <c r="C29" s="634">
        <v>479011</v>
      </c>
      <c r="D29" s="634">
        <v>1092.424</v>
      </c>
      <c r="E29" s="634">
        <v>45310.964835613573</v>
      </c>
      <c r="F29" s="634">
        <v>486091</v>
      </c>
      <c r="G29" s="634">
        <v>1323.5129999999999</v>
      </c>
      <c r="H29" s="634">
        <v>75477.80478440001</v>
      </c>
      <c r="I29" s="634">
        <v>67261</v>
      </c>
      <c r="J29" s="634">
        <v>123.017</v>
      </c>
      <c r="K29" s="634">
        <v>3358.586482096634</v>
      </c>
      <c r="L29" s="634">
        <v>1032363</v>
      </c>
      <c r="M29" s="634">
        <v>2538.9539999999997</v>
      </c>
      <c r="N29" s="634">
        <v>120788.76962001358</v>
      </c>
      <c r="O29" s="634">
        <v>310460</v>
      </c>
      <c r="P29" s="634">
        <v>691.60437122038388</v>
      </c>
      <c r="Q29" s="634">
        <v>41659.469631573469</v>
      </c>
      <c r="R29" s="634">
        <v>641001</v>
      </c>
      <c r="S29" s="634">
        <v>1724.6406287796162</v>
      </c>
      <c r="T29" s="634">
        <v>102779.41058243829</v>
      </c>
      <c r="U29" s="634">
        <v>76037</v>
      </c>
      <c r="V29" s="634">
        <v>154.482</v>
      </c>
      <c r="W29" s="634">
        <v>27690.02534371502</v>
      </c>
      <c r="X29" s="634">
        <v>1027498</v>
      </c>
      <c r="Y29" s="634">
        <v>2570.7269999999999</v>
      </c>
      <c r="Z29" s="634">
        <v>144438.88021401176</v>
      </c>
      <c r="AA29" s="639"/>
    </row>
    <row r="30" spans="1:27" x14ac:dyDescent="0.2">
      <c r="A30" s="629">
        <v>25</v>
      </c>
      <c r="B30" s="632" t="s">
        <v>74</v>
      </c>
      <c r="C30" s="634">
        <v>23187</v>
      </c>
      <c r="D30" s="634">
        <v>34.239999999999995</v>
      </c>
      <c r="E30" s="634">
        <v>1012.6696656</v>
      </c>
      <c r="F30" s="634">
        <v>5361</v>
      </c>
      <c r="G30" s="634">
        <v>12.942</v>
      </c>
      <c r="H30" s="634">
        <v>644.38912690000006</v>
      </c>
      <c r="I30" s="634">
        <v>824</v>
      </c>
      <c r="J30" s="634">
        <v>1.373</v>
      </c>
      <c r="K30" s="634">
        <v>61.315596455591347</v>
      </c>
      <c r="L30" s="634">
        <v>29372</v>
      </c>
      <c r="M30" s="634">
        <v>48.554999999999993</v>
      </c>
      <c r="N30" s="634">
        <v>1657.0587925</v>
      </c>
      <c r="O30" s="634">
        <v>8906</v>
      </c>
      <c r="P30" s="634">
        <v>15.75518103448276</v>
      </c>
      <c r="Q30" s="634">
        <v>911.75340044530878</v>
      </c>
      <c r="R30" s="634">
        <v>8001</v>
      </c>
      <c r="S30" s="634">
        <v>17.90181896551724</v>
      </c>
      <c r="T30" s="634">
        <v>937.04773113943702</v>
      </c>
      <c r="U30" s="634">
        <v>1319</v>
      </c>
      <c r="V30" s="634">
        <v>2.38</v>
      </c>
      <c r="W30" s="634">
        <v>296.36550991021392</v>
      </c>
      <c r="X30" s="634">
        <v>18226</v>
      </c>
      <c r="Y30" s="634">
        <v>36.037000000000006</v>
      </c>
      <c r="Z30" s="634">
        <v>1848.8011315847457</v>
      </c>
      <c r="AA30" s="639"/>
    </row>
    <row r="31" spans="1:27" x14ac:dyDescent="0.2">
      <c r="A31" s="629">
        <v>26</v>
      </c>
      <c r="B31" s="632" t="s">
        <v>75</v>
      </c>
      <c r="C31" s="634">
        <v>503789</v>
      </c>
      <c r="D31" s="634">
        <v>1069.654</v>
      </c>
      <c r="E31" s="634">
        <v>51038.249807361193</v>
      </c>
      <c r="F31" s="634">
        <v>622579</v>
      </c>
      <c r="G31" s="634">
        <v>1687.5889999999999</v>
      </c>
      <c r="H31" s="634">
        <v>99032.136773070015</v>
      </c>
      <c r="I31" s="634">
        <v>109500</v>
      </c>
      <c r="J31" s="634">
        <v>199.99700000000001</v>
      </c>
      <c r="K31" s="634">
        <v>4297.9183309445752</v>
      </c>
      <c r="L31" s="634">
        <v>1235868</v>
      </c>
      <c r="M31" s="634">
        <v>2957.24</v>
      </c>
      <c r="N31" s="634">
        <v>150070.38658043119</v>
      </c>
      <c r="O31" s="634">
        <v>482154</v>
      </c>
      <c r="P31" s="634">
        <v>998.34417215226517</v>
      </c>
      <c r="Q31" s="634">
        <v>59943.468959159763</v>
      </c>
      <c r="R31" s="634">
        <v>746264</v>
      </c>
      <c r="S31" s="634">
        <v>1991.6488278477345</v>
      </c>
      <c r="T31" s="634">
        <v>124480.29700611258</v>
      </c>
      <c r="U31" s="634">
        <v>123266</v>
      </c>
      <c r="V31" s="634">
        <v>258.55799999999999</v>
      </c>
      <c r="W31" s="634">
        <v>32157.788107835117</v>
      </c>
      <c r="X31" s="634">
        <v>1351684</v>
      </c>
      <c r="Y31" s="634">
        <v>3248.5509999999999</v>
      </c>
      <c r="Z31" s="634">
        <v>184423.76596768736</v>
      </c>
      <c r="AA31" s="639"/>
    </row>
    <row r="32" spans="1:27" x14ac:dyDescent="0.2">
      <c r="A32" s="629">
        <v>27</v>
      </c>
      <c r="B32" s="632" t="s">
        <v>112</v>
      </c>
      <c r="C32" s="634">
        <v>53790</v>
      </c>
      <c r="D32" s="634">
        <v>104.251</v>
      </c>
      <c r="E32" s="634">
        <v>5040.211994899998</v>
      </c>
      <c r="F32" s="634">
        <v>75672</v>
      </c>
      <c r="G32" s="634">
        <v>207.06700000000001</v>
      </c>
      <c r="H32" s="634">
        <v>11394.876783879999</v>
      </c>
      <c r="I32" s="634">
        <v>10819</v>
      </c>
      <c r="J32" s="634">
        <v>17.62</v>
      </c>
      <c r="K32" s="634">
        <v>984.69915983243357</v>
      </c>
      <c r="L32" s="634">
        <v>140281</v>
      </c>
      <c r="M32" s="634">
        <v>328.93799999999999</v>
      </c>
      <c r="N32" s="634">
        <v>16435.088778779998</v>
      </c>
      <c r="O32" s="634">
        <v>49689</v>
      </c>
      <c r="P32" s="634">
        <v>101.12077924885166</v>
      </c>
      <c r="Q32" s="634">
        <v>6024.6794325336614</v>
      </c>
      <c r="R32" s="634">
        <v>88991</v>
      </c>
      <c r="S32" s="634">
        <v>240.75122075114837</v>
      </c>
      <c r="T32" s="634">
        <v>14177.073634061067</v>
      </c>
      <c r="U32" s="634">
        <v>11529</v>
      </c>
      <c r="V32" s="634">
        <v>20.938000000000002</v>
      </c>
      <c r="W32" s="634">
        <v>4899.2534583502184</v>
      </c>
      <c r="X32" s="634">
        <v>150209</v>
      </c>
      <c r="Y32" s="634">
        <v>362.81</v>
      </c>
      <c r="Z32" s="634">
        <v>20201.753066594727</v>
      </c>
      <c r="AA32" s="639"/>
    </row>
    <row r="33" spans="1:27" x14ac:dyDescent="0.2">
      <c r="A33" s="629">
        <v>28</v>
      </c>
      <c r="B33" s="632" t="s">
        <v>77</v>
      </c>
      <c r="C33" s="634">
        <v>537693</v>
      </c>
      <c r="D33" s="634">
        <v>1207.5799999999995</v>
      </c>
      <c r="E33" s="634">
        <v>53321.57089586548</v>
      </c>
      <c r="F33" s="634">
        <v>948019</v>
      </c>
      <c r="G33" s="634">
        <v>2160.9450000000002</v>
      </c>
      <c r="H33" s="634">
        <v>125211.52735376002</v>
      </c>
      <c r="I33" s="634">
        <v>50773</v>
      </c>
      <c r="J33" s="634">
        <v>79.427999999999997</v>
      </c>
      <c r="K33" s="634">
        <v>3225.023106992111</v>
      </c>
      <c r="L33" s="634">
        <v>1536485</v>
      </c>
      <c r="M33" s="634">
        <v>3447.9529999999995</v>
      </c>
      <c r="N33" s="634">
        <v>178533.0982496255</v>
      </c>
      <c r="O33" s="634">
        <v>380409</v>
      </c>
      <c r="P33" s="634">
        <v>760.67229283337429</v>
      </c>
      <c r="Q33" s="634">
        <v>51465.084749778507</v>
      </c>
      <c r="R33" s="634">
        <v>1021348</v>
      </c>
      <c r="S33" s="634">
        <v>2315.1067071666257</v>
      </c>
      <c r="T33" s="634">
        <v>150010.30338129128</v>
      </c>
      <c r="U33" s="634">
        <v>63203</v>
      </c>
      <c r="V33" s="634">
        <v>107.52500000000001</v>
      </c>
      <c r="W33" s="634">
        <v>15974.581420878148</v>
      </c>
      <c r="X33" s="634">
        <v>1464960</v>
      </c>
      <c r="Y33" s="634">
        <v>3183.3040000000001</v>
      </c>
      <c r="Z33" s="634">
        <v>201475.38814799883</v>
      </c>
      <c r="AA33" s="639"/>
    </row>
    <row r="34" spans="1:27" x14ac:dyDescent="0.2">
      <c r="A34" s="629">
        <v>29</v>
      </c>
      <c r="B34" s="632" t="s">
        <v>78</v>
      </c>
      <c r="C34" s="634">
        <v>844</v>
      </c>
      <c r="D34" s="634">
        <v>1.109</v>
      </c>
      <c r="E34" s="634">
        <v>76.881903000000023</v>
      </c>
      <c r="F34" s="634">
        <v>366</v>
      </c>
      <c r="G34" s="634">
        <v>0.84899999999999998</v>
      </c>
      <c r="H34" s="634">
        <v>58.693014900000001</v>
      </c>
      <c r="I34" s="634">
        <v>146</v>
      </c>
      <c r="J34" s="634">
        <v>0.27300000000000002</v>
      </c>
      <c r="K34" s="634">
        <v>113.35115636503456</v>
      </c>
      <c r="L34" s="634">
        <v>1356</v>
      </c>
      <c r="M34" s="634">
        <v>2.2309999999999999</v>
      </c>
      <c r="N34" s="634">
        <v>135.57491790000003</v>
      </c>
      <c r="O34" s="634">
        <v>781</v>
      </c>
      <c r="P34" s="634">
        <v>1.3604494382022472</v>
      </c>
      <c r="Q34" s="634">
        <v>87.282471321615745</v>
      </c>
      <c r="R34" s="634">
        <v>445</v>
      </c>
      <c r="S34" s="634">
        <v>1.0085505617977528</v>
      </c>
      <c r="T34" s="634">
        <v>73.233979587613206</v>
      </c>
      <c r="U34" s="634">
        <v>188</v>
      </c>
      <c r="V34" s="634">
        <v>0.34100000000000003</v>
      </c>
      <c r="W34" s="634">
        <v>68.218425732515385</v>
      </c>
      <c r="X34" s="634">
        <v>1414</v>
      </c>
      <c r="Y34" s="634">
        <v>2.71</v>
      </c>
      <c r="Z34" s="634">
        <v>160.51645090922895</v>
      </c>
      <c r="AA34" s="639"/>
    </row>
    <row r="35" spans="1:27" x14ac:dyDescent="0.2">
      <c r="A35" s="629">
        <v>30</v>
      </c>
      <c r="B35" s="632" t="s">
        <v>79</v>
      </c>
      <c r="C35" s="634">
        <v>29210</v>
      </c>
      <c r="D35" s="634">
        <v>61.831000000000003</v>
      </c>
      <c r="E35" s="634">
        <v>2851.8221711777778</v>
      </c>
      <c r="F35" s="634">
        <v>33386</v>
      </c>
      <c r="G35" s="634">
        <v>82.441000000000003</v>
      </c>
      <c r="H35" s="634">
        <v>5671.2335863599992</v>
      </c>
      <c r="I35" s="634">
        <v>4285</v>
      </c>
      <c r="J35" s="634">
        <v>8.3629999999999995</v>
      </c>
      <c r="K35" s="634">
        <v>607.5472330265726</v>
      </c>
      <c r="L35" s="634">
        <v>66881</v>
      </c>
      <c r="M35" s="634">
        <v>152.63499999999999</v>
      </c>
      <c r="N35" s="634">
        <v>8523.055757537777</v>
      </c>
      <c r="O35" s="634">
        <v>20486</v>
      </c>
      <c r="P35" s="634">
        <v>42.853687342228625</v>
      </c>
      <c r="Q35" s="634">
        <v>2769.4203688896246</v>
      </c>
      <c r="R35" s="634">
        <v>39427</v>
      </c>
      <c r="S35" s="634">
        <v>96.603312657771369</v>
      </c>
      <c r="T35" s="634">
        <v>6820.2324731886238</v>
      </c>
      <c r="U35" s="634">
        <v>4998</v>
      </c>
      <c r="V35" s="634">
        <v>9.8909999999999982</v>
      </c>
      <c r="W35" s="634">
        <v>3089.5564885073081</v>
      </c>
      <c r="X35" s="634">
        <v>64911</v>
      </c>
      <c r="Y35" s="634">
        <v>149.34800000000001</v>
      </c>
      <c r="Z35" s="634">
        <v>9589.6528421232488</v>
      </c>
      <c r="AA35" s="639"/>
    </row>
    <row r="36" spans="1:27" x14ac:dyDescent="0.2">
      <c r="A36" s="629">
        <v>31</v>
      </c>
      <c r="B36" s="632" t="s">
        <v>180</v>
      </c>
      <c r="C36" s="634">
        <v>4608</v>
      </c>
      <c r="D36" s="634">
        <v>14.016999999999998</v>
      </c>
      <c r="E36" s="634">
        <v>435.23945309999999</v>
      </c>
      <c r="F36" s="634">
        <v>5190</v>
      </c>
      <c r="G36" s="634">
        <v>13.065999999999999</v>
      </c>
      <c r="H36" s="634">
        <v>627.79931252000006</v>
      </c>
      <c r="I36" s="634">
        <v>2304</v>
      </c>
      <c r="J36" s="634">
        <v>3.6360000000000001</v>
      </c>
      <c r="K36" s="634">
        <v>462.49445544142668</v>
      </c>
      <c r="L36" s="634">
        <v>12102</v>
      </c>
      <c r="M36" s="634">
        <v>30.718999999999994</v>
      </c>
      <c r="N36" s="634">
        <v>1063.03876562</v>
      </c>
      <c r="O36" s="634">
        <v>2698</v>
      </c>
      <c r="P36" s="634">
        <v>6.2532332826747723</v>
      </c>
      <c r="Q36" s="634">
        <v>331.84794835591578</v>
      </c>
      <c r="R36" s="634">
        <v>6670</v>
      </c>
      <c r="S36" s="634">
        <v>17.562766717325228</v>
      </c>
      <c r="T36" s="634">
        <v>898.45183308052492</v>
      </c>
      <c r="U36" s="634">
        <v>2330</v>
      </c>
      <c r="V36" s="634">
        <v>4.375</v>
      </c>
      <c r="W36" s="634">
        <v>336.09348944907561</v>
      </c>
      <c r="X36" s="634">
        <v>11698</v>
      </c>
      <c r="Y36" s="634">
        <v>28.190999999999999</v>
      </c>
      <c r="Z36" s="634">
        <v>1230.2997814364408</v>
      </c>
      <c r="AA36" s="639"/>
    </row>
    <row r="37" spans="1:27" x14ac:dyDescent="0.2">
      <c r="A37" s="629">
        <v>32</v>
      </c>
      <c r="B37" s="632" t="s">
        <v>80</v>
      </c>
      <c r="C37" s="634">
        <v>523103</v>
      </c>
      <c r="D37" s="634">
        <v>1104.3979999999999</v>
      </c>
      <c r="E37" s="634">
        <v>66011.196883250392</v>
      </c>
      <c r="F37" s="634">
        <v>906408</v>
      </c>
      <c r="G37" s="634">
        <v>2393.9299999999998</v>
      </c>
      <c r="H37" s="634">
        <v>160641.82046356998</v>
      </c>
      <c r="I37" s="634">
        <v>141852</v>
      </c>
      <c r="J37" s="634">
        <v>273.32</v>
      </c>
      <c r="K37" s="634">
        <v>7430.3154831439779</v>
      </c>
      <c r="L37" s="634">
        <v>1571363</v>
      </c>
      <c r="M37" s="634">
        <v>3771.6479999999997</v>
      </c>
      <c r="N37" s="634">
        <v>226653.01734682039</v>
      </c>
      <c r="O37" s="634">
        <v>396337</v>
      </c>
      <c r="P37" s="634">
        <v>892.28610558563696</v>
      </c>
      <c r="Q37" s="634">
        <v>62345.862653445831</v>
      </c>
      <c r="R37" s="634">
        <v>1007903</v>
      </c>
      <c r="S37" s="634">
        <v>2560.1818944143629</v>
      </c>
      <c r="T37" s="634">
        <v>185923.45924192615</v>
      </c>
      <c r="U37" s="634">
        <v>146068</v>
      </c>
      <c r="V37" s="634">
        <v>303.59300000000002</v>
      </c>
      <c r="W37" s="634">
        <v>61245.331597143784</v>
      </c>
      <c r="X37" s="634">
        <v>1550308</v>
      </c>
      <c r="Y37" s="634">
        <v>3756.0610000000001</v>
      </c>
      <c r="Z37" s="634">
        <v>248269.408665567</v>
      </c>
      <c r="AA37" s="639"/>
    </row>
    <row r="38" spans="1:27" x14ac:dyDescent="0.2">
      <c r="A38" s="629">
        <v>33</v>
      </c>
      <c r="B38" s="632" t="s">
        <v>81</v>
      </c>
      <c r="C38" s="634">
        <v>27431</v>
      </c>
      <c r="D38" s="634">
        <v>45.985999999999997</v>
      </c>
      <c r="E38" s="634">
        <v>2581.6970407999993</v>
      </c>
      <c r="F38" s="634">
        <v>23536</v>
      </c>
      <c r="G38" s="634">
        <v>60.731999999999999</v>
      </c>
      <c r="H38" s="634">
        <v>3916.1021188000004</v>
      </c>
      <c r="I38" s="634">
        <v>4020</v>
      </c>
      <c r="J38" s="634">
        <v>8.0039999999999996</v>
      </c>
      <c r="K38" s="634">
        <v>454.7454067749822</v>
      </c>
      <c r="L38" s="634">
        <v>54987</v>
      </c>
      <c r="M38" s="634">
        <v>114.72199999999999</v>
      </c>
      <c r="N38" s="634">
        <v>6497.7991595999993</v>
      </c>
      <c r="O38" s="634">
        <v>20024</v>
      </c>
      <c r="P38" s="634">
        <v>39.250676579925653</v>
      </c>
      <c r="Q38" s="634">
        <v>2812.7969326885836</v>
      </c>
      <c r="R38" s="634">
        <v>28287</v>
      </c>
      <c r="S38" s="634">
        <v>71.680323420074359</v>
      </c>
      <c r="T38" s="634">
        <v>4959.2623922016619</v>
      </c>
      <c r="U38" s="634">
        <v>6336</v>
      </c>
      <c r="V38" s="634">
        <v>12.863999999999999</v>
      </c>
      <c r="W38" s="634">
        <v>1617.3490484450692</v>
      </c>
      <c r="X38" s="634">
        <v>54647</v>
      </c>
      <c r="Y38" s="634">
        <v>123.795</v>
      </c>
      <c r="Z38" s="634">
        <v>7772.0593248902442</v>
      </c>
      <c r="AA38" s="639"/>
    </row>
    <row r="39" spans="1:27" x14ac:dyDescent="0.2">
      <c r="A39" s="629">
        <v>34</v>
      </c>
      <c r="B39" s="632" t="s">
        <v>82</v>
      </c>
      <c r="C39" s="634">
        <v>432</v>
      </c>
      <c r="D39" s="634">
        <v>0.6</v>
      </c>
      <c r="E39" s="634">
        <v>37.588525400000002</v>
      </c>
      <c r="F39" s="634">
        <v>76</v>
      </c>
      <c r="G39" s="634">
        <v>0.16700000000000001</v>
      </c>
      <c r="H39" s="634">
        <v>12.3931846</v>
      </c>
      <c r="I39" s="634">
        <v>21</v>
      </c>
      <c r="J39" s="634">
        <v>3.5000000000000003E-2</v>
      </c>
      <c r="K39" s="634">
        <v>608.81682744566569</v>
      </c>
      <c r="L39" s="634">
        <v>529</v>
      </c>
      <c r="M39" s="634">
        <v>0.80200000000000005</v>
      </c>
      <c r="N39" s="634">
        <v>49.98171</v>
      </c>
      <c r="O39" s="634">
        <v>350</v>
      </c>
      <c r="P39" s="634">
        <v>0.47799999999999998</v>
      </c>
      <c r="Q39" s="634">
        <v>41.729180957627136</v>
      </c>
      <c r="R39" s="634">
        <v>93</v>
      </c>
      <c r="S39" s="634">
        <v>0.20300000000000001</v>
      </c>
      <c r="T39" s="634">
        <v>23.9852974</v>
      </c>
      <c r="U39" s="634">
        <v>43</v>
      </c>
      <c r="V39" s="634">
        <v>8.4000000000000005E-2</v>
      </c>
      <c r="W39" s="634">
        <v>34.330319555593256</v>
      </c>
      <c r="X39" s="634">
        <v>486</v>
      </c>
      <c r="Y39" s="634">
        <v>0.76500000000000012</v>
      </c>
      <c r="Z39" s="634">
        <v>65.714478357627144</v>
      </c>
      <c r="AA39" s="639"/>
    </row>
    <row r="40" spans="1:27" x14ac:dyDescent="0.2">
      <c r="A40" s="629">
        <v>35</v>
      </c>
      <c r="B40" s="632" t="s">
        <v>83</v>
      </c>
      <c r="C40" s="634">
        <v>26</v>
      </c>
      <c r="D40" s="634">
        <v>6.4000000000000001E-2</v>
      </c>
      <c r="E40" s="634">
        <v>3.0272068000000001</v>
      </c>
      <c r="F40" s="634">
        <v>16</v>
      </c>
      <c r="G40" s="634">
        <v>3.6999999999999998E-2</v>
      </c>
      <c r="H40" s="634">
        <v>1.2515799999999999</v>
      </c>
      <c r="I40" s="634">
        <v>12</v>
      </c>
      <c r="J40" s="634">
        <v>0.02</v>
      </c>
      <c r="K40" s="634">
        <v>44.733965399835121</v>
      </c>
      <c r="L40" s="634">
        <v>54</v>
      </c>
      <c r="M40" s="634">
        <v>0.12100000000000001</v>
      </c>
      <c r="N40" s="634">
        <v>4.2787867999999998</v>
      </c>
      <c r="O40" s="634">
        <v>61</v>
      </c>
      <c r="P40" s="634">
        <v>0.15237931034482757</v>
      </c>
      <c r="Q40" s="634">
        <v>6.9637624828202718</v>
      </c>
      <c r="R40" s="634">
        <v>27</v>
      </c>
      <c r="S40" s="634">
        <v>7.1620689655172418E-2</v>
      </c>
      <c r="T40" s="634">
        <v>3.0239019409085426</v>
      </c>
      <c r="U40" s="634">
        <v>14</v>
      </c>
      <c r="V40" s="634">
        <v>3.0000000000000002E-2</v>
      </c>
      <c r="W40" s="634">
        <v>10.977515345771787</v>
      </c>
      <c r="X40" s="634">
        <v>102</v>
      </c>
      <c r="Y40" s="634">
        <v>0.254</v>
      </c>
      <c r="Z40" s="634">
        <v>9.9876644237288144</v>
      </c>
      <c r="AA40" s="639"/>
    </row>
    <row r="41" spans="1:27" x14ac:dyDescent="0.2">
      <c r="A41" s="629">
        <v>36</v>
      </c>
      <c r="B41" s="632" t="s">
        <v>84</v>
      </c>
      <c r="C41" s="634">
        <v>12343</v>
      </c>
      <c r="D41" s="634">
        <v>26.974</v>
      </c>
      <c r="E41" s="634">
        <v>938.69584698888843</v>
      </c>
      <c r="F41" s="634">
        <v>15109</v>
      </c>
      <c r="G41" s="634">
        <v>38.018999999999998</v>
      </c>
      <c r="H41" s="634">
        <v>2253.3420320999999</v>
      </c>
      <c r="I41" s="634">
        <v>1607</v>
      </c>
      <c r="J41" s="634">
        <v>2.161</v>
      </c>
      <c r="K41" s="634">
        <v>730.1824978468394</v>
      </c>
      <c r="L41" s="634">
        <v>29059</v>
      </c>
      <c r="M41" s="634">
        <v>67.153999999999996</v>
      </c>
      <c r="N41" s="634">
        <v>3192.0378790888881</v>
      </c>
      <c r="O41" s="634">
        <v>7115</v>
      </c>
      <c r="P41" s="634">
        <v>15.19511059190031</v>
      </c>
      <c r="Q41" s="634">
        <v>939.58242812006176</v>
      </c>
      <c r="R41" s="634">
        <v>17548</v>
      </c>
      <c r="S41" s="634">
        <v>43.349889408099685</v>
      </c>
      <c r="T41" s="634">
        <v>2805.0660450072833</v>
      </c>
      <c r="U41" s="634">
        <v>1450</v>
      </c>
      <c r="V41" s="634">
        <v>2.3289999999999997</v>
      </c>
      <c r="W41" s="634">
        <v>308.3567646507899</v>
      </c>
      <c r="X41" s="634">
        <v>26113</v>
      </c>
      <c r="Y41" s="634">
        <v>60.874000000000002</v>
      </c>
      <c r="Z41" s="634">
        <v>3744.6484732173449</v>
      </c>
      <c r="AA41" s="639"/>
    </row>
    <row r="42" spans="1:27" x14ac:dyDescent="0.2">
      <c r="A42" s="630"/>
      <c r="B42" s="21" t="s">
        <v>49</v>
      </c>
      <c r="C42" s="635">
        <v>9483651</v>
      </c>
      <c r="D42" s="635">
        <v>20437.692999999999</v>
      </c>
      <c r="E42" s="635">
        <v>814617.28208502883</v>
      </c>
      <c r="F42" s="635">
        <v>11931173</v>
      </c>
      <c r="G42" s="635">
        <v>30259.142</v>
      </c>
      <c r="H42" s="635">
        <v>1769359.4207275887</v>
      </c>
      <c r="I42" s="635">
        <v>1415367</v>
      </c>
      <c r="J42" s="635">
        <v>2441.8130000000001</v>
      </c>
      <c r="K42" s="635">
        <v>68901.912227688721</v>
      </c>
      <c r="L42" s="635">
        <v>22830191</v>
      </c>
      <c r="M42" s="635">
        <v>53138.648000000001</v>
      </c>
      <c r="N42" s="635">
        <v>2583976.7028126176</v>
      </c>
      <c r="O42" s="635">
        <v>6469800</v>
      </c>
      <c r="P42" s="635">
        <v>13692.815878031322</v>
      </c>
      <c r="Q42" s="635">
        <v>795903.87610153039</v>
      </c>
      <c r="R42" s="635">
        <v>13859562</v>
      </c>
      <c r="S42" s="635">
        <v>34788.51212196867</v>
      </c>
      <c r="T42" s="635">
        <v>2212599.9298981726</v>
      </c>
      <c r="U42" s="635">
        <v>1596005</v>
      </c>
      <c r="V42" s="635">
        <v>3141.5150000000003</v>
      </c>
      <c r="W42" s="635">
        <v>419729.30982386187</v>
      </c>
      <c r="X42" s="635">
        <v>21925367</v>
      </c>
      <c r="Y42" s="635">
        <v>51622.843000000001</v>
      </c>
      <c r="Z42" s="635">
        <v>3008506.8203562009</v>
      </c>
      <c r="AA42" s="639"/>
    </row>
    <row r="43" spans="1:27" x14ac:dyDescent="0.2">
      <c r="A43" s="26" t="s">
        <v>280</v>
      </c>
      <c r="AA43" s="639"/>
    </row>
    <row r="44" spans="1:27" x14ac:dyDescent="0.2">
      <c r="A44" s="638" t="s">
        <v>281</v>
      </c>
      <c r="AA44" s="639"/>
    </row>
  </sheetData>
  <mergeCells count="12">
    <mergeCell ref="C3:N3"/>
    <mergeCell ref="B3:B5"/>
    <mergeCell ref="A3:A5"/>
    <mergeCell ref="O3:Z3"/>
    <mergeCell ref="O4:Q4"/>
    <mergeCell ref="R4:T4"/>
    <mergeCell ref="U4:W4"/>
    <mergeCell ref="X4:Z4"/>
    <mergeCell ref="L4:N4"/>
    <mergeCell ref="C4:E4"/>
    <mergeCell ref="F4:H4"/>
    <mergeCell ref="I4:K4"/>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J43"/>
  <sheetViews>
    <sheetView zoomScale="90" zoomScaleNormal="90" zoomScaleSheetLayoutView="100" workbookViewId="0">
      <pane xSplit="2" ySplit="5" topLeftCell="C6" activePane="bottomRight" state="frozen"/>
      <selection activeCell="A32" sqref="A32"/>
      <selection pane="topRight" activeCell="A32" sqref="A32"/>
      <selection pane="bottomLeft" activeCell="A32" sqref="A32"/>
      <selection pane="bottomRight"/>
    </sheetView>
  </sheetViews>
  <sheetFormatPr defaultRowHeight="12.75" x14ac:dyDescent="0.2"/>
  <cols>
    <col min="1" max="1" width="5.140625" style="497" customWidth="1"/>
    <col min="2" max="2" width="16.42578125" style="540" customWidth="1"/>
    <col min="3" max="22" width="9.140625" style="26"/>
    <col min="23" max="23" width="8.5703125" style="533" customWidth="1"/>
    <col min="24" max="24" width="8.7109375" style="533" customWidth="1"/>
    <col min="25" max="25" width="10.28515625" style="533" customWidth="1"/>
    <col min="26" max="26" width="8.42578125" style="533" customWidth="1"/>
    <col min="27" max="27" width="10.5703125" style="533" customWidth="1"/>
    <col min="28" max="28" width="9.42578125" style="533" customWidth="1"/>
    <col min="29" max="29" width="11.5703125" style="533" customWidth="1"/>
    <col min="30" max="30" width="10.28515625" style="533" customWidth="1"/>
    <col min="31" max="31" width="9.42578125" style="533" customWidth="1"/>
    <col min="32" max="32" width="10.5703125" style="533" customWidth="1"/>
    <col min="33" max="33" width="9.85546875" style="533" customWidth="1"/>
    <col min="34" max="34" width="9.28515625" style="533" customWidth="1"/>
    <col min="35" max="35" width="9.85546875" style="533" customWidth="1"/>
    <col min="36" max="36" width="8.42578125" style="533" customWidth="1"/>
    <col min="37" max="37" width="10.7109375" style="533" customWidth="1"/>
    <col min="38" max="38" width="10.140625" style="533" customWidth="1"/>
    <col min="39" max="39" width="9.85546875" style="533" customWidth="1"/>
    <col min="40" max="40" width="10" style="533" customWidth="1"/>
    <col min="41" max="41" width="8.140625" style="533" customWidth="1"/>
    <col min="42" max="42" width="10" style="533" customWidth="1"/>
    <col min="43" max="117" width="9.140625" style="26"/>
    <col min="118" max="118" width="8.28515625" style="497" customWidth="1"/>
    <col min="119" max="119" width="10.140625" style="497" customWidth="1"/>
    <col min="120" max="120" width="9.28515625" style="497" customWidth="1"/>
    <col min="121" max="121" width="6.5703125" style="497" bestFit="1" customWidth="1"/>
    <col min="122" max="122" width="9.140625" style="497"/>
    <col min="123" max="123" width="8.7109375" style="497" customWidth="1"/>
    <col min="124" max="124" width="9.5703125" style="497" customWidth="1"/>
    <col min="125" max="125" width="11.140625" style="497" customWidth="1"/>
    <col min="126" max="126" width="7.42578125" style="497" customWidth="1"/>
    <col min="127" max="127" width="9.42578125" style="497" customWidth="1"/>
    <col min="128" max="132" width="9.28515625" style="497" customWidth="1"/>
    <col min="133" max="133" width="9" style="497" customWidth="1"/>
    <col min="134" max="134" width="10.140625" style="497" customWidth="1"/>
    <col min="135" max="135" width="10.85546875" style="497" customWidth="1"/>
    <col min="136" max="136" width="6.5703125" style="497" bestFit="1" customWidth="1"/>
    <col min="137" max="137" width="9.5703125" style="497" customWidth="1"/>
    <col min="138" max="138" width="10.140625" style="497" bestFit="1" customWidth="1"/>
    <col min="139" max="139" width="9.42578125" style="497" bestFit="1" customWidth="1"/>
    <col min="140" max="140" width="10.42578125" style="497" customWidth="1"/>
    <col min="141" max="141" width="7.42578125" style="497" bestFit="1" customWidth="1"/>
    <col min="142" max="142" width="9.42578125" style="497" bestFit="1" customWidth="1"/>
    <col min="143" max="143" width="8.28515625" style="497" customWidth="1"/>
    <col min="144" max="144" width="10.140625" style="497" customWidth="1"/>
    <col min="145" max="145" width="9.28515625" style="497" customWidth="1"/>
    <col min="146" max="146" width="6.5703125" style="497" bestFit="1" customWidth="1"/>
    <col min="147" max="147" width="9.140625" style="497"/>
    <col min="148" max="148" width="8.7109375" style="497" customWidth="1"/>
    <col min="149" max="149" width="9.5703125" style="497" customWidth="1"/>
    <col min="150" max="150" width="11.140625" style="497" customWidth="1"/>
    <col min="151" max="151" width="7.42578125" style="497" customWidth="1"/>
    <col min="152" max="152" width="9.42578125" style="497" customWidth="1"/>
    <col min="153" max="157" width="9.28515625" style="497" customWidth="1"/>
    <col min="158" max="158" width="9" style="497" customWidth="1"/>
    <col min="159" max="159" width="10.140625" style="497" customWidth="1"/>
    <col min="160" max="160" width="10.85546875" style="497" customWidth="1"/>
    <col min="161" max="161" width="6.5703125" style="497" bestFit="1" customWidth="1"/>
    <col min="162" max="162" width="9.5703125" style="497" customWidth="1"/>
    <col min="163" max="163" width="10.140625" style="497" bestFit="1" customWidth="1"/>
    <col min="164" max="164" width="9.42578125" style="497" bestFit="1" customWidth="1"/>
    <col min="165" max="165" width="10.42578125" style="497" customWidth="1"/>
    <col min="166" max="166" width="7.42578125" style="497" bestFit="1" customWidth="1"/>
    <col min="167" max="167" width="9.42578125" style="497" bestFit="1" customWidth="1"/>
    <col min="168" max="168" width="8.28515625" style="497" customWidth="1"/>
    <col min="169" max="169" width="10.140625" style="497" customWidth="1"/>
    <col min="170" max="170" width="9.28515625" style="497" customWidth="1"/>
    <col min="171" max="171" width="6.5703125" style="497" bestFit="1" customWidth="1"/>
    <col min="172" max="172" width="9.140625" style="497"/>
    <col min="173" max="173" width="8.7109375" style="497" customWidth="1"/>
    <col min="174" max="174" width="9.5703125" style="497" customWidth="1"/>
    <col min="175" max="175" width="11.140625" style="497" customWidth="1"/>
    <col min="176" max="176" width="7.42578125" style="497" customWidth="1"/>
    <col min="177" max="177" width="9.42578125" style="497" customWidth="1"/>
    <col min="178" max="182" width="9.28515625" style="497" customWidth="1"/>
    <col min="183" max="183" width="9" style="497" customWidth="1"/>
    <col min="184" max="184" width="10.140625" style="497" customWidth="1"/>
    <col min="185" max="185" width="10.85546875" style="497" customWidth="1"/>
    <col min="186" max="186" width="6.5703125" style="497" bestFit="1" customWidth="1"/>
    <col min="187" max="187" width="9.5703125" style="497" customWidth="1"/>
    <col min="188" max="188" width="10.140625" style="497" bestFit="1" customWidth="1"/>
    <col min="189" max="189" width="9.42578125" style="497" bestFit="1" customWidth="1"/>
    <col min="190" max="190" width="10.42578125" style="497" customWidth="1"/>
    <col min="191" max="191" width="7.42578125" style="497" bestFit="1" customWidth="1"/>
    <col min="192" max="192" width="9.42578125" style="497" bestFit="1" customWidth="1"/>
    <col min="193" max="16384" width="9.140625" style="497"/>
  </cols>
  <sheetData>
    <row r="1" spans="1:192" ht="21.75" customHeight="1" x14ac:dyDescent="0.2">
      <c r="A1" s="535" t="s">
        <v>305</v>
      </c>
      <c r="B1" s="497"/>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P1" s="537"/>
      <c r="BQ1" s="537"/>
      <c r="BR1" s="537"/>
      <c r="BS1" s="537"/>
      <c r="BT1" s="537"/>
      <c r="BU1" s="537"/>
      <c r="BV1" s="537"/>
      <c r="BW1" s="537"/>
      <c r="BX1" s="537"/>
      <c r="BY1" s="537"/>
      <c r="BZ1" s="537"/>
      <c r="CA1" s="537"/>
      <c r="CB1" s="537"/>
      <c r="CC1" s="537"/>
      <c r="CD1" s="537"/>
      <c r="CE1" s="537"/>
      <c r="CF1" s="537"/>
      <c r="CG1" s="537"/>
      <c r="CH1" s="537"/>
      <c r="CI1" s="537"/>
      <c r="CJ1" s="537"/>
      <c r="CK1" s="537"/>
      <c r="CL1" s="537"/>
      <c r="CM1" s="537"/>
      <c r="CN1" s="537"/>
      <c r="CO1" s="535"/>
      <c r="CP1" s="535"/>
      <c r="CQ1" s="535"/>
      <c r="CR1" s="535"/>
      <c r="CS1" s="535"/>
      <c r="CT1" s="535"/>
      <c r="CU1" s="535"/>
      <c r="CV1" s="535"/>
      <c r="CW1" s="535"/>
      <c r="CX1" s="535"/>
      <c r="CY1" s="535"/>
      <c r="CZ1" s="535"/>
      <c r="DA1" s="535"/>
      <c r="DB1" s="535"/>
      <c r="DC1" s="535"/>
      <c r="DD1" s="535"/>
      <c r="DE1" s="535"/>
      <c r="DF1" s="535"/>
      <c r="DG1" s="535"/>
      <c r="DH1" s="535"/>
      <c r="DI1" s="535"/>
      <c r="DJ1" s="535"/>
      <c r="DK1" s="535"/>
      <c r="DL1" s="535"/>
      <c r="DM1" s="535"/>
      <c r="DN1" s="535"/>
      <c r="DO1" s="535"/>
      <c r="DP1" s="535"/>
      <c r="DQ1" s="535"/>
      <c r="DR1" s="535"/>
      <c r="DS1" s="535"/>
      <c r="DT1" s="535"/>
      <c r="DU1" s="535"/>
      <c r="DV1" s="535"/>
      <c r="DW1" s="535"/>
      <c r="DX1" s="535"/>
      <c r="DY1" s="535"/>
      <c r="DZ1" s="535"/>
      <c r="EA1" s="535"/>
      <c r="EB1" s="535"/>
      <c r="EC1" s="535"/>
      <c r="ED1" s="535"/>
      <c r="EE1" s="535"/>
      <c r="EF1" s="535"/>
      <c r="EG1" s="535"/>
      <c r="EH1" s="535"/>
      <c r="EI1" s="535"/>
      <c r="EJ1" s="535"/>
      <c r="EK1" s="535"/>
      <c r="EL1" s="535"/>
      <c r="EM1" s="535"/>
      <c r="EN1" s="535"/>
      <c r="EO1" s="535"/>
      <c r="EP1" s="535"/>
      <c r="EQ1" s="535"/>
      <c r="ER1" s="535"/>
      <c r="ES1" s="535"/>
      <c r="ET1" s="535"/>
      <c r="EU1" s="535"/>
      <c r="EV1" s="535"/>
      <c r="EW1" s="535"/>
      <c r="EX1" s="535"/>
      <c r="EY1" s="535"/>
      <c r="EZ1" s="535"/>
      <c r="FA1" s="535"/>
      <c r="FB1" s="535"/>
      <c r="FC1" s="535"/>
      <c r="FD1" s="535"/>
      <c r="FE1" s="535"/>
      <c r="FF1" s="535"/>
      <c r="FG1" s="535"/>
      <c r="FH1" s="535"/>
      <c r="FI1" s="535"/>
      <c r="FJ1" s="535"/>
      <c r="FK1" s="535"/>
      <c r="FL1" s="535"/>
      <c r="FM1" s="535"/>
      <c r="FN1" s="535"/>
      <c r="FO1" s="535"/>
      <c r="FP1" s="535"/>
      <c r="FQ1" s="535"/>
      <c r="FR1" s="535"/>
      <c r="FS1" s="535"/>
      <c r="FT1" s="535"/>
      <c r="FU1" s="535"/>
      <c r="FV1" s="535"/>
      <c r="FW1" s="535"/>
      <c r="FX1" s="535"/>
      <c r="FY1" s="535"/>
      <c r="FZ1" s="535"/>
      <c r="GA1" s="535"/>
      <c r="GB1" s="535"/>
      <c r="GC1" s="535"/>
      <c r="GD1" s="535"/>
      <c r="GE1" s="535"/>
      <c r="GF1" s="535"/>
      <c r="GG1" s="535"/>
      <c r="GH1" s="535"/>
      <c r="GI1" s="535"/>
      <c r="GJ1" s="535"/>
    </row>
    <row r="2" spans="1:192" s="538" customFormat="1" x14ac:dyDescent="0.25">
      <c r="C2" s="539"/>
      <c r="D2" s="539"/>
      <c r="E2" s="539"/>
      <c r="F2" s="539"/>
      <c r="G2" s="539"/>
      <c r="H2" s="539"/>
      <c r="I2" s="539"/>
      <c r="J2" s="539"/>
      <c r="K2" s="539"/>
      <c r="L2" s="539"/>
      <c r="M2" s="539"/>
      <c r="N2" s="539"/>
      <c r="O2" s="539"/>
      <c r="P2" s="539"/>
      <c r="Q2" s="539"/>
      <c r="R2" s="539"/>
      <c r="S2" s="539"/>
      <c r="T2" s="539"/>
      <c r="U2" s="539"/>
      <c r="V2" s="539"/>
      <c r="W2" s="539"/>
      <c r="X2" s="539"/>
      <c r="Y2" s="539"/>
      <c r="Z2" s="539"/>
      <c r="AA2" s="539"/>
      <c r="AB2" s="539"/>
      <c r="AC2" s="539"/>
      <c r="AD2" s="539"/>
      <c r="AE2" s="539"/>
      <c r="AF2" s="539"/>
      <c r="AG2" s="539"/>
      <c r="AH2" s="539"/>
      <c r="AI2" s="539"/>
      <c r="AJ2" s="539"/>
      <c r="AK2" s="539"/>
      <c r="AL2" s="539"/>
      <c r="AM2" s="539"/>
      <c r="AN2" s="539"/>
      <c r="AO2" s="539"/>
      <c r="AP2" s="539"/>
      <c r="AQ2" s="539"/>
      <c r="AR2" s="539"/>
      <c r="AS2" s="539"/>
      <c r="AT2" s="539"/>
      <c r="AU2" s="539"/>
      <c r="AV2" s="539"/>
      <c r="AW2" s="539"/>
      <c r="AX2" s="539"/>
      <c r="AY2" s="539"/>
      <c r="AZ2" s="539"/>
      <c r="BA2" s="539"/>
      <c r="BB2" s="539"/>
      <c r="BC2" s="539"/>
      <c r="BD2" s="539"/>
      <c r="BE2" s="539"/>
      <c r="BF2" s="539"/>
      <c r="BG2" s="539"/>
      <c r="BH2" s="539"/>
      <c r="BI2" s="539"/>
      <c r="BJ2" s="539"/>
      <c r="BK2" s="539"/>
      <c r="BL2" s="539"/>
      <c r="BM2" s="539"/>
      <c r="BN2" s="539"/>
      <c r="BO2" s="539"/>
      <c r="BP2" s="539"/>
      <c r="BQ2" s="539"/>
      <c r="BR2" s="539"/>
      <c r="BS2" s="539"/>
      <c r="BT2" s="539"/>
      <c r="BU2" s="539"/>
      <c r="BV2" s="539"/>
      <c r="BW2" s="539"/>
      <c r="BX2" s="539"/>
      <c r="BY2" s="539"/>
      <c r="BZ2" s="539"/>
      <c r="CA2" s="539"/>
      <c r="CB2" s="539"/>
      <c r="CC2" s="539"/>
      <c r="CD2" s="539"/>
      <c r="CE2" s="539"/>
      <c r="CF2" s="539"/>
      <c r="CG2" s="539"/>
      <c r="CH2" s="539"/>
      <c r="CI2" s="539"/>
      <c r="CJ2" s="539"/>
      <c r="CK2" s="539"/>
      <c r="CL2" s="539"/>
      <c r="CM2" s="539"/>
      <c r="CN2" s="539"/>
      <c r="CO2" s="539"/>
      <c r="CP2" s="539"/>
      <c r="CQ2" s="539"/>
      <c r="CR2" s="539"/>
      <c r="CS2" s="539"/>
      <c r="CT2" s="539"/>
      <c r="CU2" s="539"/>
      <c r="CV2" s="539"/>
      <c r="CW2" s="539"/>
      <c r="CX2" s="539"/>
      <c r="CY2" s="539"/>
      <c r="CZ2" s="539"/>
      <c r="DA2" s="539"/>
      <c r="DB2" s="539"/>
      <c r="DC2" s="539"/>
      <c r="DD2" s="539"/>
      <c r="DE2" s="539"/>
      <c r="DF2" s="539"/>
      <c r="DG2" s="539"/>
      <c r="DH2" s="539"/>
      <c r="DI2" s="539"/>
      <c r="DJ2" s="539"/>
      <c r="DK2" s="539"/>
      <c r="DL2" s="539"/>
      <c r="DM2" s="539"/>
      <c r="DN2" s="539"/>
      <c r="DO2" s="539"/>
      <c r="DP2" s="539"/>
      <c r="DQ2" s="539"/>
      <c r="DR2" s="539"/>
      <c r="DS2" s="539"/>
      <c r="DT2" s="539"/>
      <c r="DU2" s="539"/>
      <c r="DV2" s="539"/>
      <c r="DW2" s="539"/>
      <c r="DX2" s="539"/>
      <c r="DY2" s="539"/>
      <c r="DZ2" s="539"/>
      <c r="EA2" s="539"/>
      <c r="EB2" s="539"/>
      <c r="EC2" s="539"/>
      <c r="ED2" s="539"/>
      <c r="EE2" s="539"/>
      <c r="EF2" s="539"/>
      <c r="EG2" s="539"/>
      <c r="EH2" s="539"/>
      <c r="EI2" s="539"/>
      <c r="EJ2" s="539"/>
      <c r="EK2" s="539"/>
      <c r="EL2" s="539"/>
      <c r="EM2" s="539"/>
      <c r="EN2" s="539"/>
      <c r="EO2" s="539"/>
      <c r="EP2" s="539"/>
      <c r="EQ2" s="539"/>
      <c r="ER2" s="539"/>
      <c r="ES2" s="539"/>
      <c r="ET2" s="539"/>
      <c r="EU2" s="539"/>
      <c r="EV2" s="539"/>
      <c r="EW2" s="539"/>
      <c r="EX2" s="539"/>
      <c r="EY2" s="539"/>
      <c r="EZ2" s="539"/>
      <c r="FA2" s="539"/>
      <c r="FB2" s="539"/>
      <c r="FC2" s="539"/>
      <c r="FD2" s="539"/>
      <c r="FE2" s="539"/>
      <c r="FF2" s="539"/>
      <c r="FG2" s="539"/>
      <c r="FH2" s="539"/>
      <c r="FI2" s="539"/>
      <c r="FJ2" s="539"/>
      <c r="FL2" s="539"/>
      <c r="FM2" s="539"/>
      <c r="FN2" s="539"/>
      <c r="FO2" s="539"/>
      <c r="FP2" s="539"/>
      <c r="FQ2" s="539"/>
      <c r="FR2" s="539"/>
      <c r="FS2" s="539"/>
      <c r="FT2" s="539"/>
      <c r="FU2" s="539"/>
      <c r="FV2" s="539"/>
      <c r="FW2" s="539"/>
      <c r="FX2" s="539"/>
      <c r="FY2" s="539"/>
      <c r="FZ2" s="539"/>
      <c r="GA2" s="539"/>
      <c r="GB2" s="539"/>
      <c r="GC2" s="539"/>
      <c r="GD2" s="539"/>
      <c r="GE2" s="539"/>
      <c r="GF2" s="539"/>
      <c r="GG2" s="539"/>
      <c r="GH2" s="539"/>
      <c r="GI2" s="539"/>
      <c r="GJ2" s="549"/>
    </row>
    <row r="3" spans="1:192" s="538" customFormat="1" ht="15" customHeight="1" x14ac:dyDescent="0.25">
      <c r="A3" s="1118" t="s">
        <v>3</v>
      </c>
      <c r="B3" s="1118" t="s">
        <v>160</v>
      </c>
      <c r="C3" s="1148" t="s">
        <v>34</v>
      </c>
      <c r="D3" s="1148"/>
      <c r="E3" s="1148"/>
      <c r="F3" s="1148"/>
      <c r="G3" s="1148"/>
      <c r="H3" s="1148"/>
      <c r="I3" s="1148"/>
      <c r="J3" s="1148"/>
      <c r="K3" s="1148"/>
      <c r="L3" s="1148"/>
      <c r="M3" s="1148"/>
      <c r="N3" s="1148"/>
      <c r="O3" s="1148"/>
      <c r="P3" s="1148"/>
      <c r="Q3" s="1148"/>
      <c r="R3" s="1148"/>
      <c r="S3" s="1148"/>
      <c r="T3" s="1148"/>
      <c r="U3" s="1148"/>
      <c r="V3" s="1149"/>
      <c r="W3" s="1148" t="s">
        <v>20</v>
      </c>
      <c r="X3" s="1148"/>
      <c r="Y3" s="1148"/>
      <c r="Z3" s="1148"/>
      <c r="AA3" s="1148"/>
      <c r="AB3" s="1148"/>
      <c r="AC3" s="1148"/>
      <c r="AD3" s="1148"/>
      <c r="AE3" s="1148"/>
      <c r="AF3" s="1148"/>
      <c r="AG3" s="1148"/>
      <c r="AH3" s="1148"/>
      <c r="AI3" s="1148"/>
      <c r="AJ3" s="1148"/>
      <c r="AK3" s="1148"/>
      <c r="AL3" s="1148"/>
      <c r="AM3" s="1148"/>
      <c r="AN3" s="1148"/>
      <c r="AO3" s="1148"/>
      <c r="AP3" s="1149"/>
      <c r="AQ3" s="1149" t="s">
        <v>28</v>
      </c>
      <c r="AR3" s="1147"/>
      <c r="AS3" s="1147"/>
      <c r="AT3" s="1147"/>
      <c r="AU3" s="1147"/>
      <c r="AV3" s="1147"/>
      <c r="AW3" s="1147"/>
      <c r="AX3" s="1147"/>
      <c r="AY3" s="1147"/>
      <c r="AZ3" s="1147"/>
      <c r="BA3" s="1147"/>
      <c r="BB3" s="1147"/>
      <c r="BC3" s="1147"/>
      <c r="BD3" s="1147"/>
      <c r="BE3" s="1147"/>
      <c r="BF3" s="1147"/>
      <c r="BG3" s="1147"/>
      <c r="BH3" s="1147"/>
      <c r="BI3" s="1147"/>
      <c r="BJ3" s="1147"/>
      <c r="BK3" s="1147"/>
      <c r="BL3" s="1147"/>
      <c r="BM3" s="1147"/>
      <c r="BN3" s="1147"/>
      <c r="BO3" s="1147"/>
      <c r="BP3" s="1149" t="s">
        <v>10</v>
      </c>
      <c r="BQ3" s="1147"/>
      <c r="BR3" s="1147"/>
      <c r="BS3" s="1147"/>
      <c r="BT3" s="1147"/>
      <c r="BU3" s="1147"/>
      <c r="BV3" s="1147"/>
      <c r="BW3" s="1147"/>
      <c r="BX3" s="1147"/>
      <c r="BY3" s="1147"/>
      <c r="BZ3" s="1147"/>
      <c r="CA3" s="1147"/>
      <c r="CB3" s="1147"/>
      <c r="CC3" s="1147"/>
      <c r="CD3" s="1147"/>
      <c r="CE3" s="1147"/>
      <c r="CF3" s="1147"/>
      <c r="CG3" s="1147"/>
      <c r="CH3" s="1147"/>
      <c r="CI3" s="1147"/>
      <c r="CJ3" s="1147"/>
      <c r="CK3" s="1147"/>
      <c r="CL3" s="1147"/>
      <c r="CM3" s="1147"/>
      <c r="CN3" s="1147"/>
      <c r="CO3" s="1147" t="s">
        <v>32</v>
      </c>
      <c r="CP3" s="1147"/>
      <c r="CQ3" s="1147"/>
      <c r="CR3" s="1147"/>
      <c r="CS3" s="1147"/>
      <c r="CT3" s="1147"/>
      <c r="CU3" s="1147"/>
      <c r="CV3" s="1147"/>
      <c r="CW3" s="1147"/>
      <c r="CX3" s="1147"/>
      <c r="CY3" s="1147"/>
      <c r="CZ3" s="1147"/>
      <c r="DA3" s="1147"/>
      <c r="DB3" s="1147"/>
      <c r="DC3" s="1147"/>
      <c r="DD3" s="1147"/>
      <c r="DE3" s="1147"/>
      <c r="DF3" s="1147"/>
      <c r="DG3" s="1147"/>
      <c r="DH3" s="1147"/>
      <c r="DI3" s="1147"/>
      <c r="DJ3" s="1147"/>
      <c r="DK3" s="1147"/>
      <c r="DL3" s="1147"/>
      <c r="DM3" s="1147"/>
      <c r="DN3" s="1147" t="s">
        <v>35</v>
      </c>
      <c r="DO3" s="1147"/>
      <c r="DP3" s="1147"/>
      <c r="DQ3" s="1147"/>
      <c r="DR3" s="1147"/>
      <c r="DS3" s="1147"/>
      <c r="DT3" s="1147"/>
      <c r="DU3" s="1147"/>
      <c r="DV3" s="1147"/>
      <c r="DW3" s="1147"/>
      <c r="DX3" s="1147"/>
      <c r="DY3" s="1147"/>
      <c r="DZ3" s="1147"/>
      <c r="EA3" s="1147"/>
      <c r="EB3" s="1147"/>
      <c r="EC3" s="1147"/>
      <c r="ED3" s="1147"/>
      <c r="EE3" s="1147"/>
      <c r="EF3" s="1147"/>
      <c r="EG3" s="1147"/>
      <c r="EH3" s="1147"/>
      <c r="EI3" s="1147"/>
      <c r="EJ3" s="1147"/>
      <c r="EK3" s="1147"/>
      <c r="EL3" s="1147"/>
      <c r="EM3" s="1147" t="s">
        <v>248</v>
      </c>
      <c r="EN3" s="1147"/>
      <c r="EO3" s="1147"/>
      <c r="EP3" s="1147"/>
      <c r="EQ3" s="1147"/>
      <c r="ER3" s="1147"/>
      <c r="ES3" s="1147"/>
      <c r="ET3" s="1147"/>
      <c r="EU3" s="1147"/>
      <c r="EV3" s="1147"/>
      <c r="EW3" s="1147"/>
      <c r="EX3" s="1147"/>
      <c r="EY3" s="1147"/>
      <c r="EZ3" s="1147"/>
      <c r="FA3" s="1147"/>
      <c r="FB3" s="1147"/>
      <c r="FC3" s="1147"/>
      <c r="FD3" s="1147"/>
      <c r="FE3" s="1147"/>
      <c r="FF3" s="1147"/>
      <c r="FG3" s="1147"/>
      <c r="FH3" s="1147"/>
      <c r="FI3" s="1147"/>
      <c r="FJ3" s="1147"/>
      <c r="FK3" s="1147"/>
      <c r="FL3" s="1147" t="s">
        <v>310</v>
      </c>
      <c r="FM3" s="1147"/>
      <c r="FN3" s="1147"/>
      <c r="FO3" s="1147"/>
      <c r="FP3" s="1147"/>
      <c r="FQ3" s="1147"/>
      <c r="FR3" s="1147"/>
      <c r="FS3" s="1147"/>
      <c r="FT3" s="1147"/>
      <c r="FU3" s="1147"/>
      <c r="FV3" s="1147"/>
      <c r="FW3" s="1147"/>
      <c r="FX3" s="1147"/>
      <c r="FY3" s="1147"/>
      <c r="FZ3" s="1147"/>
      <c r="GA3" s="1147"/>
      <c r="GB3" s="1147"/>
      <c r="GC3" s="1147"/>
      <c r="GD3" s="1147"/>
      <c r="GE3" s="1147"/>
      <c r="GF3" s="1147"/>
      <c r="GG3" s="1147"/>
      <c r="GH3" s="1147"/>
      <c r="GI3" s="1147"/>
      <c r="GJ3" s="1147"/>
    </row>
    <row r="4" spans="1:192" s="550" customFormat="1" ht="27.75" customHeight="1" x14ac:dyDescent="0.25">
      <c r="A4" s="1118"/>
      <c r="B4" s="1118"/>
      <c r="C4" s="1146" t="s">
        <v>181</v>
      </c>
      <c r="D4" s="1146"/>
      <c r="E4" s="1146"/>
      <c r="F4" s="1146"/>
      <c r="G4" s="1146"/>
      <c r="H4" s="1146" t="s">
        <v>182</v>
      </c>
      <c r="I4" s="1146"/>
      <c r="J4" s="1146"/>
      <c r="K4" s="1146"/>
      <c r="L4" s="1146"/>
      <c r="M4" s="1146" t="s">
        <v>163</v>
      </c>
      <c r="N4" s="1146"/>
      <c r="O4" s="1146"/>
      <c r="P4" s="1146"/>
      <c r="Q4" s="1146"/>
      <c r="R4" s="1132" t="s">
        <v>47</v>
      </c>
      <c r="S4" s="1132"/>
      <c r="T4" s="1132"/>
      <c r="U4" s="1132"/>
      <c r="V4" s="1132"/>
      <c r="W4" s="1146" t="s">
        <v>183</v>
      </c>
      <c r="X4" s="1146"/>
      <c r="Y4" s="1146"/>
      <c r="Z4" s="1146"/>
      <c r="AA4" s="1146"/>
      <c r="AB4" s="1146" t="s">
        <v>184</v>
      </c>
      <c r="AC4" s="1146"/>
      <c r="AD4" s="1146"/>
      <c r="AE4" s="1146"/>
      <c r="AF4" s="1146"/>
      <c r="AG4" s="1141" t="s">
        <v>185</v>
      </c>
      <c r="AH4" s="1142"/>
      <c r="AI4" s="1142"/>
      <c r="AJ4" s="1142"/>
      <c r="AK4" s="1143"/>
      <c r="AL4" s="1132" t="s">
        <v>47</v>
      </c>
      <c r="AM4" s="1132"/>
      <c r="AN4" s="1132"/>
      <c r="AO4" s="1132"/>
      <c r="AP4" s="1132"/>
      <c r="AQ4" s="1107" t="s">
        <v>186</v>
      </c>
      <c r="AR4" s="1108"/>
      <c r="AS4" s="1108"/>
      <c r="AT4" s="1108"/>
      <c r="AU4" s="1109"/>
      <c r="AV4" s="1107" t="s">
        <v>187</v>
      </c>
      <c r="AW4" s="1108"/>
      <c r="AX4" s="1108"/>
      <c r="AY4" s="1108"/>
      <c r="AZ4" s="1109"/>
      <c r="BA4" s="1107" t="s">
        <v>188</v>
      </c>
      <c r="BB4" s="1108"/>
      <c r="BC4" s="1108"/>
      <c r="BD4" s="1108"/>
      <c r="BE4" s="1109"/>
      <c r="BF4" s="1144" t="s">
        <v>189</v>
      </c>
      <c r="BG4" s="1144"/>
      <c r="BH4" s="1144"/>
      <c r="BI4" s="1144"/>
      <c r="BJ4" s="1145"/>
      <c r="BK4" s="1132" t="s">
        <v>47</v>
      </c>
      <c r="BL4" s="1132"/>
      <c r="BM4" s="1132"/>
      <c r="BN4" s="1132"/>
      <c r="BO4" s="1132"/>
      <c r="BP4" s="1139" t="s">
        <v>190</v>
      </c>
      <c r="BQ4" s="1139"/>
      <c r="BR4" s="1139"/>
      <c r="BS4" s="1139"/>
      <c r="BT4" s="1140"/>
      <c r="BU4" s="1133" t="s">
        <v>191</v>
      </c>
      <c r="BV4" s="1134"/>
      <c r="BW4" s="1134"/>
      <c r="BX4" s="1134"/>
      <c r="BY4" s="1135"/>
      <c r="BZ4" s="1133" t="s">
        <v>192</v>
      </c>
      <c r="CA4" s="1134"/>
      <c r="CB4" s="1134"/>
      <c r="CC4" s="1134"/>
      <c r="CD4" s="1135"/>
      <c r="CE4" s="1136" t="s">
        <v>172</v>
      </c>
      <c r="CF4" s="1136"/>
      <c r="CG4" s="1136"/>
      <c r="CH4" s="1136"/>
      <c r="CI4" s="1137"/>
      <c r="CJ4" s="1119" t="s">
        <v>47</v>
      </c>
      <c r="CK4" s="1119"/>
      <c r="CL4" s="1119"/>
      <c r="CM4" s="1119"/>
      <c r="CN4" s="1119"/>
      <c r="CO4" s="1138" t="s">
        <v>186</v>
      </c>
      <c r="CP4" s="1139"/>
      <c r="CQ4" s="1139"/>
      <c r="CR4" s="1139"/>
      <c r="CS4" s="1140"/>
      <c r="CT4" s="1133" t="s">
        <v>191</v>
      </c>
      <c r="CU4" s="1134"/>
      <c r="CV4" s="1134"/>
      <c r="CW4" s="1134"/>
      <c r="CX4" s="1135"/>
      <c r="CY4" s="1133" t="s">
        <v>192</v>
      </c>
      <c r="CZ4" s="1134"/>
      <c r="DA4" s="1134"/>
      <c r="DB4" s="1134"/>
      <c r="DC4" s="1135"/>
      <c r="DD4" s="1136" t="s">
        <v>172</v>
      </c>
      <c r="DE4" s="1136"/>
      <c r="DF4" s="1136"/>
      <c r="DG4" s="1136"/>
      <c r="DH4" s="1137"/>
      <c r="DI4" s="1119" t="s">
        <v>47</v>
      </c>
      <c r="DJ4" s="1119"/>
      <c r="DK4" s="1119"/>
      <c r="DL4" s="1119"/>
      <c r="DM4" s="1119"/>
      <c r="DN4" s="1138" t="s">
        <v>186</v>
      </c>
      <c r="DO4" s="1139"/>
      <c r="DP4" s="1139"/>
      <c r="DQ4" s="1139"/>
      <c r="DR4" s="1140"/>
      <c r="DS4" s="1133" t="s">
        <v>191</v>
      </c>
      <c r="DT4" s="1134"/>
      <c r="DU4" s="1134"/>
      <c r="DV4" s="1134"/>
      <c r="DW4" s="1135"/>
      <c r="DX4" s="1133" t="s">
        <v>192</v>
      </c>
      <c r="DY4" s="1134"/>
      <c r="DZ4" s="1134"/>
      <c r="EA4" s="1134"/>
      <c r="EB4" s="1135"/>
      <c r="EC4" s="1130" t="s">
        <v>172</v>
      </c>
      <c r="ED4" s="1130"/>
      <c r="EE4" s="1130"/>
      <c r="EF4" s="1130"/>
      <c r="EG4" s="1131"/>
      <c r="EH4" s="1132" t="s">
        <v>47</v>
      </c>
      <c r="EI4" s="1132"/>
      <c r="EJ4" s="1132"/>
      <c r="EK4" s="1132"/>
      <c r="EL4" s="1132"/>
      <c r="EM4" s="1138" t="s">
        <v>186</v>
      </c>
      <c r="EN4" s="1139"/>
      <c r="EO4" s="1139"/>
      <c r="EP4" s="1139"/>
      <c r="EQ4" s="1140"/>
      <c r="ER4" s="1133" t="s">
        <v>191</v>
      </c>
      <c r="ES4" s="1134"/>
      <c r="ET4" s="1134"/>
      <c r="EU4" s="1134"/>
      <c r="EV4" s="1135"/>
      <c r="EW4" s="1133" t="s">
        <v>192</v>
      </c>
      <c r="EX4" s="1134"/>
      <c r="EY4" s="1134"/>
      <c r="EZ4" s="1134"/>
      <c r="FA4" s="1135"/>
      <c r="FB4" s="1130" t="s">
        <v>172</v>
      </c>
      <c r="FC4" s="1130"/>
      <c r="FD4" s="1130"/>
      <c r="FE4" s="1130"/>
      <c r="FF4" s="1131"/>
      <c r="FG4" s="1132" t="s">
        <v>47</v>
      </c>
      <c r="FH4" s="1132"/>
      <c r="FI4" s="1132"/>
      <c r="FJ4" s="1132"/>
      <c r="FK4" s="1132"/>
      <c r="FL4" s="1138" t="s">
        <v>186</v>
      </c>
      <c r="FM4" s="1139"/>
      <c r="FN4" s="1139"/>
      <c r="FO4" s="1139"/>
      <c r="FP4" s="1140"/>
      <c r="FQ4" s="1133" t="s">
        <v>191</v>
      </c>
      <c r="FR4" s="1134"/>
      <c r="FS4" s="1134"/>
      <c r="FT4" s="1134"/>
      <c r="FU4" s="1135"/>
      <c r="FV4" s="1133" t="s">
        <v>192</v>
      </c>
      <c r="FW4" s="1134"/>
      <c r="FX4" s="1134"/>
      <c r="FY4" s="1134"/>
      <c r="FZ4" s="1135"/>
      <c r="GA4" s="1130" t="s">
        <v>172</v>
      </c>
      <c r="GB4" s="1130"/>
      <c r="GC4" s="1130"/>
      <c r="GD4" s="1130"/>
      <c r="GE4" s="1131"/>
      <c r="GF4" s="1132" t="s">
        <v>47</v>
      </c>
      <c r="GG4" s="1132"/>
      <c r="GH4" s="1132"/>
      <c r="GI4" s="1132"/>
      <c r="GJ4" s="1132"/>
    </row>
    <row r="5" spans="1:192" s="551" customFormat="1" ht="48" x14ac:dyDescent="0.25">
      <c r="A5" s="1118"/>
      <c r="B5" s="1118"/>
      <c r="C5" s="294" t="s">
        <v>177</v>
      </c>
      <c r="D5" s="294" t="s">
        <v>311</v>
      </c>
      <c r="E5" s="294" t="s">
        <v>312</v>
      </c>
      <c r="F5" s="294" t="s">
        <v>178</v>
      </c>
      <c r="G5" s="294" t="s">
        <v>313</v>
      </c>
      <c r="H5" s="294" t="s">
        <v>177</v>
      </c>
      <c r="I5" s="294" t="s">
        <v>311</v>
      </c>
      <c r="J5" s="294" t="s">
        <v>312</v>
      </c>
      <c r="K5" s="294" t="s">
        <v>178</v>
      </c>
      <c r="L5" s="294" t="s">
        <v>313</v>
      </c>
      <c r="M5" s="294" t="s">
        <v>177</v>
      </c>
      <c r="N5" s="294" t="s">
        <v>311</v>
      </c>
      <c r="O5" s="294" t="s">
        <v>312</v>
      </c>
      <c r="P5" s="294" t="s">
        <v>178</v>
      </c>
      <c r="Q5" s="294" t="s">
        <v>313</v>
      </c>
      <c r="R5" s="294" t="s">
        <v>177</v>
      </c>
      <c r="S5" s="294" t="s">
        <v>311</v>
      </c>
      <c r="T5" s="294" t="s">
        <v>312</v>
      </c>
      <c r="U5" s="294" t="s">
        <v>178</v>
      </c>
      <c r="V5" s="294" t="s">
        <v>313</v>
      </c>
      <c r="W5" s="294" t="s">
        <v>177</v>
      </c>
      <c r="X5" s="294" t="s">
        <v>311</v>
      </c>
      <c r="Y5" s="294" t="s">
        <v>312</v>
      </c>
      <c r="Z5" s="294" t="s">
        <v>178</v>
      </c>
      <c r="AA5" s="294" t="s">
        <v>313</v>
      </c>
      <c r="AB5" s="294" t="s">
        <v>177</v>
      </c>
      <c r="AC5" s="294" t="s">
        <v>311</v>
      </c>
      <c r="AD5" s="294" t="s">
        <v>312</v>
      </c>
      <c r="AE5" s="294" t="s">
        <v>178</v>
      </c>
      <c r="AF5" s="294" t="s">
        <v>313</v>
      </c>
      <c r="AG5" s="294" t="s">
        <v>177</v>
      </c>
      <c r="AH5" s="294" t="s">
        <v>311</v>
      </c>
      <c r="AI5" s="294" t="s">
        <v>312</v>
      </c>
      <c r="AJ5" s="294" t="s">
        <v>178</v>
      </c>
      <c r="AK5" s="294" t="s">
        <v>313</v>
      </c>
      <c r="AL5" s="294" t="s">
        <v>177</v>
      </c>
      <c r="AM5" s="294" t="s">
        <v>311</v>
      </c>
      <c r="AN5" s="294" t="s">
        <v>312</v>
      </c>
      <c r="AO5" s="294" t="s">
        <v>178</v>
      </c>
      <c r="AP5" s="294" t="s">
        <v>313</v>
      </c>
      <c r="AQ5" s="294" t="s">
        <v>177</v>
      </c>
      <c r="AR5" s="294" t="s">
        <v>311</v>
      </c>
      <c r="AS5" s="294" t="s">
        <v>312</v>
      </c>
      <c r="AT5" s="294" t="s">
        <v>178</v>
      </c>
      <c r="AU5" s="294" t="s">
        <v>313</v>
      </c>
      <c r="AV5" s="294" t="s">
        <v>177</v>
      </c>
      <c r="AW5" s="294" t="s">
        <v>311</v>
      </c>
      <c r="AX5" s="294" t="s">
        <v>312</v>
      </c>
      <c r="AY5" s="294" t="s">
        <v>178</v>
      </c>
      <c r="AZ5" s="294" t="s">
        <v>313</v>
      </c>
      <c r="BA5" s="294" t="s">
        <v>177</v>
      </c>
      <c r="BB5" s="294" t="s">
        <v>311</v>
      </c>
      <c r="BC5" s="294" t="s">
        <v>312</v>
      </c>
      <c r="BD5" s="294" t="s">
        <v>178</v>
      </c>
      <c r="BE5" s="294" t="s">
        <v>313</v>
      </c>
      <c r="BF5" s="294" t="s">
        <v>177</v>
      </c>
      <c r="BG5" s="294" t="s">
        <v>311</v>
      </c>
      <c r="BH5" s="294" t="s">
        <v>312</v>
      </c>
      <c r="BI5" s="294" t="s">
        <v>178</v>
      </c>
      <c r="BJ5" s="294" t="s">
        <v>313</v>
      </c>
      <c r="BK5" s="294" t="s">
        <v>177</v>
      </c>
      <c r="BL5" s="294" t="s">
        <v>311</v>
      </c>
      <c r="BM5" s="294" t="s">
        <v>312</v>
      </c>
      <c r="BN5" s="294" t="s">
        <v>178</v>
      </c>
      <c r="BO5" s="294" t="s">
        <v>313</v>
      </c>
      <c r="BP5" s="294" t="s">
        <v>177</v>
      </c>
      <c r="BQ5" s="294" t="s">
        <v>311</v>
      </c>
      <c r="BR5" s="294" t="s">
        <v>312</v>
      </c>
      <c r="BS5" s="294" t="s">
        <v>178</v>
      </c>
      <c r="BT5" s="294" t="s">
        <v>313</v>
      </c>
      <c r="BU5" s="294" t="s">
        <v>177</v>
      </c>
      <c r="BV5" s="294" t="s">
        <v>311</v>
      </c>
      <c r="BW5" s="294" t="s">
        <v>312</v>
      </c>
      <c r="BX5" s="294" t="s">
        <v>178</v>
      </c>
      <c r="BY5" s="294" t="s">
        <v>313</v>
      </c>
      <c r="BZ5" s="294" t="s">
        <v>177</v>
      </c>
      <c r="CA5" s="294" t="s">
        <v>311</v>
      </c>
      <c r="CB5" s="294" t="s">
        <v>312</v>
      </c>
      <c r="CC5" s="294" t="s">
        <v>178</v>
      </c>
      <c r="CD5" s="294" t="s">
        <v>313</v>
      </c>
      <c r="CE5" s="294" t="s">
        <v>177</v>
      </c>
      <c r="CF5" s="294" t="s">
        <v>311</v>
      </c>
      <c r="CG5" s="294" t="s">
        <v>312</v>
      </c>
      <c r="CH5" s="294" t="s">
        <v>178</v>
      </c>
      <c r="CI5" s="294" t="s">
        <v>313</v>
      </c>
      <c r="CJ5" s="294" t="s">
        <v>177</v>
      </c>
      <c r="CK5" s="294" t="s">
        <v>311</v>
      </c>
      <c r="CL5" s="294" t="s">
        <v>312</v>
      </c>
      <c r="CM5" s="294" t="s">
        <v>178</v>
      </c>
      <c r="CN5" s="294" t="s">
        <v>313</v>
      </c>
      <c r="CO5" s="294" t="s">
        <v>177</v>
      </c>
      <c r="CP5" s="294" t="s">
        <v>311</v>
      </c>
      <c r="CQ5" s="294" t="s">
        <v>312</v>
      </c>
      <c r="CR5" s="294" t="s">
        <v>178</v>
      </c>
      <c r="CS5" s="294" t="s">
        <v>313</v>
      </c>
      <c r="CT5" s="294" t="s">
        <v>177</v>
      </c>
      <c r="CU5" s="294" t="s">
        <v>311</v>
      </c>
      <c r="CV5" s="294" t="s">
        <v>312</v>
      </c>
      <c r="CW5" s="294" t="s">
        <v>178</v>
      </c>
      <c r="CX5" s="294" t="s">
        <v>313</v>
      </c>
      <c r="CY5" s="294" t="s">
        <v>177</v>
      </c>
      <c r="CZ5" s="294" t="s">
        <v>311</v>
      </c>
      <c r="DA5" s="294" t="s">
        <v>312</v>
      </c>
      <c r="DB5" s="294" t="s">
        <v>178</v>
      </c>
      <c r="DC5" s="294" t="s">
        <v>313</v>
      </c>
      <c r="DD5" s="294" t="s">
        <v>177</v>
      </c>
      <c r="DE5" s="294" t="s">
        <v>311</v>
      </c>
      <c r="DF5" s="294" t="s">
        <v>312</v>
      </c>
      <c r="DG5" s="294" t="s">
        <v>178</v>
      </c>
      <c r="DH5" s="294" t="s">
        <v>313</v>
      </c>
      <c r="DI5" s="294" t="s">
        <v>177</v>
      </c>
      <c r="DJ5" s="294" t="s">
        <v>311</v>
      </c>
      <c r="DK5" s="294" t="s">
        <v>312</v>
      </c>
      <c r="DL5" s="294" t="s">
        <v>178</v>
      </c>
      <c r="DM5" s="294" t="s">
        <v>313</v>
      </c>
      <c r="DN5" s="294" t="s">
        <v>177</v>
      </c>
      <c r="DO5" s="294" t="s">
        <v>311</v>
      </c>
      <c r="DP5" s="294" t="s">
        <v>312</v>
      </c>
      <c r="DQ5" s="294" t="s">
        <v>178</v>
      </c>
      <c r="DR5" s="294" t="s">
        <v>313</v>
      </c>
      <c r="DS5" s="294" t="s">
        <v>177</v>
      </c>
      <c r="DT5" s="294" t="s">
        <v>311</v>
      </c>
      <c r="DU5" s="294" t="s">
        <v>312</v>
      </c>
      <c r="DV5" s="294" t="s">
        <v>178</v>
      </c>
      <c r="DW5" s="294" t="s">
        <v>313</v>
      </c>
      <c r="DX5" s="294" t="s">
        <v>177</v>
      </c>
      <c r="DY5" s="294" t="s">
        <v>311</v>
      </c>
      <c r="DZ5" s="294" t="s">
        <v>312</v>
      </c>
      <c r="EA5" s="294" t="s">
        <v>178</v>
      </c>
      <c r="EB5" s="294" t="s">
        <v>313</v>
      </c>
      <c r="EC5" s="294" t="s">
        <v>177</v>
      </c>
      <c r="ED5" s="294" t="s">
        <v>311</v>
      </c>
      <c r="EE5" s="294" t="s">
        <v>312</v>
      </c>
      <c r="EF5" s="294" t="s">
        <v>178</v>
      </c>
      <c r="EG5" s="294" t="s">
        <v>313</v>
      </c>
      <c r="EH5" s="294" t="s">
        <v>177</v>
      </c>
      <c r="EI5" s="294" t="s">
        <v>311</v>
      </c>
      <c r="EJ5" s="294" t="s">
        <v>312</v>
      </c>
      <c r="EK5" s="294" t="s">
        <v>178</v>
      </c>
      <c r="EL5" s="294" t="s">
        <v>313</v>
      </c>
      <c r="EM5" s="294" t="s">
        <v>177</v>
      </c>
      <c r="EN5" s="294" t="s">
        <v>311</v>
      </c>
      <c r="EO5" s="294" t="s">
        <v>312</v>
      </c>
      <c r="EP5" s="294" t="s">
        <v>178</v>
      </c>
      <c r="EQ5" s="294" t="s">
        <v>313</v>
      </c>
      <c r="ER5" s="294" t="s">
        <v>177</v>
      </c>
      <c r="ES5" s="294" t="s">
        <v>311</v>
      </c>
      <c r="ET5" s="294" t="s">
        <v>312</v>
      </c>
      <c r="EU5" s="294" t="s">
        <v>178</v>
      </c>
      <c r="EV5" s="294" t="s">
        <v>313</v>
      </c>
      <c r="EW5" s="294" t="s">
        <v>177</v>
      </c>
      <c r="EX5" s="294" t="s">
        <v>311</v>
      </c>
      <c r="EY5" s="294" t="s">
        <v>312</v>
      </c>
      <c r="EZ5" s="294" t="s">
        <v>178</v>
      </c>
      <c r="FA5" s="294" t="s">
        <v>313</v>
      </c>
      <c r="FB5" s="294" t="s">
        <v>177</v>
      </c>
      <c r="FC5" s="294" t="s">
        <v>311</v>
      </c>
      <c r="FD5" s="294" t="s">
        <v>312</v>
      </c>
      <c r="FE5" s="294" t="s">
        <v>178</v>
      </c>
      <c r="FF5" s="294" t="s">
        <v>313</v>
      </c>
      <c r="FG5" s="294" t="s">
        <v>177</v>
      </c>
      <c r="FH5" s="294" t="s">
        <v>311</v>
      </c>
      <c r="FI5" s="294" t="s">
        <v>312</v>
      </c>
      <c r="FJ5" s="294" t="s">
        <v>178</v>
      </c>
      <c r="FK5" s="294" t="s">
        <v>313</v>
      </c>
      <c r="FL5" s="294" t="s">
        <v>177</v>
      </c>
      <c r="FM5" s="294" t="s">
        <v>311</v>
      </c>
      <c r="FN5" s="294" t="s">
        <v>312</v>
      </c>
      <c r="FO5" s="294" t="s">
        <v>178</v>
      </c>
      <c r="FP5" s="294" t="s">
        <v>313</v>
      </c>
      <c r="FQ5" s="294" t="s">
        <v>177</v>
      </c>
      <c r="FR5" s="294" t="s">
        <v>311</v>
      </c>
      <c r="FS5" s="294" t="s">
        <v>312</v>
      </c>
      <c r="FT5" s="294" t="s">
        <v>178</v>
      </c>
      <c r="FU5" s="294" t="s">
        <v>313</v>
      </c>
      <c r="FV5" s="294" t="s">
        <v>177</v>
      </c>
      <c r="FW5" s="294" t="s">
        <v>311</v>
      </c>
      <c r="FX5" s="294" t="s">
        <v>312</v>
      </c>
      <c r="FY5" s="294" t="s">
        <v>178</v>
      </c>
      <c r="FZ5" s="294" t="s">
        <v>313</v>
      </c>
      <c r="GA5" s="294" t="s">
        <v>177</v>
      </c>
      <c r="GB5" s="294" t="s">
        <v>311</v>
      </c>
      <c r="GC5" s="294" t="s">
        <v>312</v>
      </c>
      <c r="GD5" s="294" t="s">
        <v>178</v>
      </c>
      <c r="GE5" s="294" t="s">
        <v>313</v>
      </c>
      <c r="GF5" s="294" t="s">
        <v>177</v>
      </c>
      <c r="GG5" s="294" t="s">
        <v>311</v>
      </c>
      <c r="GH5" s="294" t="s">
        <v>312</v>
      </c>
      <c r="GI5" s="294" t="s">
        <v>178</v>
      </c>
      <c r="GJ5" s="294" t="s">
        <v>313</v>
      </c>
    </row>
    <row r="6" spans="1:192" x14ac:dyDescent="0.2">
      <c r="A6" s="497">
        <v>1</v>
      </c>
      <c r="B6" s="518" t="s">
        <v>51</v>
      </c>
      <c r="C6" s="519">
        <v>22021.200000000001</v>
      </c>
      <c r="D6" s="519">
        <v>15860.123359809952</v>
      </c>
      <c r="E6" s="519">
        <v>7194.7832075595043</v>
      </c>
      <c r="F6" s="519">
        <v>2527</v>
      </c>
      <c r="G6" s="519">
        <v>3733.6397290499999</v>
      </c>
      <c r="H6" s="519">
        <v>8</v>
      </c>
      <c r="I6" s="519">
        <v>257.13600000000002</v>
      </c>
      <c r="J6" s="519">
        <v>682.87852999999996</v>
      </c>
      <c r="K6" s="519">
        <v>6</v>
      </c>
      <c r="L6" s="519">
        <v>23.1</v>
      </c>
      <c r="M6" s="519">
        <v>464809</v>
      </c>
      <c r="N6" s="519">
        <v>-63.550447902693122</v>
      </c>
      <c r="O6" s="519">
        <v>6553.604989495042</v>
      </c>
      <c r="P6" s="519">
        <v>2945</v>
      </c>
      <c r="Q6" s="519">
        <v>1677.9118213153229</v>
      </c>
      <c r="R6" s="519">
        <v>486838.2</v>
      </c>
      <c r="S6" s="519">
        <v>16053.620711907221</v>
      </c>
      <c r="T6" s="519">
        <v>14431.211756780751</v>
      </c>
      <c r="U6" s="519">
        <v>5478</v>
      </c>
      <c r="V6" s="519">
        <v>5434.6515503653227</v>
      </c>
      <c r="W6" s="520">
        <v>32375</v>
      </c>
      <c r="X6" s="520">
        <v>11866</v>
      </c>
      <c r="Y6" s="520">
        <v>8491</v>
      </c>
      <c r="Z6" s="520">
        <v>3645</v>
      </c>
      <c r="AA6" s="520">
        <v>6476</v>
      </c>
      <c r="AB6" s="520">
        <v>3</v>
      </c>
      <c r="AC6" s="520">
        <v>76</v>
      </c>
      <c r="AD6" s="520">
        <v>140</v>
      </c>
      <c r="AE6" s="520">
        <v>0</v>
      </c>
      <c r="AF6" s="520">
        <v>0</v>
      </c>
      <c r="AG6" s="520">
        <v>408808</v>
      </c>
      <c r="AH6" s="520">
        <v>969</v>
      </c>
      <c r="AI6" s="520">
        <v>6209</v>
      </c>
      <c r="AJ6" s="520">
        <v>1645</v>
      </c>
      <c r="AK6" s="520">
        <v>2928</v>
      </c>
      <c r="AL6" s="520">
        <v>441186</v>
      </c>
      <c r="AM6" s="520">
        <v>12911</v>
      </c>
      <c r="AN6" s="520">
        <v>14840</v>
      </c>
      <c r="AO6" s="520">
        <v>5289</v>
      </c>
      <c r="AP6" s="520">
        <v>9404</v>
      </c>
      <c r="AQ6" s="521">
        <v>399</v>
      </c>
      <c r="AR6" s="521">
        <v>2237.451</v>
      </c>
      <c r="AS6" s="521">
        <v>268.61772000000002</v>
      </c>
      <c r="AT6" s="521">
        <v>652</v>
      </c>
      <c r="AU6" s="521">
        <v>1264.8776800000001</v>
      </c>
      <c r="AV6" s="522">
        <v>1</v>
      </c>
      <c r="AW6" s="522">
        <v>20000</v>
      </c>
      <c r="AX6" s="522">
        <v>5891.3</v>
      </c>
      <c r="AY6" s="522">
        <v>1201</v>
      </c>
      <c r="AZ6" s="522">
        <v>5133.7534100000003</v>
      </c>
      <c r="BA6" s="522">
        <v>122250</v>
      </c>
      <c r="BB6" s="522">
        <v>16452.020000000004</v>
      </c>
      <c r="BC6" s="522">
        <v>9041.6422226588675</v>
      </c>
      <c r="BD6" s="522">
        <v>3134</v>
      </c>
      <c r="BE6" s="522">
        <v>6291.2824302156032</v>
      </c>
      <c r="BF6" s="522">
        <v>224674</v>
      </c>
      <c r="BG6" s="522">
        <v>364.72399999999999</v>
      </c>
      <c r="BH6" s="522">
        <v>3446.8628724606133</v>
      </c>
      <c r="BI6" s="522">
        <v>847</v>
      </c>
      <c r="BJ6" s="522">
        <v>1401.8094427730314</v>
      </c>
      <c r="BK6" s="521">
        <v>347324</v>
      </c>
      <c r="BL6" s="521">
        <v>39054.195000000007</v>
      </c>
      <c r="BM6" s="521">
        <v>18648.42281511948</v>
      </c>
      <c r="BN6" s="521">
        <v>5834</v>
      </c>
      <c r="BO6" s="521">
        <v>14091.722962988635</v>
      </c>
      <c r="BP6" s="522">
        <v>39</v>
      </c>
      <c r="BQ6" s="522">
        <v>3136.8029999999999</v>
      </c>
      <c r="BR6" s="522">
        <v>376.41636</v>
      </c>
      <c r="BS6" s="522">
        <v>920</v>
      </c>
      <c r="BT6" s="522">
        <v>1860.0250000000001</v>
      </c>
      <c r="BU6" s="522">
        <v>1</v>
      </c>
      <c r="BV6" s="522">
        <v>1354.251</v>
      </c>
      <c r="BW6" s="522">
        <v>376.83503999999999</v>
      </c>
      <c r="BX6" s="522">
        <v>3324</v>
      </c>
      <c r="BY6" s="522">
        <v>11916</v>
      </c>
      <c r="BZ6" s="522">
        <v>196630</v>
      </c>
      <c r="CA6" s="522">
        <v>7021.213999999999</v>
      </c>
      <c r="CB6" s="522">
        <v>14289.170882306853</v>
      </c>
      <c r="CC6" s="522">
        <v>7195</v>
      </c>
      <c r="CD6" s="522">
        <v>11297.625635384969</v>
      </c>
      <c r="CE6" s="522">
        <v>305301</v>
      </c>
      <c r="CF6" s="522">
        <v>431.60599999999994</v>
      </c>
      <c r="CG6" s="522">
        <v>4193.7463234101988</v>
      </c>
      <c r="CH6" s="522">
        <v>836</v>
      </c>
      <c r="CI6" s="522">
        <v>2349.6258346999998</v>
      </c>
      <c r="CJ6" s="523">
        <v>501971</v>
      </c>
      <c r="CK6" s="523">
        <v>11943.874</v>
      </c>
      <c r="CL6" s="523">
        <v>19236.168605717052</v>
      </c>
      <c r="CM6" s="523">
        <v>12275</v>
      </c>
      <c r="CN6" s="523">
        <v>27423.276470084969</v>
      </c>
      <c r="CO6" s="524">
        <v>43</v>
      </c>
      <c r="CP6" s="524">
        <v>27643.098999999998</v>
      </c>
      <c r="CQ6" s="524">
        <v>3317.1723600000005</v>
      </c>
      <c r="CR6" s="524">
        <v>10327</v>
      </c>
      <c r="CS6" s="524">
        <v>20658.495360000001</v>
      </c>
      <c r="CT6" s="524">
        <v>0</v>
      </c>
      <c r="CU6" s="524">
        <v>0</v>
      </c>
      <c r="CV6" s="524">
        <v>0</v>
      </c>
      <c r="CW6" s="524">
        <v>0</v>
      </c>
      <c r="CX6" s="524">
        <v>2.845E-2</v>
      </c>
      <c r="CY6" s="524">
        <v>360234</v>
      </c>
      <c r="CZ6" s="524">
        <v>6698.288462999999</v>
      </c>
      <c r="DA6" s="524">
        <v>15399.944283760189</v>
      </c>
      <c r="DB6" s="524">
        <v>4695</v>
      </c>
      <c r="DC6" s="524">
        <v>9422.1342332230834</v>
      </c>
      <c r="DD6" s="524">
        <v>492707</v>
      </c>
      <c r="DE6" s="524">
        <v>791.919534</v>
      </c>
      <c r="DF6" s="524">
        <v>7168.819882624708</v>
      </c>
      <c r="DG6" s="524">
        <v>1194</v>
      </c>
      <c r="DH6" s="524">
        <v>2725.7003884298651</v>
      </c>
      <c r="DI6" s="524">
        <v>852984</v>
      </c>
      <c r="DJ6" s="524">
        <v>35133.306996999992</v>
      </c>
      <c r="DK6" s="524">
        <v>25885.936526384892</v>
      </c>
      <c r="DL6" s="524">
        <v>16216</v>
      </c>
      <c r="DM6" s="524">
        <v>32806.358431652952</v>
      </c>
      <c r="DN6" s="524">
        <v>13</v>
      </c>
      <c r="DO6" s="524">
        <v>27690.333999999999</v>
      </c>
      <c r="DP6" s="524">
        <v>3322.9400800000003</v>
      </c>
      <c r="DQ6" s="524">
        <v>3971</v>
      </c>
      <c r="DR6" s="524">
        <v>7791.2411099999999</v>
      </c>
      <c r="DS6" s="524">
        <v>0</v>
      </c>
      <c r="DT6" s="524">
        <v>0</v>
      </c>
      <c r="DU6" s="524">
        <v>0</v>
      </c>
      <c r="DV6" s="524">
        <v>0</v>
      </c>
      <c r="DW6" s="524">
        <v>0</v>
      </c>
      <c r="DX6" s="524">
        <v>145973</v>
      </c>
      <c r="DY6" s="524">
        <v>7047.7040000000006</v>
      </c>
      <c r="DZ6" s="524">
        <v>17068.59749161479</v>
      </c>
      <c r="EA6" s="524">
        <v>4820</v>
      </c>
      <c r="EB6" s="524">
        <v>12632.502971683964</v>
      </c>
      <c r="EC6" s="524">
        <v>769369</v>
      </c>
      <c r="ED6" s="524">
        <v>2860.8940000000007</v>
      </c>
      <c r="EE6" s="524">
        <v>9025.5275218666593</v>
      </c>
      <c r="EF6" s="524">
        <v>472</v>
      </c>
      <c r="EG6" s="524">
        <v>1436.7161916676678</v>
      </c>
      <c r="EH6" s="524">
        <v>915355</v>
      </c>
      <c r="EI6" s="524">
        <v>37598.932000000001</v>
      </c>
      <c r="EJ6" s="524">
        <v>29417.065093481448</v>
      </c>
      <c r="EK6" s="524">
        <v>9263</v>
      </c>
      <c r="EL6" s="524">
        <v>21860.460273351629</v>
      </c>
      <c r="EM6" s="524">
        <v>24</v>
      </c>
      <c r="EN6" s="524">
        <v>3681.7986000000001</v>
      </c>
      <c r="EO6" s="524">
        <v>441.90688</v>
      </c>
      <c r="EP6" s="524">
        <v>3987</v>
      </c>
      <c r="EQ6" s="524">
        <v>7966.6573500000004</v>
      </c>
      <c r="ER6" s="524">
        <v>0</v>
      </c>
      <c r="ES6" s="524">
        <v>0</v>
      </c>
      <c r="ET6" s="524">
        <v>0</v>
      </c>
      <c r="EU6" s="524">
        <v>0</v>
      </c>
      <c r="EV6" s="524">
        <v>0</v>
      </c>
      <c r="EW6" s="524">
        <v>37016</v>
      </c>
      <c r="EX6" s="524">
        <v>36848.097000000002</v>
      </c>
      <c r="EY6" s="524">
        <v>17568.668835415843</v>
      </c>
      <c r="EZ6" s="524">
        <v>3302</v>
      </c>
      <c r="FA6" s="524">
        <v>8814.9483898444014</v>
      </c>
      <c r="FB6" s="524">
        <v>455136</v>
      </c>
      <c r="FC6" s="524">
        <v>1407.1940000000002</v>
      </c>
      <c r="FD6" s="524">
        <v>4528.4076379999915</v>
      </c>
      <c r="FE6" s="524">
        <v>518</v>
      </c>
      <c r="FF6" s="524">
        <v>1744.1646696818987</v>
      </c>
      <c r="FG6" s="524">
        <v>492176</v>
      </c>
      <c r="FH6" s="524">
        <v>41937.089600000007</v>
      </c>
      <c r="FI6" s="524">
        <v>22538.983353415832</v>
      </c>
      <c r="FJ6" s="524">
        <v>7807</v>
      </c>
      <c r="FK6" s="524">
        <v>18525.7704095263</v>
      </c>
      <c r="FL6" s="524">
        <v>21</v>
      </c>
      <c r="FM6" s="524">
        <v>4578.402</v>
      </c>
      <c r="FN6" s="524">
        <v>550.49092851675334</v>
      </c>
      <c r="FO6" s="524">
        <v>900</v>
      </c>
      <c r="FP6" s="524">
        <v>1792.64345</v>
      </c>
      <c r="FQ6" s="524">
        <v>0</v>
      </c>
      <c r="FR6" s="524">
        <v>0</v>
      </c>
      <c r="FS6" s="524">
        <v>0</v>
      </c>
      <c r="FT6" s="524">
        <v>0</v>
      </c>
      <c r="FU6" s="524">
        <v>0</v>
      </c>
      <c r="FV6" s="524">
        <v>31152</v>
      </c>
      <c r="FW6" s="524">
        <v>7129.1509999999998</v>
      </c>
      <c r="FX6" s="524">
        <v>13844.604905872926</v>
      </c>
      <c r="FY6" s="524">
        <v>6219</v>
      </c>
      <c r="FZ6" s="524">
        <v>15019.465877222907</v>
      </c>
      <c r="GA6" s="524">
        <v>270715</v>
      </c>
      <c r="GB6" s="524">
        <v>297.476</v>
      </c>
      <c r="GC6" s="524">
        <v>2360.2555846999999</v>
      </c>
      <c r="GD6" s="524">
        <v>591</v>
      </c>
      <c r="GE6" s="524">
        <v>1426.5045398427619</v>
      </c>
      <c r="GF6" s="524">
        <v>301888</v>
      </c>
      <c r="GG6" s="524">
        <v>12005.029</v>
      </c>
      <c r="GH6" s="524">
        <v>16755.351419089679</v>
      </c>
      <c r="GI6" s="524">
        <v>7710</v>
      </c>
      <c r="GJ6" s="524">
        <v>18238.613867065669</v>
      </c>
    </row>
    <row r="7" spans="1:192" ht="15.75" customHeight="1" x14ac:dyDescent="0.2">
      <c r="A7" s="497">
        <v>2</v>
      </c>
      <c r="B7" s="525" t="s">
        <v>52</v>
      </c>
      <c r="C7" s="526">
        <v>40</v>
      </c>
      <c r="D7" s="526">
        <v>3.3164246575342466</v>
      </c>
      <c r="E7" s="526">
        <v>11.35338499</v>
      </c>
      <c r="F7" s="526">
        <v>18</v>
      </c>
      <c r="G7" s="526">
        <v>30.44</v>
      </c>
      <c r="H7" s="526">
        <v>0</v>
      </c>
      <c r="I7" s="526">
        <v>0</v>
      </c>
      <c r="J7" s="526">
        <v>0</v>
      </c>
      <c r="K7" s="526">
        <v>0</v>
      </c>
      <c r="L7" s="526">
        <v>0</v>
      </c>
      <c r="M7" s="526">
        <v>645</v>
      </c>
      <c r="N7" s="526">
        <v>1.4703260273972603</v>
      </c>
      <c r="O7" s="526">
        <v>13.573580412418039</v>
      </c>
      <c r="P7" s="526">
        <v>38</v>
      </c>
      <c r="Q7" s="526">
        <v>13.5076</v>
      </c>
      <c r="R7" s="526">
        <v>685</v>
      </c>
      <c r="S7" s="526">
        <v>4.7867506849315067</v>
      </c>
      <c r="T7" s="526">
        <v>24.926965402418041</v>
      </c>
      <c r="U7" s="526">
        <v>56</v>
      </c>
      <c r="V7" s="526">
        <v>43.947600000000001</v>
      </c>
      <c r="W7" s="527">
        <v>32</v>
      </c>
      <c r="X7" s="527">
        <v>175</v>
      </c>
      <c r="Y7" s="527">
        <v>12</v>
      </c>
      <c r="Z7" s="527">
        <v>4</v>
      </c>
      <c r="AA7" s="527">
        <v>34</v>
      </c>
      <c r="AB7" s="527">
        <v>0</v>
      </c>
      <c r="AC7" s="527">
        <v>0</v>
      </c>
      <c r="AD7" s="527">
        <v>0</v>
      </c>
      <c r="AE7" s="527">
        <v>0</v>
      </c>
      <c r="AF7" s="527">
        <v>0</v>
      </c>
      <c r="AG7" s="527">
        <v>564</v>
      </c>
      <c r="AH7" s="527">
        <v>1</v>
      </c>
      <c r="AI7" s="527">
        <v>16</v>
      </c>
      <c r="AJ7" s="527">
        <v>12</v>
      </c>
      <c r="AK7" s="527">
        <v>8</v>
      </c>
      <c r="AL7" s="527">
        <v>596</v>
      </c>
      <c r="AM7" s="527">
        <v>176</v>
      </c>
      <c r="AN7" s="527">
        <v>28</v>
      </c>
      <c r="AO7" s="527">
        <v>16</v>
      </c>
      <c r="AP7" s="527">
        <v>42</v>
      </c>
      <c r="AQ7" s="528">
        <v>2</v>
      </c>
      <c r="AR7" s="528">
        <v>4.9219999999999997</v>
      </c>
      <c r="AS7" s="528">
        <v>0.59063999999999994</v>
      </c>
      <c r="AT7" s="528">
        <v>0</v>
      </c>
      <c r="AU7" s="528">
        <v>0</v>
      </c>
      <c r="AV7" s="487">
        <v>0</v>
      </c>
      <c r="AW7" s="487">
        <v>0</v>
      </c>
      <c r="AX7" s="487">
        <v>0</v>
      </c>
      <c r="AY7" s="487">
        <v>0</v>
      </c>
      <c r="AZ7" s="487">
        <v>0</v>
      </c>
      <c r="BA7" s="487">
        <v>428</v>
      </c>
      <c r="BB7" s="487">
        <v>4.7950000000000008</v>
      </c>
      <c r="BC7" s="487">
        <v>19.544107500000003</v>
      </c>
      <c r="BD7" s="487">
        <v>7</v>
      </c>
      <c r="BE7" s="487">
        <v>24.024999999999999</v>
      </c>
      <c r="BF7" s="487">
        <v>362</v>
      </c>
      <c r="BG7" s="487">
        <v>0.52300000000000002</v>
      </c>
      <c r="BH7" s="487">
        <v>8.5253513999999999</v>
      </c>
      <c r="BI7" s="487">
        <v>0</v>
      </c>
      <c r="BJ7" s="487">
        <v>0</v>
      </c>
      <c r="BK7" s="528">
        <v>792</v>
      </c>
      <c r="BL7" s="528">
        <v>10.24</v>
      </c>
      <c r="BM7" s="528">
        <v>28.660098900000001</v>
      </c>
      <c r="BN7" s="528">
        <v>7</v>
      </c>
      <c r="BO7" s="528">
        <v>24.024999999999999</v>
      </c>
      <c r="BP7" s="487">
        <v>3</v>
      </c>
      <c r="BQ7" s="487">
        <v>3.5220000000000002</v>
      </c>
      <c r="BR7" s="488">
        <v>0.42264000000000002</v>
      </c>
      <c r="BS7" s="487">
        <v>2</v>
      </c>
      <c r="BT7" s="487">
        <v>4</v>
      </c>
      <c r="BU7" s="487"/>
      <c r="BV7" s="487"/>
      <c r="BW7" s="487"/>
      <c r="BX7" s="487"/>
      <c r="BY7" s="487"/>
      <c r="BZ7" s="487">
        <v>960</v>
      </c>
      <c r="CA7" s="487">
        <v>5.9739999999999993</v>
      </c>
      <c r="CB7" s="487">
        <v>35.075040699999988</v>
      </c>
      <c r="CC7" s="487"/>
      <c r="CD7" s="487">
        <v>5</v>
      </c>
      <c r="CE7" s="487">
        <v>418</v>
      </c>
      <c r="CF7" s="488">
        <v>0.66200000000000003</v>
      </c>
      <c r="CG7" s="487">
        <v>21.7744456</v>
      </c>
      <c r="CH7" s="487"/>
      <c r="CI7" s="488">
        <v>0.23</v>
      </c>
      <c r="CJ7" s="529">
        <v>1381</v>
      </c>
      <c r="CK7" s="529">
        <v>10.157999999999999</v>
      </c>
      <c r="CL7" s="529">
        <v>57.272126299999989</v>
      </c>
      <c r="CM7" s="529">
        <v>2</v>
      </c>
      <c r="CN7" s="529">
        <v>9.23</v>
      </c>
      <c r="CO7" s="530">
        <v>2</v>
      </c>
      <c r="CP7" s="530">
        <v>7.4999999999999997E-2</v>
      </c>
      <c r="CQ7" s="530">
        <v>8.9999999999999993E-3</v>
      </c>
      <c r="CR7" s="530">
        <v>0</v>
      </c>
      <c r="CS7" s="530">
        <v>0</v>
      </c>
      <c r="CT7" s="530">
        <v>0</v>
      </c>
      <c r="CU7" s="530">
        <v>0</v>
      </c>
      <c r="CV7" s="530">
        <v>0</v>
      </c>
      <c r="CW7" s="530">
        <v>0</v>
      </c>
      <c r="CX7" s="530">
        <v>0</v>
      </c>
      <c r="CY7" s="530">
        <v>2141</v>
      </c>
      <c r="CZ7" s="530">
        <v>4.6780039999999987</v>
      </c>
      <c r="DA7" s="530">
        <v>43.490713044000003</v>
      </c>
      <c r="DB7" s="530">
        <v>1</v>
      </c>
      <c r="DC7" s="530">
        <v>10.130000000000001</v>
      </c>
      <c r="DD7" s="530">
        <v>815</v>
      </c>
      <c r="DE7" s="530">
        <v>1.7520009999999997</v>
      </c>
      <c r="DF7" s="530">
        <v>24.040128417999995</v>
      </c>
      <c r="DG7" s="530">
        <v>0</v>
      </c>
      <c r="DH7" s="530">
        <v>0</v>
      </c>
      <c r="DI7" s="530">
        <v>2958</v>
      </c>
      <c r="DJ7" s="530">
        <v>6.5050050000000015</v>
      </c>
      <c r="DK7" s="530">
        <v>67.539841461999998</v>
      </c>
      <c r="DL7" s="530">
        <v>1</v>
      </c>
      <c r="DM7" s="530">
        <v>10.130000000000001</v>
      </c>
      <c r="DN7" s="530">
        <v>1</v>
      </c>
      <c r="DO7" s="530">
        <v>0.84899999999999998</v>
      </c>
      <c r="DP7" s="530">
        <v>0.10188</v>
      </c>
      <c r="DQ7" s="530">
        <v>0</v>
      </c>
      <c r="DR7" s="530">
        <v>0</v>
      </c>
      <c r="DS7" s="530">
        <v>0</v>
      </c>
      <c r="DT7" s="530">
        <v>0</v>
      </c>
      <c r="DU7" s="530">
        <v>0</v>
      </c>
      <c r="DV7" s="530">
        <v>0</v>
      </c>
      <c r="DW7" s="530">
        <v>0</v>
      </c>
      <c r="DX7" s="530">
        <v>3054</v>
      </c>
      <c r="DY7" s="530">
        <v>6.2960000000000003</v>
      </c>
      <c r="DZ7" s="530">
        <v>54.013206099999941</v>
      </c>
      <c r="EA7" s="530">
        <v>3</v>
      </c>
      <c r="EB7" s="530">
        <v>10.282160000000001</v>
      </c>
      <c r="EC7" s="530">
        <v>755</v>
      </c>
      <c r="ED7" s="530">
        <v>5.3230000000000004</v>
      </c>
      <c r="EE7" s="530">
        <v>64.42828810000006</v>
      </c>
      <c r="EF7" s="530">
        <v>0</v>
      </c>
      <c r="EG7" s="530">
        <v>0</v>
      </c>
      <c r="EH7" s="530">
        <v>3810</v>
      </c>
      <c r="EI7" s="530">
        <v>12.468</v>
      </c>
      <c r="EJ7" s="530">
        <v>118.5433742</v>
      </c>
      <c r="EK7" s="530">
        <v>3</v>
      </c>
      <c r="EL7" s="530">
        <v>10.282160000000001</v>
      </c>
      <c r="EM7" s="530">
        <v>1</v>
      </c>
      <c r="EN7" s="530">
        <v>1.016</v>
      </c>
      <c r="EO7" s="530">
        <v>0.12192</v>
      </c>
      <c r="EP7" s="530">
        <v>0</v>
      </c>
      <c r="EQ7" s="530">
        <v>0</v>
      </c>
      <c r="ER7" s="530">
        <v>0</v>
      </c>
      <c r="ES7" s="530">
        <v>0</v>
      </c>
      <c r="ET7" s="530">
        <v>0</v>
      </c>
      <c r="EU7" s="530">
        <v>0</v>
      </c>
      <c r="EV7" s="530">
        <v>0</v>
      </c>
      <c r="EW7" s="530">
        <v>805</v>
      </c>
      <c r="EX7" s="530">
        <v>6.839999999999999</v>
      </c>
      <c r="EY7" s="530">
        <v>33.765475609099994</v>
      </c>
      <c r="EZ7" s="530">
        <v>3</v>
      </c>
      <c r="FA7" s="530">
        <v>11.607240000000001</v>
      </c>
      <c r="FB7" s="530">
        <v>712</v>
      </c>
      <c r="FC7" s="530">
        <v>7.8449999999999998</v>
      </c>
      <c r="FD7" s="530">
        <v>81.274582000000009</v>
      </c>
      <c r="FE7" s="530">
        <v>0</v>
      </c>
      <c r="FF7" s="530">
        <v>0</v>
      </c>
      <c r="FG7" s="530">
        <v>1518</v>
      </c>
      <c r="FH7" s="530">
        <v>15.700999999999999</v>
      </c>
      <c r="FI7" s="530">
        <v>115.16197760910001</v>
      </c>
      <c r="FJ7" s="530">
        <v>3</v>
      </c>
      <c r="FK7" s="530">
        <v>11.607240000000001</v>
      </c>
      <c r="FL7" s="530">
        <v>0</v>
      </c>
      <c r="FM7" s="530">
        <v>1.208</v>
      </c>
      <c r="FN7" s="530">
        <v>0.1479152803372013</v>
      </c>
      <c r="FO7" s="530">
        <v>2</v>
      </c>
      <c r="FP7" s="530">
        <v>4</v>
      </c>
      <c r="FQ7" s="530">
        <v>0</v>
      </c>
      <c r="FR7" s="530">
        <v>0</v>
      </c>
      <c r="FS7" s="530">
        <v>0</v>
      </c>
      <c r="FT7" s="530">
        <v>0</v>
      </c>
      <c r="FU7" s="530">
        <v>0</v>
      </c>
      <c r="FV7" s="530">
        <v>1074</v>
      </c>
      <c r="FW7" s="530">
        <v>13.278</v>
      </c>
      <c r="FX7" s="530">
        <v>76.909817445762599</v>
      </c>
      <c r="FY7" s="530">
        <v>3</v>
      </c>
      <c r="FZ7" s="530">
        <v>10.00253</v>
      </c>
      <c r="GA7" s="530">
        <v>642</v>
      </c>
      <c r="GB7" s="530">
        <v>1.3769999999999998</v>
      </c>
      <c r="GC7" s="530">
        <v>19.161854999999996</v>
      </c>
      <c r="GD7" s="530">
        <v>0</v>
      </c>
      <c r="GE7" s="530">
        <v>1.6748199999999998E-2</v>
      </c>
      <c r="GF7" s="530">
        <v>1716</v>
      </c>
      <c r="GG7" s="530">
        <v>15.863</v>
      </c>
      <c r="GH7" s="530">
        <v>96.219587726099803</v>
      </c>
      <c r="GI7" s="530">
        <v>5</v>
      </c>
      <c r="GJ7" s="530">
        <v>14.0192782</v>
      </c>
    </row>
    <row r="8" spans="1:192" x14ac:dyDescent="0.2">
      <c r="A8" s="497">
        <v>3</v>
      </c>
      <c r="B8" s="525" t="s">
        <v>53</v>
      </c>
      <c r="C8" s="526">
        <v>752</v>
      </c>
      <c r="D8" s="526">
        <v>1335.4290410958906</v>
      </c>
      <c r="E8" s="526">
        <v>397.6007427455736</v>
      </c>
      <c r="F8" s="526">
        <v>130</v>
      </c>
      <c r="G8" s="526">
        <v>174.52510999999998</v>
      </c>
      <c r="H8" s="526">
        <v>0</v>
      </c>
      <c r="I8" s="526">
        <v>0</v>
      </c>
      <c r="J8" s="526">
        <v>0</v>
      </c>
      <c r="K8" s="526">
        <v>0</v>
      </c>
      <c r="L8" s="526">
        <v>0</v>
      </c>
      <c r="M8" s="526">
        <v>104414</v>
      </c>
      <c r="N8" s="526">
        <v>205.02459300803858</v>
      </c>
      <c r="O8" s="526">
        <v>1072.9752206500496</v>
      </c>
      <c r="P8" s="526">
        <v>330</v>
      </c>
      <c r="Q8" s="526">
        <v>207.84377000000001</v>
      </c>
      <c r="R8" s="526">
        <v>105166</v>
      </c>
      <c r="S8" s="526">
        <v>1540.4536341039293</v>
      </c>
      <c r="T8" s="526">
        <v>1470.5759633956231</v>
      </c>
      <c r="U8" s="526">
        <v>460</v>
      </c>
      <c r="V8" s="526">
        <v>382.36887999999999</v>
      </c>
      <c r="W8" s="527">
        <v>8558</v>
      </c>
      <c r="X8" s="527">
        <v>1046</v>
      </c>
      <c r="Y8" s="527">
        <v>1233</v>
      </c>
      <c r="Z8" s="527">
        <v>311</v>
      </c>
      <c r="AA8" s="527">
        <v>333</v>
      </c>
      <c r="AB8" s="527">
        <v>0</v>
      </c>
      <c r="AC8" s="527">
        <v>0</v>
      </c>
      <c r="AD8" s="527">
        <v>0</v>
      </c>
      <c r="AE8" s="527">
        <v>0</v>
      </c>
      <c r="AF8" s="527">
        <v>0</v>
      </c>
      <c r="AG8" s="527">
        <v>82111</v>
      </c>
      <c r="AH8" s="527">
        <v>106</v>
      </c>
      <c r="AI8" s="527">
        <v>1133</v>
      </c>
      <c r="AJ8" s="527">
        <v>217</v>
      </c>
      <c r="AK8" s="527">
        <v>289</v>
      </c>
      <c r="AL8" s="527">
        <v>90669</v>
      </c>
      <c r="AM8" s="527">
        <v>1152</v>
      </c>
      <c r="AN8" s="527">
        <v>2366</v>
      </c>
      <c r="AO8" s="527">
        <v>529</v>
      </c>
      <c r="AP8" s="527">
        <v>622</v>
      </c>
      <c r="AQ8" s="528">
        <v>10</v>
      </c>
      <c r="AR8" s="528">
        <v>690.024</v>
      </c>
      <c r="AS8" s="528">
        <v>82.800080000000008</v>
      </c>
      <c r="AT8" s="528">
        <v>57</v>
      </c>
      <c r="AU8" s="528">
        <v>123.01</v>
      </c>
      <c r="AV8" s="487">
        <v>0</v>
      </c>
      <c r="AW8" s="487">
        <v>0</v>
      </c>
      <c r="AX8" s="487">
        <v>0</v>
      </c>
      <c r="AY8" s="487">
        <v>0</v>
      </c>
      <c r="AZ8" s="487">
        <v>0</v>
      </c>
      <c r="BA8" s="487">
        <v>35829</v>
      </c>
      <c r="BB8" s="487">
        <v>235.166</v>
      </c>
      <c r="BC8" s="487">
        <v>1155.0102701308858</v>
      </c>
      <c r="BD8" s="487">
        <v>307</v>
      </c>
      <c r="BE8" s="487">
        <v>511.50646950000004</v>
      </c>
      <c r="BF8" s="487">
        <v>47104</v>
      </c>
      <c r="BG8" s="487">
        <v>71.564999999999984</v>
      </c>
      <c r="BH8" s="487">
        <v>472.33840167679239</v>
      </c>
      <c r="BI8" s="487">
        <v>195</v>
      </c>
      <c r="BJ8" s="487">
        <v>260.4627145</v>
      </c>
      <c r="BK8" s="528">
        <v>82943</v>
      </c>
      <c r="BL8" s="528">
        <v>996.755</v>
      </c>
      <c r="BM8" s="528">
        <v>1710.1487518076783</v>
      </c>
      <c r="BN8" s="528">
        <v>559</v>
      </c>
      <c r="BO8" s="528">
        <v>894.97918400000003</v>
      </c>
      <c r="BP8" s="487">
        <v>10</v>
      </c>
      <c r="BQ8" s="487">
        <v>459.25899999999996</v>
      </c>
      <c r="BR8" s="487">
        <v>55.111040000000003</v>
      </c>
      <c r="BS8" s="487">
        <v>48</v>
      </c>
      <c r="BT8" s="487">
        <v>97</v>
      </c>
      <c r="BU8" s="487"/>
      <c r="BV8" s="487"/>
      <c r="BW8" s="487"/>
      <c r="BX8" s="487"/>
      <c r="BY8" s="487"/>
      <c r="BZ8" s="487">
        <v>47317</v>
      </c>
      <c r="CA8" s="487">
        <v>872.01</v>
      </c>
      <c r="CB8" s="487">
        <v>2059.8460776784632</v>
      </c>
      <c r="CC8" s="487">
        <v>226</v>
      </c>
      <c r="CD8" s="487">
        <v>461.82494999999994</v>
      </c>
      <c r="CE8" s="487">
        <v>59855</v>
      </c>
      <c r="CF8" s="487">
        <v>81.033000000000001</v>
      </c>
      <c r="CG8" s="487">
        <v>729.58478179328813</v>
      </c>
      <c r="CH8" s="487">
        <v>159</v>
      </c>
      <c r="CI8" s="487">
        <v>356.45492999999999</v>
      </c>
      <c r="CJ8" s="529">
        <v>107182</v>
      </c>
      <c r="CK8" s="529">
        <v>1412.3019999999999</v>
      </c>
      <c r="CL8" s="529">
        <v>2844.5418994717511</v>
      </c>
      <c r="CM8" s="529">
        <v>433</v>
      </c>
      <c r="CN8" s="529">
        <v>915.27987999999993</v>
      </c>
      <c r="CO8" s="530">
        <v>19</v>
      </c>
      <c r="CP8" s="530">
        <v>500.11599999999999</v>
      </c>
      <c r="CQ8" s="530">
        <v>59.61392</v>
      </c>
      <c r="CR8" s="530">
        <v>31</v>
      </c>
      <c r="CS8" s="530">
        <v>64.034999999999997</v>
      </c>
      <c r="CT8" s="530">
        <v>0</v>
      </c>
      <c r="CU8" s="530">
        <v>0</v>
      </c>
      <c r="CV8" s="530">
        <v>0</v>
      </c>
      <c r="CW8" s="530">
        <v>0</v>
      </c>
      <c r="CX8" s="530">
        <v>0</v>
      </c>
      <c r="CY8" s="530">
        <v>101834</v>
      </c>
      <c r="CZ8" s="530">
        <v>473.62801100000001</v>
      </c>
      <c r="DA8" s="530">
        <v>2544.8318339969442</v>
      </c>
      <c r="DB8" s="530">
        <v>271</v>
      </c>
      <c r="DC8" s="530">
        <v>513.4116653000001</v>
      </c>
      <c r="DD8" s="530">
        <v>83202</v>
      </c>
      <c r="DE8" s="530">
        <v>115.62711</v>
      </c>
      <c r="DF8" s="530">
        <v>712.84755080649393</v>
      </c>
      <c r="DG8" s="530">
        <v>138</v>
      </c>
      <c r="DH8" s="530">
        <v>280.82701999999995</v>
      </c>
      <c r="DI8" s="530">
        <v>185055</v>
      </c>
      <c r="DJ8" s="530">
        <v>1089.3711210000001</v>
      </c>
      <c r="DK8" s="530">
        <v>3317.2933048034379</v>
      </c>
      <c r="DL8" s="530">
        <v>440</v>
      </c>
      <c r="DM8" s="530">
        <v>858.27368530000001</v>
      </c>
      <c r="DN8" s="530">
        <v>4</v>
      </c>
      <c r="DO8" s="530">
        <v>344.38116666666667</v>
      </c>
      <c r="DP8" s="530">
        <v>41.285739999999997</v>
      </c>
      <c r="DQ8" s="530">
        <v>33</v>
      </c>
      <c r="DR8" s="530">
        <v>71.125</v>
      </c>
      <c r="DS8" s="530">
        <v>0</v>
      </c>
      <c r="DT8" s="530">
        <v>0</v>
      </c>
      <c r="DU8" s="530">
        <v>0</v>
      </c>
      <c r="DV8" s="530">
        <v>0</v>
      </c>
      <c r="DW8" s="530">
        <v>0</v>
      </c>
      <c r="DX8" s="530">
        <v>51476</v>
      </c>
      <c r="DY8" s="530">
        <v>615.36883333333333</v>
      </c>
      <c r="DZ8" s="530">
        <v>2792.6818430999979</v>
      </c>
      <c r="EA8" s="530">
        <v>714</v>
      </c>
      <c r="EB8" s="530">
        <v>609.73478150044912</v>
      </c>
      <c r="EC8" s="530">
        <v>72018</v>
      </c>
      <c r="ED8" s="530">
        <v>172.137</v>
      </c>
      <c r="EE8" s="530">
        <v>810.2502190666645</v>
      </c>
      <c r="EF8" s="530">
        <v>82</v>
      </c>
      <c r="EG8" s="530">
        <v>123.46116000000001</v>
      </c>
      <c r="EH8" s="530">
        <v>123498</v>
      </c>
      <c r="EI8" s="530">
        <v>1131.8869999999999</v>
      </c>
      <c r="EJ8" s="530">
        <v>3644.2178021666623</v>
      </c>
      <c r="EK8" s="530">
        <v>829</v>
      </c>
      <c r="EL8" s="530">
        <v>804.32094150044918</v>
      </c>
      <c r="EM8" s="530">
        <v>4</v>
      </c>
      <c r="EN8" s="530">
        <v>581.88200000000006</v>
      </c>
      <c r="EO8" s="530">
        <v>69.827040000000011</v>
      </c>
      <c r="EP8" s="530">
        <v>30</v>
      </c>
      <c r="EQ8" s="530">
        <v>57.11</v>
      </c>
      <c r="ER8" s="530">
        <v>0</v>
      </c>
      <c r="ES8" s="530">
        <v>0</v>
      </c>
      <c r="ET8" s="530">
        <v>0</v>
      </c>
      <c r="EU8" s="530">
        <v>0</v>
      </c>
      <c r="EV8" s="530">
        <v>0</v>
      </c>
      <c r="EW8" s="530">
        <v>5475</v>
      </c>
      <c r="EX8" s="530">
        <v>963.15200000000004</v>
      </c>
      <c r="EY8" s="530">
        <v>2386.3803099000002</v>
      </c>
      <c r="EZ8" s="530">
        <v>278</v>
      </c>
      <c r="FA8" s="530">
        <v>560.21320906040512</v>
      </c>
      <c r="FB8" s="530">
        <v>44354</v>
      </c>
      <c r="FC8" s="530">
        <v>98.725000000000009</v>
      </c>
      <c r="FD8" s="530">
        <v>827.95834669999999</v>
      </c>
      <c r="FE8" s="530">
        <v>59</v>
      </c>
      <c r="FF8" s="530">
        <v>119.72285440936119</v>
      </c>
      <c r="FG8" s="530">
        <v>49833</v>
      </c>
      <c r="FH8" s="530">
        <v>1643.759</v>
      </c>
      <c r="FI8" s="530">
        <v>3284.1656966</v>
      </c>
      <c r="FJ8" s="530">
        <v>367</v>
      </c>
      <c r="FK8" s="530">
        <v>737.0460634697663</v>
      </c>
      <c r="FL8" s="530">
        <v>6</v>
      </c>
      <c r="FM8" s="530">
        <v>791.47799999999995</v>
      </c>
      <c r="FN8" s="530">
        <v>99.053281652923687</v>
      </c>
      <c r="FO8" s="530">
        <v>41</v>
      </c>
      <c r="FP8" s="530">
        <v>80</v>
      </c>
      <c r="FQ8" s="530">
        <v>0</v>
      </c>
      <c r="FR8" s="530">
        <v>0</v>
      </c>
      <c r="FS8" s="530">
        <v>0</v>
      </c>
      <c r="FT8" s="530">
        <v>0</v>
      </c>
      <c r="FU8" s="530">
        <v>0</v>
      </c>
      <c r="FV8" s="530">
        <v>5444</v>
      </c>
      <c r="FW8" s="530">
        <v>1389.5429999999999</v>
      </c>
      <c r="FX8" s="530">
        <v>3391.0891766915256</v>
      </c>
      <c r="FY8" s="530">
        <v>258</v>
      </c>
      <c r="FZ8" s="530">
        <v>747.17302957937352</v>
      </c>
      <c r="GA8" s="530">
        <v>60853</v>
      </c>
      <c r="GB8" s="530">
        <v>77.025000000000006</v>
      </c>
      <c r="GC8" s="530">
        <v>560.51122739999983</v>
      </c>
      <c r="GD8" s="530">
        <v>84</v>
      </c>
      <c r="GE8" s="530">
        <v>299.50250642539322</v>
      </c>
      <c r="GF8" s="530">
        <v>66303</v>
      </c>
      <c r="GG8" s="530">
        <v>2258.0459999999998</v>
      </c>
      <c r="GH8" s="530">
        <v>4050.6536857444489</v>
      </c>
      <c r="GI8" s="530">
        <v>383</v>
      </c>
      <c r="GJ8" s="530">
        <v>1126.6755360047669</v>
      </c>
    </row>
    <row r="9" spans="1:192" x14ac:dyDescent="0.2">
      <c r="A9" s="497">
        <v>4</v>
      </c>
      <c r="B9" s="525" t="s">
        <v>54</v>
      </c>
      <c r="C9" s="526">
        <v>2177</v>
      </c>
      <c r="D9" s="526">
        <v>1452.2748329141998</v>
      </c>
      <c r="E9" s="526">
        <v>750.4376603326242</v>
      </c>
      <c r="F9" s="526">
        <v>162</v>
      </c>
      <c r="G9" s="526">
        <v>435.35800999999998</v>
      </c>
      <c r="H9" s="526">
        <v>2</v>
      </c>
      <c r="I9" s="526">
        <v>67.869</v>
      </c>
      <c r="J9" s="526">
        <v>604.03166999999996</v>
      </c>
      <c r="K9" s="526">
        <v>3</v>
      </c>
      <c r="L9" s="526">
        <v>18.600000000000001</v>
      </c>
      <c r="M9" s="526">
        <v>75971</v>
      </c>
      <c r="N9" s="526">
        <v>257.34041844818825</v>
      </c>
      <c r="O9" s="526">
        <v>807.37018419221374</v>
      </c>
      <c r="P9" s="526">
        <v>294</v>
      </c>
      <c r="Q9" s="526">
        <v>179.65029000000001</v>
      </c>
      <c r="R9" s="526">
        <v>78150</v>
      </c>
      <c r="S9" s="526">
        <v>1777.484251362388</v>
      </c>
      <c r="T9" s="526">
        <v>2161.8395145248378</v>
      </c>
      <c r="U9" s="526">
        <v>459</v>
      </c>
      <c r="V9" s="526">
        <v>633.60829999999999</v>
      </c>
      <c r="W9" s="527">
        <v>17739</v>
      </c>
      <c r="X9" s="527">
        <v>1930</v>
      </c>
      <c r="Y9" s="527">
        <v>2498</v>
      </c>
      <c r="Z9" s="527">
        <v>202</v>
      </c>
      <c r="AA9" s="527">
        <v>633</v>
      </c>
      <c r="AB9" s="527">
        <v>3</v>
      </c>
      <c r="AC9" s="527">
        <v>61</v>
      </c>
      <c r="AD9" s="527">
        <v>533</v>
      </c>
      <c r="AE9" s="527">
        <v>10</v>
      </c>
      <c r="AF9" s="527">
        <v>20</v>
      </c>
      <c r="AG9" s="527">
        <v>94949</v>
      </c>
      <c r="AH9" s="527">
        <v>111</v>
      </c>
      <c r="AI9" s="527">
        <v>785</v>
      </c>
      <c r="AJ9" s="527">
        <v>164</v>
      </c>
      <c r="AK9" s="527">
        <v>306</v>
      </c>
      <c r="AL9" s="527">
        <v>112691</v>
      </c>
      <c r="AM9" s="527">
        <v>2102</v>
      </c>
      <c r="AN9" s="527">
        <v>3816</v>
      </c>
      <c r="AO9" s="527">
        <v>377</v>
      </c>
      <c r="AP9" s="527">
        <v>958</v>
      </c>
      <c r="AQ9" s="528">
        <v>30</v>
      </c>
      <c r="AR9" s="528">
        <v>1559.7840000000006</v>
      </c>
      <c r="AS9" s="528">
        <v>187.13328000000001</v>
      </c>
      <c r="AT9" s="528">
        <v>98</v>
      </c>
      <c r="AU9" s="528">
        <v>191.29649999999998</v>
      </c>
      <c r="AV9" s="487">
        <v>0</v>
      </c>
      <c r="AW9" s="487">
        <v>0</v>
      </c>
      <c r="AX9" s="487">
        <v>0</v>
      </c>
      <c r="AY9" s="487">
        <v>0</v>
      </c>
      <c r="AZ9" s="487">
        <v>0</v>
      </c>
      <c r="BA9" s="487">
        <v>36540</v>
      </c>
      <c r="BB9" s="487">
        <v>392.12300000000005</v>
      </c>
      <c r="BC9" s="487">
        <v>1286.931233910746</v>
      </c>
      <c r="BD9" s="487">
        <v>273</v>
      </c>
      <c r="BE9" s="487">
        <v>994.02190026757603</v>
      </c>
      <c r="BF9" s="487">
        <v>58168</v>
      </c>
      <c r="BG9" s="487">
        <v>76.686000000000007</v>
      </c>
      <c r="BH9" s="487">
        <v>617.43496112431785</v>
      </c>
      <c r="BI9" s="487">
        <v>143</v>
      </c>
      <c r="BJ9" s="487">
        <v>238.72559479999998</v>
      </c>
      <c r="BK9" s="528">
        <v>94738</v>
      </c>
      <c r="BL9" s="528">
        <v>2028.5930000000005</v>
      </c>
      <c r="BM9" s="528">
        <v>2091.4994750350638</v>
      </c>
      <c r="BN9" s="528">
        <v>514</v>
      </c>
      <c r="BO9" s="528">
        <v>1424.0439950675759</v>
      </c>
      <c r="BP9" s="487">
        <v>38</v>
      </c>
      <c r="BQ9" s="487">
        <v>1215.0163333333335</v>
      </c>
      <c r="BR9" s="487">
        <v>145.80193000000003</v>
      </c>
      <c r="BS9" s="487">
        <v>86.117506000000006</v>
      </c>
      <c r="BT9" s="487">
        <v>179.70434</v>
      </c>
      <c r="BU9" s="487"/>
      <c r="BV9" s="487"/>
      <c r="BW9" s="487"/>
      <c r="BX9" s="487"/>
      <c r="BY9" s="487"/>
      <c r="BZ9" s="487">
        <v>45930</v>
      </c>
      <c r="CA9" s="487">
        <v>1124.069</v>
      </c>
      <c r="CB9" s="487">
        <v>3404.6171294545684</v>
      </c>
      <c r="CC9" s="487">
        <v>207</v>
      </c>
      <c r="CD9" s="487">
        <v>835.5142800000001</v>
      </c>
      <c r="CE9" s="487">
        <v>52115</v>
      </c>
      <c r="CF9" s="487">
        <v>67.429999999999993</v>
      </c>
      <c r="CG9" s="487">
        <v>845.8062922239809</v>
      </c>
      <c r="CH9" s="487">
        <v>180</v>
      </c>
      <c r="CI9" s="487">
        <v>287.86643562280938</v>
      </c>
      <c r="CJ9" s="529">
        <v>98083</v>
      </c>
      <c r="CK9" s="529">
        <v>2406.5153333333333</v>
      </c>
      <c r="CL9" s="529">
        <v>4396.2253516785495</v>
      </c>
      <c r="CM9" s="529">
        <v>473.11750599999999</v>
      </c>
      <c r="CN9" s="529">
        <v>1303.0850556228095</v>
      </c>
      <c r="CO9" s="530">
        <v>75</v>
      </c>
      <c r="CP9" s="530">
        <v>2637.61</v>
      </c>
      <c r="CQ9" s="530">
        <v>315.17243999999999</v>
      </c>
      <c r="CR9" s="530">
        <v>164</v>
      </c>
      <c r="CS9" s="530">
        <v>323.35473999999999</v>
      </c>
      <c r="CT9" s="530">
        <v>0</v>
      </c>
      <c r="CU9" s="530">
        <v>0</v>
      </c>
      <c r="CV9" s="530">
        <v>0</v>
      </c>
      <c r="CW9" s="530">
        <v>0</v>
      </c>
      <c r="CX9" s="530">
        <v>0</v>
      </c>
      <c r="CY9" s="530">
        <v>117822</v>
      </c>
      <c r="CZ9" s="530">
        <v>865.75103100000001</v>
      </c>
      <c r="DA9" s="530">
        <v>4244.6306387538289</v>
      </c>
      <c r="DB9" s="530">
        <v>331</v>
      </c>
      <c r="DC9" s="530">
        <v>1122.1362139</v>
      </c>
      <c r="DD9" s="530">
        <v>86146</v>
      </c>
      <c r="DE9" s="530">
        <v>108.246</v>
      </c>
      <c r="DF9" s="530">
        <v>983.03392452370167</v>
      </c>
      <c r="DG9" s="530">
        <v>164</v>
      </c>
      <c r="DH9" s="530">
        <v>259.05595386099998</v>
      </c>
      <c r="DI9" s="530">
        <v>204043</v>
      </c>
      <c r="DJ9" s="530">
        <v>3611.607031</v>
      </c>
      <c r="DK9" s="530">
        <v>5542.8370032775329</v>
      </c>
      <c r="DL9" s="530">
        <v>659</v>
      </c>
      <c r="DM9" s="530">
        <v>1704.5469077610001</v>
      </c>
      <c r="DN9" s="530">
        <v>36</v>
      </c>
      <c r="DO9" s="530">
        <v>2435.739</v>
      </c>
      <c r="DP9" s="530">
        <v>291.18455999999998</v>
      </c>
      <c r="DQ9" s="530">
        <v>149</v>
      </c>
      <c r="DR9" s="530">
        <v>291.10843999999997</v>
      </c>
      <c r="DS9" s="530">
        <v>0</v>
      </c>
      <c r="DT9" s="530">
        <v>0</v>
      </c>
      <c r="DU9" s="530">
        <v>0</v>
      </c>
      <c r="DV9" s="530">
        <v>0</v>
      </c>
      <c r="DW9" s="530">
        <v>0</v>
      </c>
      <c r="DX9" s="530">
        <v>60372</v>
      </c>
      <c r="DY9" s="530">
        <v>1777.0519999999997</v>
      </c>
      <c r="DZ9" s="530">
        <v>6169.6814569000944</v>
      </c>
      <c r="EA9" s="530">
        <v>790</v>
      </c>
      <c r="EB9" s="530">
        <v>1457.6237684054056</v>
      </c>
      <c r="EC9" s="530">
        <v>73358</v>
      </c>
      <c r="ED9" s="530">
        <v>145.97299999999998</v>
      </c>
      <c r="EE9" s="530">
        <v>1092.5707894999987</v>
      </c>
      <c r="EF9" s="530">
        <v>98</v>
      </c>
      <c r="EG9" s="530">
        <v>187.05740385691664</v>
      </c>
      <c r="EH9" s="530">
        <v>133766</v>
      </c>
      <c r="EI9" s="530">
        <v>4358.7639999999992</v>
      </c>
      <c r="EJ9" s="530">
        <v>7553.4368064000928</v>
      </c>
      <c r="EK9" s="530">
        <v>1037</v>
      </c>
      <c r="EL9" s="530">
        <v>1935.7896122623222</v>
      </c>
      <c r="EM9" s="530">
        <v>29</v>
      </c>
      <c r="EN9" s="530">
        <v>1689.8898999999999</v>
      </c>
      <c r="EO9" s="530">
        <v>328.13567999999998</v>
      </c>
      <c r="EP9" s="530">
        <v>188</v>
      </c>
      <c r="EQ9" s="530">
        <v>359.02299999999997</v>
      </c>
      <c r="ER9" s="530">
        <v>0</v>
      </c>
      <c r="ES9" s="530">
        <v>0</v>
      </c>
      <c r="ET9" s="530">
        <v>0</v>
      </c>
      <c r="EU9" s="530">
        <v>0</v>
      </c>
      <c r="EV9" s="530">
        <v>0</v>
      </c>
      <c r="EW9" s="530">
        <v>6000</v>
      </c>
      <c r="EX9" s="530">
        <v>2229.2749999999996</v>
      </c>
      <c r="EY9" s="530">
        <v>5250.6965761000101</v>
      </c>
      <c r="EZ9" s="530">
        <v>683</v>
      </c>
      <c r="FA9" s="530">
        <v>1049.2260328108794</v>
      </c>
      <c r="FB9" s="530">
        <v>69622</v>
      </c>
      <c r="FC9" s="530">
        <v>115.80699999999999</v>
      </c>
      <c r="FD9" s="530">
        <v>1035.0671333000005</v>
      </c>
      <c r="FE9" s="530">
        <v>84</v>
      </c>
      <c r="FF9" s="530">
        <v>225.26237261857267</v>
      </c>
      <c r="FG9" s="530">
        <v>75651</v>
      </c>
      <c r="FH9" s="530">
        <v>4034.9718999999996</v>
      </c>
      <c r="FI9" s="530">
        <v>6613.8993894000105</v>
      </c>
      <c r="FJ9" s="530">
        <v>955</v>
      </c>
      <c r="FK9" s="530">
        <v>1633.511405429452</v>
      </c>
      <c r="FL9" s="530">
        <v>27</v>
      </c>
      <c r="FM9" s="530">
        <v>3414.58</v>
      </c>
      <c r="FN9" s="530">
        <v>421.67313876901568</v>
      </c>
      <c r="FO9" s="530">
        <v>183</v>
      </c>
      <c r="FP9" s="530">
        <v>352.81</v>
      </c>
      <c r="FQ9" s="530">
        <v>0</v>
      </c>
      <c r="FR9" s="530">
        <v>0</v>
      </c>
      <c r="FS9" s="530">
        <v>0</v>
      </c>
      <c r="FT9" s="530">
        <v>0</v>
      </c>
      <c r="FU9" s="530">
        <v>0</v>
      </c>
      <c r="FV9" s="530">
        <v>6218</v>
      </c>
      <c r="FW9" s="530">
        <v>3076.2079999999996</v>
      </c>
      <c r="FX9" s="530">
        <v>6926.6822707855872</v>
      </c>
      <c r="FY9" s="530">
        <v>610</v>
      </c>
      <c r="FZ9" s="530">
        <v>1251.0492367693394</v>
      </c>
      <c r="GA9" s="530">
        <v>86431</v>
      </c>
      <c r="GB9" s="530">
        <v>104.52299999999998</v>
      </c>
      <c r="GC9" s="530">
        <v>1173.4915175999977</v>
      </c>
      <c r="GD9" s="530">
        <v>148</v>
      </c>
      <c r="GE9" s="530">
        <v>197.82747833782591</v>
      </c>
      <c r="GF9" s="530">
        <v>92676</v>
      </c>
      <c r="GG9" s="530">
        <v>6595.3109999999997</v>
      </c>
      <c r="GH9" s="530">
        <v>8521.8469271546019</v>
      </c>
      <c r="GI9" s="530">
        <v>941</v>
      </c>
      <c r="GJ9" s="530">
        <v>1801.6867151071651</v>
      </c>
    </row>
    <row r="10" spans="1:192" x14ac:dyDescent="0.2">
      <c r="A10" s="497">
        <v>5</v>
      </c>
      <c r="B10" s="525" t="s">
        <v>109</v>
      </c>
      <c r="C10" s="526">
        <v>21808</v>
      </c>
      <c r="D10" s="526">
        <v>994.39106045163408</v>
      </c>
      <c r="E10" s="526">
        <v>686.35200118573118</v>
      </c>
      <c r="F10" s="526">
        <v>827</v>
      </c>
      <c r="G10" s="526">
        <v>1069.3933500000001</v>
      </c>
      <c r="H10" s="526">
        <v>0</v>
      </c>
      <c r="I10" s="526">
        <v>0</v>
      </c>
      <c r="J10" s="526">
        <v>0</v>
      </c>
      <c r="K10" s="526">
        <v>1</v>
      </c>
      <c r="L10" s="526">
        <v>3</v>
      </c>
      <c r="M10" s="526">
        <v>52339</v>
      </c>
      <c r="N10" s="526">
        <v>151.58461513512736</v>
      </c>
      <c r="O10" s="526">
        <v>556.22172793335028</v>
      </c>
      <c r="P10" s="526">
        <v>281</v>
      </c>
      <c r="Q10" s="526">
        <v>177.45600000000002</v>
      </c>
      <c r="R10" s="526">
        <v>74147</v>
      </c>
      <c r="S10" s="526">
        <v>1145.9756755867616</v>
      </c>
      <c r="T10" s="526">
        <v>1242.5737291190815</v>
      </c>
      <c r="U10" s="526">
        <v>1109</v>
      </c>
      <c r="V10" s="526">
        <v>1249.84935</v>
      </c>
      <c r="W10" s="527">
        <v>13644</v>
      </c>
      <c r="X10" s="527">
        <v>4096</v>
      </c>
      <c r="Y10" s="527">
        <v>2362</v>
      </c>
      <c r="Z10" s="527">
        <v>2008</v>
      </c>
      <c r="AA10" s="527">
        <v>1716</v>
      </c>
      <c r="AB10" s="527">
        <v>0</v>
      </c>
      <c r="AC10" s="527">
        <v>0</v>
      </c>
      <c r="AD10" s="527">
        <v>0</v>
      </c>
      <c r="AE10" s="527">
        <v>0</v>
      </c>
      <c r="AF10" s="527">
        <v>0</v>
      </c>
      <c r="AG10" s="527">
        <v>61479</v>
      </c>
      <c r="AH10" s="527">
        <v>87</v>
      </c>
      <c r="AI10" s="527">
        <v>686</v>
      </c>
      <c r="AJ10" s="527">
        <v>268</v>
      </c>
      <c r="AK10" s="527">
        <v>413</v>
      </c>
      <c r="AL10" s="527">
        <v>75123</v>
      </c>
      <c r="AM10" s="527">
        <v>4183</v>
      </c>
      <c r="AN10" s="527">
        <v>3048</v>
      </c>
      <c r="AO10" s="527">
        <v>2276</v>
      </c>
      <c r="AP10" s="527">
        <v>2128</v>
      </c>
      <c r="AQ10" s="528">
        <v>18</v>
      </c>
      <c r="AR10" s="528">
        <v>1726.0600000000004</v>
      </c>
      <c r="AS10" s="528">
        <v>207.13159999999996</v>
      </c>
      <c r="AT10" s="528">
        <v>350</v>
      </c>
      <c r="AU10" s="528">
        <v>751.34</v>
      </c>
      <c r="AV10" s="487">
        <v>0</v>
      </c>
      <c r="AW10" s="487">
        <v>0</v>
      </c>
      <c r="AX10" s="487">
        <v>0</v>
      </c>
      <c r="AY10" s="487">
        <v>0</v>
      </c>
      <c r="AZ10" s="487">
        <v>0</v>
      </c>
      <c r="BA10" s="487">
        <v>14898</v>
      </c>
      <c r="BB10" s="487">
        <v>764.40100000000007</v>
      </c>
      <c r="BC10" s="487">
        <v>1146.5469665285368</v>
      </c>
      <c r="BD10" s="487">
        <v>1310</v>
      </c>
      <c r="BE10" s="487">
        <v>1727.6535250000002</v>
      </c>
      <c r="BF10" s="487">
        <v>56419</v>
      </c>
      <c r="BG10" s="487">
        <v>72.811999999999998</v>
      </c>
      <c r="BH10" s="487">
        <v>663.14458236983478</v>
      </c>
      <c r="BI10" s="487">
        <v>196</v>
      </c>
      <c r="BJ10" s="487">
        <v>152.66674</v>
      </c>
      <c r="BK10" s="528">
        <v>71335</v>
      </c>
      <c r="BL10" s="528">
        <v>2563.2730000000001</v>
      </c>
      <c r="BM10" s="528">
        <v>2016.8231488983715</v>
      </c>
      <c r="BN10" s="528">
        <v>1856</v>
      </c>
      <c r="BO10" s="528">
        <v>2631.6602650000004</v>
      </c>
      <c r="BP10" s="487">
        <v>17</v>
      </c>
      <c r="BQ10" s="487">
        <v>1694.2329999999999</v>
      </c>
      <c r="BR10" s="487">
        <v>203.30796000000001</v>
      </c>
      <c r="BS10" s="487">
        <v>319.822542</v>
      </c>
      <c r="BT10" s="487">
        <v>641.90592000000004</v>
      </c>
      <c r="BU10" s="487"/>
      <c r="BV10" s="487"/>
      <c r="BW10" s="487"/>
      <c r="BX10" s="487"/>
      <c r="BY10" s="487"/>
      <c r="BZ10" s="487">
        <v>19808</v>
      </c>
      <c r="CA10" s="487">
        <v>1019.5280000000001</v>
      </c>
      <c r="CB10" s="487">
        <v>2399.1134481793274</v>
      </c>
      <c r="CC10" s="487">
        <v>829</v>
      </c>
      <c r="CD10" s="487">
        <v>1274.7011674279001</v>
      </c>
      <c r="CE10" s="487">
        <v>92481</v>
      </c>
      <c r="CF10" s="487">
        <v>118.83600000000001</v>
      </c>
      <c r="CG10" s="487">
        <v>962.50383805003844</v>
      </c>
      <c r="CH10" s="487">
        <v>459</v>
      </c>
      <c r="CI10" s="487">
        <v>369.07184650490001</v>
      </c>
      <c r="CJ10" s="529">
        <v>112306</v>
      </c>
      <c r="CK10" s="529">
        <v>2832.5969999999998</v>
      </c>
      <c r="CL10" s="529">
        <v>3564.9252462293662</v>
      </c>
      <c r="CM10" s="529">
        <v>1607.8225419999999</v>
      </c>
      <c r="CN10" s="529">
        <v>2285.6789339328002</v>
      </c>
      <c r="CO10" s="530">
        <v>31</v>
      </c>
      <c r="CP10" s="530">
        <v>3594.1609999999996</v>
      </c>
      <c r="CQ10" s="530">
        <v>431.05932000000001</v>
      </c>
      <c r="CR10" s="530">
        <v>397</v>
      </c>
      <c r="CS10" s="530">
        <v>758.17921000000001</v>
      </c>
      <c r="CT10" s="530">
        <v>0</v>
      </c>
      <c r="CU10" s="530">
        <v>0</v>
      </c>
      <c r="CV10" s="530">
        <v>0</v>
      </c>
      <c r="CW10" s="530">
        <v>0</v>
      </c>
      <c r="CX10" s="530">
        <v>0</v>
      </c>
      <c r="CY10" s="530">
        <v>41454</v>
      </c>
      <c r="CZ10" s="530">
        <v>642.61036799999988</v>
      </c>
      <c r="DA10" s="530">
        <v>3451.7763303878278</v>
      </c>
      <c r="DB10" s="530">
        <v>844</v>
      </c>
      <c r="DC10" s="530">
        <v>1666.6998861091242</v>
      </c>
      <c r="DD10" s="530">
        <v>83696</v>
      </c>
      <c r="DE10" s="530">
        <v>175.72006500000006</v>
      </c>
      <c r="DF10" s="530">
        <v>1218.937101030717</v>
      </c>
      <c r="DG10" s="530">
        <v>460</v>
      </c>
      <c r="DH10" s="530">
        <v>543.96081633972847</v>
      </c>
      <c r="DI10" s="530">
        <v>125181</v>
      </c>
      <c r="DJ10" s="530">
        <v>4412.4914329999992</v>
      </c>
      <c r="DK10" s="530">
        <v>5101.7727514185462</v>
      </c>
      <c r="DL10" s="530">
        <v>1701</v>
      </c>
      <c r="DM10" s="530">
        <v>2968.8399124488533</v>
      </c>
      <c r="DN10" s="530">
        <v>14</v>
      </c>
      <c r="DO10" s="530">
        <v>2589.7759999999998</v>
      </c>
      <c r="DP10" s="530">
        <v>310.83312000000001</v>
      </c>
      <c r="DQ10" s="530">
        <v>546</v>
      </c>
      <c r="DR10" s="530">
        <v>1100.31503</v>
      </c>
      <c r="DS10" s="530">
        <v>0</v>
      </c>
      <c r="DT10" s="530">
        <v>0</v>
      </c>
      <c r="DU10" s="530">
        <v>0</v>
      </c>
      <c r="DV10" s="530">
        <v>0</v>
      </c>
      <c r="DW10" s="530">
        <v>0</v>
      </c>
      <c r="DX10" s="530">
        <v>27705</v>
      </c>
      <c r="DY10" s="530">
        <v>1015.8399999999999</v>
      </c>
      <c r="DZ10" s="530">
        <v>4337.8308696348486</v>
      </c>
      <c r="EA10" s="530">
        <v>1370</v>
      </c>
      <c r="EB10" s="530">
        <v>2324.4734544779485</v>
      </c>
      <c r="EC10" s="530">
        <v>128656</v>
      </c>
      <c r="ED10" s="530">
        <v>202.339</v>
      </c>
      <c r="EE10" s="530">
        <v>2417.5425258667028</v>
      </c>
      <c r="EF10" s="530">
        <v>132</v>
      </c>
      <c r="EG10" s="530">
        <v>231.87557908587664</v>
      </c>
      <c r="EH10" s="530">
        <v>156375</v>
      </c>
      <c r="EI10" s="530">
        <v>3807.9549999999999</v>
      </c>
      <c r="EJ10" s="530">
        <v>7066.2065155015516</v>
      </c>
      <c r="EK10" s="530">
        <v>2048</v>
      </c>
      <c r="EL10" s="530">
        <v>3656.664063563825</v>
      </c>
      <c r="EM10" s="530">
        <v>11</v>
      </c>
      <c r="EN10" s="530">
        <v>1263.8239999999998</v>
      </c>
      <c r="EO10" s="530">
        <v>151.65687999999997</v>
      </c>
      <c r="EP10" s="530">
        <v>305</v>
      </c>
      <c r="EQ10" s="530">
        <v>586.93821000000003</v>
      </c>
      <c r="ER10" s="530">
        <v>0</v>
      </c>
      <c r="ES10" s="530">
        <v>0</v>
      </c>
      <c r="ET10" s="530">
        <v>0</v>
      </c>
      <c r="EU10" s="530">
        <v>0</v>
      </c>
      <c r="EV10" s="530">
        <v>0</v>
      </c>
      <c r="EW10" s="530">
        <v>9456</v>
      </c>
      <c r="EX10" s="530">
        <v>1718.4290000000001</v>
      </c>
      <c r="EY10" s="530">
        <v>4213.4987822000003</v>
      </c>
      <c r="EZ10" s="530">
        <v>1009</v>
      </c>
      <c r="FA10" s="530">
        <v>2050.4856424664963</v>
      </c>
      <c r="FB10" s="530">
        <v>61985</v>
      </c>
      <c r="FC10" s="530">
        <v>106.71199999999999</v>
      </c>
      <c r="FD10" s="530">
        <v>1229.8707668999941</v>
      </c>
      <c r="FE10" s="530">
        <v>79</v>
      </c>
      <c r="FF10" s="530">
        <v>238.47228106887957</v>
      </c>
      <c r="FG10" s="530">
        <v>71452</v>
      </c>
      <c r="FH10" s="530">
        <v>3088.9649999999997</v>
      </c>
      <c r="FI10" s="530">
        <v>5595.0264290999939</v>
      </c>
      <c r="FJ10" s="530">
        <v>1393</v>
      </c>
      <c r="FK10" s="530">
        <v>2875.8961335353756</v>
      </c>
      <c r="FL10" s="530">
        <v>12</v>
      </c>
      <c r="FM10" s="530">
        <v>1622.71</v>
      </c>
      <c r="FN10" s="530">
        <v>199.0833030899943</v>
      </c>
      <c r="FO10" s="530">
        <v>259</v>
      </c>
      <c r="FP10" s="530">
        <v>520.96739000000002</v>
      </c>
      <c r="FQ10" s="530">
        <v>0</v>
      </c>
      <c r="FR10" s="530">
        <v>0</v>
      </c>
      <c r="FS10" s="530">
        <v>0</v>
      </c>
      <c r="FT10" s="530">
        <v>0</v>
      </c>
      <c r="FU10" s="530">
        <v>0</v>
      </c>
      <c r="FV10" s="530">
        <v>35016</v>
      </c>
      <c r="FW10" s="530">
        <v>1743.3109999999997</v>
      </c>
      <c r="FX10" s="530">
        <v>5286.7370431437375</v>
      </c>
      <c r="FY10" s="530">
        <v>747</v>
      </c>
      <c r="FZ10" s="530">
        <v>2042.2685093508351</v>
      </c>
      <c r="GA10" s="530">
        <v>67318</v>
      </c>
      <c r="GB10" s="530">
        <v>78.095999999999989</v>
      </c>
      <c r="GC10" s="530">
        <v>635.7959941000006</v>
      </c>
      <c r="GD10" s="530">
        <v>109</v>
      </c>
      <c r="GE10" s="530">
        <v>174.68997719999999</v>
      </c>
      <c r="GF10" s="530">
        <v>102346</v>
      </c>
      <c r="GG10" s="530">
        <v>3444.1169999999997</v>
      </c>
      <c r="GH10" s="530">
        <v>6121.6163403337323</v>
      </c>
      <c r="GI10" s="530">
        <v>1115</v>
      </c>
      <c r="GJ10" s="530">
        <v>2737.9258765508353</v>
      </c>
    </row>
    <row r="11" spans="1:192" x14ac:dyDescent="0.2">
      <c r="A11" s="497">
        <v>6</v>
      </c>
      <c r="B11" s="525" t="s">
        <v>55</v>
      </c>
      <c r="C11" s="526">
        <v>4094</v>
      </c>
      <c r="D11" s="526">
        <v>362.8435789749704</v>
      </c>
      <c r="E11" s="526">
        <v>440.72181200290083</v>
      </c>
      <c r="F11" s="526">
        <v>392</v>
      </c>
      <c r="G11" s="526">
        <v>202.34663920000003</v>
      </c>
      <c r="H11" s="526">
        <v>0</v>
      </c>
      <c r="I11" s="526">
        <v>0</v>
      </c>
      <c r="J11" s="526">
        <v>0</v>
      </c>
      <c r="K11" s="526">
        <v>0</v>
      </c>
      <c r="L11" s="526">
        <v>0</v>
      </c>
      <c r="M11" s="526">
        <v>44851</v>
      </c>
      <c r="N11" s="526">
        <v>54.238795014596981</v>
      </c>
      <c r="O11" s="526">
        <v>312.33154308796304</v>
      </c>
      <c r="P11" s="526">
        <v>137</v>
      </c>
      <c r="Q11" s="526">
        <v>60.032634000000002</v>
      </c>
      <c r="R11" s="526">
        <v>48945</v>
      </c>
      <c r="S11" s="526">
        <v>417.08237398956737</v>
      </c>
      <c r="T11" s="526">
        <v>753.05335509086387</v>
      </c>
      <c r="U11" s="526">
        <v>529</v>
      </c>
      <c r="V11" s="526">
        <v>262.37927320000006</v>
      </c>
      <c r="W11" s="527">
        <v>4440</v>
      </c>
      <c r="X11" s="527">
        <v>222</v>
      </c>
      <c r="Y11" s="527">
        <v>403</v>
      </c>
      <c r="Z11" s="527">
        <v>313</v>
      </c>
      <c r="AA11" s="527">
        <v>183</v>
      </c>
      <c r="AB11" s="527">
        <v>0</v>
      </c>
      <c r="AC11" s="527">
        <v>0</v>
      </c>
      <c r="AD11" s="527">
        <v>0</v>
      </c>
      <c r="AE11" s="527">
        <v>0</v>
      </c>
      <c r="AF11" s="527">
        <v>0</v>
      </c>
      <c r="AG11" s="527">
        <v>25963</v>
      </c>
      <c r="AH11" s="527">
        <v>28</v>
      </c>
      <c r="AI11" s="527">
        <v>317</v>
      </c>
      <c r="AJ11" s="527">
        <v>60</v>
      </c>
      <c r="AK11" s="527">
        <v>71</v>
      </c>
      <c r="AL11" s="527">
        <v>30403</v>
      </c>
      <c r="AM11" s="527">
        <v>250</v>
      </c>
      <c r="AN11" s="527">
        <v>720</v>
      </c>
      <c r="AO11" s="527">
        <v>373</v>
      </c>
      <c r="AP11" s="527">
        <v>254</v>
      </c>
      <c r="AQ11" s="528">
        <v>4</v>
      </c>
      <c r="AR11" s="528">
        <v>80.349000000000004</v>
      </c>
      <c r="AS11" s="528">
        <v>9.6426800000000004</v>
      </c>
      <c r="AT11" s="528">
        <v>28</v>
      </c>
      <c r="AU11" s="528">
        <v>54</v>
      </c>
      <c r="AV11" s="487">
        <v>0</v>
      </c>
      <c r="AW11" s="487">
        <v>0</v>
      </c>
      <c r="AX11" s="487">
        <v>0</v>
      </c>
      <c r="AY11" s="487">
        <v>0</v>
      </c>
      <c r="AZ11" s="487">
        <v>0</v>
      </c>
      <c r="BA11" s="487">
        <v>10435</v>
      </c>
      <c r="BB11" s="487">
        <v>111.80799999999999</v>
      </c>
      <c r="BC11" s="487">
        <v>446.27273029999998</v>
      </c>
      <c r="BD11" s="487">
        <v>258</v>
      </c>
      <c r="BE11" s="487">
        <v>232.5608598</v>
      </c>
      <c r="BF11" s="487">
        <v>12192</v>
      </c>
      <c r="BG11" s="487">
        <v>19.284000000000002</v>
      </c>
      <c r="BH11" s="487">
        <v>171.83677620000003</v>
      </c>
      <c r="BI11" s="487">
        <v>53</v>
      </c>
      <c r="BJ11" s="487">
        <v>85.367422499999989</v>
      </c>
      <c r="BK11" s="528">
        <v>22631</v>
      </c>
      <c r="BL11" s="528">
        <v>211.44099999999997</v>
      </c>
      <c r="BM11" s="528">
        <v>627.75218649999999</v>
      </c>
      <c r="BN11" s="528">
        <v>339</v>
      </c>
      <c r="BO11" s="528">
        <v>371.92828229999998</v>
      </c>
      <c r="BP11" s="487">
        <v>14</v>
      </c>
      <c r="BQ11" s="487">
        <v>13.285</v>
      </c>
      <c r="BR11" s="487">
        <v>1.5942000000000001</v>
      </c>
      <c r="BS11" s="487">
        <v>3</v>
      </c>
      <c r="BT11" s="487">
        <v>6</v>
      </c>
      <c r="BU11" s="487"/>
      <c r="BV11" s="487"/>
      <c r="BW11" s="487"/>
      <c r="BX11" s="487"/>
      <c r="BY11" s="487"/>
      <c r="BZ11" s="487">
        <v>12720</v>
      </c>
      <c r="CA11" s="487">
        <v>192.88500000000002</v>
      </c>
      <c r="CB11" s="487">
        <v>579.86493952118337</v>
      </c>
      <c r="CC11" s="487">
        <v>119</v>
      </c>
      <c r="CD11" s="487">
        <v>184.14730750000001</v>
      </c>
      <c r="CE11" s="487">
        <v>13709</v>
      </c>
      <c r="CF11" s="487">
        <v>22.850999999999999</v>
      </c>
      <c r="CG11" s="487">
        <v>228.63574377658773</v>
      </c>
      <c r="CH11" s="487">
        <v>93</v>
      </c>
      <c r="CI11" s="487">
        <v>56.313329999999993</v>
      </c>
      <c r="CJ11" s="529">
        <v>26443</v>
      </c>
      <c r="CK11" s="529">
        <v>229.02100000000002</v>
      </c>
      <c r="CL11" s="529">
        <v>810.09488329777105</v>
      </c>
      <c r="CM11" s="529">
        <v>215</v>
      </c>
      <c r="CN11" s="529">
        <v>246.46063750000002</v>
      </c>
      <c r="CO11" s="530">
        <v>12</v>
      </c>
      <c r="CP11" s="530">
        <v>11.831</v>
      </c>
      <c r="CQ11" s="530">
        <v>1.4197200000000001</v>
      </c>
      <c r="CR11" s="530">
        <v>5</v>
      </c>
      <c r="CS11" s="530">
        <v>10</v>
      </c>
      <c r="CT11" s="530">
        <v>0</v>
      </c>
      <c r="CU11" s="530">
        <v>0</v>
      </c>
      <c r="CV11" s="530">
        <v>0</v>
      </c>
      <c r="CW11" s="530">
        <v>0</v>
      </c>
      <c r="CX11" s="530">
        <v>0</v>
      </c>
      <c r="CY11" s="530">
        <v>23901</v>
      </c>
      <c r="CZ11" s="530">
        <v>114.21299999999999</v>
      </c>
      <c r="DA11" s="530">
        <v>585.12701061539633</v>
      </c>
      <c r="DB11" s="530">
        <v>139</v>
      </c>
      <c r="DC11" s="530">
        <v>199.67132940000002</v>
      </c>
      <c r="DD11" s="530">
        <v>19915</v>
      </c>
      <c r="DE11" s="530">
        <v>31.651083999999997</v>
      </c>
      <c r="DF11" s="530">
        <v>268.96513023939997</v>
      </c>
      <c r="DG11" s="530">
        <v>106</v>
      </c>
      <c r="DH11" s="530">
        <v>138.69209999999998</v>
      </c>
      <c r="DI11" s="530">
        <v>43828</v>
      </c>
      <c r="DJ11" s="530">
        <v>157.69508400000004</v>
      </c>
      <c r="DK11" s="530">
        <v>855.5118608547964</v>
      </c>
      <c r="DL11" s="530">
        <v>250</v>
      </c>
      <c r="DM11" s="530">
        <v>348.36342939999997</v>
      </c>
      <c r="DN11" s="530">
        <v>1</v>
      </c>
      <c r="DO11" s="530">
        <v>1.0029999999999999</v>
      </c>
      <c r="DP11" s="530">
        <v>0.12035999999999999</v>
      </c>
      <c r="DQ11" s="530">
        <v>1</v>
      </c>
      <c r="DR11" s="530">
        <v>2.032</v>
      </c>
      <c r="DS11" s="530">
        <v>0</v>
      </c>
      <c r="DT11" s="530">
        <v>0</v>
      </c>
      <c r="DU11" s="530">
        <v>0</v>
      </c>
      <c r="DV11" s="530">
        <v>0</v>
      </c>
      <c r="DW11" s="530">
        <v>0</v>
      </c>
      <c r="DX11" s="530">
        <v>18159</v>
      </c>
      <c r="DY11" s="530">
        <v>161.35099999999997</v>
      </c>
      <c r="DZ11" s="530">
        <v>743.84693973074093</v>
      </c>
      <c r="EA11" s="530">
        <v>182</v>
      </c>
      <c r="EB11" s="530">
        <v>258.84205999999995</v>
      </c>
      <c r="EC11" s="530">
        <v>16416</v>
      </c>
      <c r="ED11" s="530">
        <v>18.661000000000001</v>
      </c>
      <c r="EE11" s="530">
        <v>233.38377700000012</v>
      </c>
      <c r="EF11" s="530">
        <v>38</v>
      </c>
      <c r="EG11" s="530">
        <v>34.483820000000001</v>
      </c>
      <c r="EH11" s="530">
        <v>34576</v>
      </c>
      <c r="EI11" s="530">
        <v>181.01499999999996</v>
      </c>
      <c r="EJ11" s="530">
        <v>977.35107673074106</v>
      </c>
      <c r="EK11" s="530">
        <v>221</v>
      </c>
      <c r="EL11" s="530">
        <v>295.35787999999991</v>
      </c>
      <c r="EM11" s="530">
        <v>3</v>
      </c>
      <c r="EN11" s="530">
        <v>0.2293</v>
      </c>
      <c r="EO11" s="530">
        <v>0.27516000000000002</v>
      </c>
      <c r="EP11" s="530">
        <v>0</v>
      </c>
      <c r="EQ11" s="530">
        <v>0</v>
      </c>
      <c r="ER11" s="530">
        <v>0</v>
      </c>
      <c r="ES11" s="530">
        <v>0</v>
      </c>
      <c r="ET11" s="530">
        <v>0</v>
      </c>
      <c r="EU11" s="530">
        <v>0</v>
      </c>
      <c r="EV11" s="530">
        <v>0</v>
      </c>
      <c r="EW11" s="530">
        <v>5479</v>
      </c>
      <c r="EX11" s="530">
        <v>231.15100000000001</v>
      </c>
      <c r="EY11" s="530">
        <v>641.48419473073784</v>
      </c>
      <c r="EZ11" s="530">
        <v>158</v>
      </c>
      <c r="FA11" s="530">
        <v>201.56788241999999</v>
      </c>
      <c r="FB11" s="530">
        <v>15464</v>
      </c>
      <c r="FC11" s="530">
        <v>17.350999999999999</v>
      </c>
      <c r="FD11" s="530">
        <v>228.95388640000002</v>
      </c>
      <c r="FE11" s="530">
        <v>17</v>
      </c>
      <c r="FF11" s="530">
        <v>12.406634063828227</v>
      </c>
      <c r="FG11" s="530">
        <v>20946</v>
      </c>
      <c r="FH11" s="530">
        <v>248.7313</v>
      </c>
      <c r="FI11" s="530">
        <v>870.71324113073786</v>
      </c>
      <c r="FJ11" s="530">
        <v>175</v>
      </c>
      <c r="FK11" s="530">
        <v>213.97451648382821</v>
      </c>
      <c r="FL11" s="530">
        <v>3</v>
      </c>
      <c r="FM11" s="530">
        <v>1.776</v>
      </c>
      <c r="FN11" s="530">
        <v>0.23957218137888364</v>
      </c>
      <c r="FO11" s="530">
        <v>3</v>
      </c>
      <c r="FP11" s="530">
        <v>6</v>
      </c>
      <c r="FQ11" s="530">
        <v>0</v>
      </c>
      <c r="FR11" s="530">
        <v>0</v>
      </c>
      <c r="FS11" s="530">
        <v>0</v>
      </c>
      <c r="FT11" s="530">
        <v>0</v>
      </c>
      <c r="FU11" s="530">
        <v>0</v>
      </c>
      <c r="FV11" s="530">
        <v>6715</v>
      </c>
      <c r="FW11" s="530">
        <v>213.27199999999999</v>
      </c>
      <c r="FX11" s="530">
        <v>716.005481534247</v>
      </c>
      <c r="FY11" s="530">
        <v>144</v>
      </c>
      <c r="FZ11" s="530">
        <v>177.51770703316086</v>
      </c>
      <c r="GA11" s="530">
        <v>13121</v>
      </c>
      <c r="GB11" s="530">
        <v>15.552000000000003</v>
      </c>
      <c r="GC11" s="530">
        <v>155.6783854</v>
      </c>
      <c r="GD11" s="530">
        <v>43</v>
      </c>
      <c r="GE11" s="530">
        <v>48.516935099999998</v>
      </c>
      <c r="GF11" s="530">
        <v>19839</v>
      </c>
      <c r="GG11" s="530">
        <v>230.6</v>
      </c>
      <c r="GH11" s="530">
        <v>871.92343911562591</v>
      </c>
      <c r="GI11" s="530">
        <v>190</v>
      </c>
      <c r="GJ11" s="530">
        <v>232.03464213316084</v>
      </c>
    </row>
    <row r="12" spans="1:192" x14ac:dyDescent="0.2">
      <c r="A12" s="497">
        <v>7</v>
      </c>
      <c r="B12" s="525" t="s">
        <v>56</v>
      </c>
      <c r="C12" s="526">
        <v>36700.199999999997</v>
      </c>
      <c r="D12" s="526">
        <v>7172.5010116185958</v>
      </c>
      <c r="E12" s="526">
        <v>5520.0018197961299</v>
      </c>
      <c r="F12" s="526">
        <v>6020</v>
      </c>
      <c r="G12" s="526">
        <v>4588.0883292999997</v>
      </c>
      <c r="H12" s="526">
        <v>0</v>
      </c>
      <c r="I12" s="526">
        <v>0</v>
      </c>
      <c r="J12" s="526">
        <v>0</v>
      </c>
      <c r="K12" s="526">
        <v>65</v>
      </c>
      <c r="L12" s="526">
        <v>87.339060000000003</v>
      </c>
      <c r="M12" s="526">
        <v>927445</v>
      </c>
      <c r="N12" s="526">
        <v>2240.7626727198385</v>
      </c>
      <c r="O12" s="526">
        <v>9576.7555529380697</v>
      </c>
      <c r="P12" s="526">
        <v>13834</v>
      </c>
      <c r="Q12" s="526">
        <v>3450.2895767593932</v>
      </c>
      <c r="R12" s="526">
        <v>964145.2</v>
      </c>
      <c r="S12" s="526">
        <v>9413.1754843383951</v>
      </c>
      <c r="T12" s="526">
        <v>15096.702402460403</v>
      </c>
      <c r="U12" s="526">
        <v>19919</v>
      </c>
      <c r="V12" s="526">
        <v>8125.7169660593936</v>
      </c>
      <c r="W12" s="527">
        <v>41224</v>
      </c>
      <c r="X12" s="527">
        <v>7723</v>
      </c>
      <c r="Y12" s="527">
        <v>8955</v>
      </c>
      <c r="Z12" s="527">
        <v>7009</v>
      </c>
      <c r="AA12" s="527">
        <v>5692</v>
      </c>
      <c r="AB12" s="527">
        <v>0</v>
      </c>
      <c r="AC12" s="527">
        <v>354</v>
      </c>
      <c r="AD12" s="527">
        <v>35</v>
      </c>
      <c r="AE12" s="527">
        <v>144</v>
      </c>
      <c r="AF12" s="527">
        <v>198</v>
      </c>
      <c r="AG12" s="527">
        <v>963845</v>
      </c>
      <c r="AH12" s="527">
        <v>1274</v>
      </c>
      <c r="AI12" s="527">
        <v>11755</v>
      </c>
      <c r="AJ12" s="527">
        <v>13805</v>
      </c>
      <c r="AK12" s="527">
        <v>4483</v>
      </c>
      <c r="AL12" s="527">
        <v>1005069</v>
      </c>
      <c r="AM12" s="527">
        <v>9352</v>
      </c>
      <c r="AN12" s="527">
        <v>20746</v>
      </c>
      <c r="AO12" s="527">
        <v>20959</v>
      </c>
      <c r="AP12" s="527">
        <v>10372</v>
      </c>
      <c r="AQ12" s="528">
        <v>344</v>
      </c>
      <c r="AR12" s="528">
        <v>1583.3139999999999</v>
      </c>
      <c r="AS12" s="528">
        <v>189.99408</v>
      </c>
      <c r="AT12" s="528">
        <v>407</v>
      </c>
      <c r="AU12" s="528">
        <v>825.97716000000014</v>
      </c>
      <c r="AV12" s="487">
        <v>0</v>
      </c>
      <c r="AW12" s="487">
        <v>0</v>
      </c>
      <c r="AX12" s="487">
        <v>0</v>
      </c>
      <c r="AY12" s="487">
        <v>2</v>
      </c>
      <c r="AZ12" s="487">
        <v>-14.276552500000005</v>
      </c>
      <c r="BA12" s="487">
        <v>139030</v>
      </c>
      <c r="BB12" s="487">
        <v>8053.0119999999997</v>
      </c>
      <c r="BC12" s="487">
        <v>10541.813873212657</v>
      </c>
      <c r="BD12" s="487">
        <v>7194</v>
      </c>
      <c r="BE12" s="487">
        <v>6916.3171937897587</v>
      </c>
      <c r="BF12" s="487">
        <v>782422</v>
      </c>
      <c r="BG12" s="487">
        <v>1262.404</v>
      </c>
      <c r="BH12" s="487">
        <v>10990.493798130039</v>
      </c>
      <c r="BI12" s="487">
        <v>11963</v>
      </c>
      <c r="BJ12" s="487">
        <v>4310.0391254807109</v>
      </c>
      <c r="BK12" s="528">
        <v>921796</v>
      </c>
      <c r="BL12" s="528">
        <v>10898.73</v>
      </c>
      <c r="BM12" s="528">
        <v>21722.301751342697</v>
      </c>
      <c r="BN12" s="528">
        <v>19566</v>
      </c>
      <c r="BO12" s="528">
        <v>12038.05692677047</v>
      </c>
      <c r="BP12" s="487">
        <v>52</v>
      </c>
      <c r="BQ12" s="487">
        <v>1648.444</v>
      </c>
      <c r="BR12" s="487">
        <v>197.81378000000001</v>
      </c>
      <c r="BS12" s="487">
        <v>134</v>
      </c>
      <c r="BT12" s="487">
        <v>270.09645</v>
      </c>
      <c r="BU12" s="487"/>
      <c r="BV12" s="487"/>
      <c r="BW12" s="487"/>
      <c r="BX12" s="487">
        <v>15</v>
      </c>
      <c r="BY12" s="487">
        <v>9.5165259999999989</v>
      </c>
      <c r="BZ12" s="487">
        <v>190782</v>
      </c>
      <c r="CA12" s="487">
        <v>7474.3820000000005</v>
      </c>
      <c r="CB12" s="487">
        <v>15386.550118519417</v>
      </c>
      <c r="CC12" s="487">
        <v>6618</v>
      </c>
      <c r="CD12" s="487">
        <v>6070.396810639355</v>
      </c>
      <c r="CE12" s="487">
        <v>836384</v>
      </c>
      <c r="CF12" s="487">
        <v>1410.675</v>
      </c>
      <c r="CG12" s="487">
        <v>11907.822062295727</v>
      </c>
      <c r="CH12" s="487">
        <v>11919</v>
      </c>
      <c r="CI12" s="487">
        <v>5162.7800533440441</v>
      </c>
      <c r="CJ12" s="529">
        <v>1027218</v>
      </c>
      <c r="CK12" s="529">
        <v>10533.501</v>
      </c>
      <c r="CL12" s="529">
        <v>27492.185960815143</v>
      </c>
      <c r="CM12" s="529">
        <v>18686</v>
      </c>
      <c r="CN12" s="529">
        <v>11512.789839983399</v>
      </c>
      <c r="CO12" s="530">
        <v>151</v>
      </c>
      <c r="CP12" s="530">
        <v>1577.6895</v>
      </c>
      <c r="CQ12" s="530">
        <v>189.97590000000002</v>
      </c>
      <c r="CR12" s="530">
        <v>392</v>
      </c>
      <c r="CS12" s="530">
        <v>765.31160999999997</v>
      </c>
      <c r="CT12" s="530">
        <v>0</v>
      </c>
      <c r="CU12" s="530">
        <v>0</v>
      </c>
      <c r="CV12" s="530">
        <v>0</v>
      </c>
      <c r="CW12" s="530">
        <v>3</v>
      </c>
      <c r="CX12" s="530">
        <v>-0.51688149999999977</v>
      </c>
      <c r="CY12" s="530">
        <v>433691</v>
      </c>
      <c r="CZ12" s="530">
        <v>6846.8982280000018</v>
      </c>
      <c r="DA12" s="530">
        <v>17208.355875856978</v>
      </c>
      <c r="DB12" s="530">
        <v>7528</v>
      </c>
      <c r="DC12" s="530">
        <v>7703.9652360890104</v>
      </c>
      <c r="DD12" s="530">
        <v>1037477</v>
      </c>
      <c r="DE12" s="530">
        <v>1704.4382989999999</v>
      </c>
      <c r="DF12" s="530">
        <v>13900.901783578693</v>
      </c>
      <c r="DG12" s="530">
        <v>11702</v>
      </c>
      <c r="DH12" s="530">
        <v>7219.8832280797242</v>
      </c>
      <c r="DI12" s="530">
        <v>1471319</v>
      </c>
      <c r="DJ12" s="530">
        <v>10129.026027</v>
      </c>
      <c r="DK12" s="530">
        <v>31299.233559435663</v>
      </c>
      <c r="DL12" s="530">
        <v>19625</v>
      </c>
      <c r="DM12" s="530">
        <v>15688.643192668733</v>
      </c>
      <c r="DN12" s="530">
        <v>113</v>
      </c>
      <c r="DO12" s="530">
        <v>1386.9659999999999</v>
      </c>
      <c r="DP12" s="530">
        <v>166.43591999999998</v>
      </c>
      <c r="DQ12" s="530">
        <v>249</v>
      </c>
      <c r="DR12" s="530">
        <v>488.71528000000001</v>
      </c>
      <c r="DS12" s="530">
        <v>0</v>
      </c>
      <c r="DT12" s="530">
        <v>0</v>
      </c>
      <c r="DU12" s="530">
        <v>0</v>
      </c>
      <c r="DV12" s="530">
        <v>4</v>
      </c>
      <c r="DW12" s="530">
        <v>1.4127575000000001</v>
      </c>
      <c r="DX12" s="530">
        <v>164106</v>
      </c>
      <c r="DY12" s="530">
        <v>6874.6659999999993</v>
      </c>
      <c r="DZ12" s="530">
        <v>18976.955672858185</v>
      </c>
      <c r="EA12" s="530">
        <v>9437</v>
      </c>
      <c r="EB12" s="530">
        <v>9909.417694494723</v>
      </c>
      <c r="EC12" s="530">
        <v>1067059</v>
      </c>
      <c r="ED12" s="530">
        <v>1577.6880000000001</v>
      </c>
      <c r="EE12" s="530">
        <v>14648.606381643041</v>
      </c>
      <c r="EF12" s="530">
        <v>10049</v>
      </c>
      <c r="EG12" s="530">
        <v>5472.57069139942</v>
      </c>
      <c r="EH12" s="530">
        <v>1231278</v>
      </c>
      <c r="EI12" s="530">
        <v>9839.32</v>
      </c>
      <c r="EJ12" s="530">
        <v>33791.997974501224</v>
      </c>
      <c r="EK12" s="530">
        <v>19739</v>
      </c>
      <c r="EL12" s="530">
        <v>15872.116423394144</v>
      </c>
      <c r="EM12" s="530">
        <v>102</v>
      </c>
      <c r="EN12" s="530">
        <v>1566.7975000000001</v>
      </c>
      <c r="EO12" s="530">
        <v>188.56843999999998</v>
      </c>
      <c r="EP12" s="530">
        <v>234</v>
      </c>
      <c r="EQ12" s="530">
        <v>445.24500000000006</v>
      </c>
      <c r="ER12" s="530">
        <v>0</v>
      </c>
      <c r="ES12" s="530">
        <v>0</v>
      </c>
      <c r="ET12" s="530">
        <v>0</v>
      </c>
      <c r="EU12" s="530">
        <v>1</v>
      </c>
      <c r="EV12" s="530">
        <v>0.72270000000000001</v>
      </c>
      <c r="EW12" s="530">
        <v>28264</v>
      </c>
      <c r="EX12" s="530">
        <v>9067.4049999999988</v>
      </c>
      <c r="EY12" s="530">
        <v>17965.385061464232</v>
      </c>
      <c r="EZ12" s="530">
        <v>6489</v>
      </c>
      <c r="FA12" s="530">
        <v>10403.916235944182</v>
      </c>
      <c r="FB12" s="530">
        <v>931808</v>
      </c>
      <c r="FC12" s="530">
        <v>1282.5059999999999</v>
      </c>
      <c r="FD12" s="530">
        <v>13383.338428899877</v>
      </c>
      <c r="FE12" s="530">
        <v>7863</v>
      </c>
      <c r="FF12" s="530">
        <v>4402.5140113885072</v>
      </c>
      <c r="FG12" s="530">
        <v>960174</v>
      </c>
      <c r="FH12" s="530">
        <v>11916.708499999999</v>
      </c>
      <c r="FI12" s="530">
        <v>31537.29193036411</v>
      </c>
      <c r="FJ12" s="530">
        <v>14587</v>
      </c>
      <c r="FK12" s="530">
        <v>15252.397947332691</v>
      </c>
      <c r="FL12" s="530">
        <v>96</v>
      </c>
      <c r="FM12" s="530">
        <v>1877.4229999999998</v>
      </c>
      <c r="FN12" s="530">
        <v>226.62832929000297</v>
      </c>
      <c r="FO12" s="530">
        <v>278</v>
      </c>
      <c r="FP12" s="530">
        <v>550.68314999999996</v>
      </c>
      <c r="FQ12" s="530">
        <v>0</v>
      </c>
      <c r="FR12" s="530">
        <v>0</v>
      </c>
      <c r="FS12" s="530">
        <v>0</v>
      </c>
      <c r="FT12" s="530">
        <v>0</v>
      </c>
      <c r="FU12" s="530">
        <v>0.23556490000009536</v>
      </c>
      <c r="FV12" s="530">
        <v>39659</v>
      </c>
      <c r="FW12" s="530">
        <v>8107.5329999999994</v>
      </c>
      <c r="FX12" s="530">
        <v>21214.048064840525</v>
      </c>
      <c r="FY12" s="530">
        <v>7550</v>
      </c>
      <c r="FZ12" s="530">
        <v>8878.3495632240592</v>
      </c>
      <c r="GA12" s="530">
        <v>921834</v>
      </c>
      <c r="GB12" s="530">
        <v>1356.381000000003</v>
      </c>
      <c r="GC12" s="530">
        <v>11070.902675500171</v>
      </c>
      <c r="GD12" s="530">
        <v>8173</v>
      </c>
      <c r="GE12" s="530">
        <v>4878.7189512866789</v>
      </c>
      <c r="GF12" s="530">
        <v>961589</v>
      </c>
      <c r="GG12" s="530">
        <v>11341.337000000001</v>
      </c>
      <c r="GH12" s="530">
        <v>32511.579069630701</v>
      </c>
      <c r="GI12" s="530">
        <v>16001</v>
      </c>
      <c r="GJ12" s="530">
        <v>14307.987229410739</v>
      </c>
    </row>
    <row r="13" spans="1:192" x14ac:dyDescent="0.2">
      <c r="A13" s="497">
        <v>8</v>
      </c>
      <c r="B13" s="525" t="s">
        <v>57</v>
      </c>
      <c r="C13" s="526">
        <v>10646</v>
      </c>
      <c r="D13" s="526">
        <v>6541.6750000000002</v>
      </c>
      <c r="E13" s="526">
        <v>6262.4548451932469</v>
      </c>
      <c r="F13" s="526">
        <v>3858</v>
      </c>
      <c r="G13" s="526">
        <v>2259.2186947800005</v>
      </c>
      <c r="H13" s="526">
        <v>0</v>
      </c>
      <c r="I13" s="526">
        <v>0</v>
      </c>
      <c r="J13" s="526">
        <v>0</v>
      </c>
      <c r="K13" s="526">
        <v>0</v>
      </c>
      <c r="L13" s="526">
        <v>0</v>
      </c>
      <c r="M13" s="526">
        <v>173616</v>
      </c>
      <c r="N13" s="526">
        <v>483.31479113738038</v>
      </c>
      <c r="O13" s="526">
        <v>2774.2999925999834</v>
      </c>
      <c r="P13" s="526">
        <v>1524</v>
      </c>
      <c r="Q13" s="526">
        <v>1012.37393</v>
      </c>
      <c r="R13" s="526">
        <v>184262</v>
      </c>
      <c r="S13" s="526">
        <v>7024.989791137381</v>
      </c>
      <c r="T13" s="526">
        <v>9036.7548377932308</v>
      </c>
      <c r="U13" s="526">
        <v>5382</v>
      </c>
      <c r="V13" s="526">
        <v>3271.5926247800007</v>
      </c>
      <c r="W13" s="527">
        <v>12689</v>
      </c>
      <c r="X13" s="527">
        <v>4230</v>
      </c>
      <c r="Y13" s="527">
        <v>10053</v>
      </c>
      <c r="Z13" s="527">
        <v>3668</v>
      </c>
      <c r="AA13" s="527">
        <v>3055</v>
      </c>
      <c r="AB13" s="527">
        <v>0</v>
      </c>
      <c r="AC13" s="527">
        <v>0</v>
      </c>
      <c r="AD13" s="527">
        <v>0</v>
      </c>
      <c r="AE13" s="527">
        <v>0</v>
      </c>
      <c r="AF13" s="527">
        <v>0</v>
      </c>
      <c r="AG13" s="527">
        <v>206465</v>
      </c>
      <c r="AH13" s="527">
        <v>305</v>
      </c>
      <c r="AI13" s="527">
        <v>3706</v>
      </c>
      <c r="AJ13" s="527">
        <v>897</v>
      </c>
      <c r="AK13" s="527">
        <v>1140</v>
      </c>
      <c r="AL13" s="527">
        <v>219154</v>
      </c>
      <c r="AM13" s="527">
        <v>4535</v>
      </c>
      <c r="AN13" s="527">
        <v>13759</v>
      </c>
      <c r="AO13" s="527">
        <v>4565</v>
      </c>
      <c r="AP13" s="527">
        <v>4196</v>
      </c>
      <c r="AQ13" s="528">
        <v>15</v>
      </c>
      <c r="AR13" s="528">
        <v>3832.1709999999998</v>
      </c>
      <c r="AS13" s="528">
        <v>459.87051999999994</v>
      </c>
      <c r="AT13" s="528">
        <v>549</v>
      </c>
      <c r="AU13" s="528">
        <v>1080.453</v>
      </c>
      <c r="AV13" s="487">
        <v>0</v>
      </c>
      <c r="AW13" s="487">
        <v>2065.433</v>
      </c>
      <c r="AX13" s="487">
        <v>534.26560119999999</v>
      </c>
      <c r="AY13" s="487">
        <v>142</v>
      </c>
      <c r="AZ13" s="487">
        <v>722.48895000000005</v>
      </c>
      <c r="BA13" s="487">
        <v>79265</v>
      </c>
      <c r="BB13" s="487">
        <v>5517.3959999999988</v>
      </c>
      <c r="BC13" s="487">
        <v>12636.344388552156</v>
      </c>
      <c r="BD13" s="487">
        <v>4645</v>
      </c>
      <c r="BE13" s="487">
        <v>3720.5395139208281</v>
      </c>
      <c r="BF13" s="487">
        <v>120158</v>
      </c>
      <c r="BG13" s="487">
        <v>158.54499999999999</v>
      </c>
      <c r="BH13" s="487">
        <v>2481.9880994579335</v>
      </c>
      <c r="BI13" s="487">
        <v>760</v>
      </c>
      <c r="BJ13" s="487">
        <v>1255.8502578378798</v>
      </c>
      <c r="BK13" s="528">
        <v>199438</v>
      </c>
      <c r="BL13" s="528">
        <v>11573.544999999998</v>
      </c>
      <c r="BM13" s="528">
        <v>16112.468609210089</v>
      </c>
      <c r="BN13" s="528">
        <v>6096</v>
      </c>
      <c r="BO13" s="528">
        <v>6779.3317217587082</v>
      </c>
      <c r="BP13" s="487">
        <v>22</v>
      </c>
      <c r="BQ13" s="487">
        <v>3592.9579999999996</v>
      </c>
      <c r="BR13" s="487">
        <v>431.15495999999996</v>
      </c>
      <c r="BS13" s="487">
        <v>494.86570800000004</v>
      </c>
      <c r="BT13" s="487">
        <v>1027.1693499999999</v>
      </c>
      <c r="BU13" s="487"/>
      <c r="BV13" s="487"/>
      <c r="BW13" s="487"/>
      <c r="BX13" s="487"/>
      <c r="BY13" s="487"/>
      <c r="BZ13" s="487">
        <v>110738</v>
      </c>
      <c r="CA13" s="487">
        <v>7128.3469999999998</v>
      </c>
      <c r="CB13" s="487">
        <v>12878.782431111726</v>
      </c>
      <c r="CC13" s="487">
        <v>3193</v>
      </c>
      <c r="CD13" s="487">
        <v>3042.1462804649573</v>
      </c>
      <c r="CE13" s="487">
        <v>125992</v>
      </c>
      <c r="CF13" s="487">
        <v>280.35999999999996</v>
      </c>
      <c r="CG13" s="487">
        <v>3250.907972906758</v>
      </c>
      <c r="CH13" s="487">
        <v>1030</v>
      </c>
      <c r="CI13" s="487">
        <v>1710.0454684838462</v>
      </c>
      <c r="CJ13" s="529">
        <v>236752</v>
      </c>
      <c r="CK13" s="529">
        <v>11001.665000000001</v>
      </c>
      <c r="CL13" s="529">
        <v>16560.845364018482</v>
      </c>
      <c r="CM13" s="529">
        <v>4717.8657080000003</v>
      </c>
      <c r="CN13" s="529">
        <v>5779.3610989488034</v>
      </c>
      <c r="CO13" s="530">
        <v>67</v>
      </c>
      <c r="CP13" s="530">
        <v>1299.085</v>
      </c>
      <c r="CQ13" s="530">
        <v>155.61020000000002</v>
      </c>
      <c r="CR13" s="530">
        <v>575</v>
      </c>
      <c r="CS13" s="530">
        <v>1151.0519199999999</v>
      </c>
      <c r="CT13" s="530">
        <v>0</v>
      </c>
      <c r="CU13" s="530">
        <v>0</v>
      </c>
      <c r="CV13" s="530">
        <v>0</v>
      </c>
      <c r="CW13" s="530">
        <v>0</v>
      </c>
      <c r="CX13" s="530">
        <v>0</v>
      </c>
      <c r="CY13" s="530">
        <v>223287</v>
      </c>
      <c r="CZ13" s="530">
        <v>24397.174570999992</v>
      </c>
      <c r="DA13" s="530">
        <v>17702.278189577813</v>
      </c>
      <c r="DB13" s="530">
        <v>2021</v>
      </c>
      <c r="DC13" s="530">
        <v>3711.9490104335946</v>
      </c>
      <c r="DD13" s="530">
        <v>204221</v>
      </c>
      <c r="DE13" s="530">
        <v>407.44290299999994</v>
      </c>
      <c r="DF13" s="530">
        <v>3796.7862986638702</v>
      </c>
      <c r="DG13" s="530">
        <v>958</v>
      </c>
      <c r="DH13" s="530">
        <v>2076.6284959237196</v>
      </c>
      <c r="DI13" s="530">
        <v>427575</v>
      </c>
      <c r="DJ13" s="530">
        <v>26103.702473999998</v>
      </c>
      <c r="DK13" s="530">
        <v>21654.674688241685</v>
      </c>
      <c r="DL13" s="530">
        <v>3554</v>
      </c>
      <c r="DM13" s="530">
        <v>6939.6294263573145</v>
      </c>
      <c r="DN13" s="530">
        <v>31</v>
      </c>
      <c r="DO13" s="530">
        <v>3857.6550000000002</v>
      </c>
      <c r="DP13" s="530">
        <v>462.97860000000003</v>
      </c>
      <c r="DQ13" s="530">
        <v>539</v>
      </c>
      <c r="DR13" s="530">
        <v>979.07737999999995</v>
      </c>
      <c r="DS13" s="530">
        <v>0</v>
      </c>
      <c r="DT13" s="530">
        <v>0</v>
      </c>
      <c r="DU13" s="530">
        <v>0</v>
      </c>
      <c r="DV13" s="530">
        <v>0</v>
      </c>
      <c r="DW13" s="530">
        <v>0</v>
      </c>
      <c r="DX13" s="530">
        <v>83719</v>
      </c>
      <c r="DY13" s="530">
        <v>75554.327999999994</v>
      </c>
      <c r="DZ13" s="530">
        <v>15426.500814708032</v>
      </c>
      <c r="EA13" s="530">
        <v>2253</v>
      </c>
      <c r="EB13" s="530">
        <v>3819.941201864619</v>
      </c>
      <c r="EC13" s="530">
        <v>202293</v>
      </c>
      <c r="ED13" s="530">
        <v>227.48499999999999</v>
      </c>
      <c r="EE13" s="530">
        <v>3306.4933812166796</v>
      </c>
      <c r="EF13" s="530">
        <v>629</v>
      </c>
      <c r="EG13" s="530">
        <v>1399.4112750728414</v>
      </c>
      <c r="EH13" s="530">
        <v>286043</v>
      </c>
      <c r="EI13" s="530">
        <v>79639.467999999993</v>
      </c>
      <c r="EJ13" s="530">
        <v>19195.97279592471</v>
      </c>
      <c r="EK13" s="530">
        <v>3421</v>
      </c>
      <c r="EL13" s="530">
        <v>6198.4298569374605</v>
      </c>
      <c r="EM13" s="530">
        <v>24</v>
      </c>
      <c r="EN13" s="530">
        <v>108.31399999999999</v>
      </c>
      <c r="EO13" s="530">
        <v>83.106799999999993</v>
      </c>
      <c r="EP13" s="530">
        <v>376</v>
      </c>
      <c r="EQ13" s="530">
        <v>724.5674600000001</v>
      </c>
      <c r="ER13" s="530">
        <v>0</v>
      </c>
      <c r="ES13" s="530">
        <v>0</v>
      </c>
      <c r="ET13" s="530">
        <v>0</v>
      </c>
      <c r="EU13" s="530">
        <v>0</v>
      </c>
      <c r="EV13" s="530">
        <v>0</v>
      </c>
      <c r="EW13" s="530">
        <v>12389</v>
      </c>
      <c r="EX13" s="530">
        <v>26235.754999999997</v>
      </c>
      <c r="EY13" s="530">
        <v>7252.8640698037252</v>
      </c>
      <c r="EZ13" s="530">
        <v>1834</v>
      </c>
      <c r="FA13" s="530">
        <v>3981.0809246407262</v>
      </c>
      <c r="FB13" s="530">
        <v>189573</v>
      </c>
      <c r="FC13" s="530">
        <v>233.404</v>
      </c>
      <c r="FD13" s="530">
        <v>3576.5971375999984</v>
      </c>
      <c r="FE13" s="530">
        <v>425</v>
      </c>
      <c r="FF13" s="530">
        <v>1239.7385225533224</v>
      </c>
      <c r="FG13" s="530">
        <v>201986</v>
      </c>
      <c r="FH13" s="530">
        <v>26577.472999999994</v>
      </c>
      <c r="FI13" s="530">
        <v>10912.568007403723</v>
      </c>
      <c r="FJ13" s="530">
        <v>2635</v>
      </c>
      <c r="FK13" s="530">
        <v>5945.3869071940489</v>
      </c>
      <c r="FL13" s="530">
        <v>24</v>
      </c>
      <c r="FM13" s="530">
        <v>719.78100000000006</v>
      </c>
      <c r="FN13" s="530">
        <v>88.533942907217934</v>
      </c>
      <c r="FO13" s="530">
        <v>186</v>
      </c>
      <c r="FP13" s="530">
        <v>356.90944999999999</v>
      </c>
      <c r="FQ13" s="530">
        <v>0</v>
      </c>
      <c r="FR13" s="530">
        <v>0</v>
      </c>
      <c r="FS13" s="530">
        <v>0</v>
      </c>
      <c r="FT13" s="530">
        <v>0</v>
      </c>
      <c r="FU13" s="530">
        <v>0</v>
      </c>
      <c r="FV13" s="530">
        <v>14024</v>
      </c>
      <c r="FW13" s="530">
        <v>4386.9799999999996</v>
      </c>
      <c r="FX13" s="530">
        <v>9494.3413399737856</v>
      </c>
      <c r="FY13" s="530">
        <v>2555</v>
      </c>
      <c r="FZ13" s="530">
        <v>3792.7378135693266</v>
      </c>
      <c r="GA13" s="530">
        <v>173410</v>
      </c>
      <c r="GB13" s="530">
        <v>217.643</v>
      </c>
      <c r="GC13" s="530">
        <v>2825.9827237999993</v>
      </c>
      <c r="GD13" s="530">
        <v>783</v>
      </c>
      <c r="GE13" s="530">
        <v>1497.7640676964691</v>
      </c>
      <c r="GF13" s="530">
        <v>187458</v>
      </c>
      <c r="GG13" s="530">
        <v>5324.4039999999995</v>
      </c>
      <c r="GH13" s="530">
        <v>12408.858006681003</v>
      </c>
      <c r="GI13" s="530">
        <v>3524</v>
      </c>
      <c r="GJ13" s="530">
        <v>5647.4113312657955</v>
      </c>
    </row>
    <row r="14" spans="1:192" x14ac:dyDescent="0.2">
      <c r="A14" s="497">
        <v>9</v>
      </c>
      <c r="B14" s="525" t="s">
        <v>58</v>
      </c>
      <c r="C14" s="526">
        <v>1059</v>
      </c>
      <c r="D14" s="526">
        <v>105.19734246575344</v>
      </c>
      <c r="E14" s="526">
        <v>160.39866807999996</v>
      </c>
      <c r="F14" s="526">
        <v>132</v>
      </c>
      <c r="G14" s="526">
        <v>179.95468000000002</v>
      </c>
      <c r="H14" s="526">
        <v>1</v>
      </c>
      <c r="I14" s="526">
        <v>2.464</v>
      </c>
      <c r="J14" s="526">
        <v>0.2467</v>
      </c>
      <c r="K14" s="526">
        <v>0</v>
      </c>
      <c r="L14" s="526">
        <v>0</v>
      </c>
      <c r="M14" s="526">
        <v>39329</v>
      </c>
      <c r="N14" s="526">
        <v>126.34568531485159</v>
      </c>
      <c r="O14" s="526">
        <v>261.79440881669393</v>
      </c>
      <c r="P14" s="526">
        <v>285</v>
      </c>
      <c r="Q14" s="526">
        <v>157.37064999999998</v>
      </c>
      <c r="R14" s="526">
        <v>40389</v>
      </c>
      <c r="S14" s="526">
        <v>234.00702778060503</v>
      </c>
      <c r="T14" s="526">
        <v>422.4397768966939</v>
      </c>
      <c r="U14" s="526">
        <v>417</v>
      </c>
      <c r="V14" s="526">
        <v>337.32533000000001</v>
      </c>
      <c r="W14" s="527">
        <v>2798</v>
      </c>
      <c r="X14" s="527">
        <v>439</v>
      </c>
      <c r="Y14" s="527">
        <v>563</v>
      </c>
      <c r="Z14" s="527">
        <v>195</v>
      </c>
      <c r="AA14" s="527">
        <v>376</v>
      </c>
      <c r="AB14" s="527">
        <v>0</v>
      </c>
      <c r="AC14" s="527">
        <v>0</v>
      </c>
      <c r="AD14" s="527">
        <v>0</v>
      </c>
      <c r="AE14" s="527">
        <v>0</v>
      </c>
      <c r="AF14" s="527">
        <v>0</v>
      </c>
      <c r="AG14" s="527">
        <v>42630</v>
      </c>
      <c r="AH14" s="527">
        <v>64</v>
      </c>
      <c r="AI14" s="527">
        <v>339</v>
      </c>
      <c r="AJ14" s="527">
        <v>119</v>
      </c>
      <c r="AK14" s="527">
        <v>114</v>
      </c>
      <c r="AL14" s="527">
        <v>45428</v>
      </c>
      <c r="AM14" s="527">
        <v>503</v>
      </c>
      <c r="AN14" s="527">
        <v>902</v>
      </c>
      <c r="AO14" s="527">
        <v>314</v>
      </c>
      <c r="AP14" s="527">
        <v>490</v>
      </c>
      <c r="AQ14" s="528">
        <v>6</v>
      </c>
      <c r="AR14" s="528">
        <v>457.97500000000002</v>
      </c>
      <c r="AS14" s="528">
        <v>54.960999999999999</v>
      </c>
      <c r="AT14" s="528">
        <v>77</v>
      </c>
      <c r="AU14" s="528">
        <v>133</v>
      </c>
      <c r="AV14" s="487">
        <v>0</v>
      </c>
      <c r="AW14" s="487">
        <v>0</v>
      </c>
      <c r="AX14" s="487">
        <v>0</v>
      </c>
      <c r="AY14" s="487">
        <v>0</v>
      </c>
      <c r="AZ14" s="487">
        <v>0</v>
      </c>
      <c r="BA14" s="487">
        <v>6973</v>
      </c>
      <c r="BB14" s="487">
        <v>85.093000000000004</v>
      </c>
      <c r="BC14" s="487">
        <v>381.15081549099705</v>
      </c>
      <c r="BD14" s="487">
        <v>184</v>
      </c>
      <c r="BE14" s="487">
        <v>407.65848470000003</v>
      </c>
      <c r="BF14" s="487">
        <v>25052</v>
      </c>
      <c r="BG14" s="487">
        <v>48.008000000000003</v>
      </c>
      <c r="BH14" s="487">
        <v>407.92810792943357</v>
      </c>
      <c r="BI14" s="487">
        <v>60</v>
      </c>
      <c r="BJ14" s="487">
        <v>105.27114</v>
      </c>
      <c r="BK14" s="528">
        <v>32031</v>
      </c>
      <c r="BL14" s="528">
        <v>591.07600000000002</v>
      </c>
      <c r="BM14" s="528">
        <v>844.03992342043057</v>
      </c>
      <c r="BN14" s="528">
        <v>321</v>
      </c>
      <c r="BO14" s="528">
        <v>645.92962469999998</v>
      </c>
      <c r="BP14" s="487">
        <v>14</v>
      </c>
      <c r="BQ14" s="487">
        <v>452.30799999999999</v>
      </c>
      <c r="BR14" s="487">
        <v>54.276959999999988</v>
      </c>
      <c r="BS14" s="487">
        <v>105.407674</v>
      </c>
      <c r="BT14" s="487">
        <v>157.38614000000001</v>
      </c>
      <c r="BU14" s="487"/>
      <c r="BV14" s="487"/>
      <c r="BW14" s="487"/>
      <c r="BX14" s="487"/>
      <c r="BY14" s="487"/>
      <c r="BZ14" s="487">
        <v>9655</v>
      </c>
      <c r="CA14" s="487">
        <v>244.739</v>
      </c>
      <c r="CB14" s="487">
        <v>712.48240717360113</v>
      </c>
      <c r="CC14" s="487">
        <v>126</v>
      </c>
      <c r="CD14" s="487">
        <v>505.25489788889541</v>
      </c>
      <c r="CE14" s="487">
        <v>23531</v>
      </c>
      <c r="CF14" s="487">
        <v>29.707000000000001</v>
      </c>
      <c r="CG14" s="487">
        <v>432.82762404406071</v>
      </c>
      <c r="CH14" s="487">
        <v>109</v>
      </c>
      <c r="CI14" s="487">
        <v>152.03055851947744</v>
      </c>
      <c r="CJ14" s="529">
        <v>33200</v>
      </c>
      <c r="CK14" s="529">
        <v>726.75400000000002</v>
      </c>
      <c r="CL14" s="529">
        <v>1199.5869912176618</v>
      </c>
      <c r="CM14" s="529">
        <v>340.40767399999999</v>
      </c>
      <c r="CN14" s="529">
        <v>814.67159640837281</v>
      </c>
      <c r="CO14" s="530">
        <v>13</v>
      </c>
      <c r="CP14" s="530">
        <v>87.576999999999998</v>
      </c>
      <c r="CQ14" s="530">
        <v>10.149239999999999</v>
      </c>
      <c r="CR14" s="530">
        <v>110</v>
      </c>
      <c r="CS14" s="530">
        <v>200.89594</v>
      </c>
      <c r="CT14" s="530">
        <v>0</v>
      </c>
      <c r="CU14" s="530">
        <v>0</v>
      </c>
      <c r="CV14" s="530">
        <v>0</v>
      </c>
      <c r="CW14" s="530">
        <v>0</v>
      </c>
      <c r="CX14" s="530">
        <v>0</v>
      </c>
      <c r="CY14" s="530">
        <v>21401</v>
      </c>
      <c r="CZ14" s="530">
        <v>151.73001699999998</v>
      </c>
      <c r="DA14" s="530">
        <v>1072.3474041289262</v>
      </c>
      <c r="DB14" s="530">
        <v>192</v>
      </c>
      <c r="DC14" s="530">
        <v>605.09043414330006</v>
      </c>
      <c r="DD14" s="530">
        <v>44627</v>
      </c>
      <c r="DE14" s="530">
        <v>43.474145</v>
      </c>
      <c r="DF14" s="530">
        <v>578.16497779760027</v>
      </c>
      <c r="DG14" s="530">
        <v>68</v>
      </c>
      <c r="DH14" s="530">
        <v>127.50952710999999</v>
      </c>
      <c r="DI14" s="530">
        <v>66041</v>
      </c>
      <c r="DJ14" s="530">
        <v>282.78116199999999</v>
      </c>
      <c r="DK14" s="530">
        <v>1660.6616219265261</v>
      </c>
      <c r="DL14" s="530">
        <v>370</v>
      </c>
      <c r="DM14" s="530">
        <v>933.49590125329996</v>
      </c>
      <c r="DN14" s="530">
        <v>8</v>
      </c>
      <c r="DO14" s="530">
        <v>447.08699999999999</v>
      </c>
      <c r="DP14" s="530">
        <v>53.690380000000005</v>
      </c>
      <c r="DQ14" s="530">
        <v>149</v>
      </c>
      <c r="DR14" s="530">
        <v>275.75707</v>
      </c>
      <c r="DS14" s="530">
        <v>0</v>
      </c>
      <c r="DT14" s="530">
        <v>0</v>
      </c>
      <c r="DU14" s="530">
        <v>0</v>
      </c>
      <c r="DV14" s="530">
        <v>0</v>
      </c>
      <c r="DW14" s="530">
        <v>0</v>
      </c>
      <c r="DX14" s="530">
        <v>15562</v>
      </c>
      <c r="DY14" s="530">
        <v>196.69400000000002</v>
      </c>
      <c r="DZ14" s="530">
        <v>1199.3934244420391</v>
      </c>
      <c r="EA14" s="530">
        <v>179</v>
      </c>
      <c r="EB14" s="530">
        <v>575.37830040000006</v>
      </c>
      <c r="EC14" s="530">
        <v>39700</v>
      </c>
      <c r="ED14" s="530">
        <v>48.183999999999997</v>
      </c>
      <c r="EE14" s="530">
        <v>560.83989536666888</v>
      </c>
      <c r="EF14" s="530">
        <v>45</v>
      </c>
      <c r="EG14" s="530">
        <v>96.557927174768821</v>
      </c>
      <c r="EH14" s="530">
        <v>55270</v>
      </c>
      <c r="EI14" s="530">
        <v>691.96499999999992</v>
      </c>
      <c r="EJ14" s="530">
        <v>1813.9236998087081</v>
      </c>
      <c r="EK14" s="530">
        <v>373</v>
      </c>
      <c r="EL14" s="530">
        <v>947.69329757476885</v>
      </c>
      <c r="EM14" s="530">
        <v>7</v>
      </c>
      <c r="EN14" s="530">
        <v>184.45340000000002</v>
      </c>
      <c r="EO14" s="530">
        <v>57.195080000000004</v>
      </c>
      <c r="EP14" s="530">
        <v>107</v>
      </c>
      <c r="EQ14" s="530">
        <v>193.70757</v>
      </c>
      <c r="ER14" s="530">
        <v>0</v>
      </c>
      <c r="ES14" s="530">
        <v>0</v>
      </c>
      <c r="ET14" s="530">
        <v>0</v>
      </c>
      <c r="EU14" s="530">
        <v>0</v>
      </c>
      <c r="EV14" s="530">
        <v>0</v>
      </c>
      <c r="EW14" s="530">
        <v>4279</v>
      </c>
      <c r="EX14" s="530">
        <v>316.53400000000005</v>
      </c>
      <c r="EY14" s="530">
        <v>1415.1089033999999</v>
      </c>
      <c r="EZ14" s="530">
        <v>225</v>
      </c>
      <c r="FA14" s="530">
        <v>676.02404655166379</v>
      </c>
      <c r="FB14" s="530">
        <v>36319</v>
      </c>
      <c r="FC14" s="530">
        <v>41.628</v>
      </c>
      <c r="FD14" s="530">
        <v>403.64095440000006</v>
      </c>
      <c r="FE14" s="530">
        <v>46</v>
      </c>
      <c r="FF14" s="530">
        <v>116.60661150955114</v>
      </c>
      <c r="FG14" s="530">
        <v>40605</v>
      </c>
      <c r="FH14" s="530">
        <v>542.61540000000014</v>
      </c>
      <c r="FI14" s="530">
        <v>1875.9449377999999</v>
      </c>
      <c r="FJ14" s="530">
        <v>378</v>
      </c>
      <c r="FK14" s="530">
        <v>986.33822806121498</v>
      </c>
      <c r="FL14" s="530">
        <v>9</v>
      </c>
      <c r="FM14" s="530">
        <v>591.02199999999993</v>
      </c>
      <c r="FN14" s="530">
        <v>71.229568040324523</v>
      </c>
      <c r="FO14" s="530">
        <v>127</v>
      </c>
      <c r="FP14" s="530">
        <v>240.28904999999997</v>
      </c>
      <c r="FQ14" s="530">
        <v>0</v>
      </c>
      <c r="FR14" s="530">
        <v>0</v>
      </c>
      <c r="FS14" s="530">
        <v>0</v>
      </c>
      <c r="FT14" s="530">
        <v>0</v>
      </c>
      <c r="FU14" s="530">
        <v>0</v>
      </c>
      <c r="FV14" s="530">
        <v>4707</v>
      </c>
      <c r="FW14" s="530">
        <v>355.36700000000008</v>
      </c>
      <c r="FX14" s="530">
        <v>1702.9734306288128</v>
      </c>
      <c r="FY14" s="530">
        <v>172</v>
      </c>
      <c r="FZ14" s="530">
        <v>597.96757964608685</v>
      </c>
      <c r="GA14" s="530">
        <v>36740</v>
      </c>
      <c r="GB14" s="530">
        <v>45.053999999999995</v>
      </c>
      <c r="GC14" s="530">
        <v>467.32478209999999</v>
      </c>
      <c r="GD14" s="530">
        <v>60</v>
      </c>
      <c r="GE14" s="530">
        <v>176.08125197484432</v>
      </c>
      <c r="GF14" s="530">
        <v>41456</v>
      </c>
      <c r="GG14" s="530">
        <v>991.44299999999998</v>
      </c>
      <c r="GH14" s="530">
        <v>2241.5277807691373</v>
      </c>
      <c r="GI14" s="530">
        <v>359</v>
      </c>
      <c r="GJ14" s="530">
        <v>1014.3378816209312</v>
      </c>
    </row>
    <row r="15" spans="1:192" x14ac:dyDescent="0.2">
      <c r="A15" s="497">
        <v>10</v>
      </c>
      <c r="B15" s="525" t="s">
        <v>59</v>
      </c>
      <c r="C15" s="526">
        <v>9323</v>
      </c>
      <c r="D15" s="526">
        <v>1050.0461590281227</v>
      </c>
      <c r="E15" s="526">
        <v>1159.2672005349425</v>
      </c>
      <c r="F15" s="526">
        <v>460</v>
      </c>
      <c r="G15" s="526">
        <v>732.64193809999995</v>
      </c>
      <c r="H15" s="526">
        <v>1</v>
      </c>
      <c r="I15" s="526">
        <v>58.414000000000001</v>
      </c>
      <c r="J15" s="526">
        <v>672.439435</v>
      </c>
      <c r="K15" s="526">
        <v>57</v>
      </c>
      <c r="L15" s="526">
        <v>50.420830000000002</v>
      </c>
      <c r="M15" s="526">
        <v>76724</v>
      </c>
      <c r="N15" s="526">
        <v>149.07768458343807</v>
      </c>
      <c r="O15" s="526">
        <v>644.80970419748076</v>
      </c>
      <c r="P15" s="526">
        <v>325</v>
      </c>
      <c r="Q15" s="526">
        <v>156.82670000000002</v>
      </c>
      <c r="R15" s="526">
        <v>86048</v>
      </c>
      <c r="S15" s="526">
        <v>1257.5378436115607</v>
      </c>
      <c r="T15" s="526">
        <v>2476.5163397324231</v>
      </c>
      <c r="U15" s="526">
        <v>842</v>
      </c>
      <c r="V15" s="526">
        <v>939.88946809999993</v>
      </c>
      <c r="W15" s="527">
        <v>8767</v>
      </c>
      <c r="X15" s="527">
        <v>785</v>
      </c>
      <c r="Y15" s="527">
        <v>1730</v>
      </c>
      <c r="Z15" s="527">
        <v>373</v>
      </c>
      <c r="AA15" s="527">
        <v>763</v>
      </c>
      <c r="AB15" s="527">
        <v>2</v>
      </c>
      <c r="AC15" s="527">
        <v>100</v>
      </c>
      <c r="AD15" s="527">
        <v>555</v>
      </c>
      <c r="AE15" s="527">
        <v>0</v>
      </c>
      <c r="AF15" s="527">
        <v>0</v>
      </c>
      <c r="AG15" s="527">
        <v>58203</v>
      </c>
      <c r="AH15" s="527">
        <v>70</v>
      </c>
      <c r="AI15" s="527">
        <v>619</v>
      </c>
      <c r="AJ15" s="527">
        <v>127</v>
      </c>
      <c r="AK15" s="527">
        <v>196</v>
      </c>
      <c r="AL15" s="527">
        <v>66972</v>
      </c>
      <c r="AM15" s="527">
        <v>955</v>
      </c>
      <c r="AN15" s="527">
        <v>2904</v>
      </c>
      <c r="AO15" s="527">
        <v>500</v>
      </c>
      <c r="AP15" s="527">
        <v>959</v>
      </c>
      <c r="AQ15" s="528">
        <v>202</v>
      </c>
      <c r="AR15" s="528">
        <v>763.03800000000001</v>
      </c>
      <c r="AS15" s="528">
        <v>91.524560000000008</v>
      </c>
      <c r="AT15" s="528">
        <v>84</v>
      </c>
      <c r="AU15" s="528">
        <v>167.23025000000001</v>
      </c>
      <c r="AV15" s="487">
        <v>0</v>
      </c>
      <c r="AW15" s="487">
        <v>0</v>
      </c>
      <c r="AX15" s="487">
        <v>0</v>
      </c>
      <c r="AY15" s="487">
        <v>0</v>
      </c>
      <c r="AZ15" s="487">
        <v>0</v>
      </c>
      <c r="BA15" s="487">
        <v>26972</v>
      </c>
      <c r="BB15" s="487">
        <v>336.82599999999991</v>
      </c>
      <c r="BC15" s="487">
        <v>1397.2426153200051</v>
      </c>
      <c r="BD15" s="487">
        <v>376</v>
      </c>
      <c r="BE15" s="487">
        <v>674.62823353575914</v>
      </c>
      <c r="BF15" s="487">
        <v>27783</v>
      </c>
      <c r="BG15" s="487">
        <v>40.161000000000001</v>
      </c>
      <c r="BH15" s="487">
        <v>346.77536942392749</v>
      </c>
      <c r="BI15" s="487">
        <v>96</v>
      </c>
      <c r="BJ15" s="487">
        <v>127.05089409999999</v>
      </c>
      <c r="BK15" s="528">
        <v>54957</v>
      </c>
      <c r="BL15" s="528">
        <v>1140.0250000000001</v>
      </c>
      <c r="BM15" s="528">
        <v>1835.5425447439327</v>
      </c>
      <c r="BN15" s="528">
        <v>556</v>
      </c>
      <c r="BO15" s="528">
        <v>968.90937763575926</v>
      </c>
      <c r="BP15" s="487">
        <v>11</v>
      </c>
      <c r="BQ15" s="487">
        <v>435.14499999999998</v>
      </c>
      <c r="BR15" s="487">
        <v>52.217389999999995</v>
      </c>
      <c r="BS15" s="487">
        <v>129</v>
      </c>
      <c r="BT15" s="487">
        <v>263.21640000000002</v>
      </c>
      <c r="BU15" s="487"/>
      <c r="BV15" s="487"/>
      <c r="BW15" s="487"/>
      <c r="BX15" s="487"/>
      <c r="BY15" s="487"/>
      <c r="BZ15" s="487">
        <v>32683</v>
      </c>
      <c r="CA15" s="487">
        <v>805.38300000000015</v>
      </c>
      <c r="CB15" s="487">
        <v>2501.6025824514722</v>
      </c>
      <c r="CC15" s="487">
        <v>287</v>
      </c>
      <c r="CD15" s="487">
        <v>463.74327156569996</v>
      </c>
      <c r="CE15" s="487">
        <v>21663</v>
      </c>
      <c r="CF15" s="487">
        <v>45.996000000000002</v>
      </c>
      <c r="CG15" s="487">
        <v>638.61398444094459</v>
      </c>
      <c r="CH15" s="487">
        <v>148</v>
      </c>
      <c r="CI15" s="487">
        <v>301.20497</v>
      </c>
      <c r="CJ15" s="529">
        <v>54357</v>
      </c>
      <c r="CK15" s="529">
        <v>1286.5240000000003</v>
      </c>
      <c r="CL15" s="529">
        <v>3192.4339568924165</v>
      </c>
      <c r="CM15" s="529">
        <v>564</v>
      </c>
      <c r="CN15" s="529">
        <v>1028.1646415657001</v>
      </c>
      <c r="CO15" s="530">
        <v>14</v>
      </c>
      <c r="CP15" s="530">
        <v>220.048</v>
      </c>
      <c r="CQ15" s="530">
        <v>26.405760000000001</v>
      </c>
      <c r="CR15" s="530">
        <v>114</v>
      </c>
      <c r="CS15" s="530">
        <v>227.84180000000001</v>
      </c>
      <c r="CT15" s="530">
        <v>0</v>
      </c>
      <c r="CU15" s="530">
        <v>0</v>
      </c>
      <c r="CV15" s="530">
        <v>0</v>
      </c>
      <c r="CW15" s="530">
        <v>0</v>
      </c>
      <c r="CX15" s="530">
        <v>0</v>
      </c>
      <c r="CY15" s="530">
        <v>80116</v>
      </c>
      <c r="CZ15" s="530">
        <v>715.24201799999992</v>
      </c>
      <c r="DA15" s="530">
        <v>3168.3579444099641</v>
      </c>
      <c r="DB15" s="530">
        <v>370</v>
      </c>
      <c r="DC15" s="530">
        <v>796.79237264999995</v>
      </c>
      <c r="DD15" s="530">
        <v>52046</v>
      </c>
      <c r="DE15" s="530">
        <v>65.272487999999981</v>
      </c>
      <c r="DF15" s="530">
        <v>757.44437487940002</v>
      </c>
      <c r="DG15" s="530">
        <v>110</v>
      </c>
      <c r="DH15" s="530">
        <v>462.18129999999996</v>
      </c>
      <c r="DI15" s="530">
        <v>132176</v>
      </c>
      <c r="DJ15" s="530">
        <v>1000.5625060000001</v>
      </c>
      <c r="DK15" s="530">
        <v>3952.2080792893639</v>
      </c>
      <c r="DL15" s="530">
        <v>594</v>
      </c>
      <c r="DM15" s="530">
        <v>1486.8154726499999</v>
      </c>
      <c r="DN15" s="530">
        <v>1</v>
      </c>
      <c r="DO15" s="530">
        <v>0.55900000000000005</v>
      </c>
      <c r="DP15" s="530">
        <v>6.7080000000000001E-2</v>
      </c>
      <c r="DQ15" s="530">
        <v>32</v>
      </c>
      <c r="DR15" s="530">
        <v>68.302500000000009</v>
      </c>
      <c r="DS15" s="530">
        <v>0</v>
      </c>
      <c r="DT15" s="530">
        <v>0</v>
      </c>
      <c r="DU15" s="530">
        <v>0</v>
      </c>
      <c r="DV15" s="530">
        <v>0</v>
      </c>
      <c r="DW15" s="530">
        <v>0</v>
      </c>
      <c r="DX15" s="530">
        <v>43020</v>
      </c>
      <c r="DY15" s="530">
        <v>962.85300000000007</v>
      </c>
      <c r="DZ15" s="530">
        <v>3717.6958103138063</v>
      </c>
      <c r="EA15" s="530">
        <v>568</v>
      </c>
      <c r="EB15" s="530">
        <v>1458.4835693690115</v>
      </c>
      <c r="EC15" s="530">
        <v>65141</v>
      </c>
      <c r="ED15" s="530">
        <v>186.876</v>
      </c>
      <c r="EE15" s="530">
        <v>564.52955780000059</v>
      </c>
      <c r="EF15" s="530">
        <v>63</v>
      </c>
      <c r="EG15" s="530">
        <v>106.55504000000001</v>
      </c>
      <c r="EH15" s="530">
        <v>108162</v>
      </c>
      <c r="EI15" s="530">
        <v>1150.288</v>
      </c>
      <c r="EJ15" s="530">
        <v>4282.292448113807</v>
      </c>
      <c r="EK15" s="530">
        <v>663</v>
      </c>
      <c r="EL15" s="530">
        <v>1633.3411093690115</v>
      </c>
      <c r="EM15" s="530">
        <v>1</v>
      </c>
      <c r="EN15" s="530">
        <v>515.5</v>
      </c>
      <c r="EO15" s="530">
        <v>61.86</v>
      </c>
      <c r="EP15" s="530">
        <v>18</v>
      </c>
      <c r="EQ15" s="530">
        <v>36.0413</v>
      </c>
      <c r="ER15" s="530">
        <v>0</v>
      </c>
      <c r="ES15" s="530">
        <v>0</v>
      </c>
      <c r="ET15" s="530">
        <v>0</v>
      </c>
      <c r="EU15" s="530">
        <v>0</v>
      </c>
      <c r="EV15" s="530">
        <v>0</v>
      </c>
      <c r="EW15" s="530">
        <v>7711</v>
      </c>
      <c r="EX15" s="530">
        <v>1367.9780000000001</v>
      </c>
      <c r="EY15" s="530">
        <v>3835.2225049600006</v>
      </c>
      <c r="EZ15" s="530">
        <v>357</v>
      </c>
      <c r="FA15" s="530">
        <v>831.34287577078987</v>
      </c>
      <c r="FB15" s="530">
        <v>45243</v>
      </c>
      <c r="FC15" s="530">
        <v>127.25300000000003</v>
      </c>
      <c r="FD15" s="530">
        <v>544.58658400000013</v>
      </c>
      <c r="FE15" s="530">
        <v>27</v>
      </c>
      <c r="FF15" s="530">
        <v>79.331389999999999</v>
      </c>
      <c r="FG15" s="530">
        <v>52955</v>
      </c>
      <c r="FH15" s="530">
        <v>2010.731</v>
      </c>
      <c r="FI15" s="530">
        <v>4441.6690889600013</v>
      </c>
      <c r="FJ15" s="530">
        <v>402</v>
      </c>
      <c r="FK15" s="530">
        <v>946.71556577078991</v>
      </c>
      <c r="FL15" s="530">
        <v>1</v>
      </c>
      <c r="FM15" s="530">
        <v>6.1020000000000003</v>
      </c>
      <c r="FN15" s="530">
        <v>6.4520155273878412</v>
      </c>
      <c r="FO15" s="530">
        <v>42</v>
      </c>
      <c r="FP15" s="530">
        <v>83.673849999999987</v>
      </c>
      <c r="FQ15" s="530">
        <v>0</v>
      </c>
      <c r="FR15" s="530">
        <v>0</v>
      </c>
      <c r="FS15" s="530">
        <v>0</v>
      </c>
      <c r="FT15" s="530">
        <v>0</v>
      </c>
      <c r="FU15" s="530">
        <v>0</v>
      </c>
      <c r="FV15" s="530">
        <v>19537</v>
      </c>
      <c r="FW15" s="530">
        <v>1690.5719999999999</v>
      </c>
      <c r="FX15" s="530">
        <v>5338.5360389077823</v>
      </c>
      <c r="FY15" s="530">
        <v>327</v>
      </c>
      <c r="FZ15" s="530">
        <v>1524.0200923196614</v>
      </c>
      <c r="GA15" s="530">
        <v>46242</v>
      </c>
      <c r="GB15" s="530">
        <v>53.031000000000027</v>
      </c>
      <c r="GC15" s="530">
        <v>421.51174939999976</v>
      </c>
      <c r="GD15" s="530">
        <v>59</v>
      </c>
      <c r="GE15" s="530">
        <v>139.16430225777208</v>
      </c>
      <c r="GF15" s="530">
        <v>65780</v>
      </c>
      <c r="GG15" s="530">
        <v>1749.7049999999999</v>
      </c>
      <c r="GH15" s="530">
        <v>5766.4998038351696</v>
      </c>
      <c r="GI15" s="530">
        <v>428</v>
      </c>
      <c r="GJ15" s="530">
        <v>1746.8582445774334</v>
      </c>
    </row>
    <row r="16" spans="1:192" x14ac:dyDescent="0.2">
      <c r="A16" s="497">
        <v>11</v>
      </c>
      <c r="B16" s="525" t="s">
        <v>60</v>
      </c>
      <c r="C16" s="526">
        <v>45382.2</v>
      </c>
      <c r="D16" s="526">
        <v>12528.970580035977</v>
      </c>
      <c r="E16" s="526">
        <v>9387.8877868151994</v>
      </c>
      <c r="F16" s="526">
        <v>3171</v>
      </c>
      <c r="G16" s="526">
        <v>4144.4213639000009</v>
      </c>
      <c r="H16" s="526">
        <v>1</v>
      </c>
      <c r="I16" s="526">
        <v>69.238</v>
      </c>
      <c r="J16" s="526">
        <v>226.73379500000001</v>
      </c>
      <c r="K16" s="526">
        <v>70</v>
      </c>
      <c r="L16" s="526">
        <v>88.06</v>
      </c>
      <c r="M16" s="526">
        <v>440756</v>
      </c>
      <c r="N16" s="526">
        <v>589.71730419572918</v>
      </c>
      <c r="O16" s="526">
        <v>5792.2620756450979</v>
      </c>
      <c r="P16" s="526">
        <v>2228</v>
      </c>
      <c r="Q16" s="526">
        <v>1386.4373699999999</v>
      </c>
      <c r="R16" s="526">
        <v>486139.2</v>
      </c>
      <c r="S16" s="526">
        <v>13187.837684231668</v>
      </c>
      <c r="T16" s="526">
        <v>15406.828687186502</v>
      </c>
      <c r="U16" s="526">
        <v>5469</v>
      </c>
      <c r="V16" s="526">
        <v>5618.9187339000009</v>
      </c>
      <c r="W16" s="527">
        <v>53572</v>
      </c>
      <c r="X16" s="527">
        <v>7415</v>
      </c>
      <c r="Y16" s="527">
        <v>12993</v>
      </c>
      <c r="Z16" s="527">
        <v>4628</v>
      </c>
      <c r="AA16" s="527">
        <v>5992</v>
      </c>
      <c r="AB16" s="527">
        <v>12</v>
      </c>
      <c r="AC16" s="527">
        <v>344</v>
      </c>
      <c r="AD16" s="527">
        <v>353</v>
      </c>
      <c r="AE16" s="527">
        <v>197</v>
      </c>
      <c r="AF16" s="527">
        <v>329</v>
      </c>
      <c r="AG16" s="527">
        <v>472924</v>
      </c>
      <c r="AH16" s="527">
        <v>884</v>
      </c>
      <c r="AI16" s="527">
        <v>8255</v>
      </c>
      <c r="AJ16" s="527">
        <v>1464</v>
      </c>
      <c r="AK16" s="527">
        <v>2038</v>
      </c>
      <c r="AL16" s="527">
        <v>526508</v>
      </c>
      <c r="AM16" s="527">
        <v>8642</v>
      </c>
      <c r="AN16" s="527">
        <v>21601</v>
      </c>
      <c r="AO16" s="527">
        <v>6289</v>
      </c>
      <c r="AP16" s="527">
        <v>8359</v>
      </c>
      <c r="AQ16" s="528">
        <v>972</v>
      </c>
      <c r="AR16" s="528">
        <v>9261.8369999999995</v>
      </c>
      <c r="AS16" s="528">
        <v>1111.42004</v>
      </c>
      <c r="AT16" s="528">
        <v>738</v>
      </c>
      <c r="AU16" s="528">
        <v>1439.0609999999999</v>
      </c>
      <c r="AV16" s="487">
        <v>1</v>
      </c>
      <c r="AW16" s="487">
        <v>229.92500000000001</v>
      </c>
      <c r="AX16" s="487">
        <v>161.44863000000001</v>
      </c>
      <c r="AY16" s="487">
        <v>99</v>
      </c>
      <c r="AZ16" s="487">
        <v>153.31628000000001</v>
      </c>
      <c r="BA16" s="487">
        <v>159301</v>
      </c>
      <c r="BB16" s="487">
        <v>10620.165999999999</v>
      </c>
      <c r="BC16" s="487">
        <v>16697.04179354016</v>
      </c>
      <c r="BD16" s="487">
        <v>3929</v>
      </c>
      <c r="BE16" s="487">
        <v>8355.9755344524474</v>
      </c>
      <c r="BF16" s="487">
        <v>340868</v>
      </c>
      <c r="BG16" s="487">
        <v>695.39400000000001</v>
      </c>
      <c r="BH16" s="487">
        <v>4324.719994917954</v>
      </c>
      <c r="BI16" s="487">
        <v>1060</v>
      </c>
      <c r="BJ16" s="487">
        <v>1572.6802938039821</v>
      </c>
      <c r="BK16" s="528">
        <v>501142</v>
      </c>
      <c r="BL16" s="528">
        <v>20807.322</v>
      </c>
      <c r="BM16" s="528">
        <v>22294.630458458116</v>
      </c>
      <c r="BN16" s="528">
        <v>5826</v>
      </c>
      <c r="BO16" s="528">
        <v>11521.03310825643</v>
      </c>
      <c r="BP16" s="487">
        <v>54</v>
      </c>
      <c r="BQ16" s="487">
        <v>2307.2600000000002</v>
      </c>
      <c r="BR16" s="487">
        <v>276.87121999999999</v>
      </c>
      <c r="BS16" s="487">
        <v>540</v>
      </c>
      <c r="BT16" s="487">
        <v>1097.3684900000001</v>
      </c>
      <c r="BU16" s="487">
        <v>2</v>
      </c>
      <c r="BV16" s="487">
        <v>57.768000000000001</v>
      </c>
      <c r="BW16" s="487">
        <v>39.633870000000002</v>
      </c>
      <c r="BX16" s="487">
        <v>78</v>
      </c>
      <c r="BY16" s="487">
        <v>133.76434</v>
      </c>
      <c r="BZ16" s="487">
        <v>229059</v>
      </c>
      <c r="CA16" s="487">
        <v>12131.540999999999</v>
      </c>
      <c r="CB16" s="487">
        <v>24400.298802267283</v>
      </c>
      <c r="CC16" s="487">
        <v>3087</v>
      </c>
      <c r="CD16" s="487">
        <v>6412.0594295533865</v>
      </c>
      <c r="CE16" s="487">
        <v>468699</v>
      </c>
      <c r="CF16" s="487">
        <v>1175.7630000000001</v>
      </c>
      <c r="CG16" s="487">
        <v>7939.6378402417295</v>
      </c>
      <c r="CH16" s="487">
        <v>1547</v>
      </c>
      <c r="CI16" s="487">
        <v>3070.3963409696216</v>
      </c>
      <c r="CJ16" s="529">
        <v>697814</v>
      </c>
      <c r="CK16" s="529">
        <v>15672.332</v>
      </c>
      <c r="CL16" s="529">
        <v>32656.441732509011</v>
      </c>
      <c r="CM16" s="529">
        <v>5252</v>
      </c>
      <c r="CN16" s="529">
        <v>10713.58860052301</v>
      </c>
      <c r="CO16" s="530">
        <v>79</v>
      </c>
      <c r="CP16" s="530">
        <v>7653.7603333333336</v>
      </c>
      <c r="CQ16" s="530">
        <v>918.05123999999989</v>
      </c>
      <c r="CR16" s="530">
        <v>789</v>
      </c>
      <c r="CS16" s="530">
        <v>1541.2698599999999</v>
      </c>
      <c r="CT16" s="530">
        <v>0</v>
      </c>
      <c r="CU16" s="530">
        <v>0</v>
      </c>
      <c r="CV16" s="530">
        <v>0</v>
      </c>
      <c r="CW16" s="530">
        <v>14</v>
      </c>
      <c r="CX16" s="530">
        <v>17.995950000000001</v>
      </c>
      <c r="CY16" s="530">
        <v>481799</v>
      </c>
      <c r="CZ16" s="530">
        <v>13813.112286</v>
      </c>
      <c r="DA16" s="530">
        <v>31479.600602413229</v>
      </c>
      <c r="DB16" s="530">
        <v>4120</v>
      </c>
      <c r="DC16" s="530">
        <v>8355.7001740175965</v>
      </c>
      <c r="DD16" s="530">
        <v>633452</v>
      </c>
      <c r="DE16" s="530">
        <v>1371.1728939999998</v>
      </c>
      <c r="DF16" s="530">
        <v>7702.2847743299881</v>
      </c>
      <c r="DG16" s="530">
        <v>1717</v>
      </c>
      <c r="DH16" s="530">
        <v>2830.6583450167186</v>
      </c>
      <c r="DI16" s="530">
        <v>1115330</v>
      </c>
      <c r="DJ16" s="530">
        <v>22838.045513333331</v>
      </c>
      <c r="DK16" s="530">
        <v>40099.936616743216</v>
      </c>
      <c r="DL16" s="530">
        <v>6640</v>
      </c>
      <c r="DM16" s="530">
        <v>12745.624329034315</v>
      </c>
      <c r="DN16" s="530">
        <v>55</v>
      </c>
      <c r="DO16" s="530">
        <v>14795.957</v>
      </c>
      <c r="DP16" s="530">
        <v>1775.5547200000001</v>
      </c>
      <c r="DQ16" s="530">
        <v>1154</v>
      </c>
      <c r="DR16" s="530">
        <v>2278.4031099999997</v>
      </c>
      <c r="DS16" s="530">
        <v>0</v>
      </c>
      <c r="DT16" s="530">
        <v>0</v>
      </c>
      <c r="DU16" s="530">
        <v>0</v>
      </c>
      <c r="DV16" s="530">
        <v>0</v>
      </c>
      <c r="DW16" s="530">
        <v>0</v>
      </c>
      <c r="DX16" s="530">
        <v>180167</v>
      </c>
      <c r="DY16" s="530">
        <v>212673.75166666665</v>
      </c>
      <c r="DZ16" s="530">
        <v>38521.806104875701</v>
      </c>
      <c r="EA16" s="530">
        <v>6699</v>
      </c>
      <c r="EB16" s="530">
        <v>10418.473013945173</v>
      </c>
      <c r="EC16" s="530">
        <v>436374</v>
      </c>
      <c r="ED16" s="530">
        <v>491.89799999999991</v>
      </c>
      <c r="EE16" s="530">
        <v>4995.3386918500082</v>
      </c>
      <c r="EF16" s="530">
        <v>518</v>
      </c>
      <c r="EG16" s="530">
        <v>1236.8333567798268</v>
      </c>
      <c r="EH16" s="530">
        <v>616596</v>
      </c>
      <c r="EI16" s="530">
        <v>227961.60666666663</v>
      </c>
      <c r="EJ16" s="530">
        <v>45292.699516725712</v>
      </c>
      <c r="EK16" s="530">
        <v>8371</v>
      </c>
      <c r="EL16" s="530">
        <v>13933.709480725</v>
      </c>
      <c r="EM16" s="530">
        <v>38</v>
      </c>
      <c r="EN16" s="530">
        <v>15047.396299999999</v>
      </c>
      <c r="EO16" s="530">
        <v>1807.1493594000001</v>
      </c>
      <c r="EP16" s="530">
        <v>1554</v>
      </c>
      <c r="EQ16" s="530">
        <v>2614.9917599999999</v>
      </c>
      <c r="ER16" s="530">
        <v>0</v>
      </c>
      <c r="ES16" s="530">
        <v>0</v>
      </c>
      <c r="ET16" s="530">
        <v>0</v>
      </c>
      <c r="EU16" s="530">
        <v>0</v>
      </c>
      <c r="EV16" s="530">
        <v>0</v>
      </c>
      <c r="EW16" s="530">
        <v>49944</v>
      </c>
      <c r="EX16" s="530">
        <v>33662.271000000001</v>
      </c>
      <c r="EY16" s="530">
        <v>34589.870052678794</v>
      </c>
      <c r="EZ16" s="530">
        <v>5155</v>
      </c>
      <c r="FA16" s="530">
        <v>10462.475150523496</v>
      </c>
      <c r="FB16" s="530">
        <v>364621</v>
      </c>
      <c r="FC16" s="530">
        <v>420.536</v>
      </c>
      <c r="FD16" s="530">
        <v>4364.6810629000083</v>
      </c>
      <c r="FE16" s="530">
        <v>432</v>
      </c>
      <c r="FF16" s="530">
        <v>949.19563676528242</v>
      </c>
      <c r="FG16" s="530">
        <v>414603</v>
      </c>
      <c r="FH16" s="530">
        <v>49130.203300000001</v>
      </c>
      <c r="FI16" s="530">
        <v>40761.700474978803</v>
      </c>
      <c r="FJ16" s="530">
        <v>7141</v>
      </c>
      <c r="FK16" s="530">
        <v>14026.662547288779</v>
      </c>
      <c r="FL16" s="530">
        <v>45</v>
      </c>
      <c r="FM16" s="530">
        <v>14133.075000000001</v>
      </c>
      <c r="FN16" s="530">
        <v>1696.9302315191696</v>
      </c>
      <c r="FO16" s="530">
        <v>1649</v>
      </c>
      <c r="FP16" s="530">
        <v>3068.01548</v>
      </c>
      <c r="FQ16" s="530">
        <v>0</v>
      </c>
      <c r="FR16" s="530">
        <v>0</v>
      </c>
      <c r="FS16" s="530">
        <v>0</v>
      </c>
      <c r="FT16" s="530">
        <v>0</v>
      </c>
      <c r="FU16" s="530">
        <v>0</v>
      </c>
      <c r="FV16" s="530">
        <v>45666</v>
      </c>
      <c r="FW16" s="530">
        <v>14467.031999999999</v>
      </c>
      <c r="FX16" s="530">
        <v>44788.775492349596</v>
      </c>
      <c r="FY16" s="530">
        <v>5366</v>
      </c>
      <c r="FZ16" s="530">
        <v>11346.321950989914</v>
      </c>
      <c r="GA16" s="530">
        <v>375989</v>
      </c>
      <c r="GB16" s="530">
        <v>439.24399999999991</v>
      </c>
      <c r="GC16" s="530">
        <v>3767.1550630999973</v>
      </c>
      <c r="GD16" s="530">
        <v>781</v>
      </c>
      <c r="GE16" s="530">
        <v>1633.7497266305836</v>
      </c>
      <c r="GF16" s="530">
        <v>421700</v>
      </c>
      <c r="GG16" s="530">
        <v>29039.350999999999</v>
      </c>
      <c r="GH16" s="530">
        <v>50252.860786968762</v>
      </c>
      <c r="GI16" s="530">
        <v>7796</v>
      </c>
      <c r="GJ16" s="530">
        <v>16048.087157620497</v>
      </c>
    </row>
    <row r="17" spans="1:192" x14ac:dyDescent="0.2">
      <c r="A17" s="497">
        <v>12</v>
      </c>
      <c r="B17" s="525" t="s">
        <v>61</v>
      </c>
      <c r="C17" s="526">
        <v>17981</v>
      </c>
      <c r="D17" s="526">
        <v>3552.8680303015194</v>
      </c>
      <c r="E17" s="526">
        <v>2759.1769183655597</v>
      </c>
      <c r="F17" s="526">
        <v>2461</v>
      </c>
      <c r="G17" s="526">
        <v>1821.3151647</v>
      </c>
      <c r="H17" s="526">
        <v>0</v>
      </c>
      <c r="I17" s="526">
        <v>0</v>
      </c>
      <c r="J17" s="526">
        <v>0</v>
      </c>
      <c r="K17" s="526">
        <v>1</v>
      </c>
      <c r="L17" s="526">
        <v>0.52859999999999996</v>
      </c>
      <c r="M17" s="526">
        <v>287169</v>
      </c>
      <c r="N17" s="526">
        <v>1022.9998946294776</v>
      </c>
      <c r="O17" s="526">
        <v>3006.4091128621394</v>
      </c>
      <c r="P17" s="526">
        <v>3868</v>
      </c>
      <c r="Q17" s="526">
        <v>1030.67383</v>
      </c>
      <c r="R17" s="526">
        <v>305150</v>
      </c>
      <c r="S17" s="526">
        <v>4575.8679249309971</v>
      </c>
      <c r="T17" s="526">
        <v>5765.5860312276991</v>
      </c>
      <c r="U17" s="526">
        <v>6330</v>
      </c>
      <c r="V17" s="526">
        <v>2852.5175946999998</v>
      </c>
      <c r="W17" s="527">
        <v>21540</v>
      </c>
      <c r="X17" s="527">
        <v>3937</v>
      </c>
      <c r="Y17" s="527">
        <v>2972</v>
      </c>
      <c r="Z17" s="527">
        <v>3901</v>
      </c>
      <c r="AA17" s="527">
        <v>2235</v>
      </c>
      <c r="AB17" s="527">
        <v>0</v>
      </c>
      <c r="AC17" s="527">
        <v>0</v>
      </c>
      <c r="AD17" s="527">
        <v>0</v>
      </c>
      <c r="AE17" s="527">
        <v>0</v>
      </c>
      <c r="AF17" s="527">
        <v>0</v>
      </c>
      <c r="AG17" s="527">
        <v>332241</v>
      </c>
      <c r="AH17" s="527">
        <v>674</v>
      </c>
      <c r="AI17" s="527">
        <v>3545</v>
      </c>
      <c r="AJ17" s="527">
        <v>2411</v>
      </c>
      <c r="AK17" s="527">
        <v>1392</v>
      </c>
      <c r="AL17" s="527">
        <v>353781</v>
      </c>
      <c r="AM17" s="527">
        <v>4611</v>
      </c>
      <c r="AN17" s="527">
        <v>6517</v>
      </c>
      <c r="AO17" s="527">
        <v>6311</v>
      </c>
      <c r="AP17" s="527">
        <v>3627</v>
      </c>
      <c r="AQ17" s="528">
        <v>365</v>
      </c>
      <c r="AR17" s="528">
        <v>1669.498</v>
      </c>
      <c r="AS17" s="528">
        <v>200.30336000000003</v>
      </c>
      <c r="AT17" s="528">
        <v>220</v>
      </c>
      <c r="AU17" s="528">
        <v>468.10909000000004</v>
      </c>
      <c r="AV17" s="487">
        <v>1</v>
      </c>
      <c r="AW17" s="487">
        <v>1163.7190000000001</v>
      </c>
      <c r="AX17" s="487">
        <v>111.3078</v>
      </c>
      <c r="AY17" s="487">
        <v>0</v>
      </c>
      <c r="AZ17" s="487">
        <v>0</v>
      </c>
      <c r="BA17" s="487">
        <v>75434</v>
      </c>
      <c r="BB17" s="487">
        <v>4243.2170000000006</v>
      </c>
      <c r="BC17" s="487">
        <v>5319.697777173983</v>
      </c>
      <c r="BD17" s="487">
        <v>4307</v>
      </c>
      <c r="BE17" s="487">
        <v>2916.0667746053064</v>
      </c>
      <c r="BF17" s="487">
        <v>199439</v>
      </c>
      <c r="BG17" s="487">
        <v>317.03399999999999</v>
      </c>
      <c r="BH17" s="487">
        <v>1854.5160846179399</v>
      </c>
      <c r="BI17" s="487">
        <v>2090</v>
      </c>
      <c r="BJ17" s="487">
        <v>798.69099951363876</v>
      </c>
      <c r="BK17" s="528">
        <v>275239</v>
      </c>
      <c r="BL17" s="528">
        <v>7393.4680000000008</v>
      </c>
      <c r="BM17" s="528">
        <v>7485.8250217919231</v>
      </c>
      <c r="BN17" s="528">
        <v>6617</v>
      </c>
      <c r="BO17" s="528">
        <v>4182.8668641189452</v>
      </c>
      <c r="BP17" s="487">
        <v>36</v>
      </c>
      <c r="BQ17" s="487">
        <v>965.06899999999996</v>
      </c>
      <c r="BR17" s="487">
        <v>115.80830000000002</v>
      </c>
      <c r="BS17" s="487">
        <v>119</v>
      </c>
      <c r="BT17" s="487">
        <v>241.036</v>
      </c>
      <c r="BU17" s="487"/>
      <c r="BV17" s="487"/>
      <c r="BW17" s="487"/>
      <c r="BX17" s="487"/>
      <c r="BY17" s="487"/>
      <c r="BZ17" s="487">
        <v>100577</v>
      </c>
      <c r="CA17" s="487">
        <v>4561.2559999999994</v>
      </c>
      <c r="CB17" s="487">
        <v>5907.1915873757089</v>
      </c>
      <c r="CC17" s="487">
        <v>3074</v>
      </c>
      <c r="CD17" s="487">
        <v>2535.7192676985064</v>
      </c>
      <c r="CE17" s="487">
        <v>217595</v>
      </c>
      <c r="CF17" s="487">
        <v>320.26900000000006</v>
      </c>
      <c r="CG17" s="487">
        <v>2376.510374746355</v>
      </c>
      <c r="CH17" s="487">
        <v>1961</v>
      </c>
      <c r="CI17" s="487">
        <v>1039.21126996</v>
      </c>
      <c r="CJ17" s="529">
        <v>318208</v>
      </c>
      <c r="CK17" s="529">
        <v>5846.5939999999991</v>
      </c>
      <c r="CL17" s="529">
        <v>8399.5102621220631</v>
      </c>
      <c r="CM17" s="529">
        <v>5154</v>
      </c>
      <c r="CN17" s="529">
        <v>3815.9665376585062</v>
      </c>
      <c r="CO17" s="530">
        <v>84</v>
      </c>
      <c r="CP17" s="530">
        <v>1121.8300000000002</v>
      </c>
      <c r="CQ17" s="530">
        <v>134.71620000000001</v>
      </c>
      <c r="CR17" s="530">
        <v>192</v>
      </c>
      <c r="CS17" s="530">
        <v>378.90778</v>
      </c>
      <c r="CT17" s="530">
        <v>0</v>
      </c>
      <c r="CU17" s="530">
        <v>0</v>
      </c>
      <c r="CV17" s="530">
        <v>0</v>
      </c>
      <c r="CW17" s="530">
        <v>0</v>
      </c>
      <c r="CX17" s="530">
        <v>0</v>
      </c>
      <c r="CY17" s="530">
        <v>234478</v>
      </c>
      <c r="CZ17" s="530">
        <v>6417.6010300000007</v>
      </c>
      <c r="DA17" s="530">
        <v>7554.2061602847061</v>
      </c>
      <c r="DB17" s="530">
        <v>4711</v>
      </c>
      <c r="DC17" s="530">
        <v>3348.1596215707054</v>
      </c>
      <c r="DD17" s="530">
        <v>359186</v>
      </c>
      <c r="DE17" s="530">
        <v>481.15647599999994</v>
      </c>
      <c r="DF17" s="530">
        <v>2619.9134049705008</v>
      </c>
      <c r="DG17" s="530">
        <v>1513</v>
      </c>
      <c r="DH17" s="530">
        <v>1259.9569959903822</v>
      </c>
      <c r="DI17" s="530">
        <v>593748</v>
      </c>
      <c r="DJ17" s="530">
        <v>8020.5875059999998</v>
      </c>
      <c r="DK17" s="530">
        <v>10308.835765255204</v>
      </c>
      <c r="DL17" s="530">
        <v>6416</v>
      </c>
      <c r="DM17" s="530">
        <v>4987.0243975610883</v>
      </c>
      <c r="DN17" s="530">
        <v>71</v>
      </c>
      <c r="DO17" s="530">
        <v>948.49599999999998</v>
      </c>
      <c r="DP17" s="530">
        <v>113.92519999999999</v>
      </c>
      <c r="DQ17" s="530">
        <v>149</v>
      </c>
      <c r="DR17" s="530">
        <v>292.089</v>
      </c>
      <c r="DS17" s="530">
        <v>0</v>
      </c>
      <c r="DT17" s="530">
        <v>0</v>
      </c>
      <c r="DU17" s="530">
        <v>0</v>
      </c>
      <c r="DV17" s="530">
        <v>0</v>
      </c>
      <c r="DW17" s="530">
        <v>0</v>
      </c>
      <c r="DX17" s="530">
        <v>120090</v>
      </c>
      <c r="DY17" s="530">
        <v>4626.3029999999999</v>
      </c>
      <c r="DZ17" s="530">
        <v>8772.6189060492452</v>
      </c>
      <c r="EA17" s="530">
        <v>4458</v>
      </c>
      <c r="EB17" s="530">
        <v>3962.3720672689583</v>
      </c>
      <c r="EC17" s="530">
        <v>318595</v>
      </c>
      <c r="ED17" s="530">
        <v>388.63799999999998</v>
      </c>
      <c r="EE17" s="530">
        <v>1934.7331516666684</v>
      </c>
      <c r="EF17" s="530">
        <v>927</v>
      </c>
      <c r="EG17" s="530">
        <v>494.34606591405918</v>
      </c>
      <c r="EH17" s="530">
        <v>438756</v>
      </c>
      <c r="EI17" s="530">
        <v>5963.4369999999999</v>
      </c>
      <c r="EJ17" s="530">
        <v>10821.277257715914</v>
      </c>
      <c r="EK17" s="530">
        <v>5534</v>
      </c>
      <c r="EL17" s="530">
        <v>4748.8071331830179</v>
      </c>
      <c r="EM17" s="530">
        <v>69</v>
      </c>
      <c r="EN17" s="530">
        <v>2094.7125999999998</v>
      </c>
      <c r="EO17" s="530">
        <v>251.50524000000001</v>
      </c>
      <c r="EP17" s="530">
        <v>120</v>
      </c>
      <c r="EQ17" s="530">
        <v>232.1</v>
      </c>
      <c r="ER17" s="530">
        <v>0</v>
      </c>
      <c r="ES17" s="530">
        <v>0</v>
      </c>
      <c r="ET17" s="530">
        <v>0</v>
      </c>
      <c r="EU17" s="530">
        <v>0</v>
      </c>
      <c r="EV17" s="530">
        <v>0</v>
      </c>
      <c r="EW17" s="530">
        <v>16370</v>
      </c>
      <c r="EX17" s="530">
        <v>5395.268</v>
      </c>
      <c r="EY17" s="530">
        <v>7518.5548196346163</v>
      </c>
      <c r="EZ17" s="530">
        <v>3472</v>
      </c>
      <c r="FA17" s="530">
        <v>3794.1342779668935</v>
      </c>
      <c r="FB17" s="530">
        <v>276616</v>
      </c>
      <c r="FC17" s="530">
        <v>307.65500000000003</v>
      </c>
      <c r="FD17" s="530">
        <v>1923.5805595999998</v>
      </c>
      <c r="FE17" s="530">
        <v>836</v>
      </c>
      <c r="FF17" s="530">
        <v>475.08484934572732</v>
      </c>
      <c r="FG17" s="530">
        <v>293055</v>
      </c>
      <c r="FH17" s="530">
        <v>7797.6355999999996</v>
      </c>
      <c r="FI17" s="530">
        <v>9693.6406192346167</v>
      </c>
      <c r="FJ17" s="530">
        <v>4428</v>
      </c>
      <c r="FK17" s="530">
        <v>4501.3191273126204</v>
      </c>
      <c r="FL17" s="530">
        <v>60</v>
      </c>
      <c r="FM17" s="530">
        <v>1242.4760000000001</v>
      </c>
      <c r="FN17" s="530">
        <v>149.31954118078841</v>
      </c>
      <c r="FO17" s="530">
        <v>159</v>
      </c>
      <c r="FP17" s="530">
        <v>315.43079999999998</v>
      </c>
      <c r="FQ17" s="530">
        <v>0</v>
      </c>
      <c r="FR17" s="530">
        <v>0</v>
      </c>
      <c r="FS17" s="530">
        <v>0</v>
      </c>
      <c r="FT17" s="530">
        <v>0</v>
      </c>
      <c r="FU17" s="530">
        <v>0</v>
      </c>
      <c r="FV17" s="530">
        <v>14886</v>
      </c>
      <c r="FW17" s="530">
        <v>7802.255000000001</v>
      </c>
      <c r="FX17" s="530">
        <v>9440.5085622038659</v>
      </c>
      <c r="FY17" s="530">
        <v>3176</v>
      </c>
      <c r="FZ17" s="530">
        <v>4217.5193428270914</v>
      </c>
      <c r="GA17" s="530">
        <v>313129</v>
      </c>
      <c r="GB17" s="530">
        <v>367.62399999999997</v>
      </c>
      <c r="GC17" s="530">
        <v>1618.5106759999992</v>
      </c>
      <c r="GD17" s="530">
        <v>844</v>
      </c>
      <c r="GE17" s="530">
        <v>516.33268829727081</v>
      </c>
      <c r="GF17" s="530">
        <v>328075</v>
      </c>
      <c r="GG17" s="530">
        <v>9412.3550000000014</v>
      </c>
      <c r="GH17" s="530">
        <v>11208.338779384654</v>
      </c>
      <c r="GI17" s="530">
        <v>4179</v>
      </c>
      <c r="GJ17" s="530">
        <v>5049.282831124362</v>
      </c>
    </row>
    <row r="18" spans="1:192" x14ac:dyDescent="0.2">
      <c r="A18" s="497">
        <v>13</v>
      </c>
      <c r="B18" s="525" t="s">
        <v>62</v>
      </c>
      <c r="C18" s="526">
        <v>17771</v>
      </c>
      <c r="D18" s="526">
        <v>3401.5032139566952</v>
      </c>
      <c r="E18" s="526">
        <v>1722.9968348726927</v>
      </c>
      <c r="F18" s="526">
        <v>1364</v>
      </c>
      <c r="G18" s="526">
        <v>1300.9854217000002</v>
      </c>
      <c r="H18" s="526">
        <v>0</v>
      </c>
      <c r="I18" s="526">
        <v>0</v>
      </c>
      <c r="J18" s="526">
        <v>0</v>
      </c>
      <c r="K18" s="526">
        <v>136</v>
      </c>
      <c r="L18" s="526">
        <v>67.458730000000003</v>
      </c>
      <c r="M18" s="526">
        <v>226393</v>
      </c>
      <c r="N18" s="526">
        <v>820.03726643456309</v>
      </c>
      <c r="O18" s="526">
        <v>1992.2145127936176</v>
      </c>
      <c r="P18" s="526">
        <v>1641</v>
      </c>
      <c r="Q18" s="526">
        <v>650.99390950000009</v>
      </c>
      <c r="R18" s="526">
        <v>244164</v>
      </c>
      <c r="S18" s="526">
        <v>4221.5404803912579</v>
      </c>
      <c r="T18" s="526">
        <v>3715.2113476663103</v>
      </c>
      <c r="U18" s="526">
        <v>3141</v>
      </c>
      <c r="V18" s="526">
        <v>2019.4380612000004</v>
      </c>
      <c r="W18" s="527">
        <v>94386</v>
      </c>
      <c r="X18" s="527">
        <v>3910</v>
      </c>
      <c r="Y18" s="527">
        <v>3982</v>
      </c>
      <c r="Z18" s="527">
        <v>1421</v>
      </c>
      <c r="AA18" s="527">
        <v>2037</v>
      </c>
      <c r="AB18" s="527">
        <v>5</v>
      </c>
      <c r="AC18" s="527">
        <v>88</v>
      </c>
      <c r="AD18" s="527">
        <v>106</v>
      </c>
      <c r="AE18" s="527">
        <v>8</v>
      </c>
      <c r="AF18" s="527">
        <v>16</v>
      </c>
      <c r="AG18" s="527">
        <v>237433</v>
      </c>
      <c r="AH18" s="527">
        <v>376</v>
      </c>
      <c r="AI18" s="527">
        <v>2393</v>
      </c>
      <c r="AJ18" s="527">
        <v>1379</v>
      </c>
      <c r="AK18" s="527">
        <v>840</v>
      </c>
      <c r="AL18" s="527">
        <v>331824</v>
      </c>
      <c r="AM18" s="527">
        <v>4374</v>
      </c>
      <c r="AN18" s="527">
        <v>6481</v>
      </c>
      <c r="AO18" s="527">
        <v>2807</v>
      </c>
      <c r="AP18" s="527">
        <v>2893</v>
      </c>
      <c r="AQ18" s="528">
        <v>77</v>
      </c>
      <c r="AR18" s="528">
        <v>1982.5489999999995</v>
      </c>
      <c r="AS18" s="528">
        <v>237.90588000000002</v>
      </c>
      <c r="AT18" s="528">
        <v>611</v>
      </c>
      <c r="AU18" s="528">
        <v>1267.0899999999999</v>
      </c>
      <c r="AV18" s="487">
        <v>0</v>
      </c>
      <c r="AW18" s="487">
        <v>0</v>
      </c>
      <c r="AX18" s="487">
        <v>0</v>
      </c>
      <c r="AY18" s="487">
        <v>83</v>
      </c>
      <c r="AZ18" s="487">
        <v>48.991250000000001</v>
      </c>
      <c r="BA18" s="487">
        <v>98077</v>
      </c>
      <c r="BB18" s="487">
        <v>1712.8410000000001</v>
      </c>
      <c r="BC18" s="487">
        <v>2765.4480719430985</v>
      </c>
      <c r="BD18" s="487">
        <v>1640</v>
      </c>
      <c r="BE18" s="487">
        <v>2508.3553990286614</v>
      </c>
      <c r="BF18" s="487">
        <v>155089</v>
      </c>
      <c r="BG18" s="487">
        <v>430.20100000000008</v>
      </c>
      <c r="BH18" s="487">
        <v>1986.7708880790242</v>
      </c>
      <c r="BI18" s="487">
        <v>1315</v>
      </c>
      <c r="BJ18" s="487">
        <v>931.85029701636643</v>
      </c>
      <c r="BK18" s="528">
        <v>253243</v>
      </c>
      <c r="BL18" s="528">
        <v>4125.5909999999994</v>
      </c>
      <c r="BM18" s="528">
        <v>4990.124840022123</v>
      </c>
      <c r="BN18" s="528">
        <v>3649</v>
      </c>
      <c r="BO18" s="528">
        <v>4756.2869460450274</v>
      </c>
      <c r="BP18" s="487">
        <v>40</v>
      </c>
      <c r="BQ18" s="487">
        <v>998.82900000000006</v>
      </c>
      <c r="BR18" s="487">
        <v>119.85947</v>
      </c>
      <c r="BS18" s="487">
        <v>242</v>
      </c>
      <c r="BT18" s="487">
        <v>496.0455</v>
      </c>
      <c r="BU18" s="487"/>
      <c r="BV18" s="487"/>
      <c r="BW18" s="487"/>
      <c r="BX18" s="487">
        <v>26</v>
      </c>
      <c r="BY18" s="487">
        <v>19.820550000000001</v>
      </c>
      <c r="BZ18" s="487">
        <v>85789</v>
      </c>
      <c r="CA18" s="487">
        <v>1846.3789999999999</v>
      </c>
      <c r="CB18" s="487">
        <v>4917.3229373406793</v>
      </c>
      <c r="CC18" s="487">
        <v>912</v>
      </c>
      <c r="CD18" s="487">
        <v>2320.8439162664426</v>
      </c>
      <c r="CE18" s="487">
        <v>247119</v>
      </c>
      <c r="CF18" s="487">
        <v>468.67299999999994</v>
      </c>
      <c r="CG18" s="487">
        <v>2498.3968223505149</v>
      </c>
      <c r="CH18" s="487">
        <v>1016</v>
      </c>
      <c r="CI18" s="487">
        <v>824.73181364720938</v>
      </c>
      <c r="CJ18" s="529">
        <v>332948</v>
      </c>
      <c r="CK18" s="529">
        <v>3313.8809999999999</v>
      </c>
      <c r="CL18" s="529">
        <v>7535.579229691195</v>
      </c>
      <c r="CM18" s="529">
        <v>2196</v>
      </c>
      <c r="CN18" s="529">
        <v>3661.4417799136522</v>
      </c>
      <c r="CO18" s="530">
        <v>74</v>
      </c>
      <c r="CP18" s="530">
        <v>2213.6871666666671</v>
      </c>
      <c r="CQ18" s="530">
        <v>265.44245999999998</v>
      </c>
      <c r="CR18" s="530">
        <v>576</v>
      </c>
      <c r="CS18" s="530">
        <v>1165.2147</v>
      </c>
      <c r="CT18" s="530">
        <v>0</v>
      </c>
      <c r="CU18" s="530">
        <v>0</v>
      </c>
      <c r="CV18" s="530">
        <v>0</v>
      </c>
      <c r="CW18" s="530">
        <v>0</v>
      </c>
      <c r="CX18" s="530">
        <v>0.35830000000000001</v>
      </c>
      <c r="CY18" s="530">
        <v>216526</v>
      </c>
      <c r="CZ18" s="530">
        <v>1577.6028240000001</v>
      </c>
      <c r="DA18" s="530">
        <v>7379.2759166954584</v>
      </c>
      <c r="DB18" s="530">
        <v>1121</v>
      </c>
      <c r="DC18" s="530">
        <v>2557.2168787057271</v>
      </c>
      <c r="DD18" s="530">
        <v>324022</v>
      </c>
      <c r="DE18" s="530">
        <v>669.76551599999993</v>
      </c>
      <c r="DF18" s="530">
        <v>4020.2196395509259</v>
      </c>
      <c r="DG18" s="530">
        <v>919</v>
      </c>
      <c r="DH18" s="530">
        <v>1408.4540313062009</v>
      </c>
      <c r="DI18" s="530">
        <v>540622</v>
      </c>
      <c r="DJ18" s="530">
        <v>4461.0555066666666</v>
      </c>
      <c r="DK18" s="530">
        <v>11664.938016246384</v>
      </c>
      <c r="DL18" s="530">
        <v>2616</v>
      </c>
      <c r="DM18" s="530">
        <v>5131.2439100119263</v>
      </c>
      <c r="DN18" s="530">
        <v>35</v>
      </c>
      <c r="DO18" s="530">
        <v>2053.0749999999998</v>
      </c>
      <c r="DP18" s="530">
        <v>246.34899999999999</v>
      </c>
      <c r="DQ18" s="530">
        <v>418</v>
      </c>
      <c r="DR18" s="530">
        <v>848.94047</v>
      </c>
      <c r="DS18" s="530">
        <v>0</v>
      </c>
      <c r="DT18" s="530">
        <v>0</v>
      </c>
      <c r="DU18" s="530">
        <v>0</v>
      </c>
      <c r="DV18" s="530">
        <v>7</v>
      </c>
      <c r="DW18" s="530">
        <v>4.9696999999999996</v>
      </c>
      <c r="DX18" s="530">
        <v>62507</v>
      </c>
      <c r="DY18" s="530">
        <v>2673.201</v>
      </c>
      <c r="DZ18" s="530">
        <v>8635.7799471048784</v>
      </c>
      <c r="EA18" s="530">
        <v>3356</v>
      </c>
      <c r="EB18" s="530">
        <v>3504.3233197397708</v>
      </c>
      <c r="EC18" s="530">
        <v>435662</v>
      </c>
      <c r="ED18" s="530">
        <v>611.45799999999997</v>
      </c>
      <c r="EE18" s="530">
        <v>6489.9567048166964</v>
      </c>
      <c r="EF18" s="530">
        <v>808</v>
      </c>
      <c r="EG18" s="530">
        <v>971.54363745503895</v>
      </c>
      <c r="EH18" s="530">
        <v>498204</v>
      </c>
      <c r="EI18" s="530">
        <v>5337.7339999999995</v>
      </c>
      <c r="EJ18" s="530">
        <v>15372.085651921574</v>
      </c>
      <c r="EK18" s="530">
        <v>4589</v>
      </c>
      <c r="EL18" s="530">
        <v>5329.7771271948095</v>
      </c>
      <c r="EM18" s="530">
        <v>35</v>
      </c>
      <c r="EN18" s="530">
        <v>2710.8180000000002</v>
      </c>
      <c r="EO18" s="530">
        <v>325.29536000000002</v>
      </c>
      <c r="EP18" s="530">
        <v>432</v>
      </c>
      <c r="EQ18" s="530">
        <v>858.22</v>
      </c>
      <c r="ER18" s="530">
        <v>0</v>
      </c>
      <c r="ES18" s="530">
        <v>0</v>
      </c>
      <c r="ET18" s="530">
        <v>0</v>
      </c>
      <c r="EU18" s="530">
        <v>1</v>
      </c>
      <c r="EV18" s="530">
        <v>2.6267999999999998</v>
      </c>
      <c r="EW18" s="530">
        <v>9539</v>
      </c>
      <c r="EX18" s="530">
        <v>3141.6480000000001</v>
      </c>
      <c r="EY18" s="530">
        <v>8276.7858738999985</v>
      </c>
      <c r="EZ18" s="530">
        <v>2366</v>
      </c>
      <c r="FA18" s="530">
        <v>3238.6233611956613</v>
      </c>
      <c r="FB18" s="530">
        <v>259177</v>
      </c>
      <c r="FC18" s="530">
        <v>505.86799999999999</v>
      </c>
      <c r="FD18" s="530">
        <v>6389.5674442999998</v>
      </c>
      <c r="FE18" s="530">
        <v>534</v>
      </c>
      <c r="FF18" s="530">
        <v>604.40191659891661</v>
      </c>
      <c r="FG18" s="530">
        <v>268751</v>
      </c>
      <c r="FH18" s="530">
        <v>6358.3340000000007</v>
      </c>
      <c r="FI18" s="530">
        <v>14991.648678199999</v>
      </c>
      <c r="FJ18" s="530">
        <v>3333</v>
      </c>
      <c r="FK18" s="530">
        <v>4703.8720777945782</v>
      </c>
      <c r="FL18" s="530">
        <v>32</v>
      </c>
      <c r="FM18" s="530">
        <v>4274.951</v>
      </c>
      <c r="FN18" s="530">
        <v>527.14652150988911</v>
      </c>
      <c r="FO18" s="530">
        <v>756</v>
      </c>
      <c r="FP18" s="530">
        <v>1516.2512000000002</v>
      </c>
      <c r="FQ18" s="530">
        <v>0</v>
      </c>
      <c r="FR18" s="530">
        <v>0</v>
      </c>
      <c r="FS18" s="530">
        <v>0</v>
      </c>
      <c r="FT18" s="530">
        <v>8</v>
      </c>
      <c r="FU18" s="530">
        <v>6.9321999999999999</v>
      </c>
      <c r="FV18" s="530">
        <v>16453</v>
      </c>
      <c r="FW18" s="530">
        <v>3034.1889999999999</v>
      </c>
      <c r="FX18" s="530">
        <v>9449.4496857402537</v>
      </c>
      <c r="FY18" s="530">
        <v>2441</v>
      </c>
      <c r="FZ18" s="530">
        <v>3323.1048366540954</v>
      </c>
      <c r="GA18" s="530">
        <v>241869</v>
      </c>
      <c r="GB18" s="530">
        <v>305.86599999999999</v>
      </c>
      <c r="GC18" s="530">
        <v>2497.9404757000002</v>
      </c>
      <c r="GD18" s="530">
        <v>675</v>
      </c>
      <c r="GE18" s="530">
        <v>1089.2378481985668</v>
      </c>
      <c r="GF18" s="530">
        <v>258354</v>
      </c>
      <c r="GG18" s="530">
        <v>7615.0059999999994</v>
      </c>
      <c r="GH18" s="530">
        <v>12474.536682950144</v>
      </c>
      <c r="GI18" s="530">
        <v>3880</v>
      </c>
      <c r="GJ18" s="530">
        <v>5935.5260848526623</v>
      </c>
    </row>
    <row r="19" spans="1:192" x14ac:dyDescent="0.2">
      <c r="A19" s="497">
        <v>14</v>
      </c>
      <c r="B19" s="525" t="s">
        <v>111</v>
      </c>
      <c r="C19" s="526">
        <v>95880.2</v>
      </c>
      <c r="D19" s="526">
        <v>176091.55735980993</v>
      </c>
      <c r="E19" s="526">
        <v>52711.239196117669</v>
      </c>
      <c r="F19" s="526">
        <v>15047</v>
      </c>
      <c r="G19" s="526">
        <v>18803.661174230001</v>
      </c>
      <c r="H19" s="526">
        <v>6</v>
      </c>
      <c r="I19" s="526">
        <v>13508</v>
      </c>
      <c r="J19" s="526">
        <v>2173.7200000000003</v>
      </c>
      <c r="K19" s="526">
        <v>1725</v>
      </c>
      <c r="L19" s="526">
        <v>1702.46957</v>
      </c>
      <c r="M19" s="526">
        <v>1537563</v>
      </c>
      <c r="N19" s="526">
        <v>4552.3721379408144</v>
      </c>
      <c r="O19" s="526">
        <v>16148.444472103356</v>
      </c>
      <c r="P19" s="526">
        <v>9062</v>
      </c>
      <c r="Q19" s="526">
        <v>4584.7131322044706</v>
      </c>
      <c r="R19" s="526">
        <v>1633449.2</v>
      </c>
      <c r="S19" s="526">
        <v>194151.84129775071</v>
      </c>
      <c r="T19" s="526">
        <v>71033.348697947236</v>
      </c>
      <c r="U19" s="526">
        <v>25834</v>
      </c>
      <c r="V19" s="526">
        <v>25090.843876434472</v>
      </c>
      <c r="W19" s="527">
        <v>847265</v>
      </c>
      <c r="X19" s="527">
        <v>309015</v>
      </c>
      <c r="Y19" s="527">
        <v>41456</v>
      </c>
      <c r="Z19" s="527">
        <v>22564</v>
      </c>
      <c r="AA19" s="527">
        <v>21209</v>
      </c>
      <c r="AB19" s="527">
        <v>8</v>
      </c>
      <c r="AC19" s="527">
        <v>7646</v>
      </c>
      <c r="AD19" s="527">
        <v>376</v>
      </c>
      <c r="AE19" s="527">
        <v>2594</v>
      </c>
      <c r="AF19" s="527">
        <v>4400</v>
      </c>
      <c r="AG19" s="527">
        <v>1136997</v>
      </c>
      <c r="AH19" s="527">
        <v>2105</v>
      </c>
      <c r="AI19" s="527">
        <v>19296</v>
      </c>
      <c r="AJ19" s="527">
        <v>5266</v>
      </c>
      <c r="AK19" s="527">
        <v>4785</v>
      </c>
      <c r="AL19" s="527">
        <v>1984270</v>
      </c>
      <c r="AM19" s="527">
        <v>318766</v>
      </c>
      <c r="AN19" s="527">
        <v>61128</v>
      </c>
      <c r="AO19" s="527">
        <v>30425</v>
      </c>
      <c r="AP19" s="527">
        <v>30395</v>
      </c>
      <c r="AQ19" s="528">
        <v>505</v>
      </c>
      <c r="AR19" s="528">
        <v>29821.172999999999</v>
      </c>
      <c r="AS19" s="528">
        <v>3578.8179599999999</v>
      </c>
      <c r="AT19" s="528">
        <v>2474</v>
      </c>
      <c r="AU19" s="528">
        <v>5955.6018550000008</v>
      </c>
      <c r="AV19" s="487">
        <v>1</v>
      </c>
      <c r="AW19" s="487">
        <v>13698.965</v>
      </c>
      <c r="AX19" s="487">
        <v>3103.8429900000001</v>
      </c>
      <c r="AY19" s="487">
        <v>582</v>
      </c>
      <c r="AZ19" s="487">
        <v>643.02707699999996</v>
      </c>
      <c r="BA19" s="487">
        <v>300089</v>
      </c>
      <c r="BB19" s="487">
        <v>51148.818500000001</v>
      </c>
      <c r="BC19" s="487">
        <v>80773.865615649993</v>
      </c>
      <c r="BD19" s="487">
        <v>17091</v>
      </c>
      <c r="BE19" s="487">
        <v>23609.306525884174</v>
      </c>
      <c r="BF19" s="487">
        <v>989435</v>
      </c>
      <c r="BG19" s="487">
        <v>1535.6159999999998</v>
      </c>
      <c r="BH19" s="487">
        <v>18493.348567143534</v>
      </c>
      <c r="BI19" s="487">
        <v>4414</v>
      </c>
      <c r="BJ19" s="487">
        <v>4032.1125673402989</v>
      </c>
      <c r="BK19" s="528">
        <v>1290030</v>
      </c>
      <c r="BL19" s="528">
        <v>96204.572499999995</v>
      </c>
      <c r="BM19" s="528">
        <v>105949.87513279353</v>
      </c>
      <c r="BN19" s="528">
        <v>24561</v>
      </c>
      <c r="BO19" s="528">
        <v>34240.048025224474</v>
      </c>
      <c r="BP19" s="487">
        <v>1126</v>
      </c>
      <c r="BQ19" s="487">
        <v>40886.823833333343</v>
      </c>
      <c r="BR19" s="487">
        <v>4906.7343600000004</v>
      </c>
      <c r="BS19" s="487">
        <v>4361.5275780000002</v>
      </c>
      <c r="BT19" s="487">
        <v>8676.6659389608285</v>
      </c>
      <c r="BU19" s="487">
        <v>3</v>
      </c>
      <c r="BV19" s="487">
        <v>65.15500000002794</v>
      </c>
      <c r="BW19" s="487">
        <v>24.75344999999993</v>
      </c>
      <c r="BX19" s="487">
        <v>1019</v>
      </c>
      <c r="BY19" s="487">
        <v>1089.1405137468887</v>
      </c>
      <c r="BZ19" s="487">
        <v>629636</v>
      </c>
      <c r="CA19" s="487">
        <v>61080.703999999998</v>
      </c>
      <c r="CB19" s="487">
        <v>69351.95852966579</v>
      </c>
      <c r="CC19" s="487">
        <v>12858</v>
      </c>
      <c r="CD19" s="487">
        <v>26835.076473480865</v>
      </c>
      <c r="CE19" s="487">
        <v>1167903</v>
      </c>
      <c r="CF19" s="487">
        <v>11172.041000000001</v>
      </c>
      <c r="CG19" s="487">
        <v>29697.56510815322</v>
      </c>
      <c r="CH19" s="487">
        <v>8162</v>
      </c>
      <c r="CI19" s="487">
        <v>9574.5595609247102</v>
      </c>
      <c r="CJ19" s="529">
        <v>1798668</v>
      </c>
      <c r="CK19" s="529">
        <v>113204.72383333337</v>
      </c>
      <c r="CL19" s="529">
        <v>103981.01144781901</v>
      </c>
      <c r="CM19" s="529">
        <v>26400.527578000001</v>
      </c>
      <c r="CN19" s="529">
        <v>46175.442487113294</v>
      </c>
      <c r="CO19" s="530">
        <v>605</v>
      </c>
      <c r="CP19" s="530">
        <v>54645.698333333326</v>
      </c>
      <c r="CQ19" s="530">
        <v>6560.9638399999994</v>
      </c>
      <c r="CR19" s="530">
        <v>5791</v>
      </c>
      <c r="CS19" s="530">
        <v>10911.80096</v>
      </c>
      <c r="CT19" s="530">
        <v>0</v>
      </c>
      <c r="CU19" s="530">
        <v>0</v>
      </c>
      <c r="CV19" s="530">
        <v>0</v>
      </c>
      <c r="CW19" s="530">
        <v>124</v>
      </c>
      <c r="CX19" s="530">
        <v>145.80431949999999</v>
      </c>
      <c r="CY19" s="530">
        <v>851480</v>
      </c>
      <c r="CZ19" s="530">
        <v>77002.777732999995</v>
      </c>
      <c r="DA19" s="530">
        <v>73209.9866825465</v>
      </c>
      <c r="DB19" s="530">
        <v>15508</v>
      </c>
      <c r="DC19" s="530">
        <v>27783.355649228659</v>
      </c>
      <c r="DD19" s="530">
        <v>1553494</v>
      </c>
      <c r="DE19" s="530">
        <v>3003.1233420000008</v>
      </c>
      <c r="DF19" s="530">
        <v>31759.17798460933</v>
      </c>
      <c r="DG19" s="530">
        <v>9096</v>
      </c>
      <c r="DH19" s="530">
        <v>9424.7859811721046</v>
      </c>
      <c r="DI19" s="530">
        <v>2405579</v>
      </c>
      <c r="DJ19" s="530">
        <v>134651.59940833331</v>
      </c>
      <c r="DK19" s="530">
        <v>111530.12850715582</v>
      </c>
      <c r="DL19" s="530">
        <v>30519</v>
      </c>
      <c r="DM19" s="530">
        <v>48265.746909900765</v>
      </c>
      <c r="DN19" s="530">
        <v>261</v>
      </c>
      <c r="DO19" s="530">
        <v>65764.633000000002</v>
      </c>
      <c r="DP19" s="530">
        <v>7891.6526200000008</v>
      </c>
      <c r="DQ19" s="530">
        <v>5510</v>
      </c>
      <c r="DR19" s="530">
        <v>10696.07897</v>
      </c>
      <c r="DS19" s="530">
        <v>0</v>
      </c>
      <c r="DT19" s="530">
        <v>0</v>
      </c>
      <c r="DU19" s="530">
        <v>0</v>
      </c>
      <c r="DV19" s="530">
        <v>114</v>
      </c>
      <c r="DW19" s="530">
        <v>131.19889749999999</v>
      </c>
      <c r="DX19" s="530">
        <v>344638</v>
      </c>
      <c r="DY19" s="530">
        <v>214874.30499999999</v>
      </c>
      <c r="DZ19" s="530">
        <v>107163.39718495557</v>
      </c>
      <c r="EA19" s="530">
        <v>26815</v>
      </c>
      <c r="EB19" s="530">
        <v>63026.530221302193</v>
      </c>
      <c r="EC19" s="530">
        <v>1657589</v>
      </c>
      <c r="ED19" s="530">
        <v>1968.0750000000003</v>
      </c>
      <c r="EE19" s="530">
        <v>25588.850192733044</v>
      </c>
      <c r="EF19" s="530">
        <v>4029</v>
      </c>
      <c r="EG19" s="530">
        <v>6471.5009037434011</v>
      </c>
      <c r="EH19" s="530">
        <v>2002488</v>
      </c>
      <c r="EI19" s="530">
        <v>282607.01299999998</v>
      </c>
      <c r="EJ19" s="530">
        <v>140643.89999768863</v>
      </c>
      <c r="EK19" s="530">
        <v>36468</v>
      </c>
      <c r="EL19" s="530">
        <v>80325.308992545601</v>
      </c>
      <c r="EM19" s="530">
        <v>252</v>
      </c>
      <c r="EN19" s="530">
        <v>93610.100399999981</v>
      </c>
      <c r="EO19" s="530">
        <v>11281.043400600001</v>
      </c>
      <c r="EP19" s="530">
        <v>5345</v>
      </c>
      <c r="EQ19" s="530">
        <v>9960.4744200000005</v>
      </c>
      <c r="ER19" s="530">
        <v>0</v>
      </c>
      <c r="ES19" s="530">
        <v>0</v>
      </c>
      <c r="ET19" s="530">
        <v>0</v>
      </c>
      <c r="EU19" s="530">
        <v>50</v>
      </c>
      <c r="EV19" s="530">
        <v>59.671067499999999</v>
      </c>
      <c r="EW19" s="530">
        <v>101961</v>
      </c>
      <c r="EX19" s="530">
        <v>286767.95199999999</v>
      </c>
      <c r="EY19" s="530">
        <v>103357.61001377963</v>
      </c>
      <c r="EZ19" s="530">
        <v>19484</v>
      </c>
      <c r="FA19" s="530">
        <v>61047.419301991984</v>
      </c>
      <c r="FB19" s="530">
        <v>1463416</v>
      </c>
      <c r="FC19" s="530">
        <v>1619.6410000000001</v>
      </c>
      <c r="FD19" s="530">
        <v>21501.956282300252</v>
      </c>
      <c r="FE19" s="530">
        <v>2880</v>
      </c>
      <c r="FF19" s="530">
        <v>5117.1769592501114</v>
      </c>
      <c r="FG19" s="530">
        <v>1565629</v>
      </c>
      <c r="FH19" s="530">
        <v>381997.69339999999</v>
      </c>
      <c r="FI19" s="530">
        <v>136140.60969667989</v>
      </c>
      <c r="FJ19" s="530">
        <v>27759</v>
      </c>
      <c r="FK19" s="530">
        <v>76184.741748742104</v>
      </c>
      <c r="FL19" s="530">
        <v>313</v>
      </c>
      <c r="FM19" s="530">
        <v>139678.976</v>
      </c>
      <c r="FN19" s="530">
        <v>16447.897366014713</v>
      </c>
      <c r="FO19" s="530">
        <v>7589</v>
      </c>
      <c r="FP19" s="530">
        <v>15318.71739</v>
      </c>
      <c r="FQ19" s="530">
        <v>0</v>
      </c>
      <c r="FR19" s="530">
        <v>0</v>
      </c>
      <c r="FS19" s="530">
        <v>0</v>
      </c>
      <c r="FT19" s="530">
        <v>47</v>
      </c>
      <c r="FU19" s="530">
        <v>65.285560000000004</v>
      </c>
      <c r="FV19" s="530">
        <v>105684</v>
      </c>
      <c r="FW19" s="530">
        <v>439130.88399999996</v>
      </c>
      <c r="FX19" s="530">
        <v>180617.92221391053</v>
      </c>
      <c r="FY19" s="530">
        <v>22773</v>
      </c>
      <c r="FZ19" s="530">
        <v>55598.929965697156</v>
      </c>
      <c r="GA19" s="530">
        <v>1270101</v>
      </c>
      <c r="GB19" s="530">
        <v>1426.0130000000026</v>
      </c>
      <c r="GC19" s="530">
        <v>22386.404276299647</v>
      </c>
      <c r="GD19" s="530">
        <v>4039</v>
      </c>
      <c r="GE19" s="530">
        <v>6006.9670306185835</v>
      </c>
      <c r="GF19" s="530">
        <v>1376098</v>
      </c>
      <c r="GG19" s="530">
        <v>580235.87300000002</v>
      </c>
      <c r="GH19" s="530">
        <v>219452.22385622488</v>
      </c>
      <c r="GI19" s="530">
        <v>34448</v>
      </c>
      <c r="GJ19" s="530">
        <v>76989.899946315738</v>
      </c>
    </row>
    <row r="20" spans="1:192" x14ac:dyDescent="0.2">
      <c r="A20" s="497">
        <v>15</v>
      </c>
      <c r="B20" s="525" t="s">
        <v>63</v>
      </c>
      <c r="C20" s="526">
        <v>42</v>
      </c>
      <c r="D20" s="526">
        <v>2.331</v>
      </c>
      <c r="E20" s="526">
        <v>6.6562943900000002</v>
      </c>
      <c r="F20" s="526">
        <v>8</v>
      </c>
      <c r="G20" s="526">
        <v>8</v>
      </c>
      <c r="H20" s="526">
        <v>0</v>
      </c>
      <c r="I20" s="526">
        <v>0</v>
      </c>
      <c r="J20" s="526">
        <v>0</v>
      </c>
      <c r="K20" s="526">
        <v>0</v>
      </c>
      <c r="L20" s="526">
        <v>0</v>
      </c>
      <c r="M20" s="526">
        <v>2490</v>
      </c>
      <c r="N20" s="526">
        <v>6.9229999999999992</v>
      </c>
      <c r="O20" s="526">
        <v>37.672178800000005</v>
      </c>
      <c r="P20" s="526">
        <v>5</v>
      </c>
      <c r="Q20" s="526">
        <v>1.5476000000000001</v>
      </c>
      <c r="R20" s="526">
        <v>2532</v>
      </c>
      <c r="S20" s="526">
        <v>9.2539999999999996</v>
      </c>
      <c r="T20" s="526">
        <v>44.328473190000004</v>
      </c>
      <c r="U20" s="526">
        <v>13</v>
      </c>
      <c r="V20" s="526">
        <v>9.5475999999999992</v>
      </c>
      <c r="W20" s="527">
        <v>59</v>
      </c>
      <c r="X20" s="527">
        <v>37</v>
      </c>
      <c r="Y20" s="527">
        <v>25</v>
      </c>
      <c r="Z20" s="527">
        <v>6</v>
      </c>
      <c r="AA20" s="527">
        <v>31</v>
      </c>
      <c r="AB20" s="527">
        <v>0</v>
      </c>
      <c r="AC20" s="527">
        <v>0</v>
      </c>
      <c r="AD20" s="527">
        <v>0</v>
      </c>
      <c r="AE20" s="527">
        <v>0</v>
      </c>
      <c r="AF20" s="527">
        <v>0</v>
      </c>
      <c r="AG20" s="527">
        <v>2769</v>
      </c>
      <c r="AH20" s="527">
        <v>3</v>
      </c>
      <c r="AI20" s="527">
        <v>55</v>
      </c>
      <c r="AJ20" s="527">
        <v>7</v>
      </c>
      <c r="AK20" s="527">
        <v>1</v>
      </c>
      <c r="AL20" s="527">
        <v>2828</v>
      </c>
      <c r="AM20" s="527">
        <v>41</v>
      </c>
      <c r="AN20" s="527">
        <v>80</v>
      </c>
      <c r="AO20" s="527">
        <v>13</v>
      </c>
      <c r="AP20" s="527">
        <v>32</v>
      </c>
      <c r="AQ20" s="528">
        <v>1</v>
      </c>
      <c r="AR20" s="528">
        <v>3.5280000000000005</v>
      </c>
      <c r="AS20" s="528">
        <v>0.42335999999999996</v>
      </c>
      <c r="AT20" s="528">
        <v>4</v>
      </c>
      <c r="AU20" s="528">
        <v>4.04</v>
      </c>
      <c r="AV20" s="487">
        <v>0</v>
      </c>
      <c r="AW20" s="487">
        <v>0</v>
      </c>
      <c r="AX20" s="487">
        <v>0</v>
      </c>
      <c r="AY20" s="487">
        <v>0</v>
      </c>
      <c r="AZ20" s="487">
        <v>0</v>
      </c>
      <c r="BA20" s="487">
        <v>2672</v>
      </c>
      <c r="BB20" s="487">
        <v>6.1319999999999997</v>
      </c>
      <c r="BC20" s="487">
        <v>56.818788099999992</v>
      </c>
      <c r="BD20" s="487">
        <v>8</v>
      </c>
      <c r="BE20" s="487">
        <v>15.799999999999999</v>
      </c>
      <c r="BF20" s="487">
        <v>2393</v>
      </c>
      <c r="BG20" s="487">
        <v>2.4699999999999998</v>
      </c>
      <c r="BH20" s="487">
        <v>31.635563900000005</v>
      </c>
      <c r="BI20" s="487">
        <v>5</v>
      </c>
      <c r="BJ20" s="487">
        <v>0.95</v>
      </c>
      <c r="BK20" s="528">
        <v>5066</v>
      </c>
      <c r="BL20" s="528">
        <v>12.129999999999999</v>
      </c>
      <c r="BM20" s="528">
        <v>88.877712000000002</v>
      </c>
      <c r="BN20" s="528">
        <v>17</v>
      </c>
      <c r="BO20" s="528">
        <v>20.79</v>
      </c>
      <c r="BP20" s="487">
        <v>4</v>
      </c>
      <c r="BQ20" s="487">
        <v>20.589000000000002</v>
      </c>
      <c r="BR20" s="487">
        <v>2.4706800000000002</v>
      </c>
      <c r="BS20" s="487">
        <v>2</v>
      </c>
      <c r="BT20" s="487">
        <v>3.0154999999999998</v>
      </c>
      <c r="BU20" s="487"/>
      <c r="BV20" s="487"/>
      <c r="BW20" s="487"/>
      <c r="BX20" s="487"/>
      <c r="BY20" s="487"/>
      <c r="BZ20" s="487">
        <v>4693</v>
      </c>
      <c r="CA20" s="487">
        <v>92.475999999999999</v>
      </c>
      <c r="CB20" s="487">
        <v>157.9908745000001</v>
      </c>
      <c r="CC20" s="487">
        <v>7</v>
      </c>
      <c r="CD20" s="487">
        <v>6.7301500000000001</v>
      </c>
      <c r="CE20" s="487">
        <v>2029</v>
      </c>
      <c r="CF20" s="487">
        <v>2.7839999999999994</v>
      </c>
      <c r="CG20" s="487">
        <v>42.329402899999998</v>
      </c>
      <c r="CH20" s="487">
        <v>2</v>
      </c>
      <c r="CI20" s="487">
        <v>1.581</v>
      </c>
      <c r="CJ20" s="529">
        <v>6726</v>
      </c>
      <c r="CK20" s="529">
        <v>115.849</v>
      </c>
      <c r="CL20" s="529">
        <v>202.79095740000008</v>
      </c>
      <c r="CM20" s="529">
        <v>11</v>
      </c>
      <c r="CN20" s="529">
        <v>11.326649999999999</v>
      </c>
      <c r="CO20" s="530">
        <v>6</v>
      </c>
      <c r="CP20" s="530">
        <v>23.972000000000001</v>
      </c>
      <c r="CQ20" s="530">
        <v>3.1166400000000003</v>
      </c>
      <c r="CR20" s="530">
        <v>2</v>
      </c>
      <c r="CS20" s="530">
        <v>4</v>
      </c>
      <c r="CT20" s="530">
        <v>0</v>
      </c>
      <c r="CU20" s="530">
        <v>0</v>
      </c>
      <c r="CV20" s="530">
        <v>0</v>
      </c>
      <c r="CW20" s="530">
        <v>0</v>
      </c>
      <c r="CX20" s="530">
        <v>0</v>
      </c>
      <c r="CY20" s="530">
        <v>10117</v>
      </c>
      <c r="CZ20" s="530">
        <v>44.261003999999993</v>
      </c>
      <c r="DA20" s="530">
        <v>185.95002029000034</v>
      </c>
      <c r="DB20" s="530">
        <v>20</v>
      </c>
      <c r="DC20" s="530">
        <v>11.041876</v>
      </c>
      <c r="DD20" s="530">
        <v>3371</v>
      </c>
      <c r="DE20" s="530">
        <v>3.5140009999999986</v>
      </c>
      <c r="DF20" s="530">
        <v>59.751806901499997</v>
      </c>
      <c r="DG20" s="530">
        <v>2</v>
      </c>
      <c r="DH20" s="530">
        <v>1.0243500000000001</v>
      </c>
      <c r="DI20" s="530">
        <v>13494</v>
      </c>
      <c r="DJ20" s="530">
        <v>71.747005000000001</v>
      </c>
      <c r="DK20" s="530">
        <v>248.81846719150033</v>
      </c>
      <c r="DL20" s="530">
        <v>24</v>
      </c>
      <c r="DM20" s="530">
        <v>16.066226</v>
      </c>
      <c r="DN20" s="530">
        <v>3</v>
      </c>
      <c r="DO20" s="530">
        <v>30.219000000000001</v>
      </c>
      <c r="DP20" s="530">
        <v>3.5662799999999999</v>
      </c>
      <c r="DQ20" s="530">
        <v>1</v>
      </c>
      <c r="DR20" s="530">
        <v>2</v>
      </c>
      <c r="DS20" s="530">
        <v>0</v>
      </c>
      <c r="DT20" s="530">
        <v>0</v>
      </c>
      <c r="DU20" s="530">
        <v>0</v>
      </c>
      <c r="DV20" s="530">
        <v>0</v>
      </c>
      <c r="DW20" s="530">
        <v>0</v>
      </c>
      <c r="DX20" s="530">
        <v>10357</v>
      </c>
      <c r="DY20" s="530">
        <v>37.414999999999999</v>
      </c>
      <c r="DZ20" s="530">
        <v>201.75443580000041</v>
      </c>
      <c r="EA20" s="530">
        <v>15</v>
      </c>
      <c r="EB20" s="530">
        <v>20.691509999999997</v>
      </c>
      <c r="EC20" s="530">
        <v>2295</v>
      </c>
      <c r="ED20" s="530">
        <v>4.6989999999999998</v>
      </c>
      <c r="EE20" s="530">
        <v>51.778208600000063</v>
      </c>
      <c r="EF20" s="530">
        <v>1</v>
      </c>
      <c r="EG20" s="530">
        <v>0.37306</v>
      </c>
      <c r="EH20" s="530">
        <v>12655</v>
      </c>
      <c r="EI20" s="530">
        <v>72.332999999999998</v>
      </c>
      <c r="EJ20" s="530">
        <v>257.0989244000005</v>
      </c>
      <c r="EK20" s="530">
        <v>17</v>
      </c>
      <c r="EL20" s="530">
        <v>23.064569999999996</v>
      </c>
      <c r="EM20" s="530">
        <v>3</v>
      </c>
      <c r="EN20" s="530">
        <v>49.383000000000003</v>
      </c>
      <c r="EO20" s="530">
        <v>5.9303600000000003</v>
      </c>
      <c r="EP20" s="530">
        <v>0</v>
      </c>
      <c r="EQ20" s="530">
        <v>0</v>
      </c>
      <c r="ER20" s="530">
        <v>0</v>
      </c>
      <c r="ES20" s="530">
        <v>0</v>
      </c>
      <c r="ET20" s="530">
        <v>0</v>
      </c>
      <c r="EU20" s="530">
        <v>0</v>
      </c>
      <c r="EV20" s="530">
        <v>0</v>
      </c>
      <c r="EW20" s="530">
        <v>1756</v>
      </c>
      <c r="EX20" s="530">
        <v>92.069000000000017</v>
      </c>
      <c r="EY20" s="530">
        <v>187.53098390000002</v>
      </c>
      <c r="EZ20" s="530">
        <v>6</v>
      </c>
      <c r="FA20" s="530">
        <v>59.507059999999996</v>
      </c>
      <c r="FB20" s="530">
        <v>2098</v>
      </c>
      <c r="FC20" s="530">
        <v>21.073</v>
      </c>
      <c r="FD20" s="530">
        <v>120.79392729999999</v>
      </c>
      <c r="FE20" s="530">
        <v>2</v>
      </c>
      <c r="FF20" s="530">
        <v>1.4905600000000001</v>
      </c>
      <c r="FG20" s="530">
        <v>3857</v>
      </c>
      <c r="FH20" s="530">
        <v>162.52500000000003</v>
      </c>
      <c r="FI20" s="530">
        <v>314.25527120000004</v>
      </c>
      <c r="FJ20" s="530">
        <v>8</v>
      </c>
      <c r="FK20" s="530">
        <v>60.997619999999998</v>
      </c>
      <c r="FL20" s="530">
        <v>3</v>
      </c>
      <c r="FM20" s="530">
        <v>52.99</v>
      </c>
      <c r="FN20" s="530">
        <v>6.3967006352019231</v>
      </c>
      <c r="FO20" s="530">
        <v>1</v>
      </c>
      <c r="FP20" s="530">
        <v>2</v>
      </c>
      <c r="FQ20" s="530">
        <v>0</v>
      </c>
      <c r="FR20" s="530">
        <v>0</v>
      </c>
      <c r="FS20" s="530">
        <v>0</v>
      </c>
      <c r="FT20" s="530">
        <v>0</v>
      </c>
      <c r="FU20" s="530">
        <v>0</v>
      </c>
      <c r="FV20" s="530">
        <v>2030</v>
      </c>
      <c r="FW20" s="530">
        <v>86.754000000000005</v>
      </c>
      <c r="FX20" s="530">
        <v>201.26794249999998</v>
      </c>
      <c r="FY20" s="530">
        <v>7</v>
      </c>
      <c r="FZ20" s="530">
        <v>15.03209</v>
      </c>
      <c r="GA20" s="530">
        <v>2390</v>
      </c>
      <c r="GB20" s="530">
        <v>2.7919999999999998</v>
      </c>
      <c r="GC20" s="530">
        <v>36.006545100000004</v>
      </c>
      <c r="GD20" s="530">
        <v>2</v>
      </c>
      <c r="GE20" s="530">
        <v>0.86994309999999997</v>
      </c>
      <c r="GF20" s="530">
        <v>4423</v>
      </c>
      <c r="GG20" s="530">
        <v>142.536</v>
      </c>
      <c r="GH20" s="530">
        <v>243.6711882352019</v>
      </c>
      <c r="GI20" s="530">
        <v>10</v>
      </c>
      <c r="GJ20" s="530">
        <v>17.902033100000001</v>
      </c>
    </row>
    <row r="21" spans="1:192" x14ac:dyDescent="0.2">
      <c r="A21" s="497">
        <v>16</v>
      </c>
      <c r="B21" s="525" t="s">
        <v>64</v>
      </c>
      <c r="C21" s="526">
        <v>32</v>
      </c>
      <c r="D21" s="526">
        <v>2.0510000000000002</v>
      </c>
      <c r="E21" s="526">
        <v>9.472572490000001</v>
      </c>
      <c r="F21" s="526">
        <v>7</v>
      </c>
      <c r="G21" s="526">
        <v>47.562959999999997</v>
      </c>
      <c r="H21" s="526">
        <v>0</v>
      </c>
      <c r="I21" s="526">
        <v>0</v>
      </c>
      <c r="J21" s="526">
        <v>0</v>
      </c>
      <c r="K21" s="526">
        <v>0</v>
      </c>
      <c r="L21" s="526">
        <v>0</v>
      </c>
      <c r="M21" s="526">
        <v>1749</v>
      </c>
      <c r="N21" s="526">
        <v>3.7529999999999997</v>
      </c>
      <c r="O21" s="526">
        <v>43.6341745</v>
      </c>
      <c r="P21" s="526">
        <v>5</v>
      </c>
      <c r="Q21" s="526">
        <v>0.66101999999999994</v>
      </c>
      <c r="R21" s="526">
        <v>1781</v>
      </c>
      <c r="S21" s="526">
        <v>5.8040000000000003</v>
      </c>
      <c r="T21" s="526">
        <v>53.106746990000005</v>
      </c>
      <c r="U21" s="526">
        <v>12</v>
      </c>
      <c r="V21" s="526">
        <v>48.223979999999997</v>
      </c>
      <c r="W21" s="527">
        <v>64</v>
      </c>
      <c r="X21" s="527">
        <v>45</v>
      </c>
      <c r="Y21" s="527">
        <v>66</v>
      </c>
      <c r="Z21" s="527">
        <v>5</v>
      </c>
      <c r="AA21" s="527">
        <v>12</v>
      </c>
      <c r="AB21" s="527">
        <v>0</v>
      </c>
      <c r="AC21" s="527">
        <v>0</v>
      </c>
      <c r="AD21" s="527">
        <v>0</v>
      </c>
      <c r="AE21" s="527">
        <v>0</v>
      </c>
      <c r="AF21" s="527">
        <v>0</v>
      </c>
      <c r="AG21" s="527">
        <v>1420</v>
      </c>
      <c r="AH21" s="527">
        <v>2</v>
      </c>
      <c r="AI21" s="527">
        <v>25</v>
      </c>
      <c r="AJ21" s="527">
        <v>10</v>
      </c>
      <c r="AK21" s="527">
        <v>3</v>
      </c>
      <c r="AL21" s="527">
        <v>1484</v>
      </c>
      <c r="AM21" s="527">
        <v>48</v>
      </c>
      <c r="AN21" s="527">
        <v>92</v>
      </c>
      <c r="AO21" s="527">
        <v>15</v>
      </c>
      <c r="AP21" s="527">
        <v>15</v>
      </c>
      <c r="AQ21" s="528">
        <v>1</v>
      </c>
      <c r="AR21" s="528">
        <v>26.896999999999998</v>
      </c>
      <c r="AS21" s="528">
        <v>3.2276400000000001</v>
      </c>
      <c r="AT21" s="528">
        <v>0</v>
      </c>
      <c r="AU21" s="528">
        <v>0</v>
      </c>
      <c r="AV21" s="487">
        <v>0</v>
      </c>
      <c r="AW21" s="487">
        <v>0</v>
      </c>
      <c r="AX21" s="487">
        <v>0</v>
      </c>
      <c r="AY21" s="487">
        <v>0</v>
      </c>
      <c r="AZ21" s="487">
        <v>0</v>
      </c>
      <c r="BA21" s="487">
        <v>1201</v>
      </c>
      <c r="BB21" s="487">
        <v>18.178999999999998</v>
      </c>
      <c r="BC21" s="487">
        <v>64.074946100000005</v>
      </c>
      <c r="BD21" s="487">
        <v>10</v>
      </c>
      <c r="BE21" s="487">
        <v>32.237920000000003</v>
      </c>
      <c r="BF21" s="487">
        <v>850</v>
      </c>
      <c r="BG21" s="487">
        <v>0.85499999999999998</v>
      </c>
      <c r="BH21" s="487">
        <v>22.573609800000007</v>
      </c>
      <c r="BI21" s="487">
        <v>6</v>
      </c>
      <c r="BJ21" s="487">
        <v>21.58155</v>
      </c>
      <c r="BK21" s="528">
        <v>2052</v>
      </c>
      <c r="BL21" s="528">
        <v>45.93099999999999</v>
      </c>
      <c r="BM21" s="528">
        <v>89.876195899999999</v>
      </c>
      <c r="BN21" s="528">
        <v>16</v>
      </c>
      <c r="BO21" s="528">
        <v>53.819470000000003</v>
      </c>
      <c r="BP21" s="487">
        <v>4</v>
      </c>
      <c r="BQ21" s="487">
        <v>214.30199999999999</v>
      </c>
      <c r="BR21" s="487">
        <v>25.716239999999999</v>
      </c>
      <c r="BS21" s="487">
        <v>17</v>
      </c>
      <c r="BT21" s="487">
        <v>34</v>
      </c>
      <c r="BU21" s="487"/>
      <c r="BV21" s="487"/>
      <c r="BW21" s="487"/>
      <c r="BX21" s="487"/>
      <c r="BY21" s="487"/>
      <c r="BZ21" s="487">
        <v>2468</v>
      </c>
      <c r="CA21" s="487">
        <v>158.82700000000003</v>
      </c>
      <c r="CB21" s="487">
        <v>183.31023040000073</v>
      </c>
      <c r="CC21" s="487">
        <v>10</v>
      </c>
      <c r="CD21" s="487">
        <v>21.643599999999999</v>
      </c>
      <c r="CE21" s="487">
        <v>1278</v>
      </c>
      <c r="CF21" s="487">
        <v>1.544</v>
      </c>
      <c r="CG21" s="487">
        <v>37.687449071756141</v>
      </c>
      <c r="CH21" s="487">
        <v>1</v>
      </c>
      <c r="CI21" s="488">
        <v>0.5</v>
      </c>
      <c r="CJ21" s="529">
        <v>3750</v>
      </c>
      <c r="CK21" s="529">
        <v>374.673</v>
      </c>
      <c r="CL21" s="529">
        <v>246.71391947175687</v>
      </c>
      <c r="CM21" s="529">
        <v>28</v>
      </c>
      <c r="CN21" s="529">
        <v>56.143599999999999</v>
      </c>
      <c r="CO21" s="530">
        <v>6</v>
      </c>
      <c r="CP21" s="530">
        <v>21.035</v>
      </c>
      <c r="CQ21" s="530">
        <v>2.4842</v>
      </c>
      <c r="CR21" s="530">
        <v>0</v>
      </c>
      <c r="CS21" s="530">
        <v>0</v>
      </c>
      <c r="CT21" s="530">
        <v>0</v>
      </c>
      <c r="CU21" s="530">
        <v>0</v>
      </c>
      <c r="CV21" s="530">
        <v>0</v>
      </c>
      <c r="CW21" s="530">
        <v>0</v>
      </c>
      <c r="CX21" s="530">
        <v>0</v>
      </c>
      <c r="CY21" s="530">
        <v>4501</v>
      </c>
      <c r="CZ21" s="530">
        <v>51.612000000000002</v>
      </c>
      <c r="DA21" s="530">
        <v>215.8975489000012</v>
      </c>
      <c r="DB21" s="530">
        <v>10</v>
      </c>
      <c r="DC21" s="530">
        <v>50.214880000000001</v>
      </c>
      <c r="DD21" s="530">
        <v>2353</v>
      </c>
      <c r="DE21" s="530">
        <v>3.2749999999999995</v>
      </c>
      <c r="DF21" s="530">
        <v>33.388706399999961</v>
      </c>
      <c r="DG21" s="530">
        <v>4</v>
      </c>
      <c r="DH21" s="530">
        <v>10.892611299999999</v>
      </c>
      <c r="DI21" s="530">
        <v>6860</v>
      </c>
      <c r="DJ21" s="530">
        <v>75.922000000000011</v>
      </c>
      <c r="DK21" s="530">
        <v>251.7704553000012</v>
      </c>
      <c r="DL21" s="530">
        <v>14</v>
      </c>
      <c r="DM21" s="530">
        <v>61.1074913</v>
      </c>
      <c r="DN21" s="530">
        <v>2</v>
      </c>
      <c r="DO21" s="530">
        <v>31.523333333333333</v>
      </c>
      <c r="DP21" s="530">
        <v>3.7227999999999999</v>
      </c>
      <c r="DQ21" s="530">
        <v>1</v>
      </c>
      <c r="DR21" s="530">
        <v>2</v>
      </c>
      <c r="DS21" s="530">
        <v>0</v>
      </c>
      <c r="DT21" s="530">
        <v>0</v>
      </c>
      <c r="DU21" s="530">
        <v>0</v>
      </c>
      <c r="DV21" s="530">
        <v>0</v>
      </c>
      <c r="DW21" s="530">
        <v>0</v>
      </c>
      <c r="DX21" s="530">
        <v>7288</v>
      </c>
      <c r="DY21" s="530">
        <v>33.510666666666665</v>
      </c>
      <c r="DZ21" s="530">
        <v>196.53399400000151</v>
      </c>
      <c r="EA21" s="530">
        <v>32</v>
      </c>
      <c r="EB21" s="530">
        <v>142.43795</v>
      </c>
      <c r="EC21" s="530">
        <v>3224</v>
      </c>
      <c r="ED21" s="530">
        <v>11.427000000000001</v>
      </c>
      <c r="EE21" s="530">
        <v>48.518652000000003</v>
      </c>
      <c r="EF21" s="530">
        <v>0</v>
      </c>
      <c r="EG21" s="530">
        <v>3.7999999999999999E-2</v>
      </c>
      <c r="EH21" s="530">
        <v>10514</v>
      </c>
      <c r="EI21" s="530">
        <v>76.460999999999999</v>
      </c>
      <c r="EJ21" s="530">
        <v>248.77544600000152</v>
      </c>
      <c r="EK21" s="530">
        <v>33</v>
      </c>
      <c r="EL21" s="530">
        <v>144.47595000000001</v>
      </c>
      <c r="EM21" s="530">
        <v>2</v>
      </c>
      <c r="EN21" s="530">
        <v>37.92</v>
      </c>
      <c r="EO21" s="530">
        <v>4.5520000000000005</v>
      </c>
      <c r="EP21" s="530">
        <v>4</v>
      </c>
      <c r="EQ21" s="530">
        <v>4</v>
      </c>
      <c r="ER21" s="530">
        <v>0</v>
      </c>
      <c r="ES21" s="530">
        <v>0</v>
      </c>
      <c r="ET21" s="530">
        <v>0</v>
      </c>
      <c r="EU21" s="530">
        <v>0</v>
      </c>
      <c r="EV21" s="530">
        <v>0</v>
      </c>
      <c r="EW21" s="530">
        <v>3572</v>
      </c>
      <c r="EX21" s="530">
        <v>107.99400000000001</v>
      </c>
      <c r="EY21" s="530">
        <v>199.5559992</v>
      </c>
      <c r="EZ21" s="530">
        <v>30</v>
      </c>
      <c r="FA21" s="530">
        <v>30.71894</v>
      </c>
      <c r="FB21" s="530">
        <v>1825</v>
      </c>
      <c r="FC21" s="530">
        <v>8.0259999999999998</v>
      </c>
      <c r="FD21" s="530">
        <v>56.624771500000001</v>
      </c>
      <c r="FE21" s="530">
        <v>0</v>
      </c>
      <c r="FF21" s="530">
        <v>-0.10100000000000001</v>
      </c>
      <c r="FG21" s="530">
        <v>5399</v>
      </c>
      <c r="FH21" s="530">
        <v>153.94000000000003</v>
      </c>
      <c r="FI21" s="530">
        <v>260.7327707</v>
      </c>
      <c r="FJ21" s="530">
        <v>34</v>
      </c>
      <c r="FK21" s="530">
        <v>34.617940000000004</v>
      </c>
      <c r="FL21" s="530">
        <v>2</v>
      </c>
      <c r="FM21" s="530">
        <v>66.522000000000006</v>
      </c>
      <c r="FN21" s="530">
        <v>7.9828486990979464</v>
      </c>
      <c r="FO21" s="530">
        <v>9</v>
      </c>
      <c r="FP21" s="530">
        <v>16.100000000000001</v>
      </c>
      <c r="FQ21" s="530">
        <v>0</v>
      </c>
      <c r="FR21" s="530">
        <v>0</v>
      </c>
      <c r="FS21" s="530">
        <v>0</v>
      </c>
      <c r="FT21" s="530">
        <v>0</v>
      </c>
      <c r="FU21" s="530">
        <v>0</v>
      </c>
      <c r="FV21" s="530">
        <v>4646</v>
      </c>
      <c r="FW21" s="530">
        <v>118.56300000000002</v>
      </c>
      <c r="FX21" s="530">
        <v>235.64490084576332</v>
      </c>
      <c r="FY21" s="530">
        <v>9</v>
      </c>
      <c r="FZ21" s="530">
        <v>15.84934</v>
      </c>
      <c r="GA21" s="530">
        <v>2504</v>
      </c>
      <c r="GB21" s="530">
        <v>2.6840000000000002</v>
      </c>
      <c r="GC21" s="530">
        <v>30.261792400000001</v>
      </c>
      <c r="GD21" s="530">
        <v>4</v>
      </c>
      <c r="GE21" s="530">
        <v>33.640194700000002</v>
      </c>
      <c r="GF21" s="530">
        <v>7152</v>
      </c>
      <c r="GG21" s="530">
        <v>187.76900000000003</v>
      </c>
      <c r="GH21" s="530">
        <v>273.88954194486126</v>
      </c>
      <c r="GI21" s="530">
        <v>22</v>
      </c>
      <c r="GJ21" s="530">
        <v>65.589534700000002</v>
      </c>
    </row>
    <row r="22" spans="1:192" x14ac:dyDescent="0.2">
      <c r="A22" s="497">
        <v>17</v>
      </c>
      <c r="B22" s="525" t="s">
        <v>65</v>
      </c>
      <c r="C22" s="526">
        <v>8</v>
      </c>
      <c r="D22" s="526">
        <v>1.621</v>
      </c>
      <c r="E22" s="526">
        <v>1.3394866999999999</v>
      </c>
      <c r="F22" s="526">
        <v>4</v>
      </c>
      <c r="G22" s="526">
        <v>6.0250000000000004</v>
      </c>
      <c r="H22" s="526">
        <v>0</v>
      </c>
      <c r="I22" s="526">
        <v>0</v>
      </c>
      <c r="J22" s="526">
        <v>0</v>
      </c>
      <c r="K22" s="526">
        <v>0</v>
      </c>
      <c r="L22" s="526">
        <v>0</v>
      </c>
      <c r="M22" s="526">
        <v>1600</v>
      </c>
      <c r="N22" s="526">
        <v>2.9420000000000002</v>
      </c>
      <c r="O22" s="526">
        <v>15.477952300000002</v>
      </c>
      <c r="P22" s="526">
        <v>0</v>
      </c>
      <c r="Q22" s="526">
        <v>0</v>
      </c>
      <c r="R22" s="526">
        <v>1608</v>
      </c>
      <c r="S22" s="526">
        <v>4.5630000000000006</v>
      </c>
      <c r="T22" s="526">
        <v>16.817439</v>
      </c>
      <c r="U22" s="526">
        <v>4</v>
      </c>
      <c r="V22" s="526">
        <v>6.0250000000000004</v>
      </c>
      <c r="W22" s="527">
        <v>15</v>
      </c>
      <c r="X22" s="527">
        <v>15</v>
      </c>
      <c r="Y22" s="527">
        <v>18</v>
      </c>
      <c r="Z22" s="527">
        <v>4</v>
      </c>
      <c r="AA22" s="527">
        <v>10</v>
      </c>
      <c r="AB22" s="527">
        <v>0</v>
      </c>
      <c r="AC22" s="527">
        <v>0</v>
      </c>
      <c r="AD22" s="527">
        <v>0</v>
      </c>
      <c r="AE22" s="527">
        <v>0</v>
      </c>
      <c r="AF22" s="527">
        <v>0</v>
      </c>
      <c r="AG22" s="527">
        <v>977</v>
      </c>
      <c r="AH22" s="527">
        <v>3</v>
      </c>
      <c r="AI22" s="527">
        <v>17</v>
      </c>
      <c r="AJ22" s="527">
        <v>5</v>
      </c>
      <c r="AK22" s="527">
        <v>10</v>
      </c>
      <c r="AL22" s="527">
        <v>992</v>
      </c>
      <c r="AM22" s="527">
        <v>18</v>
      </c>
      <c r="AN22" s="527">
        <v>35</v>
      </c>
      <c r="AO22" s="527">
        <v>9</v>
      </c>
      <c r="AP22" s="527">
        <v>20</v>
      </c>
      <c r="AQ22" s="528">
        <v>3</v>
      </c>
      <c r="AR22" s="528">
        <v>45.187999999999995</v>
      </c>
      <c r="AS22" s="528">
        <v>5.4233599999999988</v>
      </c>
      <c r="AT22" s="528">
        <v>1</v>
      </c>
      <c r="AU22" s="528">
        <v>4</v>
      </c>
      <c r="AV22" s="487">
        <v>0</v>
      </c>
      <c r="AW22" s="487">
        <v>0</v>
      </c>
      <c r="AX22" s="487">
        <v>0</v>
      </c>
      <c r="AY22" s="487">
        <v>0</v>
      </c>
      <c r="AZ22" s="487">
        <v>0</v>
      </c>
      <c r="BA22" s="487">
        <v>383</v>
      </c>
      <c r="BB22" s="487">
        <v>3.76</v>
      </c>
      <c r="BC22" s="487">
        <v>12.455802200000011</v>
      </c>
      <c r="BD22" s="487">
        <v>7</v>
      </c>
      <c r="BE22" s="487">
        <v>34.264000000000003</v>
      </c>
      <c r="BF22" s="487">
        <v>634</v>
      </c>
      <c r="BG22" s="487">
        <v>2.294</v>
      </c>
      <c r="BH22" s="487">
        <v>12.179514300000003</v>
      </c>
      <c r="BI22" s="487">
        <v>1</v>
      </c>
      <c r="BJ22" s="487">
        <v>1</v>
      </c>
      <c r="BK22" s="528">
        <v>1020</v>
      </c>
      <c r="BL22" s="528">
        <v>51.24199999999999</v>
      </c>
      <c r="BM22" s="528">
        <v>30.058676500000011</v>
      </c>
      <c r="BN22" s="528">
        <v>9</v>
      </c>
      <c r="BO22" s="528">
        <v>39.264000000000003</v>
      </c>
      <c r="BP22" s="487">
        <v>4</v>
      </c>
      <c r="BQ22" s="487">
        <v>24.167999999999999</v>
      </c>
      <c r="BR22" s="487">
        <v>2.9001600000000001</v>
      </c>
      <c r="BS22" s="487">
        <v>4</v>
      </c>
      <c r="BT22" s="487">
        <v>8</v>
      </c>
      <c r="BU22" s="487"/>
      <c r="BV22" s="487"/>
      <c r="BW22" s="487"/>
      <c r="BX22" s="487"/>
      <c r="BY22" s="487"/>
      <c r="BZ22" s="487">
        <v>753</v>
      </c>
      <c r="CA22" s="487">
        <v>65.274999999999991</v>
      </c>
      <c r="CB22" s="487">
        <v>110.17182610000125</v>
      </c>
      <c r="CC22" s="487"/>
      <c r="CD22" s="488">
        <v>6.7000000000000004E-2</v>
      </c>
      <c r="CE22" s="487">
        <v>507</v>
      </c>
      <c r="CF22" s="487">
        <v>1.6099999999999997</v>
      </c>
      <c r="CG22" s="487">
        <v>21.773148499999998</v>
      </c>
      <c r="CH22" s="487"/>
      <c r="CI22" s="487"/>
      <c r="CJ22" s="529">
        <v>1264</v>
      </c>
      <c r="CK22" s="529">
        <v>91.052999999999983</v>
      </c>
      <c r="CL22" s="529">
        <v>134.84513460000124</v>
      </c>
      <c r="CM22" s="529">
        <v>4</v>
      </c>
      <c r="CN22" s="529">
        <v>8.0670000000000002</v>
      </c>
      <c r="CO22" s="530">
        <v>1</v>
      </c>
      <c r="CP22" s="530">
        <v>50</v>
      </c>
      <c r="CQ22" s="530">
        <v>6</v>
      </c>
      <c r="CR22" s="530">
        <v>6</v>
      </c>
      <c r="CS22" s="530">
        <v>12.044</v>
      </c>
      <c r="CT22" s="530">
        <v>0</v>
      </c>
      <c r="CU22" s="530">
        <v>0</v>
      </c>
      <c r="CV22" s="530">
        <v>0</v>
      </c>
      <c r="CW22" s="530">
        <v>0</v>
      </c>
      <c r="CX22" s="530">
        <v>0</v>
      </c>
      <c r="CY22" s="530">
        <v>2046</v>
      </c>
      <c r="CZ22" s="530">
        <v>25.701001999999999</v>
      </c>
      <c r="DA22" s="530">
        <v>129.88872472000156</v>
      </c>
      <c r="DB22" s="530">
        <v>3</v>
      </c>
      <c r="DC22" s="530">
        <v>4.73428</v>
      </c>
      <c r="DD22" s="530">
        <v>767</v>
      </c>
      <c r="DE22" s="530">
        <v>0.64800000000000002</v>
      </c>
      <c r="DF22" s="530">
        <v>12.002745999999998</v>
      </c>
      <c r="DG22" s="530">
        <v>1</v>
      </c>
      <c r="DH22" s="530">
        <v>1</v>
      </c>
      <c r="DI22" s="530">
        <v>2814</v>
      </c>
      <c r="DJ22" s="530">
        <v>76.349001999999999</v>
      </c>
      <c r="DK22" s="530">
        <v>147.89147072000154</v>
      </c>
      <c r="DL22" s="530">
        <v>10</v>
      </c>
      <c r="DM22" s="530">
        <v>17.778280000000002</v>
      </c>
      <c r="DN22" s="530">
        <v>1</v>
      </c>
      <c r="DO22" s="530">
        <v>64</v>
      </c>
      <c r="DP22" s="530">
        <v>7.7</v>
      </c>
      <c r="DQ22" s="530">
        <v>3</v>
      </c>
      <c r="DR22" s="530">
        <v>6</v>
      </c>
      <c r="DS22" s="530">
        <v>0</v>
      </c>
      <c r="DT22" s="530">
        <v>0</v>
      </c>
      <c r="DU22" s="530">
        <v>0</v>
      </c>
      <c r="DV22" s="530">
        <v>0</v>
      </c>
      <c r="DW22" s="530">
        <v>0</v>
      </c>
      <c r="DX22" s="530">
        <v>6009</v>
      </c>
      <c r="DY22" s="530">
        <v>54.82</v>
      </c>
      <c r="DZ22" s="530">
        <v>289.1692241000008</v>
      </c>
      <c r="EA22" s="530">
        <v>5</v>
      </c>
      <c r="EB22" s="530">
        <v>48.034999999999997</v>
      </c>
      <c r="EC22" s="530">
        <v>467</v>
      </c>
      <c r="ED22" s="530">
        <v>0.71200000000000008</v>
      </c>
      <c r="EE22" s="530">
        <v>10.745820200000001</v>
      </c>
      <c r="EF22" s="530">
        <v>0</v>
      </c>
      <c r="EG22" s="530">
        <v>0</v>
      </c>
      <c r="EH22" s="530">
        <v>6477</v>
      </c>
      <c r="EI22" s="530">
        <v>119.532</v>
      </c>
      <c r="EJ22" s="530">
        <v>307.61504430000082</v>
      </c>
      <c r="EK22" s="530">
        <v>8</v>
      </c>
      <c r="EL22" s="530">
        <v>54.034999999999997</v>
      </c>
      <c r="EM22" s="530">
        <v>1</v>
      </c>
      <c r="EN22" s="530">
        <v>58.17</v>
      </c>
      <c r="EO22" s="530">
        <v>6.98</v>
      </c>
      <c r="EP22" s="530">
        <v>3</v>
      </c>
      <c r="EQ22" s="530">
        <v>5.04</v>
      </c>
      <c r="ER22" s="530">
        <v>0</v>
      </c>
      <c r="ES22" s="530">
        <v>0</v>
      </c>
      <c r="ET22" s="530">
        <v>0</v>
      </c>
      <c r="EU22" s="530">
        <v>0</v>
      </c>
      <c r="EV22" s="530">
        <v>0</v>
      </c>
      <c r="EW22" s="530">
        <v>4982</v>
      </c>
      <c r="EX22" s="530">
        <v>125.366</v>
      </c>
      <c r="EY22" s="530">
        <v>336.74481919999999</v>
      </c>
      <c r="EZ22" s="530">
        <v>2</v>
      </c>
      <c r="FA22" s="530">
        <v>4.0152999999999999</v>
      </c>
      <c r="FB22" s="530">
        <v>475</v>
      </c>
      <c r="FC22" s="530">
        <v>0.6399999999999999</v>
      </c>
      <c r="FD22" s="530">
        <v>13.239343099999999</v>
      </c>
      <c r="FE22" s="530">
        <v>0</v>
      </c>
      <c r="FF22" s="530">
        <v>0</v>
      </c>
      <c r="FG22" s="530">
        <v>5458</v>
      </c>
      <c r="FH22" s="530">
        <v>184.17599999999999</v>
      </c>
      <c r="FI22" s="530">
        <v>356.9641623</v>
      </c>
      <c r="FJ22" s="530">
        <v>5</v>
      </c>
      <c r="FK22" s="530">
        <v>9.055299999999999</v>
      </c>
      <c r="FL22" s="530">
        <v>1</v>
      </c>
      <c r="FM22" s="530">
        <v>90.4</v>
      </c>
      <c r="FN22" s="530">
        <v>10.8</v>
      </c>
      <c r="FO22" s="530">
        <v>12</v>
      </c>
      <c r="FP22" s="530">
        <v>23.4</v>
      </c>
      <c r="FQ22" s="530">
        <v>0</v>
      </c>
      <c r="FR22" s="530">
        <v>0</v>
      </c>
      <c r="FS22" s="530">
        <v>0</v>
      </c>
      <c r="FT22" s="530">
        <v>0</v>
      </c>
      <c r="FU22" s="530">
        <v>0</v>
      </c>
      <c r="FV22" s="530">
        <v>11728</v>
      </c>
      <c r="FW22" s="530">
        <v>168.71100000000001</v>
      </c>
      <c r="FX22" s="530">
        <v>558.29689970000322</v>
      </c>
      <c r="FY22" s="530">
        <v>22</v>
      </c>
      <c r="FZ22" s="530">
        <v>176.10499999999999</v>
      </c>
      <c r="GA22" s="530">
        <v>470</v>
      </c>
      <c r="GB22" s="530">
        <v>0.58899999999999997</v>
      </c>
      <c r="GC22" s="530">
        <v>9.8902184999999996</v>
      </c>
      <c r="GD22" s="530">
        <v>0</v>
      </c>
      <c r="GE22" s="530">
        <v>0</v>
      </c>
      <c r="GF22" s="530">
        <v>12199</v>
      </c>
      <c r="GG22" s="530">
        <v>259.7</v>
      </c>
      <c r="GH22" s="530">
        <v>578.98711820000312</v>
      </c>
      <c r="GI22" s="530">
        <v>34</v>
      </c>
      <c r="GJ22" s="530">
        <v>199.505</v>
      </c>
    </row>
    <row r="23" spans="1:192" x14ac:dyDescent="0.2">
      <c r="A23" s="497">
        <v>18</v>
      </c>
      <c r="B23" s="525" t="s">
        <v>66</v>
      </c>
      <c r="C23" s="526">
        <v>16</v>
      </c>
      <c r="D23" s="526">
        <v>3.9493191780821912</v>
      </c>
      <c r="E23" s="526">
        <v>1.308771120350823</v>
      </c>
      <c r="F23" s="526">
        <v>6</v>
      </c>
      <c r="G23" s="526">
        <v>12</v>
      </c>
      <c r="H23" s="526">
        <v>0</v>
      </c>
      <c r="I23" s="526">
        <v>0</v>
      </c>
      <c r="J23" s="526">
        <v>0</v>
      </c>
      <c r="K23" s="526">
        <v>0</v>
      </c>
      <c r="L23" s="526">
        <v>0</v>
      </c>
      <c r="M23" s="526">
        <v>765</v>
      </c>
      <c r="N23" s="526">
        <v>4.2959534246575348</v>
      </c>
      <c r="O23" s="526">
        <v>16.330139681653623</v>
      </c>
      <c r="P23" s="526">
        <v>3</v>
      </c>
      <c r="Q23" s="526">
        <v>0.36917</v>
      </c>
      <c r="R23" s="526">
        <v>781</v>
      </c>
      <c r="S23" s="526">
        <v>8.2452726027397265</v>
      </c>
      <c r="T23" s="526">
        <v>17.638910802004446</v>
      </c>
      <c r="U23" s="526">
        <v>9</v>
      </c>
      <c r="V23" s="526">
        <v>12.36917</v>
      </c>
      <c r="W23" s="527">
        <v>19</v>
      </c>
      <c r="X23" s="527">
        <v>16</v>
      </c>
      <c r="Y23" s="527">
        <v>16</v>
      </c>
      <c r="Z23" s="527">
        <v>3</v>
      </c>
      <c r="AA23" s="527">
        <v>8</v>
      </c>
      <c r="AB23" s="527">
        <v>0</v>
      </c>
      <c r="AC23" s="527">
        <v>0</v>
      </c>
      <c r="AD23" s="527">
        <v>0</v>
      </c>
      <c r="AE23" s="527">
        <v>0</v>
      </c>
      <c r="AF23" s="527">
        <v>0</v>
      </c>
      <c r="AG23" s="527">
        <v>846</v>
      </c>
      <c r="AH23" s="527">
        <v>3</v>
      </c>
      <c r="AI23" s="527">
        <v>17</v>
      </c>
      <c r="AJ23" s="527">
        <v>4</v>
      </c>
      <c r="AK23" s="527">
        <v>1</v>
      </c>
      <c r="AL23" s="527">
        <v>865</v>
      </c>
      <c r="AM23" s="527">
        <v>19</v>
      </c>
      <c r="AN23" s="527">
        <v>33</v>
      </c>
      <c r="AO23" s="527">
        <v>7</v>
      </c>
      <c r="AP23" s="527">
        <v>9</v>
      </c>
      <c r="AQ23" s="528">
        <v>2</v>
      </c>
      <c r="AR23" s="528">
        <v>6.488999999999999</v>
      </c>
      <c r="AS23" s="528">
        <v>0.78268000000000004</v>
      </c>
      <c r="AT23" s="528">
        <v>0</v>
      </c>
      <c r="AU23" s="528">
        <v>0</v>
      </c>
      <c r="AV23" s="487">
        <v>0</v>
      </c>
      <c r="AW23" s="487">
        <v>0</v>
      </c>
      <c r="AX23" s="487">
        <v>0</v>
      </c>
      <c r="AY23" s="487">
        <v>0</v>
      </c>
      <c r="AZ23" s="487">
        <v>0</v>
      </c>
      <c r="BA23" s="487">
        <v>404</v>
      </c>
      <c r="BB23" s="487">
        <v>8.6700000000000017</v>
      </c>
      <c r="BC23" s="487">
        <v>16.0401217</v>
      </c>
      <c r="BD23" s="487">
        <v>4</v>
      </c>
      <c r="BE23" s="487">
        <v>38.049999999999997</v>
      </c>
      <c r="BF23" s="487">
        <v>459</v>
      </c>
      <c r="BG23" s="487">
        <v>0.57700000000000007</v>
      </c>
      <c r="BH23" s="487">
        <v>7.7222925</v>
      </c>
      <c r="BI23" s="487">
        <v>1</v>
      </c>
      <c r="BJ23" s="487">
        <v>0.2</v>
      </c>
      <c r="BK23" s="528">
        <v>865</v>
      </c>
      <c r="BL23" s="528">
        <v>15.736000000000001</v>
      </c>
      <c r="BM23" s="528">
        <v>24.545094200000001</v>
      </c>
      <c r="BN23" s="528">
        <v>5</v>
      </c>
      <c r="BO23" s="528">
        <v>38.25</v>
      </c>
      <c r="BP23" s="487">
        <v>5</v>
      </c>
      <c r="BQ23" s="487">
        <v>1.843</v>
      </c>
      <c r="BR23" s="488">
        <v>0.22116</v>
      </c>
      <c r="BS23" s="487"/>
      <c r="BT23" s="487"/>
      <c r="BU23" s="487"/>
      <c r="BV23" s="487"/>
      <c r="BW23" s="487"/>
      <c r="BX23" s="487"/>
      <c r="BY23" s="487"/>
      <c r="BZ23" s="487">
        <v>759</v>
      </c>
      <c r="CA23" s="487">
        <v>11.206</v>
      </c>
      <c r="CB23" s="487">
        <v>24.559805600000001</v>
      </c>
      <c r="CC23" s="487">
        <v>1</v>
      </c>
      <c r="CD23" s="487">
        <v>2.0449999999999999</v>
      </c>
      <c r="CE23" s="487">
        <v>590</v>
      </c>
      <c r="CF23" s="487">
        <v>1.343</v>
      </c>
      <c r="CG23" s="487">
        <v>11.381268067999997</v>
      </c>
      <c r="CH23" s="487">
        <v>1</v>
      </c>
      <c r="CI23" s="487">
        <v>1</v>
      </c>
      <c r="CJ23" s="529">
        <v>1354</v>
      </c>
      <c r="CK23" s="529">
        <v>14.391999999999999</v>
      </c>
      <c r="CL23" s="529">
        <v>36.162233667999999</v>
      </c>
      <c r="CM23" s="529">
        <v>2</v>
      </c>
      <c r="CN23" s="529">
        <v>3.0449999999999999</v>
      </c>
      <c r="CO23" s="530">
        <v>3</v>
      </c>
      <c r="CP23" s="530">
        <v>1.7149999999999999</v>
      </c>
      <c r="CQ23" s="530">
        <v>0.20579999999999998</v>
      </c>
      <c r="CR23" s="530">
        <v>0</v>
      </c>
      <c r="CS23" s="530">
        <v>0</v>
      </c>
      <c r="CT23" s="530">
        <v>0</v>
      </c>
      <c r="CU23" s="530">
        <v>0</v>
      </c>
      <c r="CV23" s="530">
        <v>0</v>
      </c>
      <c r="CW23" s="530">
        <v>0</v>
      </c>
      <c r="CX23" s="530">
        <v>0</v>
      </c>
      <c r="CY23" s="530">
        <v>2056</v>
      </c>
      <c r="CZ23" s="530">
        <v>13.363</v>
      </c>
      <c r="DA23" s="530">
        <v>32.552123800000004</v>
      </c>
      <c r="DB23" s="530">
        <v>0</v>
      </c>
      <c r="DC23" s="530">
        <v>0</v>
      </c>
      <c r="DD23" s="530">
        <v>986</v>
      </c>
      <c r="DE23" s="530">
        <v>7.1460029999999994</v>
      </c>
      <c r="DF23" s="530">
        <v>30.442566835999944</v>
      </c>
      <c r="DG23" s="530">
        <v>0</v>
      </c>
      <c r="DH23" s="530">
        <v>0</v>
      </c>
      <c r="DI23" s="530">
        <v>3045</v>
      </c>
      <c r="DJ23" s="530">
        <v>22.224003000000003</v>
      </c>
      <c r="DK23" s="530">
        <v>63.200490635999948</v>
      </c>
      <c r="DL23" s="530">
        <v>0</v>
      </c>
      <c r="DM23" s="530">
        <v>0</v>
      </c>
      <c r="DN23" s="530">
        <v>1</v>
      </c>
      <c r="DO23" s="530">
        <v>3</v>
      </c>
      <c r="DP23" s="530">
        <v>0.3</v>
      </c>
      <c r="DQ23" s="530">
        <v>0</v>
      </c>
      <c r="DR23" s="530">
        <v>0</v>
      </c>
      <c r="DS23" s="530">
        <v>0</v>
      </c>
      <c r="DT23" s="530">
        <v>0</v>
      </c>
      <c r="DU23" s="530">
        <v>0</v>
      </c>
      <c r="DV23" s="530">
        <v>0</v>
      </c>
      <c r="DW23" s="530">
        <v>0</v>
      </c>
      <c r="DX23" s="530">
        <v>2034</v>
      </c>
      <c r="DY23" s="530">
        <v>3.6140000000000003</v>
      </c>
      <c r="DZ23" s="530">
        <v>28.803470099999998</v>
      </c>
      <c r="EA23" s="530">
        <v>6</v>
      </c>
      <c r="EB23" s="530">
        <v>0.44789000000000001</v>
      </c>
      <c r="EC23" s="530">
        <v>871</v>
      </c>
      <c r="ED23" s="530">
        <v>22.232999999999997</v>
      </c>
      <c r="EE23" s="530">
        <v>61.428033800000023</v>
      </c>
      <c r="EF23" s="530">
        <v>0</v>
      </c>
      <c r="EG23" s="530">
        <v>0</v>
      </c>
      <c r="EH23" s="530">
        <v>2906</v>
      </c>
      <c r="EI23" s="530">
        <v>28.846999999999998</v>
      </c>
      <c r="EJ23" s="530">
        <v>90.531503900000018</v>
      </c>
      <c r="EK23" s="530">
        <v>6</v>
      </c>
      <c r="EL23" s="530">
        <v>0.44789000000000001</v>
      </c>
      <c r="EM23" s="530">
        <v>1</v>
      </c>
      <c r="EN23" s="530">
        <v>1.55</v>
      </c>
      <c r="EO23" s="530">
        <v>0.19</v>
      </c>
      <c r="EP23" s="530">
        <v>0</v>
      </c>
      <c r="EQ23" s="530">
        <v>0</v>
      </c>
      <c r="ER23" s="530">
        <v>0</v>
      </c>
      <c r="ES23" s="530">
        <v>0</v>
      </c>
      <c r="ET23" s="530">
        <v>0</v>
      </c>
      <c r="EU23" s="530">
        <v>0</v>
      </c>
      <c r="EV23" s="530">
        <v>0</v>
      </c>
      <c r="EW23" s="530">
        <v>12</v>
      </c>
      <c r="EX23" s="530">
        <v>6.6929999999999996</v>
      </c>
      <c r="EY23" s="530">
        <v>44.077814199999999</v>
      </c>
      <c r="EZ23" s="530">
        <v>5</v>
      </c>
      <c r="FA23" s="530">
        <v>3.75</v>
      </c>
      <c r="FB23" s="530">
        <v>729</v>
      </c>
      <c r="FC23" s="530">
        <v>14.959</v>
      </c>
      <c r="FD23" s="530">
        <v>69.327446800000004</v>
      </c>
      <c r="FE23" s="530">
        <v>1</v>
      </c>
      <c r="FF23" s="530">
        <v>0.44400000000000001</v>
      </c>
      <c r="FG23" s="530">
        <v>742</v>
      </c>
      <c r="FH23" s="530">
        <v>23.201999999999998</v>
      </c>
      <c r="FI23" s="530">
        <v>113.59526099999999</v>
      </c>
      <c r="FJ23" s="530">
        <v>6</v>
      </c>
      <c r="FK23" s="530">
        <v>4.194</v>
      </c>
      <c r="FL23" s="530">
        <v>1</v>
      </c>
      <c r="FM23" s="530">
        <v>0</v>
      </c>
      <c r="FN23" s="530">
        <v>3.6771438949766831E-2</v>
      </c>
      <c r="FO23" s="530">
        <v>0</v>
      </c>
      <c r="FP23" s="530">
        <v>0</v>
      </c>
      <c r="FQ23" s="530">
        <v>0</v>
      </c>
      <c r="FR23" s="530">
        <v>0</v>
      </c>
      <c r="FS23" s="530">
        <v>0</v>
      </c>
      <c r="FT23" s="530">
        <v>0</v>
      </c>
      <c r="FU23" s="530">
        <v>0</v>
      </c>
      <c r="FV23" s="530">
        <v>398</v>
      </c>
      <c r="FW23" s="530">
        <v>13.638999999999999</v>
      </c>
      <c r="FX23" s="530">
        <v>102.64836184576269</v>
      </c>
      <c r="FY23" s="530">
        <v>1</v>
      </c>
      <c r="FZ23" s="530">
        <v>0</v>
      </c>
      <c r="GA23" s="530">
        <v>472</v>
      </c>
      <c r="GB23" s="530">
        <v>6.915</v>
      </c>
      <c r="GC23" s="530">
        <v>22.288511199999988</v>
      </c>
      <c r="GD23" s="530">
        <v>1</v>
      </c>
      <c r="GE23" s="530">
        <v>2.2385799999999998</v>
      </c>
      <c r="GF23" s="530">
        <v>871</v>
      </c>
      <c r="GG23" s="530">
        <v>20.553999999999998</v>
      </c>
      <c r="GH23" s="530">
        <v>124.97364448471245</v>
      </c>
      <c r="GI23" s="530">
        <v>2</v>
      </c>
      <c r="GJ23" s="530">
        <v>2.2385799999999998</v>
      </c>
    </row>
    <row r="24" spans="1:192" x14ac:dyDescent="0.2">
      <c r="A24" s="497">
        <v>19</v>
      </c>
      <c r="B24" s="525" t="s">
        <v>179</v>
      </c>
      <c r="C24" s="526">
        <v>11344</v>
      </c>
      <c r="D24" s="526">
        <v>5520.3137461548595</v>
      </c>
      <c r="E24" s="526">
        <v>1192.3878077881338</v>
      </c>
      <c r="F24" s="526">
        <v>398</v>
      </c>
      <c r="G24" s="526">
        <v>628.00387540000008</v>
      </c>
      <c r="H24" s="526">
        <v>0</v>
      </c>
      <c r="I24" s="526">
        <v>0</v>
      </c>
      <c r="J24" s="526">
        <v>0</v>
      </c>
      <c r="K24" s="526">
        <v>0</v>
      </c>
      <c r="L24" s="526">
        <v>0</v>
      </c>
      <c r="M24" s="526">
        <v>135919</v>
      </c>
      <c r="N24" s="526">
        <v>707.09287951922408</v>
      </c>
      <c r="O24" s="526">
        <v>1314.3297305414296</v>
      </c>
      <c r="P24" s="526">
        <v>739</v>
      </c>
      <c r="Q24" s="526">
        <v>342.64509000000004</v>
      </c>
      <c r="R24" s="526">
        <v>147263</v>
      </c>
      <c r="S24" s="526">
        <v>6227.4066256740834</v>
      </c>
      <c r="T24" s="526">
        <v>2506.7175383295635</v>
      </c>
      <c r="U24" s="526">
        <v>1137</v>
      </c>
      <c r="V24" s="526">
        <v>970.64896540000018</v>
      </c>
      <c r="W24" s="527">
        <v>13791</v>
      </c>
      <c r="X24" s="527">
        <v>1856</v>
      </c>
      <c r="Y24" s="527">
        <v>2321</v>
      </c>
      <c r="Z24" s="527">
        <v>628</v>
      </c>
      <c r="AA24" s="527">
        <v>930</v>
      </c>
      <c r="AB24" s="527">
        <v>254</v>
      </c>
      <c r="AC24" s="527">
        <v>194</v>
      </c>
      <c r="AD24" s="527">
        <v>23</v>
      </c>
      <c r="AE24" s="527">
        <v>0</v>
      </c>
      <c r="AF24" s="527">
        <v>0</v>
      </c>
      <c r="AG24" s="527">
        <v>151179</v>
      </c>
      <c r="AH24" s="527">
        <v>213</v>
      </c>
      <c r="AI24" s="527">
        <v>1346</v>
      </c>
      <c r="AJ24" s="527">
        <v>238</v>
      </c>
      <c r="AK24" s="527">
        <v>376</v>
      </c>
      <c r="AL24" s="527">
        <v>165224</v>
      </c>
      <c r="AM24" s="527">
        <v>2263</v>
      </c>
      <c r="AN24" s="527">
        <v>3690</v>
      </c>
      <c r="AO24" s="527">
        <v>866</v>
      </c>
      <c r="AP24" s="527">
        <v>1306</v>
      </c>
      <c r="AQ24" s="528">
        <v>74</v>
      </c>
      <c r="AR24" s="528">
        <v>827.96800000000007</v>
      </c>
      <c r="AS24" s="528">
        <v>99.396159999999995</v>
      </c>
      <c r="AT24" s="528">
        <v>115</v>
      </c>
      <c r="AU24" s="528">
        <v>231.08999999999997</v>
      </c>
      <c r="AV24" s="487">
        <v>0</v>
      </c>
      <c r="AW24" s="487">
        <v>0</v>
      </c>
      <c r="AX24" s="487">
        <v>0</v>
      </c>
      <c r="AY24" s="487">
        <v>0</v>
      </c>
      <c r="AZ24" s="487">
        <v>0</v>
      </c>
      <c r="BA24" s="487">
        <v>69625</v>
      </c>
      <c r="BB24" s="487">
        <v>953.98399999999992</v>
      </c>
      <c r="BC24" s="487">
        <v>2155.2168585170575</v>
      </c>
      <c r="BD24" s="487">
        <v>713</v>
      </c>
      <c r="BE24" s="487">
        <v>1288.7836361351517</v>
      </c>
      <c r="BF24" s="487">
        <v>84067</v>
      </c>
      <c r="BG24" s="487">
        <v>347.59800000000001</v>
      </c>
      <c r="BH24" s="487">
        <v>833.29750367380086</v>
      </c>
      <c r="BI24" s="487">
        <v>185</v>
      </c>
      <c r="BJ24" s="487">
        <v>337.97644080272778</v>
      </c>
      <c r="BK24" s="528">
        <v>153766</v>
      </c>
      <c r="BL24" s="528">
        <v>2129.5500000000002</v>
      </c>
      <c r="BM24" s="528">
        <v>3087.910522190858</v>
      </c>
      <c r="BN24" s="528">
        <v>1013</v>
      </c>
      <c r="BO24" s="528">
        <v>1857.8500769378793</v>
      </c>
      <c r="BP24" s="487">
        <v>72</v>
      </c>
      <c r="BQ24" s="487">
        <v>1448.915</v>
      </c>
      <c r="BR24" s="487">
        <v>173.86984999999999</v>
      </c>
      <c r="BS24" s="487">
        <v>108</v>
      </c>
      <c r="BT24" s="487">
        <v>233.04000000000002</v>
      </c>
      <c r="BU24" s="487"/>
      <c r="BV24" s="487"/>
      <c r="BW24" s="487"/>
      <c r="BX24" s="487"/>
      <c r="BY24" s="487"/>
      <c r="BZ24" s="487">
        <v>138152</v>
      </c>
      <c r="CA24" s="487">
        <v>1855.1060000000004</v>
      </c>
      <c r="CB24" s="487">
        <v>3300.3584322964448</v>
      </c>
      <c r="CC24" s="487">
        <v>557</v>
      </c>
      <c r="CD24" s="487">
        <v>1168.7384775</v>
      </c>
      <c r="CE24" s="487">
        <v>70735</v>
      </c>
      <c r="CF24" s="487">
        <v>633.15</v>
      </c>
      <c r="CG24" s="487">
        <v>1166.7259711953106</v>
      </c>
      <c r="CH24" s="487">
        <v>178</v>
      </c>
      <c r="CI24" s="487">
        <v>404.02284650500002</v>
      </c>
      <c r="CJ24" s="529">
        <v>208959</v>
      </c>
      <c r="CK24" s="529">
        <v>3937.1710000000007</v>
      </c>
      <c r="CL24" s="529">
        <v>4640.9542534917555</v>
      </c>
      <c r="CM24" s="529">
        <v>843</v>
      </c>
      <c r="CN24" s="529">
        <v>1805.801324005</v>
      </c>
      <c r="CO24" s="530">
        <v>83</v>
      </c>
      <c r="CP24" s="530">
        <v>899.21500000000003</v>
      </c>
      <c r="CQ24" s="530">
        <v>107.78580000000001</v>
      </c>
      <c r="CR24" s="530">
        <v>98</v>
      </c>
      <c r="CS24" s="530">
        <v>200.25074999999998</v>
      </c>
      <c r="CT24" s="530">
        <v>0</v>
      </c>
      <c r="CU24" s="530">
        <v>0</v>
      </c>
      <c r="CV24" s="530">
        <v>0</v>
      </c>
      <c r="CW24" s="530">
        <v>0</v>
      </c>
      <c r="CX24" s="530">
        <v>0</v>
      </c>
      <c r="CY24" s="530">
        <v>355880</v>
      </c>
      <c r="CZ24" s="530">
        <v>1678.6168160000002</v>
      </c>
      <c r="DA24" s="530">
        <v>4234.2032344725094</v>
      </c>
      <c r="DB24" s="530">
        <v>1704</v>
      </c>
      <c r="DC24" s="530">
        <v>1474.5521224876011</v>
      </c>
      <c r="DD24" s="530">
        <v>118610</v>
      </c>
      <c r="DE24" s="530">
        <v>847.39770300000009</v>
      </c>
      <c r="DF24" s="530">
        <v>1279.2580013891588</v>
      </c>
      <c r="DG24" s="530">
        <v>179</v>
      </c>
      <c r="DH24" s="530">
        <v>320.68578036999992</v>
      </c>
      <c r="DI24" s="530">
        <v>474573</v>
      </c>
      <c r="DJ24" s="530">
        <v>3425.229519</v>
      </c>
      <c r="DK24" s="530">
        <v>5621.2470358616683</v>
      </c>
      <c r="DL24" s="530">
        <v>1981</v>
      </c>
      <c r="DM24" s="530">
        <v>1995.4886528576012</v>
      </c>
      <c r="DN24" s="530">
        <v>21</v>
      </c>
      <c r="DO24" s="530">
        <v>890.42700000000002</v>
      </c>
      <c r="DP24" s="530">
        <v>106.83123999999999</v>
      </c>
      <c r="DQ24" s="530">
        <v>46</v>
      </c>
      <c r="DR24" s="530">
        <v>122.42357999999999</v>
      </c>
      <c r="DS24" s="530">
        <v>0</v>
      </c>
      <c r="DT24" s="530">
        <v>0</v>
      </c>
      <c r="DU24" s="530">
        <v>0</v>
      </c>
      <c r="DV24" s="530">
        <v>0</v>
      </c>
      <c r="DW24" s="530">
        <v>0</v>
      </c>
      <c r="DX24" s="530">
        <v>132636</v>
      </c>
      <c r="DY24" s="530">
        <v>2031.684</v>
      </c>
      <c r="DZ24" s="530">
        <v>4831.7342339690131</v>
      </c>
      <c r="EA24" s="530">
        <v>4416</v>
      </c>
      <c r="EB24" s="530">
        <v>1996.2345688894793</v>
      </c>
      <c r="EC24" s="530">
        <v>106640</v>
      </c>
      <c r="ED24" s="530">
        <v>245.86999999999998</v>
      </c>
      <c r="EE24" s="530">
        <v>1255.4710471666717</v>
      </c>
      <c r="EF24" s="530">
        <v>75</v>
      </c>
      <c r="EG24" s="530">
        <v>146.36732459999999</v>
      </c>
      <c r="EH24" s="530">
        <v>239297</v>
      </c>
      <c r="EI24" s="530">
        <v>3167.9809999999998</v>
      </c>
      <c r="EJ24" s="530">
        <v>6194.0365211356857</v>
      </c>
      <c r="EK24" s="530">
        <v>4537</v>
      </c>
      <c r="EL24" s="530">
        <v>2265.0254734894793</v>
      </c>
      <c r="EM24" s="530">
        <v>7</v>
      </c>
      <c r="EN24" s="530">
        <v>1052.6109999999999</v>
      </c>
      <c r="EO24" s="530">
        <v>126.30931999999999</v>
      </c>
      <c r="EP24" s="530">
        <v>72</v>
      </c>
      <c r="EQ24" s="530">
        <v>144.30894999999998</v>
      </c>
      <c r="ER24" s="530">
        <v>0</v>
      </c>
      <c r="ES24" s="530">
        <v>0</v>
      </c>
      <c r="ET24" s="530">
        <v>0</v>
      </c>
      <c r="EU24" s="530">
        <v>0</v>
      </c>
      <c r="EV24" s="530">
        <v>0</v>
      </c>
      <c r="EW24" s="530">
        <v>10334</v>
      </c>
      <c r="EX24" s="530">
        <v>4446.8509999999997</v>
      </c>
      <c r="EY24" s="530">
        <v>4505.0350316657323</v>
      </c>
      <c r="EZ24" s="530">
        <v>973</v>
      </c>
      <c r="FA24" s="530">
        <v>1781.7254370564119</v>
      </c>
      <c r="FB24" s="530">
        <v>88366</v>
      </c>
      <c r="FC24" s="530">
        <v>184.29599999999999</v>
      </c>
      <c r="FD24" s="530">
        <v>1029.2250335000001</v>
      </c>
      <c r="FE24" s="530">
        <v>107</v>
      </c>
      <c r="FF24" s="530">
        <v>222.46000447016308</v>
      </c>
      <c r="FG24" s="530">
        <v>98707</v>
      </c>
      <c r="FH24" s="530">
        <v>5683.7579999999998</v>
      </c>
      <c r="FI24" s="530">
        <v>5660.5693851657325</v>
      </c>
      <c r="FJ24" s="530">
        <v>1152</v>
      </c>
      <c r="FK24" s="530">
        <v>2148.4943915265749</v>
      </c>
      <c r="FL24" s="530">
        <v>12</v>
      </c>
      <c r="FM24" s="530">
        <v>1270.8580000000002</v>
      </c>
      <c r="FN24" s="530">
        <v>155.88105412451901</v>
      </c>
      <c r="FO24" s="530">
        <v>237</v>
      </c>
      <c r="FP24" s="530">
        <v>487.10500000000002</v>
      </c>
      <c r="FQ24" s="530">
        <v>0</v>
      </c>
      <c r="FR24" s="530">
        <v>0</v>
      </c>
      <c r="FS24" s="530">
        <v>0</v>
      </c>
      <c r="FT24" s="530">
        <v>0</v>
      </c>
      <c r="FU24" s="530">
        <v>0</v>
      </c>
      <c r="FV24" s="530">
        <v>15335</v>
      </c>
      <c r="FW24" s="530">
        <v>3261.5060000000008</v>
      </c>
      <c r="FX24" s="530">
        <v>5248.0615431320766</v>
      </c>
      <c r="FY24" s="530">
        <v>1060</v>
      </c>
      <c r="FZ24" s="530">
        <v>1635.2978066534563</v>
      </c>
      <c r="GA24" s="530">
        <v>103475</v>
      </c>
      <c r="GB24" s="530">
        <v>114.613</v>
      </c>
      <c r="GC24" s="530">
        <v>760.32338140000002</v>
      </c>
      <c r="GD24" s="530">
        <v>103</v>
      </c>
      <c r="GE24" s="530">
        <v>244.59955149087853</v>
      </c>
      <c r="GF24" s="530">
        <v>118822</v>
      </c>
      <c r="GG24" s="530">
        <v>4646.9770000000017</v>
      </c>
      <c r="GH24" s="530">
        <v>6164.2659786565964</v>
      </c>
      <c r="GI24" s="530">
        <v>1400</v>
      </c>
      <c r="GJ24" s="530">
        <v>2367.0023581443352</v>
      </c>
    </row>
    <row r="25" spans="1:192" x14ac:dyDescent="0.2">
      <c r="A25" s="497">
        <v>20</v>
      </c>
      <c r="B25" s="525" t="s">
        <v>68</v>
      </c>
      <c r="C25" s="526">
        <v>11535</v>
      </c>
      <c r="D25" s="526">
        <v>6559.605848942897</v>
      </c>
      <c r="E25" s="526">
        <v>1748.3469801985905</v>
      </c>
      <c r="F25" s="526">
        <v>1032</v>
      </c>
      <c r="G25" s="526">
        <v>1254.1922009999996</v>
      </c>
      <c r="H25" s="526">
        <v>0</v>
      </c>
      <c r="I25" s="526">
        <v>0</v>
      </c>
      <c r="J25" s="526">
        <v>0</v>
      </c>
      <c r="K25" s="526">
        <v>0</v>
      </c>
      <c r="L25" s="526">
        <v>2.8000000000000001E-2</v>
      </c>
      <c r="M25" s="526">
        <v>263543</v>
      </c>
      <c r="N25" s="526">
        <v>714.62160533714314</v>
      </c>
      <c r="O25" s="526">
        <v>3041.9278053151365</v>
      </c>
      <c r="P25" s="526">
        <v>1754</v>
      </c>
      <c r="Q25" s="526">
        <v>962.22383950000005</v>
      </c>
      <c r="R25" s="526">
        <v>275078</v>
      </c>
      <c r="S25" s="526">
        <v>7274.2274542800405</v>
      </c>
      <c r="T25" s="526">
        <v>4790.2747855137268</v>
      </c>
      <c r="U25" s="526">
        <v>2786</v>
      </c>
      <c r="V25" s="526">
        <v>2216.4440404999996</v>
      </c>
      <c r="W25" s="527">
        <v>10576</v>
      </c>
      <c r="X25" s="527">
        <v>3105</v>
      </c>
      <c r="Y25" s="527">
        <v>2357</v>
      </c>
      <c r="Z25" s="527">
        <v>1817</v>
      </c>
      <c r="AA25" s="527">
        <v>2526</v>
      </c>
      <c r="AB25" s="527">
        <v>0</v>
      </c>
      <c r="AC25" s="527">
        <v>0</v>
      </c>
      <c r="AD25" s="527">
        <v>0</v>
      </c>
      <c r="AE25" s="527">
        <v>0</v>
      </c>
      <c r="AF25" s="531">
        <v>0.04</v>
      </c>
      <c r="AG25" s="527">
        <v>277877</v>
      </c>
      <c r="AH25" s="527">
        <v>364</v>
      </c>
      <c r="AI25" s="527">
        <v>3628</v>
      </c>
      <c r="AJ25" s="527">
        <v>1459</v>
      </c>
      <c r="AK25" s="527">
        <v>1130</v>
      </c>
      <c r="AL25" s="527">
        <v>288453</v>
      </c>
      <c r="AM25" s="527">
        <v>3469</v>
      </c>
      <c r="AN25" s="527">
        <v>5985</v>
      </c>
      <c r="AO25" s="527">
        <v>3276</v>
      </c>
      <c r="AP25" s="527">
        <v>3656</v>
      </c>
      <c r="AQ25" s="528">
        <v>14</v>
      </c>
      <c r="AR25" s="528">
        <v>1661.8049999999998</v>
      </c>
      <c r="AS25" s="528">
        <v>199.41499999999999</v>
      </c>
      <c r="AT25" s="528">
        <v>272</v>
      </c>
      <c r="AU25" s="528">
        <v>573.89</v>
      </c>
      <c r="AV25" s="487">
        <v>0</v>
      </c>
      <c r="AW25" s="487">
        <v>0</v>
      </c>
      <c r="AX25" s="487">
        <v>0</v>
      </c>
      <c r="AY25" s="487">
        <v>2</v>
      </c>
      <c r="AZ25" s="487">
        <v>1.34829</v>
      </c>
      <c r="BA25" s="487">
        <v>66811</v>
      </c>
      <c r="BB25" s="487">
        <v>2482.6909999999998</v>
      </c>
      <c r="BC25" s="487">
        <v>3823.0879134070092</v>
      </c>
      <c r="BD25" s="487">
        <v>1637</v>
      </c>
      <c r="BE25" s="487">
        <v>1864.9915290802708</v>
      </c>
      <c r="BF25" s="487">
        <v>165456</v>
      </c>
      <c r="BG25" s="487">
        <v>243.2499999999998</v>
      </c>
      <c r="BH25" s="487">
        <v>2634.7855748031607</v>
      </c>
      <c r="BI25" s="487">
        <v>1332</v>
      </c>
      <c r="BJ25" s="487">
        <v>1481.1969582190943</v>
      </c>
      <c r="BK25" s="528">
        <v>232281</v>
      </c>
      <c r="BL25" s="528">
        <v>4387.7459999999992</v>
      </c>
      <c r="BM25" s="528">
        <v>6657.2884882101698</v>
      </c>
      <c r="BN25" s="528">
        <v>3243</v>
      </c>
      <c r="BO25" s="528">
        <v>3921.4267772993653</v>
      </c>
      <c r="BP25" s="487">
        <v>26</v>
      </c>
      <c r="BQ25" s="487">
        <v>565.20499999999993</v>
      </c>
      <c r="BR25" s="487">
        <v>67.824610000000007</v>
      </c>
      <c r="BS25" s="487">
        <v>209.642686</v>
      </c>
      <c r="BT25" s="487">
        <v>364.87377000000004</v>
      </c>
      <c r="BU25" s="487"/>
      <c r="BV25" s="487"/>
      <c r="BW25" s="487"/>
      <c r="BX25" s="487"/>
      <c r="BY25" s="487"/>
      <c r="BZ25" s="487">
        <v>95695</v>
      </c>
      <c r="CA25" s="487">
        <v>4837.5060000000003</v>
      </c>
      <c r="CB25" s="487">
        <v>4705.0467572587468</v>
      </c>
      <c r="CC25" s="487">
        <v>1099</v>
      </c>
      <c r="CD25" s="487">
        <v>2002.5408609520782</v>
      </c>
      <c r="CE25" s="487">
        <v>203899</v>
      </c>
      <c r="CF25" s="487">
        <v>240.90800000000002</v>
      </c>
      <c r="CG25" s="487">
        <v>3059.8861860020252</v>
      </c>
      <c r="CH25" s="487">
        <v>1210</v>
      </c>
      <c r="CI25" s="487">
        <v>1258.2210434037438</v>
      </c>
      <c r="CJ25" s="529">
        <v>299620</v>
      </c>
      <c r="CK25" s="529">
        <v>5643.6190000000006</v>
      </c>
      <c r="CL25" s="529">
        <v>7832.7575532607716</v>
      </c>
      <c r="CM25" s="529">
        <v>2518.6426860000001</v>
      </c>
      <c r="CN25" s="529">
        <v>3625.6356743558222</v>
      </c>
      <c r="CO25" s="530">
        <v>51</v>
      </c>
      <c r="CP25" s="530">
        <v>264.28399999999999</v>
      </c>
      <c r="CQ25" s="530">
        <v>31.51408</v>
      </c>
      <c r="CR25" s="530">
        <v>123</v>
      </c>
      <c r="CS25" s="530">
        <v>230.60516999999999</v>
      </c>
      <c r="CT25" s="530">
        <v>0</v>
      </c>
      <c r="CU25" s="530">
        <v>0</v>
      </c>
      <c r="CV25" s="530">
        <v>0</v>
      </c>
      <c r="CW25" s="530">
        <v>0</v>
      </c>
      <c r="CX25" s="530">
        <v>0</v>
      </c>
      <c r="CY25" s="530">
        <v>148897</v>
      </c>
      <c r="CZ25" s="530">
        <v>1976.666162</v>
      </c>
      <c r="DA25" s="530">
        <v>5878.8886450534237</v>
      </c>
      <c r="DB25" s="530">
        <v>1197</v>
      </c>
      <c r="DC25" s="530">
        <v>3430.416293257385</v>
      </c>
      <c r="DD25" s="530">
        <v>286695</v>
      </c>
      <c r="DE25" s="530">
        <v>302.85393300000004</v>
      </c>
      <c r="DF25" s="530">
        <v>3477.744943909192</v>
      </c>
      <c r="DG25" s="530">
        <v>1026</v>
      </c>
      <c r="DH25" s="530">
        <v>1355.0688306358461</v>
      </c>
      <c r="DI25" s="530">
        <v>435643</v>
      </c>
      <c r="DJ25" s="530">
        <v>2543.804095</v>
      </c>
      <c r="DK25" s="530">
        <v>9388.1476689626197</v>
      </c>
      <c r="DL25" s="530">
        <v>2346</v>
      </c>
      <c r="DM25" s="530">
        <v>5016.0902938932304</v>
      </c>
      <c r="DN25" s="530">
        <v>32</v>
      </c>
      <c r="DO25" s="530">
        <v>500.73099999999999</v>
      </c>
      <c r="DP25" s="530">
        <v>60.027720000000002</v>
      </c>
      <c r="DQ25" s="530">
        <v>79</v>
      </c>
      <c r="DR25" s="530">
        <v>157.05350000000001</v>
      </c>
      <c r="DS25" s="530">
        <v>0</v>
      </c>
      <c r="DT25" s="530">
        <v>0</v>
      </c>
      <c r="DU25" s="530">
        <v>0</v>
      </c>
      <c r="DV25" s="530">
        <v>1</v>
      </c>
      <c r="DW25" s="530">
        <v>1.0124500000000001</v>
      </c>
      <c r="DX25" s="530">
        <v>62763</v>
      </c>
      <c r="DY25" s="530">
        <v>2122.7590000000005</v>
      </c>
      <c r="DZ25" s="530">
        <v>5482.4226414898403</v>
      </c>
      <c r="EA25" s="530">
        <v>1609</v>
      </c>
      <c r="EB25" s="530">
        <v>2837.5115818142826</v>
      </c>
      <c r="EC25" s="530">
        <v>260794</v>
      </c>
      <c r="ED25" s="530">
        <v>305.84100000000001</v>
      </c>
      <c r="EE25" s="530">
        <v>3855.0917501782606</v>
      </c>
      <c r="EF25" s="530">
        <v>774</v>
      </c>
      <c r="EG25" s="530">
        <v>1477.9557038214941</v>
      </c>
      <c r="EH25" s="530">
        <v>323589</v>
      </c>
      <c r="EI25" s="530">
        <v>2929.3310000000006</v>
      </c>
      <c r="EJ25" s="530">
        <v>9397.5421116681009</v>
      </c>
      <c r="EK25" s="530">
        <v>2463</v>
      </c>
      <c r="EL25" s="530">
        <v>4473.5332356357767</v>
      </c>
      <c r="EM25" s="530">
        <v>29</v>
      </c>
      <c r="EN25" s="530">
        <v>67.8352</v>
      </c>
      <c r="EO25" s="530">
        <v>62.406240000000004</v>
      </c>
      <c r="EP25" s="530">
        <v>72</v>
      </c>
      <c r="EQ25" s="530">
        <v>122.20471999999999</v>
      </c>
      <c r="ER25" s="530">
        <v>0</v>
      </c>
      <c r="ES25" s="530">
        <v>0</v>
      </c>
      <c r="ET25" s="530">
        <v>0</v>
      </c>
      <c r="EU25" s="530">
        <v>0</v>
      </c>
      <c r="EV25" s="530">
        <v>3.7499999999999999E-2</v>
      </c>
      <c r="EW25" s="530">
        <v>8284</v>
      </c>
      <c r="EX25" s="530">
        <v>3066.9800000000005</v>
      </c>
      <c r="EY25" s="530">
        <v>4657.462272959091</v>
      </c>
      <c r="EZ25" s="530">
        <v>1193</v>
      </c>
      <c r="FA25" s="530">
        <v>2558.7431722999031</v>
      </c>
      <c r="FB25" s="530">
        <v>231316</v>
      </c>
      <c r="FC25" s="530">
        <v>259.976</v>
      </c>
      <c r="FD25" s="530">
        <v>3760.3588715000037</v>
      </c>
      <c r="FE25" s="530">
        <v>667</v>
      </c>
      <c r="FF25" s="530">
        <v>947.80089299422252</v>
      </c>
      <c r="FG25" s="530">
        <v>239629</v>
      </c>
      <c r="FH25" s="530">
        <v>3394.7912000000006</v>
      </c>
      <c r="FI25" s="530">
        <v>8480.2273844590945</v>
      </c>
      <c r="FJ25" s="530">
        <v>1932</v>
      </c>
      <c r="FK25" s="530">
        <v>3628.7862852941257</v>
      </c>
      <c r="FL25" s="530">
        <v>31</v>
      </c>
      <c r="FM25" s="530">
        <v>1025.1280000000002</v>
      </c>
      <c r="FN25" s="530">
        <v>125.63783155664912</v>
      </c>
      <c r="FO25" s="530">
        <v>126</v>
      </c>
      <c r="FP25" s="530">
        <v>209.06643000000003</v>
      </c>
      <c r="FQ25" s="530">
        <v>0</v>
      </c>
      <c r="FR25" s="530">
        <v>0</v>
      </c>
      <c r="FS25" s="530">
        <v>0</v>
      </c>
      <c r="FT25" s="530">
        <v>0</v>
      </c>
      <c r="FU25" s="530">
        <v>0</v>
      </c>
      <c r="FV25" s="530">
        <v>12228</v>
      </c>
      <c r="FW25" s="530">
        <v>3168.7570000000005</v>
      </c>
      <c r="FX25" s="530">
        <v>5650.616271088762</v>
      </c>
      <c r="FY25" s="530">
        <v>1176</v>
      </c>
      <c r="FZ25" s="530">
        <v>1979.1875465497142</v>
      </c>
      <c r="GA25" s="530">
        <v>208866</v>
      </c>
      <c r="GB25" s="530">
        <v>258.50600000000009</v>
      </c>
      <c r="GC25" s="530">
        <v>2858.9996793000009</v>
      </c>
      <c r="GD25" s="530">
        <v>759</v>
      </c>
      <c r="GE25" s="530">
        <v>944.60238440881108</v>
      </c>
      <c r="GF25" s="530">
        <v>221125</v>
      </c>
      <c r="GG25" s="530">
        <v>4452.3910000000005</v>
      </c>
      <c r="GH25" s="530">
        <v>8635.2537819454119</v>
      </c>
      <c r="GI25" s="530">
        <v>2061</v>
      </c>
      <c r="GJ25" s="530">
        <v>3132.8563609585253</v>
      </c>
    </row>
    <row r="26" spans="1:192" x14ac:dyDescent="0.2">
      <c r="A26" s="497">
        <v>21</v>
      </c>
      <c r="B26" s="525" t="s">
        <v>69</v>
      </c>
      <c r="C26" s="526">
        <v>23577</v>
      </c>
      <c r="D26" s="526">
        <v>2435.6009999999997</v>
      </c>
      <c r="E26" s="526">
        <v>2519.2754544700015</v>
      </c>
      <c r="F26" s="526">
        <v>1406</v>
      </c>
      <c r="G26" s="526">
        <v>3086.1902071999993</v>
      </c>
      <c r="H26" s="526">
        <v>0</v>
      </c>
      <c r="I26" s="526">
        <v>0</v>
      </c>
      <c r="J26" s="526">
        <v>0</v>
      </c>
      <c r="K26" s="526">
        <v>2</v>
      </c>
      <c r="L26" s="526">
        <v>0.11609999999999999</v>
      </c>
      <c r="M26" s="526">
        <v>281718</v>
      </c>
      <c r="N26" s="526">
        <v>1329.4390798652737</v>
      </c>
      <c r="O26" s="526">
        <v>2954.0062420999902</v>
      </c>
      <c r="P26" s="526">
        <v>3624</v>
      </c>
      <c r="Q26" s="526">
        <v>1360.5938299999998</v>
      </c>
      <c r="R26" s="526">
        <v>305295</v>
      </c>
      <c r="S26" s="526">
        <v>3765.0400798652736</v>
      </c>
      <c r="T26" s="526">
        <v>5473.2816965699913</v>
      </c>
      <c r="U26" s="526">
        <v>5032</v>
      </c>
      <c r="V26" s="526">
        <v>4446.9001371999993</v>
      </c>
      <c r="W26" s="527">
        <v>32926</v>
      </c>
      <c r="X26" s="527">
        <v>2600</v>
      </c>
      <c r="Y26" s="527">
        <v>4678</v>
      </c>
      <c r="Z26" s="527">
        <v>2805</v>
      </c>
      <c r="AA26" s="527">
        <v>3896</v>
      </c>
      <c r="AB26" s="527">
        <v>0</v>
      </c>
      <c r="AC26" s="527">
        <v>0</v>
      </c>
      <c r="AD26" s="527">
        <v>0</v>
      </c>
      <c r="AE26" s="527">
        <v>0</v>
      </c>
      <c r="AF26" s="531">
        <v>0.01</v>
      </c>
      <c r="AG26" s="527">
        <v>306164</v>
      </c>
      <c r="AH26" s="527">
        <v>447</v>
      </c>
      <c r="AI26" s="527">
        <v>4220</v>
      </c>
      <c r="AJ26" s="527">
        <v>2168</v>
      </c>
      <c r="AK26" s="527">
        <v>1233</v>
      </c>
      <c r="AL26" s="527">
        <v>339090</v>
      </c>
      <c r="AM26" s="527">
        <v>3047</v>
      </c>
      <c r="AN26" s="527">
        <v>8898</v>
      </c>
      <c r="AO26" s="527">
        <v>4973</v>
      </c>
      <c r="AP26" s="527">
        <v>5129</v>
      </c>
      <c r="AQ26" s="528">
        <v>14</v>
      </c>
      <c r="AR26" s="528">
        <v>1366.2709999999997</v>
      </c>
      <c r="AS26" s="528">
        <v>163.94772</v>
      </c>
      <c r="AT26" s="528">
        <v>288</v>
      </c>
      <c r="AU26" s="528">
        <v>787.09220000000005</v>
      </c>
      <c r="AV26" s="487">
        <v>0</v>
      </c>
      <c r="AW26" s="487">
        <v>0</v>
      </c>
      <c r="AX26" s="487">
        <v>0</v>
      </c>
      <c r="AY26" s="487">
        <v>0</v>
      </c>
      <c r="AZ26" s="487">
        <v>0</v>
      </c>
      <c r="BA26" s="487">
        <v>95013</v>
      </c>
      <c r="BB26" s="487">
        <v>2292.0150000000003</v>
      </c>
      <c r="BC26" s="487">
        <v>6746.5040051562974</v>
      </c>
      <c r="BD26" s="487">
        <v>2019</v>
      </c>
      <c r="BE26" s="487">
        <v>4341.3636744923742</v>
      </c>
      <c r="BF26" s="487">
        <v>215825</v>
      </c>
      <c r="BG26" s="487">
        <v>360.26399999999995</v>
      </c>
      <c r="BH26" s="487">
        <v>3138.8500617339628</v>
      </c>
      <c r="BI26" s="487">
        <v>1839</v>
      </c>
      <c r="BJ26" s="487">
        <v>1373.4761552963923</v>
      </c>
      <c r="BK26" s="528">
        <v>310852</v>
      </c>
      <c r="BL26" s="528">
        <v>4018.55</v>
      </c>
      <c r="BM26" s="528">
        <v>10049.301786890261</v>
      </c>
      <c r="BN26" s="528">
        <v>4146</v>
      </c>
      <c r="BO26" s="528">
        <v>6501.9320297887662</v>
      </c>
      <c r="BP26" s="487">
        <v>30</v>
      </c>
      <c r="BQ26" s="487">
        <v>648.36599999999999</v>
      </c>
      <c r="BR26" s="487">
        <v>77.803920000000005</v>
      </c>
      <c r="BS26" s="487">
        <v>339.11750599999999</v>
      </c>
      <c r="BT26" s="487">
        <v>609.02446999999995</v>
      </c>
      <c r="BU26" s="487"/>
      <c r="BV26" s="487"/>
      <c r="BW26" s="487"/>
      <c r="BX26" s="487">
        <v>1</v>
      </c>
      <c r="BY26" s="487">
        <v>10.035</v>
      </c>
      <c r="BZ26" s="487">
        <v>145428</v>
      </c>
      <c r="CA26" s="487">
        <v>3127.5389999999998</v>
      </c>
      <c r="CB26" s="487">
        <v>7639.9104810247709</v>
      </c>
      <c r="CC26" s="487">
        <v>2263</v>
      </c>
      <c r="CD26" s="487">
        <v>5530.9281776414073</v>
      </c>
      <c r="CE26" s="487">
        <v>260146</v>
      </c>
      <c r="CF26" s="487">
        <v>1794.6809999999998</v>
      </c>
      <c r="CG26" s="487">
        <v>5675.194347287591</v>
      </c>
      <c r="CH26" s="487">
        <v>1641</v>
      </c>
      <c r="CI26" s="487">
        <v>1489.2333626535851</v>
      </c>
      <c r="CJ26" s="529">
        <v>405604</v>
      </c>
      <c r="CK26" s="529">
        <v>5570.5859999999993</v>
      </c>
      <c r="CL26" s="529">
        <v>13392.908748312362</v>
      </c>
      <c r="CM26" s="529">
        <v>4244.1175060000005</v>
      </c>
      <c r="CN26" s="529">
        <v>7639.2210102949921</v>
      </c>
      <c r="CO26" s="530">
        <v>55</v>
      </c>
      <c r="CP26" s="530">
        <v>1021.955</v>
      </c>
      <c r="CQ26" s="530">
        <v>122.79508</v>
      </c>
      <c r="CR26" s="530">
        <v>334</v>
      </c>
      <c r="CS26" s="530">
        <v>645.87262999999996</v>
      </c>
      <c r="CT26" s="530">
        <v>0</v>
      </c>
      <c r="CU26" s="530">
        <v>0</v>
      </c>
      <c r="CV26" s="530">
        <v>0</v>
      </c>
      <c r="CW26" s="530">
        <v>0</v>
      </c>
      <c r="CX26" s="530">
        <v>0</v>
      </c>
      <c r="CY26" s="530">
        <v>298479</v>
      </c>
      <c r="CZ26" s="530">
        <v>4081.6763839999994</v>
      </c>
      <c r="DA26" s="530">
        <v>13541.12994022887</v>
      </c>
      <c r="DB26" s="530">
        <v>1777</v>
      </c>
      <c r="DC26" s="530">
        <v>4557.3373015642055</v>
      </c>
      <c r="DD26" s="530">
        <v>361105</v>
      </c>
      <c r="DE26" s="530">
        <v>796.56436399999996</v>
      </c>
      <c r="DF26" s="530">
        <v>7363.8471129961017</v>
      </c>
      <c r="DG26" s="530">
        <v>2241</v>
      </c>
      <c r="DH26" s="530">
        <v>5071.1485174364352</v>
      </c>
      <c r="DI26" s="530">
        <v>659639</v>
      </c>
      <c r="DJ26" s="530">
        <v>5900.1957480000028</v>
      </c>
      <c r="DK26" s="530">
        <v>21027.772133224975</v>
      </c>
      <c r="DL26" s="530">
        <v>4352</v>
      </c>
      <c r="DM26" s="530">
        <v>10274.358449000641</v>
      </c>
      <c r="DN26" s="530">
        <v>35</v>
      </c>
      <c r="DO26" s="530">
        <v>3492.8119999999999</v>
      </c>
      <c r="DP26" s="530">
        <v>419.11743999999999</v>
      </c>
      <c r="DQ26" s="530">
        <v>315</v>
      </c>
      <c r="DR26" s="530">
        <v>619.20375000000001</v>
      </c>
      <c r="DS26" s="530">
        <v>0</v>
      </c>
      <c r="DT26" s="530">
        <v>0</v>
      </c>
      <c r="DU26" s="530">
        <v>0</v>
      </c>
      <c r="DV26" s="530">
        <v>0</v>
      </c>
      <c r="DW26" s="530">
        <v>0</v>
      </c>
      <c r="DX26" s="530">
        <v>104296</v>
      </c>
      <c r="DY26" s="530">
        <v>3594.5469999999996</v>
      </c>
      <c r="DZ26" s="530">
        <v>13100.734524831661</v>
      </c>
      <c r="EA26" s="530">
        <v>4017</v>
      </c>
      <c r="EB26" s="530">
        <v>9630.2483503167823</v>
      </c>
      <c r="EC26" s="530">
        <v>378271</v>
      </c>
      <c r="ED26" s="530">
        <v>817.37099999999998</v>
      </c>
      <c r="EE26" s="530">
        <v>7522.078754133172</v>
      </c>
      <c r="EF26" s="530">
        <v>1422</v>
      </c>
      <c r="EG26" s="530">
        <v>1769.5854525109767</v>
      </c>
      <c r="EH26" s="530">
        <v>482602</v>
      </c>
      <c r="EI26" s="530">
        <v>7904.73</v>
      </c>
      <c r="EJ26" s="530">
        <v>21041.930718964832</v>
      </c>
      <c r="EK26" s="530">
        <v>5754</v>
      </c>
      <c r="EL26" s="530">
        <v>12019.03755282776</v>
      </c>
      <c r="EM26" s="530">
        <v>38</v>
      </c>
      <c r="EN26" s="530">
        <v>4213.4526999999998</v>
      </c>
      <c r="EO26" s="530">
        <v>506.39872000000003</v>
      </c>
      <c r="EP26" s="530">
        <v>437</v>
      </c>
      <c r="EQ26" s="530">
        <v>807.95265000000006</v>
      </c>
      <c r="ER26" s="530">
        <v>0</v>
      </c>
      <c r="ES26" s="530">
        <v>0</v>
      </c>
      <c r="ET26" s="530">
        <v>0</v>
      </c>
      <c r="EU26" s="530">
        <v>0</v>
      </c>
      <c r="EV26" s="530">
        <v>0</v>
      </c>
      <c r="EW26" s="530">
        <v>22607</v>
      </c>
      <c r="EX26" s="530">
        <v>6422.6760000000004</v>
      </c>
      <c r="EY26" s="530">
        <v>20142.537018922525</v>
      </c>
      <c r="EZ26" s="530">
        <v>2685</v>
      </c>
      <c r="FA26" s="530">
        <v>8801.8336264291029</v>
      </c>
      <c r="FB26" s="530">
        <v>308845</v>
      </c>
      <c r="FC26" s="530">
        <v>624.77</v>
      </c>
      <c r="FD26" s="530">
        <v>7609.670518299974</v>
      </c>
      <c r="FE26" s="530">
        <v>1249</v>
      </c>
      <c r="FF26" s="530">
        <v>1873.7797817024284</v>
      </c>
      <c r="FG26" s="530">
        <v>331490</v>
      </c>
      <c r="FH26" s="530">
        <v>11260.898700000002</v>
      </c>
      <c r="FI26" s="530">
        <v>28258.606257222498</v>
      </c>
      <c r="FJ26" s="530">
        <v>4371</v>
      </c>
      <c r="FK26" s="530">
        <v>11483.566058131531</v>
      </c>
      <c r="FL26" s="530">
        <v>24</v>
      </c>
      <c r="FM26" s="530">
        <v>3439.8589999999995</v>
      </c>
      <c r="FN26" s="530">
        <v>415.63416029537348</v>
      </c>
      <c r="FO26" s="530">
        <v>525</v>
      </c>
      <c r="FP26" s="530">
        <v>1051.8760399999999</v>
      </c>
      <c r="FQ26" s="530">
        <v>0</v>
      </c>
      <c r="FR26" s="530">
        <v>0</v>
      </c>
      <c r="FS26" s="530">
        <v>0</v>
      </c>
      <c r="FT26" s="530">
        <v>0</v>
      </c>
      <c r="FU26" s="530">
        <v>0</v>
      </c>
      <c r="FV26" s="530">
        <v>44135</v>
      </c>
      <c r="FW26" s="530">
        <v>8191.7209999999995</v>
      </c>
      <c r="FX26" s="530">
        <v>22617.42279174635</v>
      </c>
      <c r="FY26" s="530">
        <v>2646</v>
      </c>
      <c r="FZ26" s="530">
        <v>8484.9445909400565</v>
      </c>
      <c r="GA26" s="530">
        <v>357830</v>
      </c>
      <c r="GB26" s="530">
        <v>736.89499999999998</v>
      </c>
      <c r="GC26" s="530">
        <v>6674.5644253000519</v>
      </c>
      <c r="GD26" s="530">
        <v>1399</v>
      </c>
      <c r="GE26" s="530">
        <v>2275.0740330301769</v>
      </c>
      <c r="GF26" s="530">
        <v>401989</v>
      </c>
      <c r="GG26" s="530">
        <v>12368.474999999999</v>
      </c>
      <c r="GH26" s="530">
        <v>29707.621377341777</v>
      </c>
      <c r="GI26" s="530">
        <v>4570</v>
      </c>
      <c r="GJ26" s="530">
        <v>11811.894663970234</v>
      </c>
    </row>
    <row r="27" spans="1:192" x14ac:dyDescent="0.2">
      <c r="A27" s="497">
        <v>22</v>
      </c>
      <c r="B27" s="525" t="s">
        <v>70</v>
      </c>
      <c r="C27" s="526">
        <v>223</v>
      </c>
      <c r="D27" s="526">
        <v>86.577794164185789</v>
      </c>
      <c r="E27" s="526">
        <v>127.52334591170563</v>
      </c>
      <c r="F27" s="526">
        <v>59</v>
      </c>
      <c r="G27" s="526">
        <v>44.145278399999995</v>
      </c>
      <c r="H27" s="526">
        <v>0</v>
      </c>
      <c r="I27" s="526">
        <v>0</v>
      </c>
      <c r="J27" s="526">
        <v>0</v>
      </c>
      <c r="K27" s="526">
        <v>0</v>
      </c>
      <c r="L27" s="526">
        <v>0</v>
      </c>
      <c r="M27" s="526">
        <v>7942</v>
      </c>
      <c r="N27" s="526">
        <v>19.032938917583653</v>
      </c>
      <c r="O27" s="526">
        <v>44.254886418752207</v>
      </c>
      <c r="P27" s="526">
        <v>6</v>
      </c>
      <c r="Q27" s="526">
        <v>2.7934299999999999</v>
      </c>
      <c r="R27" s="526">
        <v>8165</v>
      </c>
      <c r="S27" s="526">
        <v>105.61073308176944</v>
      </c>
      <c r="T27" s="526">
        <v>171.77823233045785</v>
      </c>
      <c r="U27" s="526">
        <v>65</v>
      </c>
      <c r="V27" s="526">
        <v>46.938708399999996</v>
      </c>
      <c r="W27" s="527">
        <v>18</v>
      </c>
      <c r="X27" s="527">
        <v>12</v>
      </c>
      <c r="Y27" s="527">
        <v>84</v>
      </c>
      <c r="Z27" s="527">
        <v>3</v>
      </c>
      <c r="AA27" s="527">
        <v>14</v>
      </c>
      <c r="AB27" s="527">
        <v>0</v>
      </c>
      <c r="AC27" s="527">
        <v>0</v>
      </c>
      <c r="AD27" s="527">
        <v>0</v>
      </c>
      <c r="AE27" s="527">
        <v>0</v>
      </c>
      <c r="AF27" s="527">
        <v>0</v>
      </c>
      <c r="AG27" s="527">
        <v>2335</v>
      </c>
      <c r="AH27" s="527">
        <v>4</v>
      </c>
      <c r="AI27" s="527">
        <v>42</v>
      </c>
      <c r="AJ27" s="527">
        <v>4</v>
      </c>
      <c r="AK27" s="527">
        <v>3</v>
      </c>
      <c r="AL27" s="527">
        <v>2353</v>
      </c>
      <c r="AM27" s="527">
        <v>16</v>
      </c>
      <c r="AN27" s="527">
        <v>127</v>
      </c>
      <c r="AO27" s="527">
        <v>7</v>
      </c>
      <c r="AP27" s="527">
        <v>17</v>
      </c>
      <c r="AQ27" s="528">
        <v>1</v>
      </c>
      <c r="AR27" s="528">
        <v>35.888999999999996</v>
      </c>
      <c r="AS27" s="528">
        <v>4.306680000000001</v>
      </c>
      <c r="AT27" s="528">
        <v>0</v>
      </c>
      <c r="AU27" s="528">
        <v>0</v>
      </c>
      <c r="AV27" s="487">
        <v>0</v>
      </c>
      <c r="AW27" s="487">
        <v>0</v>
      </c>
      <c r="AX27" s="487">
        <v>0</v>
      </c>
      <c r="AY27" s="487">
        <v>0</v>
      </c>
      <c r="AZ27" s="487">
        <v>0</v>
      </c>
      <c r="BA27" s="487">
        <v>572</v>
      </c>
      <c r="BB27" s="487">
        <v>1.841</v>
      </c>
      <c r="BC27" s="487">
        <v>23.423389699999998</v>
      </c>
      <c r="BD27" s="487">
        <v>4</v>
      </c>
      <c r="BE27" s="487">
        <v>4.6254999999999997</v>
      </c>
      <c r="BF27" s="487">
        <v>1461</v>
      </c>
      <c r="BG27" s="487">
        <v>1.9920000000000002</v>
      </c>
      <c r="BH27" s="487">
        <v>20.514309600000001</v>
      </c>
      <c r="BI27" s="487">
        <v>5</v>
      </c>
      <c r="BJ27" s="487">
        <v>36.615690000000001</v>
      </c>
      <c r="BK27" s="528">
        <v>2034</v>
      </c>
      <c r="BL27" s="528">
        <v>39.721999999999994</v>
      </c>
      <c r="BM27" s="528">
        <v>48.244379299999999</v>
      </c>
      <c r="BN27" s="528">
        <v>9</v>
      </c>
      <c r="BO27" s="528">
        <v>41.241190000000003</v>
      </c>
      <c r="BP27" s="487">
        <v>4</v>
      </c>
      <c r="BQ27" s="487">
        <v>1.1640000000000001</v>
      </c>
      <c r="BR27" s="488">
        <v>0.13968</v>
      </c>
      <c r="BS27" s="487"/>
      <c r="BT27" s="487"/>
      <c r="BU27" s="487"/>
      <c r="BV27" s="487"/>
      <c r="BW27" s="487"/>
      <c r="BX27" s="487"/>
      <c r="BY27" s="487"/>
      <c r="BZ27" s="487">
        <v>968</v>
      </c>
      <c r="CA27" s="487">
        <v>4.5320000000000009</v>
      </c>
      <c r="CB27" s="487">
        <v>41.018572399999996</v>
      </c>
      <c r="CC27" s="487">
        <v>14</v>
      </c>
      <c r="CD27" s="487">
        <v>1.0815299999999999</v>
      </c>
      <c r="CE27" s="487">
        <v>995</v>
      </c>
      <c r="CF27" s="487">
        <v>1.8490000000000002</v>
      </c>
      <c r="CG27" s="487">
        <v>20.854632699999996</v>
      </c>
      <c r="CH27" s="487">
        <v>4</v>
      </c>
      <c r="CI27" s="487">
        <v>11.77</v>
      </c>
      <c r="CJ27" s="529">
        <v>1967</v>
      </c>
      <c r="CK27" s="529">
        <v>7.5450000000000017</v>
      </c>
      <c r="CL27" s="529">
        <v>62.012885099999991</v>
      </c>
      <c r="CM27" s="529">
        <v>18</v>
      </c>
      <c r="CN27" s="529">
        <v>12.85153</v>
      </c>
      <c r="CO27" s="530">
        <v>5</v>
      </c>
      <c r="CP27" s="530">
        <v>0.28699999999999998</v>
      </c>
      <c r="CQ27" s="530">
        <v>3.4439999999999998E-2</v>
      </c>
      <c r="CR27" s="530">
        <v>1</v>
      </c>
      <c r="CS27" s="530">
        <v>2</v>
      </c>
      <c r="CT27" s="530">
        <v>0</v>
      </c>
      <c r="CU27" s="530">
        <v>0</v>
      </c>
      <c r="CV27" s="530">
        <v>0</v>
      </c>
      <c r="CW27" s="530">
        <v>0</v>
      </c>
      <c r="CX27" s="530">
        <v>0</v>
      </c>
      <c r="CY27" s="530">
        <v>2728</v>
      </c>
      <c r="CZ27" s="530">
        <v>5.0570119999999994</v>
      </c>
      <c r="DA27" s="530">
        <v>53.258186477999999</v>
      </c>
      <c r="DB27" s="530">
        <v>14</v>
      </c>
      <c r="DC27" s="530">
        <v>7.7229200000000002</v>
      </c>
      <c r="DD27" s="530">
        <v>1972</v>
      </c>
      <c r="DE27" s="530">
        <v>1.8059999999999998</v>
      </c>
      <c r="DF27" s="530">
        <v>24.270662699999988</v>
      </c>
      <c r="DG27" s="530">
        <v>5</v>
      </c>
      <c r="DH27" s="530">
        <v>0.10007308150000001</v>
      </c>
      <c r="DI27" s="530">
        <v>4705</v>
      </c>
      <c r="DJ27" s="530">
        <v>7.1500120000000003</v>
      </c>
      <c r="DK27" s="530">
        <v>77.563289177999991</v>
      </c>
      <c r="DL27" s="530">
        <v>20</v>
      </c>
      <c r="DM27" s="530">
        <v>9.8229930814999999</v>
      </c>
      <c r="DN27" s="530">
        <v>1</v>
      </c>
      <c r="DO27" s="530">
        <v>0</v>
      </c>
      <c r="DP27" s="530">
        <v>0</v>
      </c>
      <c r="DQ27" s="530">
        <v>0</v>
      </c>
      <c r="DR27" s="530">
        <v>0</v>
      </c>
      <c r="DS27" s="530">
        <v>0</v>
      </c>
      <c r="DT27" s="530">
        <v>0</v>
      </c>
      <c r="DU27" s="530">
        <v>0</v>
      </c>
      <c r="DV27" s="530">
        <v>0</v>
      </c>
      <c r="DW27" s="530">
        <v>0</v>
      </c>
      <c r="DX27" s="530">
        <v>3618</v>
      </c>
      <c r="DY27" s="530">
        <v>11.375999999999998</v>
      </c>
      <c r="DZ27" s="530">
        <v>63.027483100000005</v>
      </c>
      <c r="EA27" s="530">
        <v>13</v>
      </c>
      <c r="EB27" s="530">
        <v>66.364710000000002</v>
      </c>
      <c r="EC27" s="530">
        <v>5997</v>
      </c>
      <c r="ED27" s="530">
        <v>9.9589999999999996</v>
      </c>
      <c r="EE27" s="530">
        <v>65.746524499999992</v>
      </c>
      <c r="EF27" s="530">
        <v>54</v>
      </c>
      <c r="EG27" s="530">
        <v>42.263939999999998</v>
      </c>
      <c r="EH27" s="530">
        <v>9616</v>
      </c>
      <c r="EI27" s="530">
        <v>21.334999999999997</v>
      </c>
      <c r="EJ27" s="530">
        <v>128.7740076</v>
      </c>
      <c r="EK27" s="530">
        <v>67</v>
      </c>
      <c r="EL27" s="530">
        <v>108.62864999999999</v>
      </c>
      <c r="EM27" s="530">
        <v>1</v>
      </c>
      <c r="EN27" s="530">
        <v>0</v>
      </c>
      <c r="EO27" s="530">
        <v>0</v>
      </c>
      <c r="EP27" s="530">
        <v>0</v>
      </c>
      <c r="EQ27" s="530">
        <v>0</v>
      </c>
      <c r="ER27" s="530">
        <v>0</v>
      </c>
      <c r="ES27" s="530">
        <v>0</v>
      </c>
      <c r="ET27" s="530">
        <v>0</v>
      </c>
      <c r="EU27" s="530">
        <v>0</v>
      </c>
      <c r="EV27" s="530">
        <v>0</v>
      </c>
      <c r="EW27" s="530">
        <v>36</v>
      </c>
      <c r="EX27" s="530">
        <v>9.054000000000002</v>
      </c>
      <c r="EY27" s="530">
        <v>40.2999838</v>
      </c>
      <c r="EZ27" s="530">
        <v>16</v>
      </c>
      <c r="FA27" s="530">
        <v>14.292000000000002</v>
      </c>
      <c r="FB27" s="530">
        <v>2165</v>
      </c>
      <c r="FC27" s="530">
        <v>4.2960000000000003</v>
      </c>
      <c r="FD27" s="530">
        <v>36.130888600000006</v>
      </c>
      <c r="FE27" s="530">
        <v>1</v>
      </c>
      <c r="FF27" s="530">
        <v>2</v>
      </c>
      <c r="FG27" s="530">
        <v>2202</v>
      </c>
      <c r="FH27" s="530">
        <v>13.350000000000001</v>
      </c>
      <c r="FI27" s="530">
        <v>76.430872399999998</v>
      </c>
      <c r="FJ27" s="530">
        <v>17</v>
      </c>
      <c r="FK27" s="530">
        <v>16.292000000000002</v>
      </c>
      <c r="FL27" s="530">
        <v>2</v>
      </c>
      <c r="FM27" s="530">
        <v>7.8E-2</v>
      </c>
      <c r="FN27" s="530">
        <v>2.0551307506450775E-2</v>
      </c>
      <c r="FO27" s="530">
        <v>0</v>
      </c>
      <c r="FP27" s="530">
        <v>0</v>
      </c>
      <c r="FQ27" s="530">
        <v>0</v>
      </c>
      <c r="FR27" s="530">
        <v>0</v>
      </c>
      <c r="FS27" s="530">
        <v>0</v>
      </c>
      <c r="FT27" s="530">
        <v>0</v>
      </c>
      <c r="FU27" s="530">
        <v>0</v>
      </c>
      <c r="FV27" s="530">
        <v>1776</v>
      </c>
      <c r="FW27" s="530">
        <v>18.096</v>
      </c>
      <c r="FX27" s="530">
        <v>70.738856699999999</v>
      </c>
      <c r="FY27" s="530">
        <v>29</v>
      </c>
      <c r="FZ27" s="530">
        <v>20.027801192362514</v>
      </c>
      <c r="GA27" s="530">
        <v>2994</v>
      </c>
      <c r="GB27" s="530">
        <v>3.7050000000000001</v>
      </c>
      <c r="GC27" s="530">
        <v>25.0472638</v>
      </c>
      <c r="GD27" s="530">
        <v>0</v>
      </c>
      <c r="GE27" s="530">
        <v>0.68993469999999957</v>
      </c>
      <c r="GF27" s="530">
        <v>4772</v>
      </c>
      <c r="GG27" s="530">
        <v>21.878999999999998</v>
      </c>
      <c r="GH27" s="530">
        <v>95.806671807506447</v>
      </c>
      <c r="GI27" s="530">
        <v>29</v>
      </c>
      <c r="GJ27" s="530">
        <v>20.717735892362512</v>
      </c>
    </row>
    <row r="28" spans="1:192" x14ac:dyDescent="0.2">
      <c r="A28" s="497">
        <v>23</v>
      </c>
      <c r="B28" s="525" t="s">
        <v>71</v>
      </c>
      <c r="C28" s="526">
        <v>89742.2</v>
      </c>
      <c r="D28" s="526">
        <v>14359.921565911289</v>
      </c>
      <c r="E28" s="526">
        <v>14427.549272160615</v>
      </c>
      <c r="F28" s="526">
        <v>6970</v>
      </c>
      <c r="G28" s="526">
        <v>6591.238235013233</v>
      </c>
      <c r="H28" s="526">
        <v>0</v>
      </c>
      <c r="I28" s="526">
        <v>0</v>
      </c>
      <c r="J28" s="526">
        <v>0</v>
      </c>
      <c r="K28" s="526">
        <v>0</v>
      </c>
      <c r="L28" s="526">
        <v>0</v>
      </c>
      <c r="M28" s="526">
        <v>875654</v>
      </c>
      <c r="N28" s="526">
        <v>1049.5579544448431</v>
      </c>
      <c r="O28" s="526">
        <v>7220.3344951861391</v>
      </c>
      <c r="P28" s="526">
        <v>3111</v>
      </c>
      <c r="Q28" s="526">
        <v>2222.1463671510282</v>
      </c>
      <c r="R28" s="526">
        <v>965396.2</v>
      </c>
      <c r="S28" s="526">
        <v>15409.391320356095</v>
      </c>
      <c r="T28" s="526">
        <v>21647.828797072958</v>
      </c>
      <c r="U28" s="526">
        <v>10081</v>
      </c>
      <c r="V28" s="526">
        <v>8813.3846021642603</v>
      </c>
      <c r="W28" s="527">
        <v>338777</v>
      </c>
      <c r="X28" s="527">
        <v>17402</v>
      </c>
      <c r="Y28" s="527">
        <v>21013</v>
      </c>
      <c r="Z28" s="527">
        <v>8094</v>
      </c>
      <c r="AA28" s="527">
        <v>8800</v>
      </c>
      <c r="AB28" s="527">
        <v>59</v>
      </c>
      <c r="AC28" s="527">
        <v>3500</v>
      </c>
      <c r="AD28" s="527">
        <v>346</v>
      </c>
      <c r="AE28" s="527">
        <v>0</v>
      </c>
      <c r="AF28" s="527">
        <v>0</v>
      </c>
      <c r="AG28" s="527">
        <v>646034</v>
      </c>
      <c r="AH28" s="527">
        <v>799</v>
      </c>
      <c r="AI28" s="527">
        <v>8240</v>
      </c>
      <c r="AJ28" s="527">
        <v>1851</v>
      </c>
      <c r="AK28" s="527">
        <v>2458</v>
      </c>
      <c r="AL28" s="527">
        <v>984870</v>
      </c>
      <c r="AM28" s="527">
        <v>21700</v>
      </c>
      <c r="AN28" s="527">
        <v>29599</v>
      </c>
      <c r="AO28" s="527">
        <v>9945</v>
      </c>
      <c r="AP28" s="527">
        <v>11258</v>
      </c>
      <c r="AQ28" s="528">
        <v>821</v>
      </c>
      <c r="AR28" s="528">
        <v>4329.9589999999998</v>
      </c>
      <c r="AS28" s="528">
        <v>520.49523999999997</v>
      </c>
      <c r="AT28" s="528">
        <v>476</v>
      </c>
      <c r="AU28" s="528">
        <v>917.74369999999999</v>
      </c>
      <c r="AV28" s="487">
        <v>0</v>
      </c>
      <c r="AW28" s="487">
        <v>0</v>
      </c>
      <c r="AX28" s="487">
        <v>0</v>
      </c>
      <c r="AY28" s="487">
        <v>0</v>
      </c>
      <c r="AZ28" s="487">
        <v>0</v>
      </c>
      <c r="BA28" s="487">
        <v>256993</v>
      </c>
      <c r="BB28" s="487">
        <v>19001.901000000002</v>
      </c>
      <c r="BC28" s="487">
        <v>25911.025917248349</v>
      </c>
      <c r="BD28" s="487">
        <v>9113</v>
      </c>
      <c r="BE28" s="487">
        <v>9642.201521038136</v>
      </c>
      <c r="BF28" s="487">
        <v>484836</v>
      </c>
      <c r="BG28" s="487">
        <v>760.11700000000008</v>
      </c>
      <c r="BH28" s="487">
        <v>6537.2813664763362</v>
      </c>
      <c r="BI28" s="487">
        <v>1799</v>
      </c>
      <c r="BJ28" s="487">
        <v>2418.37976635826</v>
      </c>
      <c r="BK28" s="528">
        <v>742650</v>
      </c>
      <c r="BL28" s="528">
        <v>24091.976999999999</v>
      </c>
      <c r="BM28" s="528">
        <v>32968.802523724684</v>
      </c>
      <c r="BN28" s="528">
        <v>11388</v>
      </c>
      <c r="BO28" s="528">
        <v>12978.324987396394</v>
      </c>
      <c r="BP28" s="487">
        <v>123</v>
      </c>
      <c r="BQ28" s="487">
        <v>8394.3430000000008</v>
      </c>
      <c r="BR28" s="487">
        <v>1007.32115</v>
      </c>
      <c r="BS28" s="487">
        <v>633</v>
      </c>
      <c r="BT28" s="487">
        <v>1312.22325</v>
      </c>
      <c r="BU28" s="487"/>
      <c r="BV28" s="487"/>
      <c r="BW28" s="487"/>
      <c r="BX28" s="487"/>
      <c r="BY28" s="487"/>
      <c r="BZ28" s="487">
        <v>340924</v>
      </c>
      <c r="CA28" s="487">
        <v>19959.705999999998</v>
      </c>
      <c r="CB28" s="487">
        <v>30403.03128776528</v>
      </c>
      <c r="CC28" s="487">
        <v>7947</v>
      </c>
      <c r="CD28" s="487">
        <v>12141.07401162783</v>
      </c>
      <c r="CE28" s="487">
        <v>589690</v>
      </c>
      <c r="CF28" s="487">
        <v>1221.614</v>
      </c>
      <c r="CG28" s="487">
        <v>9267.6055985930252</v>
      </c>
      <c r="CH28" s="487">
        <v>2314</v>
      </c>
      <c r="CI28" s="487">
        <v>3089.0815501350085</v>
      </c>
      <c r="CJ28" s="529">
        <v>930737</v>
      </c>
      <c r="CK28" s="529">
        <v>29575.663</v>
      </c>
      <c r="CL28" s="529">
        <v>40677.958036358308</v>
      </c>
      <c r="CM28" s="529">
        <v>10894</v>
      </c>
      <c r="CN28" s="529">
        <v>16542.378811762839</v>
      </c>
      <c r="CO28" s="530">
        <v>124</v>
      </c>
      <c r="CP28" s="530">
        <v>4038.874166666667</v>
      </c>
      <c r="CQ28" s="530">
        <v>484.66489999999999</v>
      </c>
      <c r="CR28" s="530">
        <v>516</v>
      </c>
      <c r="CS28" s="530">
        <v>1048.1181099999999</v>
      </c>
      <c r="CT28" s="530">
        <v>0</v>
      </c>
      <c r="CU28" s="530">
        <v>0</v>
      </c>
      <c r="CV28" s="530">
        <v>0</v>
      </c>
      <c r="CW28" s="530">
        <v>0</v>
      </c>
      <c r="CX28" s="530">
        <v>0</v>
      </c>
      <c r="CY28" s="530">
        <v>571542</v>
      </c>
      <c r="CZ28" s="530">
        <v>18702.208081999997</v>
      </c>
      <c r="DA28" s="530">
        <v>38540.25357415343</v>
      </c>
      <c r="DB28" s="530">
        <v>9007</v>
      </c>
      <c r="DC28" s="530">
        <v>12656.092885808685</v>
      </c>
      <c r="DD28" s="530">
        <v>930336</v>
      </c>
      <c r="DE28" s="530">
        <v>1267.5989529999999</v>
      </c>
      <c r="DF28" s="530">
        <v>7660.6787287819316</v>
      </c>
      <c r="DG28" s="530">
        <v>1866</v>
      </c>
      <c r="DH28" s="530">
        <v>3411.0881101113982</v>
      </c>
      <c r="DI28" s="530">
        <v>1502002</v>
      </c>
      <c r="DJ28" s="530">
        <v>24008.68120166667</v>
      </c>
      <c r="DK28" s="530">
        <v>46685.597202935372</v>
      </c>
      <c r="DL28" s="530">
        <v>11389</v>
      </c>
      <c r="DM28" s="530">
        <v>17115.299105920079</v>
      </c>
      <c r="DN28" s="530">
        <v>21</v>
      </c>
      <c r="DO28" s="530">
        <v>5269.2520000000004</v>
      </c>
      <c r="DP28" s="530">
        <v>632.31024000000002</v>
      </c>
      <c r="DQ28" s="530">
        <v>482</v>
      </c>
      <c r="DR28" s="530">
        <v>1019.6449399999999</v>
      </c>
      <c r="DS28" s="530">
        <v>0</v>
      </c>
      <c r="DT28" s="530">
        <v>0</v>
      </c>
      <c r="DU28" s="530">
        <v>0</v>
      </c>
      <c r="DV28" s="530">
        <v>0</v>
      </c>
      <c r="DW28" s="530">
        <v>0</v>
      </c>
      <c r="DX28" s="530">
        <v>278575</v>
      </c>
      <c r="DY28" s="530">
        <v>30498.683326666669</v>
      </c>
      <c r="DZ28" s="530">
        <v>39642.353883380543</v>
      </c>
      <c r="EA28" s="530">
        <v>10200</v>
      </c>
      <c r="EB28" s="530">
        <v>13546.287095861262</v>
      </c>
      <c r="EC28" s="530">
        <v>728800</v>
      </c>
      <c r="ED28" s="530">
        <v>1655.1220000000001</v>
      </c>
      <c r="EE28" s="530">
        <v>7786.9622783738541</v>
      </c>
      <c r="EF28" s="530">
        <v>887</v>
      </c>
      <c r="EG28" s="530">
        <v>2402.9644187644326</v>
      </c>
      <c r="EH28" s="530">
        <v>1007396</v>
      </c>
      <c r="EI28" s="530">
        <v>37423.057326666676</v>
      </c>
      <c r="EJ28" s="530">
        <v>48061.626401754394</v>
      </c>
      <c r="EK28" s="530">
        <v>11569</v>
      </c>
      <c r="EL28" s="530">
        <v>16968.896454625694</v>
      </c>
      <c r="EM28" s="530">
        <v>28</v>
      </c>
      <c r="EN28" s="530">
        <v>5900.3119999999999</v>
      </c>
      <c r="EO28" s="530">
        <v>708.03744000000006</v>
      </c>
      <c r="EP28" s="530">
        <v>389</v>
      </c>
      <c r="EQ28" s="530">
        <v>761.07100999999989</v>
      </c>
      <c r="ER28" s="530">
        <v>0</v>
      </c>
      <c r="ES28" s="530">
        <v>0</v>
      </c>
      <c r="ET28" s="530">
        <v>0</v>
      </c>
      <c r="EU28" s="530">
        <v>0</v>
      </c>
      <c r="EV28" s="530">
        <v>0</v>
      </c>
      <c r="EW28" s="530">
        <v>186240</v>
      </c>
      <c r="EX28" s="530">
        <v>35234.242999999995</v>
      </c>
      <c r="EY28" s="530">
        <v>36500.89537527143</v>
      </c>
      <c r="EZ28" s="530">
        <v>7801</v>
      </c>
      <c r="FA28" s="530">
        <v>12310.365641607857</v>
      </c>
      <c r="FB28" s="530">
        <v>606697</v>
      </c>
      <c r="FC28" s="530">
        <v>1022.177</v>
      </c>
      <c r="FD28" s="530">
        <v>7654.7798607000077</v>
      </c>
      <c r="FE28" s="530">
        <v>849</v>
      </c>
      <c r="FF28" s="530">
        <v>2095.8913381804928</v>
      </c>
      <c r="FG28" s="530">
        <v>792965</v>
      </c>
      <c r="FH28" s="530">
        <v>42156.731999999996</v>
      </c>
      <c r="FI28" s="530">
        <v>44863.712675971437</v>
      </c>
      <c r="FJ28" s="530">
        <v>9039</v>
      </c>
      <c r="FK28" s="530">
        <v>15167.327989788349</v>
      </c>
      <c r="FL28" s="530">
        <v>22</v>
      </c>
      <c r="FM28" s="530">
        <v>3967.8180000000002</v>
      </c>
      <c r="FN28" s="530">
        <v>477.35229574640329</v>
      </c>
      <c r="FO28" s="530">
        <v>685</v>
      </c>
      <c r="FP28" s="530">
        <v>1406.635</v>
      </c>
      <c r="FQ28" s="530">
        <v>0</v>
      </c>
      <c r="FR28" s="530">
        <v>0</v>
      </c>
      <c r="FS28" s="530">
        <v>0</v>
      </c>
      <c r="FT28" s="530">
        <v>0</v>
      </c>
      <c r="FU28" s="530">
        <v>0</v>
      </c>
      <c r="FV28" s="530">
        <v>48067</v>
      </c>
      <c r="FW28" s="530">
        <v>21187.101999999992</v>
      </c>
      <c r="FX28" s="530">
        <v>40027.278108668448</v>
      </c>
      <c r="FY28" s="530">
        <v>9095</v>
      </c>
      <c r="FZ28" s="530">
        <v>13159.679389597455</v>
      </c>
      <c r="GA28" s="530">
        <v>571735</v>
      </c>
      <c r="GB28" s="530">
        <v>643.85400000000004</v>
      </c>
      <c r="GC28" s="530">
        <v>5511.3433066999987</v>
      </c>
      <c r="GD28" s="530">
        <v>1214</v>
      </c>
      <c r="GE28" s="530">
        <v>2536.3117844481171</v>
      </c>
      <c r="GF28" s="530">
        <v>619824</v>
      </c>
      <c r="GG28" s="530">
        <v>25798.77399999999</v>
      </c>
      <c r="GH28" s="530">
        <v>46015.97371111485</v>
      </c>
      <c r="GI28" s="530">
        <v>10994</v>
      </c>
      <c r="GJ28" s="530">
        <v>17102.626174045574</v>
      </c>
    </row>
    <row r="29" spans="1:192" x14ac:dyDescent="0.2">
      <c r="A29" s="497">
        <v>24</v>
      </c>
      <c r="B29" s="525" t="s">
        <v>72</v>
      </c>
      <c r="C29" s="526">
        <v>5998</v>
      </c>
      <c r="D29" s="526">
        <v>2553.1449999999991</v>
      </c>
      <c r="E29" s="526">
        <v>4132.9124991800127</v>
      </c>
      <c r="F29" s="526">
        <v>1751</v>
      </c>
      <c r="G29" s="526">
        <v>2301.6403845</v>
      </c>
      <c r="H29" s="526">
        <v>0</v>
      </c>
      <c r="I29" s="526">
        <v>0</v>
      </c>
      <c r="J29" s="526">
        <v>0</v>
      </c>
      <c r="K29" s="526">
        <v>0</v>
      </c>
      <c r="L29" s="526">
        <v>0</v>
      </c>
      <c r="M29" s="526">
        <v>93338</v>
      </c>
      <c r="N29" s="526">
        <v>302.66885674632977</v>
      </c>
      <c r="O29" s="526">
        <v>1121.0517019999888</v>
      </c>
      <c r="P29" s="526">
        <v>256</v>
      </c>
      <c r="Q29" s="526">
        <v>197.41674709999998</v>
      </c>
      <c r="R29" s="526">
        <v>99336</v>
      </c>
      <c r="S29" s="526">
        <v>2855.8138567463288</v>
      </c>
      <c r="T29" s="526">
        <v>5253.9642011800015</v>
      </c>
      <c r="U29" s="526">
        <v>2007</v>
      </c>
      <c r="V29" s="526">
        <v>2499.0571316</v>
      </c>
      <c r="W29" s="527">
        <v>17222</v>
      </c>
      <c r="X29" s="527">
        <v>4574</v>
      </c>
      <c r="Y29" s="527">
        <v>6102</v>
      </c>
      <c r="Z29" s="527">
        <v>4970</v>
      </c>
      <c r="AA29" s="527">
        <v>2990</v>
      </c>
      <c r="AB29" s="527">
        <v>1</v>
      </c>
      <c r="AC29" s="527">
        <v>54</v>
      </c>
      <c r="AD29" s="527">
        <v>165</v>
      </c>
      <c r="AE29" s="527">
        <v>0</v>
      </c>
      <c r="AF29" s="527">
        <v>0</v>
      </c>
      <c r="AG29" s="527">
        <v>174512</v>
      </c>
      <c r="AH29" s="527">
        <v>327</v>
      </c>
      <c r="AI29" s="527">
        <v>3185</v>
      </c>
      <c r="AJ29" s="527">
        <v>276</v>
      </c>
      <c r="AK29" s="527">
        <v>431</v>
      </c>
      <c r="AL29" s="527">
        <v>191735</v>
      </c>
      <c r="AM29" s="527">
        <v>4955</v>
      </c>
      <c r="AN29" s="527">
        <v>9452</v>
      </c>
      <c r="AO29" s="527">
        <v>5246</v>
      </c>
      <c r="AP29" s="527">
        <v>3421</v>
      </c>
      <c r="AQ29" s="528">
        <v>301</v>
      </c>
      <c r="AR29" s="528">
        <v>7569.232</v>
      </c>
      <c r="AS29" s="528">
        <v>908.31103999999993</v>
      </c>
      <c r="AT29" s="528">
        <v>563</v>
      </c>
      <c r="AU29" s="528">
        <v>1281.66166</v>
      </c>
      <c r="AV29" s="487">
        <v>0</v>
      </c>
      <c r="AW29" s="487">
        <v>0</v>
      </c>
      <c r="AX29" s="487">
        <v>0</v>
      </c>
      <c r="AY29" s="487">
        <v>0</v>
      </c>
      <c r="AZ29" s="487">
        <v>0</v>
      </c>
      <c r="BA29" s="487">
        <v>44151</v>
      </c>
      <c r="BB29" s="487">
        <v>2873.826</v>
      </c>
      <c r="BC29" s="487">
        <v>8191.4274609771228</v>
      </c>
      <c r="BD29" s="487">
        <v>2591</v>
      </c>
      <c r="BE29" s="487">
        <v>4868.601383087057</v>
      </c>
      <c r="BF29" s="487">
        <v>166651</v>
      </c>
      <c r="BG29" s="487">
        <v>266.76900000000001</v>
      </c>
      <c r="BH29" s="487">
        <v>2504.3276492426567</v>
      </c>
      <c r="BI29" s="487">
        <v>332</v>
      </c>
      <c r="BJ29" s="487">
        <v>881.72683935151815</v>
      </c>
      <c r="BK29" s="528">
        <v>211103</v>
      </c>
      <c r="BL29" s="528">
        <v>10709.827000000001</v>
      </c>
      <c r="BM29" s="528">
        <v>11604.06615021978</v>
      </c>
      <c r="BN29" s="528">
        <v>3486</v>
      </c>
      <c r="BO29" s="528">
        <v>7031.9898824385746</v>
      </c>
      <c r="BP29" s="487">
        <v>29</v>
      </c>
      <c r="BQ29" s="487">
        <v>1931.1419999999998</v>
      </c>
      <c r="BR29" s="487">
        <v>231.73703999999998</v>
      </c>
      <c r="BS29" s="487">
        <v>535</v>
      </c>
      <c r="BT29" s="487">
        <v>1069.008</v>
      </c>
      <c r="BU29" s="487"/>
      <c r="BV29" s="487"/>
      <c r="BW29" s="487"/>
      <c r="BX29" s="487"/>
      <c r="BY29" s="487"/>
      <c r="BZ29" s="487">
        <v>52280</v>
      </c>
      <c r="CA29" s="487">
        <v>5559.9359999999997</v>
      </c>
      <c r="CB29" s="487">
        <v>7028.6031885295906</v>
      </c>
      <c r="CC29" s="487">
        <v>1382</v>
      </c>
      <c r="CD29" s="487">
        <v>2125.3694337624952</v>
      </c>
      <c r="CE29" s="487">
        <v>185589</v>
      </c>
      <c r="CF29" s="487">
        <v>523.86899999999991</v>
      </c>
      <c r="CG29" s="487">
        <v>6399.8565133932525</v>
      </c>
      <c r="CH29" s="487">
        <v>1238</v>
      </c>
      <c r="CI29" s="487">
        <v>2523.0790308676769</v>
      </c>
      <c r="CJ29" s="529">
        <v>237898</v>
      </c>
      <c r="CK29" s="529">
        <v>8014.9469999999992</v>
      </c>
      <c r="CL29" s="529">
        <v>13660.196741922842</v>
      </c>
      <c r="CM29" s="529">
        <v>3155</v>
      </c>
      <c r="CN29" s="529">
        <v>5717.4564646301724</v>
      </c>
      <c r="CO29" s="530">
        <v>48</v>
      </c>
      <c r="CP29" s="530">
        <v>5609.0029999999988</v>
      </c>
      <c r="CQ29" s="530">
        <v>673.14984000000004</v>
      </c>
      <c r="CR29" s="530">
        <v>125</v>
      </c>
      <c r="CS29" s="530">
        <v>242.0761</v>
      </c>
      <c r="CT29" s="530">
        <v>0</v>
      </c>
      <c r="CU29" s="530">
        <v>0</v>
      </c>
      <c r="CV29" s="530">
        <v>0</v>
      </c>
      <c r="CW29" s="530">
        <v>0</v>
      </c>
      <c r="CX29" s="530">
        <v>0</v>
      </c>
      <c r="CY29" s="530">
        <v>134620</v>
      </c>
      <c r="CZ29" s="530">
        <v>13243.927424000003</v>
      </c>
      <c r="DA29" s="530">
        <v>13961.016829768192</v>
      </c>
      <c r="DB29" s="530">
        <v>1427</v>
      </c>
      <c r="DC29" s="530">
        <v>2009.9278349955605</v>
      </c>
      <c r="DD29" s="530">
        <v>276233</v>
      </c>
      <c r="DE29" s="530">
        <v>548.51508899999999</v>
      </c>
      <c r="DF29" s="530">
        <v>4705.0452712053939</v>
      </c>
      <c r="DG29" s="530">
        <v>1700</v>
      </c>
      <c r="DH29" s="530">
        <v>3590.0498194653132</v>
      </c>
      <c r="DI29" s="530">
        <v>410901</v>
      </c>
      <c r="DJ29" s="530">
        <v>19401.445512999999</v>
      </c>
      <c r="DK29" s="530">
        <v>19339.211940973582</v>
      </c>
      <c r="DL29" s="530">
        <v>3252</v>
      </c>
      <c r="DM29" s="530">
        <v>5842.0537544608742</v>
      </c>
      <c r="DN29" s="530">
        <v>29</v>
      </c>
      <c r="DO29" s="530">
        <v>5145.6808333333329</v>
      </c>
      <c r="DP29" s="530">
        <v>617.48169999999993</v>
      </c>
      <c r="DQ29" s="530">
        <v>858</v>
      </c>
      <c r="DR29" s="530">
        <v>1684.6879300000001</v>
      </c>
      <c r="DS29" s="530">
        <v>0</v>
      </c>
      <c r="DT29" s="530">
        <v>0</v>
      </c>
      <c r="DU29" s="530">
        <v>0</v>
      </c>
      <c r="DV29" s="530">
        <v>0</v>
      </c>
      <c r="DW29" s="530">
        <v>0</v>
      </c>
      <c r="DX29" s="530">
        <v>65334</v>
      </c>
      <c r="DY29" s="530">
        <v>12925.715166666663</v>
      </c>
      <c r="DZ29" s="530">
        <v>18016.817277324066</v>
      </c>
      <c r="EA29" s="530">
        <v>3355</v>
      </c>
      <c r="EB29" s="530">
        <v>7008.0939738231955</v>
      </c>
      <c r="EC29" s="530">
        <v>485547</v>
      </c>
      <c r="ED29" s="530">
        <v>565.99800000000005</v>
      </c>
      <c r="EE29" s="530">
        <v>6177.6715044495259</v>
      </c>
      <c r="EF29" s="530">
        <v>301</v>
      </c>
      <c r="EG29" s="530">
        <v>1219.4847716262184</v>
      </c>
      <c r="EH29" s="530">
        <v>550910</v>
      </c>
      <c r="EI29" s="530">
        <v>18637.393999999997</v>
      </c>
      <c r="EJ29" s="530">
        <v>24811.970481773591</v>
      </c>
      <c r="EK29" s="530">
        <v>4514</v>
      </c>
      <c r="EL29" s="530">
        <v>9912.266675449413</v>
      </c>
      <c r="EM29" s="530">
        <v>20</v>
      </c>
      <c r="EN29" s="530">
        <v>8034.3379999999997</v>
      </c>
      <c r="EO29" s="530">
        <v>964.12311999999997</v>
      </c>
      <c r="EP29" s="530">
        <v>530</v>
      </c>
      <c r="EQ29" s="530">
        <v>1033.3368599999999</v>
      </c>
      <c r="ER29" s="530">
        <v>0</v>
      </c>
      <c r="ES29" s="530">
        <v>0</v>
      </c>
      <c r="ET29" s="530">
        <v>0</v>
      </c>
      <c r="EU29" s="530">
        <v>0</v>
      </c>
      <c r="EV29" s="530">
        <v>0</v>
      </c>
      <c r="EW29" s="530">
        <v>30007</v>
      </c>
      <c r="EX29" s="530">
        <v>6365.755000000001</v>
      </c>
      <c r="EY29" s="530">
        <v>19132.891699709573</v>
      </c>
      <c r="EZ29" s="530">
        <v>2865</v>
      </c>
      <c r="FA29" s="530">
        <v>7464.169298271514</v>
      </c>
      <c r="FB29" s="530">
        <v>359689</v>
      </c>
      <c r="FC29" s="530">
        <v>521.24399999999991</v>
      </c>
      <c r="FD29" s="530">
        <v>5672.9940648000193</v>
      </c>
      <c r="FE29" s="530">
        <v>349</v>
      </c>
      <c r="FF29" s="530">
        <v>1021.9664685209962</v>
      </c>
      <c r="FG29" s="530">
        <v>389716</v>
      </c>
      <c r="FH29" s="530">
        <v>14921.337000000001</v>
      </c>
      <c r="FI29" s="530">
        <v>25770.008884509592</v>
      </c>
      <c r="FJ29" s="530">
        <v>3744</v>
      </c>
      <c r="FK29" s="530">
        <v>9519.4726267925089</v>
      </c>
      <c r="FL29" s="530">
        <v>19</v>
      </c>
      <c r="FM29" s="530">
        <v>239.02</v>
      </c>
      <c r="FN29" s="530">
        <v>29.664518299775164</v>
      </c>
      <c r="FO29" s="530">
        <v>438</v>
      </c>
      <c r="FP29" s="530">
        <v>865.76454000000001</v>
      </c>
      <c r="FQ29" s="530">
        <v>0</v>
      </c>
      <c r="FR29" s="530">
        <v>0</v>
      </c>
      <c r="FS29" s="530">
        <v>0</v>
      </c>
      <c r="FT29" s="530">
        <v>0</v>
      </c>
      <c r="FU29" s="530">
        <v>0</v>
      </c>
      <c r="FV29" s="530">
        <v>102565</v>
      </c>
      <c r="FW29" s="530">
        <v>9194.9999999999982</v>
      </c>
      <c r="FX29" s="530">
        <v>30427.421641493063</v>
      </c>
      <c r="FY29" s="530">
        <v>2573</v>
      </c>
      <c r="FZ29" s="530">
        <v>9698.6509406745608</v>
      </c>
      <c r="GA29" s="530">
        <v>261939</v>
      </c>
      <c r="GB29" s="530">
        <v>299.27899999999994</v>
      </c>
      <c r="GC29" s="530">
        <v>3354.5933772000003</v>
      </c>
      <c r="GD29" s="530">
        <v>891</v>
      </c>
      <c r="GE29" s="530">
        <v>1743.1119481241117</v>
      </c>
      <c r="GF29" s="530">
        <v>364523</v>
      </c>
      <c r="GG29" s="530">
        <v>9733.2989999999991</v>
      </c>
      <c r="GH29" s="530">
        <v>33811.679536992837</v>
      </c>
      <c r="GI29" s="530">
        <v>3902</v>
      </c>
      <c r="GJ29" s="530">
        <v>12307.527428798672</v>
      </c>
    </row>
    <row r="30" spans="1:192" x14ac:dyDescent="0.2">
      <c r="A30" s="497">
        <v>25</v>
      </c>
      <c r="B30" s="525" t="s">
        <v>74</v>
      </c>
      <c r="C30" s="526">
        <v>122</v>
      </c>
      <c r="D30" s="526">
        <v>29.64539940280229</v>
      </c>
      <c r="E30" s="526">
        <v>105.87256928007018</v>
      </c>
      <c r="F30" s="526">
        <v>26</v>
      </c>
      <c r="G30" s="526">
        <v>43.355663399999997</v>
      </c>
      <c r="H30" s="526">
        <v>0</v>
      </c>
      <c r="I30" s="526">
        <v>0</v>
      </c>
      <c r="J30" s="526">
        <v>0</v>
      </c>
      <c r="K30" s="526">
        <v>0</v>
      </c>
      <c r="L30" s="526">
        <v>0</v>
      </c>
      <c r="M30" s="526">
        <v>37773</v>
      </c>
      <c r="N30" s="526">
        <v>74.02317670484284</v>
      </c>
      <c r="O30" s="526">
        <v>52.247241945233284</v>
      </c>
      <c r="P30" s="526">
        <v>12</v>
      </c>
      <c r="Q30" s="526">
        <v>6.1441535000000007</v>
      </c>
      <c r="R30" s="526">
        <v>37895</v>
      </c>
      <c r="S30" s="526">
        <v>103.66857610764512</v>
      </c>
      <c r="T30" s="526">
        <v>158.11981122530347</v>
      </c>
      <c r="U30" s="526">
        <v>38</v>
      </c>
      <c r="V30" s="526">
        <v>49.499816899999999</v>
      </c>
      <c r="W30" s="527">
        <v>58</v>
      </c>
      <c r="X30" s="527">
        <v>182</v>
      </c>
      <c r="Y30" s="527">
        <v>99</v>
      </c>
      <c r="Z30" s="527">
        <v>12</v>
      </c>
      <c r="AA30" s="527">
        <v>27</v>
      </c>
      <c r="AB30" s="527">
        <v>0</v>
      </c>
      <c r="AC30" s="527">
        <v>0</v>
      </c>
      <c r="AD30" s="527">
        <v>0</v>
      </c>
      <c r="AE30" s="527">
        <v>0</v>
      </c>
      <c r="AF30" s="527">
        <v>0</v>
      </c>
      <c r="AG30" s="527">
        <v>12268</v>
      </c>
      <c r="AH30" s="527">
        <v>22</v>
      </c>
      <c r="AI30" s="527">
        <v>49</v>
      </c>
      <c r="AJ30" s="527">
        <v>6</v>
      </c>
      <c r="AK30" s="527">
        <v>3</v>
      </c>
      <c r="AL30" s="527">
        <v>12326</v>
      </c>
      <c r="AM30" s="527">
        <v>203</v>
      </c>
      <c r="AN30" s="527">
        <v>148</v>
      </c>
      <c r="AO30" s="527">
        <v>18</v>
      </c>
      <c r="AP30" s="527">
        <v>30</v>
      </c>
      <c r="AQ30" s="528">
        <v>3</v>
      </c>
      <c r="AR30" s="528">
        <v>34.28</v>
      </c>
      <c r="AS30" s="528">
        <v>4.1135999999999999</v>
      </c>
      <c r="AT30" s="528">
        <v>10</v>
      </c>
      <c r="AU30" s="528">
        <v>24</v>
      </c>
      <c r="AV30" s="487">
        <v>0</v>
      </c>
      <c r="AW30" s="487">
        <v>0</v>
      </c>
      <c r="AX30" s="487">
        <v>0</v>
      </c>
      <c r="AY30" s="487">
        <v>0</v>
      </c>
      <c r="AZ30" s="487">
        <v>0</v>
      </c>
      <c r="BA30" s="487">
        <v>2468</v>
      </c>
      <c r="BB30" s="487">
        <v>25.474</v>
      </c>
      <c r="BC30" s="487">
        <v>63.530381700000007</v>
      </c>
      <c r="BD30" s="487">
        <v>26</v>
      </c>
      <c r="BE30" s="487">
        <v>76.666640000000001</v>
      </c>
      <c r="BF30" s="487">
        <v>8183</v>
      </c>
      <c r="BG30" s="487">
        <v>9.2569999999999979</v>
      </c>
      <c r="BH30" s="487">
        <v>33.766368499999999</v>
      </c>
      <c r="BI30" s="487">
        <v>6</v>
      </c>
      <c r="BJ30" s="487">
        <v>3.4521100000000002</v>
      </c>
      <c r="BK30" s="528">
        <v>10654</v>
      </c>
      <c r="BL30" s="528">
        <v>69.010999999999996</v>
      </c>
      <c r="BM30" s="528">
        <v>101.41035020000001</v>
      </c>
      <c r="BN30" s="528">
        <v>42</v>
      </c>
      <c r="BO30" s="528">
        <v>104.11875000000001</v>
      </c>
      <c r="BP30" s="487">
        <v>4</v>
      </c>
      <c r="BQ30" s="487">
        <v>129.358</v>
      </c>
      <c r="BR30" s="487">
        <v>15.522960000000001</v>
      </c>
      <c r="BS30" s="487">
        <v>8</v>
      </c>
      <c r="BT30" s="487">
        <v>16</v>
      </c>
      <c r="BU30" s="487"/>
      <c r="BV30" s="487"/>
      <c r="BW30" s="487"/>
      <c r="BX30" s="487"/>
      <c r="BY30" s="487"/>
      <c r="BZ30" s="487">
        <v>2786</v>
      </c>
      <c r="CA30" s="487">
        <v>193.18199999999999</v>
      </c>
      <c r="CB30" s="487">
        <v>254.67019050000059</v>
      </c>
      <c r="CC30" s="487">
        <v>6</v>
      </c>
      <c r="CD30" s="487">
        <v>7.8091100000000004</v>
      </c>
      <c r="CE30" s="487">
        <v>5673</v>
      </c>
      <c r="CF30" s="487">
        <v>5.5069999999999997</v>
      </c>
      <c r="CG30" s="487">
        <v>40.452617144671926</v>
      </c>
      <c r="CH30" s="487">
        <v>2</v>
      </c>
      <c r="CI30" s="488">
        <v>0.30740000000000001</v>
      </c>
      <c r="CJ30" s="529">
        <v>8463</v>
      </c>
      <c r="CK30" s="529">
        <v>328.04699999999997</v>
      </c>
      <c r="CL30" s="529">
        <v>310.6457676446725</v>
      </c>
      <c r="CM30" s="529">
        <v>16</v>
      </c>
      <c r="CN30" s="529">
        <v>24.116510000000002</v>
      </c>
      <c r="CO30" s="530">
        <v>7</v>
      </c>
      <c r="CP30" s="530">
        <v>50.067999999999998</v>
      </c>
      <c r="CQ30" s="530">
        <v>6.4481599999999997</v>
      </c>
      <c r="CR30" s="530">
        <v>18</v>
      </c>
      <c r="CS30" s="530">
        <v>30</v>
      </c>
      <c r="CT30" s="530">
        <v>0</v>
      </c>
      <c r="CU30" s="530">
        <v>0</v>
      </c>
      <c r="CV30" s="530">
        <v>0</v>
      </c>
      <c r="CW30" s="530">
        <v>0</v>
      </c>
      <c r="CX30" s="530">
        <v>0</v>
      </c>
      <c r="CY30" s="530">
        <v>5346</v>
      </c>
      <c r="CZ30" s="530">
        <v>106.710003</v>
      </c>
      <c r="DA30" s="530">
        <v>317.65890433105159</v>
      </c>
      <c r="DB30" s="530">
        <v>18</v>
      </c>
      <c r="DC30" s="530">
        <v>29.59328</v>
      </c>
      <c r="DD30" s="530">
        <v>5006</v>
      </c>
      <c r="DE30" s="530">
        <v>12.450025999999999</v>
      </c>
      <c r="DF30" s="530">
        <v>48.78018904400097</v>
      </c>
      <c r="DG30" s="530">
        <v>3</v>
      </c>
      <c r="DH30" s="530">
        <v>0.79241000000000006</v>
      </c>
      <c r="DI30" s="530">
        <v>10359</v>
      </c>
      <c r="DJ30" s="530">
        <v>169.22802900000002</v>
      </c>
      <c r="DK30" s="530">
        <v>372.88725337505258</v>
      </c>
      <c r="DL30" s="530">
        <v>39</v>
      </c>
      <c r="DM30" s="530">
        <v>60.385689999999997</v>
      </c>
      <c r="DN30" s="530">
        <v>2</v>
      </c>
      <c r="DO30" s="530">
        <v>449.80700000000002</v>
      </c>
      <c r="DP30" s="530">
        <v>53.976840000000003</v>
      </c>
      <c r="DQ30" s="530">
        <v>13</v>
      </c>
      <c r="DR30" s="530">
        <v>26</v>
      </c>
      <c r="DS30" s="530">
        <v>0</v>
      </c>
      <c r="DT30" s="530">
        <v>0</v>
      </c>
      <c r="DU30" s="530">
        <v>0</v>
      </c>
      <c r="DV30" s="530">
        <v>0</v>
      </c>
      <c r="DW30" s="530">
        <v>0</v>
      </c>
      <c r="DX30" s="530">
        <v>5147</v>
      </c>
      <c r="DY30" s="530">
        <v>96.021999999999991</v>
      </c>
      <c r="DZ30" s="530">
        <v>292.81120670000104</v>
      </c>
      <c r="EA30" s="530">
        <v>11</v>
      </c>
      <c r="EB30" s="530">
        <v>12.400440000000001</v>
      </c>
      <c r="EC30" s="530">
        <v>6528</v>
      </c>
      <c r="ED30" s="530">
        <v>37.408000000000001</v>
      </c>
      <c r="EE30" s="530">
        <v>79.64948030000069</v>
      </c>
      <c r="EF30" s="530">
        <v>13</v>
      </c>
      <c r="EG30" s="530">
        <v>11.66014</v>
      </c>
      <c r="EH30" s="530">
        <v>11677</v>
      </c>
      <c r="EI30" s="530">
        <v>583.23699999999997</v>
      </c>
      <c r="EJ30" s="530">
        <v>426.43752700000169</v>
      </c>
      <c r="EK30" s="530">
        <v>37</v>
      </c>
      <c r="EL30" s="530">
        <v>50.060580000000002</v>
      </c>
      <c r="EM30" s="530">
        <v>2</v>
      </c>
      <c r="EN30" s="530">
        <v>231.54000000000002</v>
      </c>
      <c r="EO30" s="530">
        <v>27.788800000000002</v>
      </c>
      <c r="EP30" s="530">
        <v>9</v>
      </c>
      <c r="EQ30" s="530">
        <v>18</v>
      </c>
      <c r="ER30" s="530">
        <v>0</v>
      </c>
      <c r="ES30" s="530">
        <v>0</v>
      </c>
      <c r="ET30" s="530">
        <v>0</v>
      </c>
      <c r="EU30" s="530">
        <v>0</v>
      </c>
      <c r="EV30" s="530">
        <v>0</v>
      </c>
      <c r="EW30" s="530">
        <v>2563</v>
      </c>
      <c r="EX30" s="530">
        <v>189.97300000000001</v>
      </c>
      <c r="EY30" s="530">
        <v>274.81744640000005</v>
      </c>
      <c r="EZ30" s="530">
        <v>23</v>
      </c>
      <c r="FA30" s="530">
        <v>86.622880000000009</v>
      </c>
      <c r="FB30" s="530">
        <v>3547</v>
      </c>
      <c r="FC30" s="530">
        <v>24.664999999999999</v>
      </c>
      <c r="FD30" s="530">
        <v>120.9137824</v>
      </c>
      <c r="FE30" s="530">
        <v>1</v>
      </c>
      <c r="FF30" s="530">
        <v>3.0000000000000002E-2</v>
      </c>
      <c r="FG30" s="530">
        <v>6112</v>
      </c>
      <c r="FH30" s="530">
        <v>446.17800000000005</v>
      </c>
      <c r="FI30" s="530">
        <v>423.52002880000003</v>
      </c>
      <c r="FJ30" s="530">
        <v>33</v>
      </c>
      <c r="FK30" s="530">
        <v>104.65288000000001</v>
      </c>
      <c r="FL30" s="530">
        <v>2</v>
      </c>
      <c r="FM30" s="530">
        <v>255.25299999999999</v>
      </c>
      <c r="FN30" s="530">
        <v>30.687815908934731</v>
      </c>
      <c r="FO30" s="530">
        <v>16</v>
      </c>
      <c r="FP30" s="530">
        <v>30</v>
      </c>
      <c r="FQ30" s="530">
        <v>0</v>
      </c>
      <c r="FR30" s="530">
        <v>0</v>
      </c>
      <c r="FS30" s="530">
        <v>0</v>
      </c>
      <c r="FT30" s="530">
        <v>0</v>
      </c>
      <c r="FU30" s="530">
        <v>0</v>
      </c>
      <c r="FV30" s="530">
        <v>2900</v>
      </c>
      <c r="FW30" s="530">
        <v>201.851</v>
      </c>
      <c r="FX30" s="530">
        <v>346.16822777457634</v>
      </c>
      <c r="FY30" s="530">
        <v>20</v>
      </c>
      <c r="FZ30" s="530">
        <v>31.961717380578303</v>
      </c>
      <c r="GA30" s="530">
        <v>6017</v>
      </c>
      <c r="GB30" s="530">
        <v>8.4079999999999995</v>
      </c>
      <c r="GC30" s="530">
        <v>68.272312800000037</v>
      </c>
      <c r="GD30" s="530">
        <v>2</v>
      </c>
      <c r="GE30" s="530">
        <v>10.618952499999995</v>
      </c>
      <c r="GF30" s="530">
        <v>8919</v>
      </c>
      <c r="GG30" s="530">
        <v>465.512</v>
      </c>
      <c r="GH30" s="530">
        <v>445.12835648351108</v>
      </c>
      <c r="GI30" s="530">
        <v>38</v>
      </c>
      <c r="GJ30" s="530">
        <v>72.580669880578299</v>
      </c>
    </row>
    <row r="31" spans="1:192" x14ac:dyDescent="0.2">
      <c r="A31" s="497">
        <v>26</v>
      </c>
      <c r="B31" s="525" t="s">
        <v>75</v>
      </c>
      <c r="C31" s="526">
        <v>29469</v>
      </c>
      <c r="D31" s="526">
        <v>3927.0529033314469</v>
      </c>
      <c r="E31" s="526">
        <v>3740.7897786473577</v>
      </c>
      <c r="F31" s="526">
        <v>2488</v>
      </c>
      <c r="G31" s="526">
        <v>3468.1253529000005</v>
      </c>
      <c r="H31" s="526">
        <v>2</v>
      </c>
      <c r="I31" s="526">
        <v>311.81299999999999</v>
      </c>
      <c r="J31" s="526">
        <v>22.745049999999999</v>
      </c>
      <c r="K31" s="526">
        <v>54</v>
      </c>
      <c r="L31" s="526">
        <v>80.426360000000003</v>
      </c>
      <c r="M31" s="526">
        <v>365161</v>
      </c>
      <c r="N31" s="526">
        <v>1535.9474259000262</v>
      </c>
      <c r="O31" s="526">
        <v>3852.408702683917</v>
      </c>
      <c r="P31" s="526">
        <v>3247</v>
      </c>
      <c r="Q31" s="526">
        <v>1842.64113</v>
      </c>
      <c r="R31" s="526">
        <v>394632</v>
      </c>
      <c r="S31" s="526">
        <v>5774.8133292314733</v>
      </c>
      <c r="T31" s="526">
        <v>7615.9435313312752</v>
      </c>
      <c r="U31" s="526">
        <v>5789</v>
      </c>
      <c r="V31" s="526">
        <v>5391.1928429</v>
      </c>
      <c r="W31" s="527">
        <v>45171</v>
      </c>
      <c r="X31" s="527">
        <v>4567</v>
      </c>
      <c r="Y31" s="527">
        <v>7469</v>
      </c>
      <c r="Z31" s="527">
        <v>2214</v>
      </c>
      <c r="AA31" s="527">
        <v>3732</v>
      </c>
      <c r="AB31" s="527">
        <v>2</v>
      </c>
      <c r="AC31" s="527">
        <v>312</v>
      </c>
      <c r="AD31" s="527">
        <v>23</v>
      </c>
      <c r="AE31" s="527">
        <v>73</v>
      </c>
      <c r="AF31" s="527">
        <v>90</v>
      </c>
      <c r="AG31" s="527">
        <v>509025</v>
      </c>
      <c r="AH31" s="527">
        <v>984</v>
      </c>
      <c r="AI31" s="527">
        <v>5211</v>
      </c>
      <c r="AJ31" s="527">
        <v>1988</v>
      </c>
      <c r="AK31" s="527">
        <v>2102</v>
      </c>
      <c r="AL31" s="527">
        <v>554198</v>
      </c>
      <c r="AM31" s="527">
        <v>5863</v>
      </c>
      <c r="AN31" s="527">
        <v>12703</v>
      </c>
      <c r="AO31" s="527">
        <v>4275</v>
      </c>
      <c r="AP31" s="527">
        <v>5924</v>
      </c>
      <c r="AQ31" s="528">
        <v>512</v>
      </c>
      <c r="AR31" s="528">
        <v>5247.5609999999997</v>
      </c>
      <c r="AS31" s="528">
        <v>629.76771999999994</v>
      </c>
      <c r="AT31" s="528">
        <v>499</v>
      </c>
      <c r="AU31" s="528">
        <v>1002.2866000000001</v>
      </c>
      <c r="AV31" s="487">
        <v>2</v>
      </c>
      <c r="AW31" s="487">
        <v>43456.28</v>
      </c>
      <c r="AX31" s="487">
        <v>37948.9</v>
      </c>
      <c r="AY31" s="487">
        <v>3320</v>
      </c>
      <c r="AZ31" s="487">
        <v>5482.6546724999998</v>
      </c>
      <c r="BA31" s="487">
        <v>134733</v>
      </c>
      <c r="BB31" s="487">
        <v>3178.5730000000003</v>
      </c>
      <c r="BC31" s="487">
        <v>21397.919554339962</v>
      </c>
      <c r="BD31" s="487">
        <v>3862</v>
      </c>
      <c r="BE31" s="487">
        <v>5881.9072580409083</v>
      </c>
      <c r="BF31" s="487">
        <v>352024</v>
      </c>
      <c r="BG31" s="487">
        <v>796.83600000000001</v>
      </c>
      <c r="BH31" s="487">
        <v>3718.230559945875</v>
      </c>
      <c r="BI31" s="487">
        <v>1328</v>
      </c>
      <c r="BJ31" s="487">
        <v>1725.1187736378795</v>
      </c>
      <c r="BK31" s="528">
        <v>487271</v>
      </c>
      <c r="BL31" s="528">
        <v>52679.250000000007</v>
      </c>
      <c r="BM31" s="528">
        <v>63694.817834285845</v>
      </c>
      <c r="BN31" s="528">
        <v>9009</v>
      </c>
      <c r="BO31" s="528">
        <v>14091.967304178788</v>
      </c>
      <c r="BP31" s="487">
        <v>105</v>
      </c>
      <c r="BQ31" s="487">
        <v>2654.8879999999999</v>
      </c>
      <c r="BR31" s="487">
        <v>318.58654999999999</v>
      </c>
      <c r="BS31" s="487">
        <v>244.94004799999999</v>
      </c>
      <c r="BT31" s="487">
        <v>492.81123000000002</v>
      </c>
      <c r="BU31" s="487">
        <v>9</v>
      </c>
      <c r="BV31" s="487">
        <v>61005.432000000001</v>
      </c>
      <c r="BW31" s="487">
        <v>59997.688209999993</v>
      </c>
      <c r="BX31" s="487">
        <v>22595</v>
      </c>
      <c r="BY31" s="487">
        <v>73460.395162500005</v>
      </c>
      <c r="BZ31" s="487">
        <v>1933705</v>
      </c>
      <c r="CA31" s="487">
        <v>7829.9340000000002</v>
      </c>
      <c r="CB31" s="487">
        <v>17503.588127944346</v>
      </c>
      <c r="CC31" s="487">
        <v>4599</v>
      </c>
      <c r="CD31" s="487">
        <v>7238.619751673009</v>
      </c>
      <c r="CE31" s="487">
        <v>438557</v>
      </c>
      <c r="CF31" s="487">
        <v>785.02200000000005</v>
      </c>
      <c r="CG31" s="487">
        <v>21215.120431200339</v>
      </c>
      <c r="CH31" s="487">
        <v>6602</v>
      </c>
      <c r="CI31" s="487">
        <v>17468.46743342419</v>
      </c>
      <c r="CJ31" s="529">
        <v>2372376</v>
      </c>
      <c r="CK31" s="529">
        <v>72275.275999999998</v>
      </c>
      <c r="CL31" s="529">
        <v>99034.983319144681</v>
      </c>
      <c r="CM31" s="529">
        <v>34040.940048000004</v>
      </c>
      <c r="CN31" s="529">
        <v>98660.2935775972</v>
      </c>
      <c r="CO31" s="530">
        <v>211</v>
      </c>
      <c r="CP31" s="530">
        <v>4767.8</v>
      </c>
      <c r="CQ31" s="530">
        <v>574.17280000000005</v>
      </c>
      <c r="CR31" s="530">
        <v>501</v>
      </c>
      <c r="CS31" s="530">
        <v>966.69550000000004</v>
      </c>
      <c r="CT31" s="530">
        <v>6</v>
      </c>
      <c r="CU31" s="530">
        <v>30393.585999999999</v>
      </c>
      <c r="CV31" s="530">
        <v>53979</v>
      </c>
      <c r="CW31" s="530">
        <v>15613</v>
      </c>
      <c r="CX31" s="530">
        <v>59382.826299999993</v>
      </c>
      <c r="CY31" s="530">
        <v>1246945</v>
      </c>
      <c r="CZ31" s="530">
        <v>19410.144166999995</v>
      </c>
      <c r="DA31" s="530">
        <v>32343.815147169538</v>
      </c>
      <c r="DB31" s="530">
        <v>3448</v>
      </c>
      <c r="DC31" s="530">
        <v>7883.3384515692442</v>
      </c>
      <c r="DD31" s="530">
        <v>689843</v>
      </c>
      <c r="DE31" s="530">
        <v>1278.6072359999998</v>
      </c>
      <c r="DF31" s="530">
        <v>9159.4692285071742</v>
      </c>
      <c r="DG31" s="530">
        <v>7460</v>
      </c>
      <c r="DH31" s="530">
        <v>16212.340179160044</v>
      </c>
      <c r="DI31" s="530">
        <v>1937005</v>
      </c>
      <c r="DJ31" s="530">
        <v>55850.137402999993</v>
      </c>
      <c r="DK31" s="530">
        <v>96056.457175676711</v>
      </c>
      <c r="DL31" s="530">
        <v>27022</v>
      </c>
      <c r="DM31" s="530">
        <v>84445.200430729295</v>
      </c>
      <c r="DN31" s="530">
        <v>54</v>
      </c>
      <c r="DO31" s="530">
        <v>4533.6684999999998</v>
      </c>
      <c r="DP31" s="530">
        <v>544.06018999999992</v>
      </c>
      <c r="DQ31" s="530">
        <v>490</v>
      </c>
      <c r="DR31" s="530">
        <v>967.47726000000011</v>
      </c>
      <c r="DS31" s="530">
        <v>0</v>
      </c>
      <c r="DT31" s="530">
        <v>0</v>
      </c>
      <c r="DU31" s="530">
        <v>0</v>
      </c>
      <c r="DV31" s="530">
        <v>22593</v>
      </c>
      <c r="DW31" s="530">
        <v>78114.544504999998</v>
      </c>
      <c r="DX31" s="530">
        <v>169485</v>
      </c>
      <c r="DY31" s="530">
        <v>6798.5805000000009</v>
      </c>
      <c r="DZ31" s="530">
        <v>21003.217740489337</v>
      </c>
      <c r="EA31" s="530">
        <v>15091</v>
      </c>
      <c r="EB31" s="530">
        <v>47434.912921791467</v>
      </c>
      <c r="EC31" s="530">
        <v>867213</v>
      </c>
      <c r="ED31" s="530">
        <v>1221.0020000000004</v>
      </c>
      <c r="EE31" s="530">
        <v>9112.3373212000297</v>
      </c>
      <c r="EF31" s="530">
        <v>780</v>
      </c>
      <c r="EG31" s="530">
        <v>1501.7422073624502</v>
      </c>
      <c r="EH31" s="530">
        <v>1036752</v>
      </c>
      <c r="EI31" s="530">
        <v>12553.251</v>
      </c>
      <c r="EJ31" s="530">
        <v>30659.615251689367</v>
      </c>
      <c r="EK31" s="530">
        <v>38954</v>
      </c>
      <c r="EL31" s="530">
        <v>128018.67689415392</v>
      </c>
      <c r="EM31" s="530">
        <v>44</v>
      </c>
      <c r="EN31" s="530">
        <v>5078.1288000000004</v>
      </c>
      <c r="EO31" s="530">
        <v>1033.8718000000001</v>
      </c>
      <c r="EP31" s="530">
        <v>662</v>
      </c>
      <c r="EQ31" s="530">
        <v>1254.1055999999999</v>
      </c>
      <c r="ER31" s="530">
        <v>0</v>
      </c>
      <c r="ES31" s="530">
        <v>0</v>
      </c>
      <c r="ET31" s="530">
        <v>0</v>
      </c>
      <c r="EU31" s="530">
        <v>231</v>
      </c>
      <c r="EV31" s="530">
        <v>5208.5128500000001</v>
      </c>
      <c r="EW31" s="530">
        <v>18964</v>
      </c>
      <c r="EX31" s="530">
        <v>11678.960000000001</v>
      </c>
      <c r="EY31" s="530">
        <v>21705.261346789648</v>
      </c>
      <c r="EZ31" s="530">
        <v>7536</v>
      </c>
      <c r="FA31" s="530">
        <v>27704.409537914195</v>
      </c>
      <c r="FB31" s="530">
        <v>965205</v>
      </c>
      <c r="FC31" s="530">
        <v>1288.7359999999999</v>
      </c>
      <c r="FD31" s="530">
        <v>10091.330008399969</v>
      </c>
      <c r="FE31" s="530">
        <v>759</v>
      </c>
      <c r="FF31" s="530">
        <v>1443.1012619698599</v>
      </c>
      <c r="FG31" s="530">
        <v>984213</v>
      </c>
      <c r="FH31" s="530">
        <v>18045.824800000002</v>
      </c>
      <c r="FI31" s="530">
        <v>32830.463155189616</v>
      </c>
      <c r="FJ31" s="530">
        <v>9188</v>
      </c>
      <c r="FK31" s="530">
        <v>35610.129249884056</v>
      </c>
      <c r="FL31" s="530">
        <v>55</v>
      </c>
      <c r="FM31" s="530">
        <v>13070.518</v>
      </c>
      <c r="FN31" s="530">
        <v>1631.0697975111027</v>
      </c>
      <c r="FO31" s="530">
        <v>1095</v>
      </c>
      <c r="FP31" s="530">
        <v>2143.4711400000001</v>
      </c>
      <c r="FQ31" s="530">
        <v>0</v>
      </c>
      <c r="FR31" s="530">
        <v>0</v>
      </c>
      <c r="FS31" s="530">
        <v>0</v>
      </c>
      <c r="FT31" s="530">
        <v>879</v>
      </c>
      <c r="FU31" s="530">
        <v>1737.67652</v>
      </c>
      <c r="FV31" s="530">
        <v>24736</v>
      </c>
      <c r="FW31" s="530">
        <v>6249.0949999999993</v>
      </c>
      <c r="FX31" s="530">
        <v>27093.950935978341</v>
      </c>
      <c r="FY31" s="530">
        <v>3623</v>
      </c>
      <c r="FZ31" s="530">
        <v>9247.5639184346983</v>
      </c>
      <c r="GA31" s="530">
        <v>951600</v>
      </c>
      <c r="GB31" s="530">
        <v>1021.684</v>
      </c>
      <c r="GC31" s="530">
        <v>8191.0369762999771</v>
      </c>
      <c r="GD31" s="530">
        <v>1077</v>
      </c>
      <c r="GE31" s="530">
        <v>1836.7270915979366</v>
      </c>
      <c r="GF31" s="530">
        <v>976391</v>
      </c>
      <c r="GG31" s="530">
        <v>20341.296999999999</v>
      </c>
      <c r="GH31" s="530">
        <v>36916.05770978942</v>
      </c>
      <c r="GI31" s="530">
        <v>6674</v>
      </c>
      <c r="GJ31" s="530">
        <v>14965.438670032636</v>
      </c>
    </row>
    <row r="32" spans="1:192" x14ac:dyDescent="0.2">
      <c r="A32" s="497">
        <v>27</v>
      </c>
      <c r="B32" s="525" t="s">
        <v>112</v>
      </c>
      <c r="C32" s="526">
        <v>5677</v>
      </c>
      <c r="D32" s="526">
        <v>604.64828046605419</v>
      </c>
      <c r="E32" s="526">
        <v>504.21086225750111</v>
      </c>
      <c r="F32" s="526">
        <v>449</v>
      </c>
      <c r="G32" s="526">
        <v>545.62883969999996</v>
      </c>
      <c r="H32" s="526">
        <v>0</v>
      </c>
      <c r="I32" s="526">
        <v>0</v>
      </c>
      <c r="J32" s="526">
        <v>0</v>
      </c>
      <c r="K32" s="526">
        <v>0</v>
      </c>
      <c r="L32" s="526">
        <v>0</v>
      </c>
      <c r="M32" s="526">
        <v>43175</v>
      </c>
      <c r="N32" s="526">
        <v>94.419598484152971</v>
      </c>
      <c r="O32" s="526">
        <v>512.32379546464551</v>
      </c>
      <c r="P32" s="526">
        <v>161</v>
      </c>
      <c r="Q32" s="526">
        <v>135.96734000000001</v>
      </c>
      <c r="R32" s="526">
        <v>48852</v>
      </c>
      <c r="S32" s="526">
        <v>699.06787895020716</v>
      </c>
      <c r="T32" s="526">
        <v>1016.5346577221467</v>
      </c>
      <c r="U32" s="526">
        <v>610</v>
      </c>
      <c r="V32" s="526">
        <v>681.59617969999999</v>
      </c>
      <c r="W32" s="527">
        <v>7136</v>
      </c>
      <c r="X32" s="527">
        <v>736</v>
      </c>
      <c r="Y32" s="527">
        <v>852</v>
      </c>
      <c r="Z32" s="527">
        <v>424</v>
      </c>
      <c r="AA32" s="527">
        <v>577</v>
      </c>
      <c r="AB32" s="527">
        <v>0</v>
      </c>
      <c r="AC32" s="527">
        <v>0</v>
      </c>
      <c r="AD32" s="527">
        <v>0</v>
      </c>
      <c r="AE32" s="527">
        <v>0</v>
      </c>
      <c r="AF32" s="527">
        <v>0</v>
      </c>
      <c r="AG32" s="527">
        <v>54397</v>
      </c>
      <c r="AH32" s="527">
        <v>70</v>
      </c>
      <c r="AI32" s="527">
        <v>645</v>
      </c>
      <c r="AJ32" s="527">
        <v>136</v>
      </c>
      <c r="AK32" s="527">
        <v>209</v>
      </c>
      <c r="AL32" s="527">
        <v>61533</v>
      </c>
      <c r="AM32" s="527">
        <v>806</v>
      </c>
      <c r="AN32" s="527">
        <v>1496</v>
      </c>
      <c r="AO32" s="527">
        <v>560</v>
      </c>
      <c r="AP32" s="527">
        <v>786</v>
      </c>
      <c r="AQ32" s="528">
        <v>6</v>
      </c>
      <c r="AR32" s="528">
        <v>546.95299999999997</v>
      </c>
      <c r="AS32" s="528">
        <v>65.634360000000001</v>
      </c>
      <c r="AT32" s="528">
        <v>35</v>
      </c>
      <c r="AU32" s="528">
        <v>89.16</v>
      </c>
      <c r="AV32" s="487">
        <v>0</v>
      </c>
      <c r="AW32" s="487">
        <v>0</v>
      </c>
      <c r="AX32" s="487">
        <v>0</v>
      </c>
      <c r="AY32" s="487">
        <v>0</v>
      </c>
      <c r="AZ32" s="487">
        <v>0</v>
      </c>
      <c r="BA32" s="487">
        <v>19200</v>
      </c>
      <c r="BB32" s="487">
        <v>344.85699999999997</v>
      </c>
      <c r="BC32" s="487">
        <v>768.46709694736649</v>
      </c>
      <c r="BD32" s="487">
        <v>289</v>
      </c>
      <c r="BE32" s="487">
        <v>589.36196277657712</v>
      </c>
      <c r="BF32" s="487">
        <v>57981</v>
      </c>
      <c r="BG32" s="487">
        <v>82.598000000000013</v>
      </c>
      <c r="BH32" s="487">
        <v>508.91823014934289</v>
      </c>
      <c r="BI32" s="487">
        <v>139</v>
      </c>
      <c r="BJ32" s="487">
        <v>310.6859829027278</v>
      </c>
      <c r="BK32" s="528">
        <v>77187</v>
      </c>
      <c r="BL32" s="528">
        <v>974.4079999999999</v>
      </c>
      <c r="BM32" s="528">
        <v>1343.0196870967093</v>
      </c>
      <c r="BN32" s="528">
        <v>463</v>
      </c>
      <c r="BO32" s="528">
        <v>989.20794567930488</v>
      </c>
      <c r="BP32" s="487">
        <v>8</v>
      </c>
      <c r="BQ32" s="487">
        <v>179.09299999999999</v>
      </c>
      <c r="BR32" s="487">
        <v>21.49118</v>
      </c>
      <c r="BS32" s="487">
        <v>48</v>
      </c>
      <c r="BT32" s="487">
        <v>95.016540000000006</v>
      </c>
      <c r="BU32" s="487"/>
      <c r="BV32" s="487"/>
      <c r="BW32" s="487"/>
      <c r="BX32" s="487"/>
      <c r="BY32" s="488">
        <v>6.515E-2</v>
      </c>
      <c r="BZ32" s="487">
        <v>23642</v>
      </c>
      <c r="CA32" s="487">
        <v>779.80200000000002</v>
      </c>
      <c r="CB32" s="487">
        <v>1561.3449596032087</v>
      </c>
      <c r="CC32" s="487">
        <v>202</v>
      </c>
      <c r="CD32" s="487">
        <v>576.41851898999994</v>
      </c>
      <c r="CE32" s="487">
        <v>77367</v>
      </c>
      <c r="CF32" s="487">
        <v>95.362000000000009</v>
      </c>
      <c r="CG32" s="487">
        <v>650.65070794036671</v>
      </c>
      <c r="CH32" s="487">
        <v>130</v>
      </c>
      <c r="CI32" s="487">
        <v>297.24302253000002</v>
      </c>
      <c r="CJ32" s="529">
        <v>101017</v>
      </c>
      <c r="CK32" s="529">
        <v>1054.2570000000001</v>
      </c>
      <c r="CL32" s="529">
        <v>2233.4868475435755</v>
      </c>
      <c r="CM32" s="529">
        <v>380</v>
      </c>
      <c r="CN32" s="529">
        <v>968.74323151999988</v>
      </c>
      <c r="CO32" s="530">
        <v>18</v>
      </c>
      <c r="CP32" s="530">
        <v>176.47399999999999</v>
      </c>
      <c r="CQ32" s="530">
        <v>21.336880000000001</v>
      </c>
      <c r="CR32" s="530">
        <v>53</v>
      </c>
      <c r="CS32" s="530">
        <v>103.22929999999999</v>
      </c>
      <c r="CT32" s="530">
        <v>0</v>
      </c>
      <c r="CU32" s="530">
        <v>0</v>
      </c>
      <c r="CV32" s="530">
        <v>0</v>
      </c>
      <c r="CW32" s="530">
        <v>0</v>
      </c>
      <c r="CX32" s="530">
        <v>-7.1000000000000004E-3</v>
      </c>
      <c r="CY32" s="530">
        <v>43307</v>
      </c>
      <c r="CZ32" s="530">
        <v>595.41519499999993</v>
      </c>
      <c r="DA32" s="530">
        <v>1971.9853275834571</v>
      </c>
      <c r="DB32" s="530">
        <v>243</v>
      </c>
      <c r="DC32" s="530">
        <v>722.61599118912227</v>
      </c>
      <c r="DD32" s="530">
        <v>73344</v>
      </c>
      <c r="DE32" s="530">
        <v>117.16503899999999</v>
      </c>
      <c r="DF32" s="530">
        <v>878.68388126490936</v>
      </c>
      <c r="DG32" s="530">
        <v>123</v>
      </c>
      <c r="DH32" s="530">
        <v>310.23340142023</v>
      </c>
      <c r="DI32" s="530">
        <v>116669</v>
      </c>
      <c r="DJ32" s="530">
        <v>889.05423399999972</v>
      </c>
      <c r="DK32" s="530">
        <v>2872.0060888483681</v>
      </c>
      <c r="DL32" s="530">
        <v>419</v>
      </c>
      <c r="DM32" s="530">
        <v>1136.0715926093521</v>
      </c>
      <c r="DN32" s="530">
        <v>18</v>
      </c>
      <c r="DO32" s="530">
        <v>241.114</v>
      </c>
      <c r="DP32" s="530">
        <v>29.033679999999997</v>
      </c>
      <c r="DQ32" s="530">
        <v>55</v>
      </c>
      <c r="DR32" s="530">
        <v>100.08915</v>
      </c>
      <c r="DS32" s="530">
        <v>0</v>
      </c>
      <c r="DT32" s="530">
        <v>0</v>
      </c>
      <c r="DU32" s="530">
        <v>0</v>
      </c>
      <c r="DV32" s="530">
        <v>0</v>
      </c>
      <c r="DW32" s="530">
        <v>0</v>
      </c>
      <c r="DX32" s="530">
        <v>26101</v>
      </c>
      <c r="DY32" s="530">
        <v>1094.7619999999999</v>
      </c>
      <c r="DZ32" s="530">
        <v>2139.2681807399972</v>
      </c>
      <c r="EA32" s="530">
        <v>266</v>
      </c>
      <c r="EB32" s="530">
        <v>913.49398132068279</v>
      </c>
      <c r="EC32" s="530">
        <v>66940</v>
      </c>
      <c r="ED32" s="530">
        <v>116.88999999999999</v>
      </c>
      <c r="EE32" s="530">
        <v>1115.6576830333202</v>
      </c>
      <c r="EF32" s="530">
        <v>117</v>
      </c>
      <c r="EG32" s="530">
        <v>167.27984000000001</v>
      </c>
      <c r="EH32" s="530">
        <v>93059</v>
      </c>
      <c r="EI32" s="530">
        <v>1452.7660000000001</v>
      </c>
      <c r="EJ32" s="530">
        <v>3283.9595437733174</v>
      </c>
      <c r="EK32" s="530">
        <v>438</v>
      </c>
      <c r="EL32" s="530">
        <v>1180.8629713206828</v>
      </c>
      <c r="EM32" s="530">
        <v>15</v>
      </c>
      <c r="EN32" s="530">
        <v>238.27269999999999</v>
      </c>
      <c r="EO32" s="530">
        <v>28.605239999999998</v>
      </c>
      <c r="EP32" s="530">
        <v>50</v>
      </c>
      <c r="EQ32" s="530">
        <v>93.53</v>
      </c>
      <c r="ER32" s="530">
        <v>0</v>
      </c>
      <c r="ES32" s="530">
        <v>0</v>
      </c>
      <c r="ET32" s="530">
        <v>0</v>
      </c>
      <c r="EU32" s="530">
        <v>0</v>
      </c>
      <c r="EV32" s="530">
        <v>0</v>
      </c>
      <c r="EW32" s="530">
        <v>7519</v>
      </c>
      <c r="EX32" s="530">
        <v>1635.9100000000003</v>
      </c>
      <c r="EY32" s="530">
        <v>1973.8597688999998</v>
      </c>
      <c r="EZ32" s="530">
        <v>291</v>
      </c>
      <c r="FA32" s="530">
        <v>935.67638789578552</v>
      </c>
      <c r="FB32" s="530">
        <v>65416</v>
      </c>
      <c r="FC32" s="530">
        <v>155.14899999999997</v>
      </c>
      <c r="FD32" s="530">
        <v>1264.5090838000056</v>
      </c>
      <c r="FE32" s="530">
        <v>57</v>
      </c>
      <c r="FF32" s="530">
        <v>123.62661816138024</v>
      </c>
      <c r="FG32" s="530">
        <v>72950</v>
      </c>
      <c r="FH32" s="530">
        <v>2029.3317000000002</v>
      </c>
      <c r="FI32" s="530">
        <v>3266.9740927000057</v>
      </c>
      <c r="FJ32" s="530">
        <v>398</v>
      </c>
      <c r="FK32" s="530">
        <v>1152.8330060571659</v>
      </c>
      <c r="FL32" s="530">
        <v>16</v>
      </c>
      <c r="FM32" s="530">
        <v>262.25700000000001</v>
      </c>
      <c r="FN32" s="530">
        <v>32.299949565453765</v>
      </c>
      <c r="FO32" s="530">
        <v>42</v>
      </c>
      <c r="FP32" s="530">
        <v>89.4</v>
      </c>
      <c r="FQ32" s="530">
        <v>0</v>
      </c>
      <c r="FR32" s="530">
        <v>0</v>
      </c>
      <c r="FS32" s="530">
        <v>0</v>
      </c>
      <c r="FT32" s="530">
        <v>0</v>
      </c>
      <c r="FU32" s="530">
        <v>0</v>
      </c>
      <c r="FV32" s="530">
        <v>9145</v>
      </c>
      <c r="FW32" s="530">
        <v>2330.2330000000006</v>
      </c>
      <c r="FX32" s="530">
        <v>2617.7224993491509</v>
      </c>
      <c r="FY32" s="530">
        <v>268</v>
      </c>
      <c r="FZ32" s="530">
        <v>1003.2977932972707</v>
      </c>
      <c r="GA32" s="530">
        <v>63971</v>
      </c>
      <c r="GB32" s="530">
        <v>72.748999999999981</v>
      </c>
      <c r="GC32" s="530">
        <v>762.41289250000364</v>
      </c>
      <c r="GD32" s="530">
        <v>59</v>
      </c>
      <c r="GE32" s="530">
        <v>230.28611910000004</v>
      </c>
      <c r="GF32" s="530">
        <v>73132</v>
      </c>
      <c r="GG32" s="530">
        <v>2665.2390000000005</v>
      </c>
      <c r="GH32" s="530">
        <v>3412.4353414146085</v>
      </c>
      <c r="GI32" s="530">
        <v>369</v>
      </c>
      <c r="GJ32" s="530">
        <v>1322.9839123972706</v>
      </c>
    </row>
    <row r="33" spans="1:192" x14ac:dyDescent="0.2">
      <c r="A33" s="497">
        <v>28</v>
      </c>
      <c r="B33" s="525" t="s">
        <v>77</v>
      </c>
      <c r="C33" s="526">
        <v>14737</v>
      </c>
      <c r="D33" s="526">
        <v>5014.4260000000004</v>
      </c>
      <c r="E33" s="526">
        <v>2103.8943934900049</v>
      </c>
      <c r="F33" s="526">
        <v>2072</v>
      </c>
      <c r="G33" s="526">
        <v>2585.1094519999997</v>
      </c>
      <c r="H33" s="526">
        <v>1</v>
      </c>
      <c r="I33" s="526">
        <v>300</v>
      </c>
      <c r="J33" s="526">
        <v>18.842780000000001</v>
      </c>
      <c r="K33" s="526">
        <v>0</v>
      </c>
      <c r="L33" s="526">
        <v>0</v>
      </c>
      <c r="M33" s="526">
        <v>256703</v>
      </c>
      <c r="N33" s="526">
        <v>1087.2411343341375</v>
      </c>
      <c r="O33" s="526">
        <v>2612.7016284999995</v>
      </c>
      <c r="P33" s="526">
        <v>1030</v>
      </c>
      <c r="Q33" s="526">
        <v>759.20696800000007</v>
      </c>
      <c r="R33" s="526">
        <v>271441</v>
      </c>
      <c r="S33" s="526">
        <v>6401.6671343341377</v>
      </c>
      <c r="T33" s="526">
        <v>4735.4388019900043</v>
      </c>
      <c r="U33" s="526">
        <v>3102</v>
      </c>
      <c r="V33" s="526">
        <v>3344.3164199999997</v>
      </c>
      <c r="W33" s="527">
        <v>26630</v>
      </c>
      <c r="X33" s="527">
        <v>7160</v>
      </c>
      <c r="Y33" s="527">
        <v>6465</v>
      </c>
      <c r="Z33" s="527">
        <v>2892</v>
      </c>
      <c r="AA33" s="527">
        <v>3558</v>
      </c>
      <c r="AB33" s="527">
        <v>221</v>
      </c>
      <c r="AC33" s="527">
        <v>1841</v>
      </c>
      <c r="AD33" s="527">
        <v>220</v>
      </c>
      <c r="AE33" s="527">
        <v>1</v>
      </c>
      <c r="AF33" s="531">
        <v>0.09</v>
      </c>
      <c r="AG33" s="527">
        <v>269775</v>
      </c>
      <c r="AH33" s="527">
        <v>313</v>
      </c>
      <c r="AI33" s="527">
        <v>2498</v>
      </c>
      <c r="AJ33" s="527">
        <v>491</v>
      </c>
      <c r="AK33" s="527">
        <v>435</v>
      </c>
      <c r="AL33" s="527">
        <v>296626</v>
      </c>
      <c r="AM33" s="527">
        <v>9313</v>
      </c>
      <c r="AN33" s="527">
        <v>9183</v>
      </c>
      <c r="AO33" s="527">
        <v>3384</v>
      </c>
      <c r="AP33" s="527">
        <v>3993</v>
      </c>
      <c r="AQ33" s="528">
        <v>143</v>
      </c>
      <c r="AR33" s="528">
        <v>3895.5240000000003</v>
      </c>
      <c r="AS33" s="528">
        <v>467.46487999999999</v>
      </c>
      <c r="AT33" s="528">
        <v>337</v>
      </c>
      <c r="AU33" s="528">
        <v>680.60279859999991</v>
      </c>
      <c r="AV33" s="487">
        <v>0</v>
      </c>
      <c r="AW33" s="487">
        <v>0</v>
      </c>
      <c r="AX33" s="487">
        <v>0</v>
      </c>
      <c r="AY33" s="487">
        <v>0</v>
      </c>
      <c r="AZ33" s="487">
        <v>0</v>
      </c>
      <c r="BA33" s="487">
        <v>79538</v>
      </c>
      <c r="BB33" s="487">
        <v>3459.5129999999999</v>
      </c>
      <c r="BC33" s="487">
        <v>5722.0938519993615</v>
      </c>
      <c r="BD33" s="487">
        <v>1910</v>
      </c>
      <c r="BE33" s="487">
        <v>3658.8583219798079</v>
      </c>
      <c r="BF33" s="487">
        <v>188691</v>
      </c>
      <c r="BG33" s="487">
        <v>263.11799999999999</v>
      </c>
      <c r="BH33" s="487">
        <v>2435.4961855276074</v>
      </c>
      <c r="BI33" s="487">
        <v>433</v>
      </c>
      <c r="BJ33" s="487">
        <v>594.27495537030359</v>
      </c>
      <c r="BK33" s="528">
        <v>268372</v>
      </c>
      <c r="BL33" s="528">
        <v>7618.1550000000007</v>
      </c>
      <c r="BM33" s="528">
        <v>8625.054917526968</v>
      </c>
      <c r="BN33" s="528">
        <v>2680</v>
      </c>
      <c r="BO33" s="528">
        <v>4933.7360759501116</v>
      </c>
      <c r="BP33" s="487">
        <v>104</v>
      </c>
      <c r="BQ33" s="487">
        <v>4094.2150000000001</v>
      </c>
      <c r="BR33" s="487">
        <v>491.30579999999998</v>
      </c>
      <c r="BS33" s="487">
        <v>332.23501199999998</v>
      </c>
      <c r="BT33" s="487">
        <v>659.01202499999999</v>
      </c>
      <c r="BU33" s="487"/>
      <c r="BV33" s="487"/>
      <c r="BW33" s="487"/>
      <c r="BX33" s="487"/>
      <c r="BY33" s="487"/>
      <c r="BZ33" s="487">
        <v>100251</v>
      </c>
      <c r="CA33" s="487">
        <v>5091.4709999999995</v>
      </c>
      <c r="CB33" s="487">
        <v>8510.7381197098312</v>
      </c>
      <c r="CC33" s="487">
        <v>3128</v>
      </c>
      <c r="CD33" s="487">
        <v>4480.284304888999</v>
      </c>
      <c r="CE33" s="487">
        <v>173145</v>
      </c>
      <c r="CF33" s="487">
        <v>254.77500000000001</v>
      </c>
      <c r="CG33" s="487">
        <v>2531.1049096288939</v>
      </c>
      <c r="CH33" s="487">
        <v>1335</v>
      </c>
      <c r="CI33" s="487">
        <v>927.11472252999988</v>
      </c>
      <c r="CJ33" s="529">
        <v>273500</v>
      </c>
      <c r="CK33" s="529">
        <v>9440.4609999999993</v>
      </c>
      <c r="CL33" s="529">
        <v>11533.148829338725</v>
      </c>
      <c r="CM33" s="529">
        <v>4795.2350120000001</v>
      </c>
      <c r="CN33" s="529">
        <v>6066.4110524189991</v>
      </c>
      <c r="CO33" s="530">
        <v>11090</v>
      </c>
      <c r="CP33" s="530">
        <v>5845.5160000000005</v>
      </c>
      <c r="CQ33" s="530">
        <v>701.6619199999999</v>
      </c>
      <c r="CR33" s="530">
        <v>335</v>
      </c>
      <c r="CS33" s="530">
        <v>657.11494000000005</v>
      </c>
      <c r="CT33" s="530">
        <v>0</v>
      </c>
      <c r="CU33" s="530">
        <v>0</v>
      </c>
      <c r="CV33" s="530">
        <v>0</v>
      </c>
      <c r="CW33" s="530">
        <v>0</v>
      </c>
      <c r="CX33" s="530">
        <v>0</v>
      </c>
      <c r="CY33" s="530">
        <v>210196</v>
      </c>
      <c r="CZ33" s="530">
        <v>3606.4460509999999</v>
      </c>
      <c r="DA33" s="530">
        <v>9005.3518040704203</v>
      </c>
      <c r="DB33" s="530">
        <v>2198</v>
      </c>
      <c r="DC33" s="530">
        <v>5127.5477643633385</v>
      </c>
      <c r="DD33" s="530">
        <v>280512</v>
      </c>
      <c r="DE33" s="530">
        <v>359.09766800000011</v>
      </c>
      <c r="DF33" s="530">
        <v>2733.8887360238009</v>
      </c>
      <c r="DG33" s="530">
        <v>437</v>
      </c>
      <c r="DH33" s="530">
        <v>525.44278143920633</v>
      </c>
      <c r="DI33" s="530">
        <v>501798</v>
      </c>
      <c r="DJ33" s="530">
        <v>9811.0597190000008</v>
      </c>
      <c r="DK33" s="530">
        <v>12440.902460094223</v>
      </c>
      <c r="DL33" s="530">
        <v>2970</v>
      </c>
      <c r="DM33" s="530">
        <v>6310.1054858025464</v>
      </c>
      <c r="DN33" s="530">
        <v>10706</v>
      </c>
      <c r="DO33" s="530">
        <v>8576.5341666666664</v>
      </c>
      <c r="DP33" s="530">
        <v>1029.1641599999998</v>
      </c>
      <c r="DQ33" s="530">
        <v>428</v>
      </c>
      <c r="DR33" s="530">
        <v>877.66160000000002</v>
      </c>
      <c r="DS33" s="530">
        <v>0</v>
      </c>
      <c r="DT33" s="530">
        <v>0</v>
      </c>
      <c r="DU33" s="530">
        <v>0</v>
      </c>
      <c r="DV33" s="530">
        <v>0</v>
      </c>
      <c r="DW33" s="530">
        <v>0</v>
      </c>
      <c r="DX33" s="530">
        <v>83719</v>
      </c>
      <c r="DY33" s="530">
        <v>4545.3559999999998</v>
      </c>
      <c r="DZ33" s="530">
        <v>11137.957938130961</v>
      </c>
      <c r="EA33" s="530">
        <v>1828</v>
      </c>
      <c r="EB33" s="530">
        <v>4104.4080903148415</v>
      </c>
      <c r="EC33" s="530">
        <v>285947</v>
      </c>
      <c r="ED33" s="530">
        <v>485.60799999999995</v>
      </c>
      <c r="EE33" s="530">
        <v>2934.2598766999995</v>
      </c>
      <c r="EF33" s="530">
        <v>228</v>
      </c>
      <c r="EG33" s="530">
        <v>306.65302966766819</v>
      </c>
      <c r="EH33" s="530">
        <v>380372</v>
      </c>
      <c r="EI33" s="530">
        <v>13607.498166666666</v>
      </c>
      <c r="EJ33" s="530">
        <v>15101.381974830962</v>
      </c>
      <c r="EK33" s="530">
        <v>2484</v>
      </c>
      <c r="EL33" s="530">
        <v>5288.7227199825102</v>
      </c>
      <c r="EM33" s="530">
        <v>15</v>
      </c>
      <c r="EN33" s="530">
        <v>6554.0385999999999</v>
      </c>
      <c r="EO33" s="530">
        <v>786.20674000000008</v>
      </c>
      <c r="EP33" s="530">
        <v>413</v>
      </c>
      <c r="EQ33" s="530">
        <v>818.0915</v>
      </c>
      <c r="ER33" s="530">
        <v>0</v>
      </c>
      <c r="ES33" s="530">
        <v>0</v>
      </c>
      <c r="ET33" s="530">
        <v>0</v>
      </c>
      <c r="EU33" s="530">
        <v>0</v>
      </c>
      <c r="EV33" s="530">
        <v>0</v>
      </c>
      <c r="EW33" s="530">
        <v>15482</v>
      </c>
      <c r="EX33" s="530">
        <v>7737.6</v>
      </c>
      <c r="EY33" s="530">
        <v>9552.245127983022</v>
      </c>
      <c r="EZ33" s="530">
        <v>1519</v>
      </c>
      <c r="FA33" s="530">
        <v>2747.2783778674188</v>
      </c>
      <c r="FB33" s="530">
        <v>189752</v>
      </c>
      <c r="FC33" s="530">
        <v>469.90099999999995</v>
      </c>
      <c r="FD33" s="530">
        <v>2763.5322836999903</v>
      </c>
      <c r="FE33" s="530">
        <v>258</v>
      </c>
      <c r="FF33" s="530">
        <v>449.94487728944887</v>
      </c>
      <c r="FG33" s="530">
        <v>205249</v>
      </c>
      <c r="FH33" s="530">
        <v>14761.5396</v>
      </c>
      <c r="FI33" s="530">
        <v>13101.984151683013</v>
      </c>
      <c r="FJ33" s="530">
        <v>2190</v>
      </c>
      <c r="FK33" s="530">
        <v>4015.3147551568677</v>
      </c>
      <c r="FL33" s="530">
        <v>25</v>
      </c>
      <c r="FM33" s="530">
        <v>3424.1469999999999</v>
      </c>
      <c r="FN33" s="530">
        <v>452.13518829271442</v>
      </c>
      <c r="FO33" s="530">
        <v>399</v>
      </c>
      <c r="FP33" s="530">
        <v>798.81931999999995</v>
      </c>
      <c r="FQ33" s="530">
        <v>0</v>
      </c>
      <c r="FR33" s="530">
        <v>0</v>
      </c>
      <c r="FS33" s="530">
        <v>0</v>
      </c>
      <c r="FT33" s="530">
        <v>0</v>
      </c>
      <c r="FU33" s="530">
        <v>0</v>
      </c>
      <c r="FV33" s="530">
        <v>19664</v>
      </c>
      <c r="FW33" s="530">
        <v>13637.403000000002</v>
      </c>
      <c r="FX33" s="530">
        <v>10432.335468311534</v>
      </c>
      <c r="FY33" s="530">
        <v>2489</v>
      </c>
      <c r="FZ33" s="530">
        <v>3137.857118123472</v>
      </c>
      <c r="GA33" s="530">
        <v>287621</v>
      </c>
      <c r="GB33" s="530">
        <v>340.12300000000005</v>
      </c>
      <c r="GC33" s="530">
        <v>1983.0661982000006</v>
      </c>
      <c r="GD33" s="530">
        <v>682</v>
      </c>
      <c r="GE33" s="530">
        <v>586.20708854471843</v>
      </c>
      <c r="GF33" s="530">
        <v>307310</v>
      </c>
      <c r="GG33" s="530">
        <v>17401.673000000003</v>
      </c>
      <c r="GH33" s="530">
        <v>12867.536854804248</v>
      </c>
      <c r="GI33" s="530">
        <v>3570</v>
      </c>
      <c r="GJ33" s="530">
        <v>4522.8835266681908</v>
      </c>
    </row>
    <row r="34" spans="1:192" x14ac:dyDescent="0.2">
      <c r="A34" s="497">
        <v>29</v>
      </c>
      <c r="B34" s="636" t="s">
        <v>262</v>
      </c>
      <c r="C34" s="526">
        <v>185</v>
      </c>
      <c r="D34" s="526">
        <v>36.417409247264182</v>
      </c>
      <c r="E34" s="526">
        <v>61.163491895206803</v>
      </c>
      <c r="F34" s="526">
        <v>63</v>
      </c>
      <c r="G34" s="526">
        <v>37.2021041</v>
      </c>
      <c r="H34" s="526">
        <v>0</v>
      </c>
      <c r="I34" s="526">
        <v>0</v>
      </c>
      <c r="J34" s="526">
        <v>0</v>
      </c>
      <c r="K34" s="526">
        <v>0</v>
      </c>
      <c r="L34" s="526">
        <v>0</v>
      </c>
      <c r="M34" s="526">
        <v>1423</v>
      </c>
      <c r="N34" s="526">
        <v>1.1521452407572865</v>
      </c>
      <c r="O34" s="526">
        <v>11.78469589345765</v>
      </c>
      <c r="P34" s="526">
        <v>6</v>
      </c>
      <c r="Q34" s="526">
        <v>2.9239245</v>
      </c>
      <c r="R34" s="526">
        <v>1608</v>
      </c>
      <c r="S34" s="526">
        <v>37.569554488021467</v>
      </c>
      <c r="T34" s="526">
        <v>72.948187788664455</v>
      </c>
      <c r="U34" s="526">
        <v>69</v>
      </c>
      <c r="V34" s="526">
        <v>40.126028599999998</v>
      </c>
      <c r="W34" s="527">
        <v>218</v>
      </c>
      <c r="X34" s="527">
        <v>8</v>
      </c>
      <c r="Y34" s="527">
        <v>8</v>
      </c>
      <c r="Z34" s="527">
        <v>0</v>
      </c>
      <c r="AA34" s="527">
        <v>0</v>
      </c>
      <c r="AB34" s="527">
        <v>0</v>
      </c>
      <c r="AC34" s="527">
        <v>0</v>
      </c>
      <c r="AD34" s="527">
        <v>0</v>
      </c>
      <c r="AE34" s="527">
        <v>0</v>
      </c>
      <c r="AF34" s="531">
        <v>0</v>
      </c>
      <c r="AG34" s="527">
        <v>686</v>
      </c>
      <c r="AH34" s="527">
        <v>1</v>
      </c>
      <c r="AI34" s="527">
        <v>12</v>
      </c>
      <c r="AJ34" s="527">
        <v>5</v>
      </c>
      <c r="AK34" s="527">
        <v>2</v>
      </c>
      <c r="AL34" s="527">
        <v>904</v>
      </c>
      <c r="AM34" s="527">
        <v>10</v>
      </c>
      <c r="AN34" s="527">
        <v>20</v>
      </c>
      <c r="AO34" s="527">
        <v>5</v>
      </c>
      <c r="AP34" s="527">
        <v>2</v>
      </c>
      <c r="AQ34" s="528">
        <v>1</v>
      </c>
      <c r="AR34" s="528">
        <v>4.8919999999999995</v>
      </c>
      <c r="AS34" s="528">
        <v>0.58704000000000001</v>
      </c>
      <c r="AT34" s="528">
        <v>0</v>
      </c>
      <c r="AU34" s="528">
        <v>0</v>
      </c>
      <c r="AV34" s="487">
        <v>0</v>
      </c>
      <c r="AW34" s="487">
        <v>0</v>
      </c>
      <c r="AX34" s="487">
        <v>0</v>
      </c>
      <c r="AY34" s="487">
        <v>0</v>
      </c>
      <c r="AZ34" s="487">
        <v>0</v>
      </c>
      <c r="BA34" s="487">
        <v>296</v>
      </c>
      <c r="BB34" s="487">
        <v>2.6019999999999999</v>
      </c>
      <c r="BC34" s="487">
        <v>16.489590799999998</v>
      </c>
      <c r="BD34" s="487">
        <v>0</v>
      </c>
      <c r="BE34" s="487">
        <v>0</v>
      </c>
      <c r="BF34" s="487">
        <v>654</v>
      </c>
      <c r="BG34" s="487">
        <v>1.5379999999999998</v>
      </c>
      <c r="BH34" s="487">
        <v>15.471732100000001</v>
      </c>
      <c r="BI34" s="487">
        <v>1</v>
      </c>
      <c r="BJ34" s="487">
        <v>7.76</v>
      </c>
      <c r="BK34" s="528">
        <v>951</v>
      </c>
      <c r="BL34" s="528">
        <v>9.032</v>
      </c>
      <c r="BM34" s="528">
        <v>32.548362900000001</v>
      </c>
      <c r="BN34" s="528">
        <v>1</v>
      </c>
      <c r="BO34" s="528">
        <v>7.76</v>
      </c>
      <c r="BP34" s="487">
        <v>3</v>
      </c>
      <c r="BQ34" s="488">
        <v>0.54400000000000004</v>
      </c>
      <c r="BR34" s="488">
        <v>6.5280000000000005E-2</v>
      </c>
      <c r="BS34" s="487"/>
      <c r="BT34" s="487"/>
      <c r="BU34" s="487"/>
      <c r="BV34" s="487"/>
      <c r="BW34" s="487"/>
      <c r="BX34" s="487"/>
      <c r="BY34" s="487"/>
      <c r="BZ34" s="487">
        <v>366</v>
      </c>
      <c r="CA34" s="487">
        <v>53.975999999999999</v>
      </c>
      <c r="CB34" s="487">
        <v>82.032231400000299</v>
      </c>
      <c r="CC34" s="487"/>
      <c r="CD34" s="487"/>
      <c r="CE34" s="487">
        <v>920</v>
      </c>
      <c r="CF34" s="488">
        <v>0.83600000000000008</v>
      </c>
      <c r="CG34" s="487">
        <v>33.104344529999999</v>
      </c>
      <c r="CH34" s="487"/>
      <c r="CI34" s="487"/>
      <c r="CJ34" s="529">
        <v>1289</v>
      </c>
      <c r="CK34" s="529">
        <v>55.355999999999995</v>
      </c>
      <c r="CL34" s="529">
        <v>115.20185593000031</v>
      </c>
      <c r="CM34" s="529">
        <v>0</v>
      </c>
      <c r="CN34" s="529">
        <v>0</v>
      </c>
      <c r="CO34" s="530">
        <v>4</v>
      </c>
      <c r="CP34" s="530">
        <v>23.66</v>
      </c>
      <c r="CQ34" s="530">
        <v>2.8391999999999999</v>
      </c>
      <c r="CR34" s="530">
        <v>2</v>
      </c>
      <c r="CS34" s="530">
        <v>4</v>
      </c>
      <c r="CT34" s="530">
        <v>0</v>
      </c>
      <c r="CU34" s="530">
        <v>0</v>
      </c>
      <c r="CV34" s="530">
        <v>0</v>
      </c>
      <c r="CW34" s="530">
        <v>0</v>
      </c>
      <c r="CX34" s="530">
        <v>0</v>
      </c>
      <c r="CY34" s="530">
        <v>569</v>
      </c>
      <c r="CZ34" s="530">
        <v>15.979999999999999</v>
      </c>
      <c r="DA34" s="530">
        <v>97.193625400000329</v>
      </c>
      <c r="DB34" s="530">
        <v>1</v>
      </c>
      <c r="DC34" s="530">
        <v>20.035</v>
      </c>
      <c r="DD34" s="530">
        <v>1229</v>
      </c>
      <c r="DE34" s="530">
        <v>1.2609999999999997</v>
      </c>
      <c r="DF34" s="530">
        <v>49.303368799999994</v>
      </c>
      <c r="DG34" s="530">
        <v>0</v>
      </c>
      <c r="DH34" s="530">
        <v>0.90142</v>
      </c>
      <c r="DI34" s="530">
        <v>1802</v>
      </c>
      <c r="DJ34" s="530">
        <v>40.901000000000003</v>
      </c>
      <c r="DK34" s="530">
        <v>149.33619420000034</v>
      </c>
      <c r="DL34" s="530">
        <v>3</v>
      </c>
      <c r="DM34" s="530">
        <v>24.936420000000002</v>
      </c>
      <c r="DN34" s="530">
        <v>0</v>
      </c>
      <c r="DO34" s="530">
        <v>0</v>
      </c>
      <c r="DP34" s="530">
        <v>0</v>
      </c>
      <c r="DQ34" s="530">
        <v>0</v>
      </c>
      <c r="DR34" s="530">
        <v>0</v>
      </c>
      <c r="DS34" s="530">
        <v>0</v>
      </c>
      <c r="DT34" s="530">
        <v>0</v>
      </c>
      <c r="DU34" s="530">
        <v>0</v>
      </c>
      <c r="DV34" s="530">
        <v>0</v>
      </c>
      <c r="DW34" s="530">
        <v>0</v>
      </c>
      <c r="DX34" s="530">
        <v>3174</v>
      </c>
      <c r="DY34" s="530">
        <v>19.193000000000001</v>
      </c>
      <c r="DZ34" s="530">
        <v>142.58150040000078</v>
      </c>
      <c r="EA34" s="530">
        <v>4</v>
      </c>
      <c r="EB34" s="530">
        <v>32</v>
      </c>
      <c r="EC34" s="530">
        <v>3366</v>
      </c>
      <c r="ED34" s="530">
        <v>4.1419999999999995</v>
      </c>
      <c r="EE34" s="530">
        <v>35.037188300000004</v>
      </c>
      <c r="EF34" s="530">
        <v>8</v>
      </c>
      <c r="EG34" s="530">
        <v>6.9461599999999999</v>
      </c>
      <c r="EH34" s="530">
        <v>6540</v>
      </c>
      <c r="EI34" s="530">
        <v>23.335000000000001</v>
      </c>
      <c r="EJ34" s="530">
        <v>177.61868870000077</v>
      </c>
      <c r="EK34" s="530">
        <v>12</v>
      </c>
      <c r="EL34" s="530">
        <v>38.946159999999999</v>
      </c>
      <c r="EM34" s="530">
        <v>1</v>
      </c>
      <c r="EN34" s="530">
        <v>0</v>
      </c>
      <c r="EO34" s="530">
        <v>0</v>
      </c>
      <c r="EP34" s="530">
        <v>0</v>
      </c>
      <c r="EQ34" s="530">
        <v>0</v>
      </c>
      <c r="ER34" s="530">
        <v>0</v>
      </c>
      <c r="ES34" s="530">
        <v>0</v>
      </c>
      <c r="ET34" s="530">
        <v>0</v>
      </c>
      <c r="EU34" s="530">
        <v>0</v>
      </c>
      <c r="EV34" s="530">
        <v>0</v>
      </c>
      <c r="EW34" s="530">
        <v>2757</v>
      </c>
      <c r="EX34" s="530">
        <v>37.863999999999997</v>
      </c>
      <c r="EY34" s="530">
        <v>125.20489330000002</v>
      </c>
      <c r="EZ34" s="530">
        <v>0</v>
      </c>
      <c r="FA34" s="530">
        <v>0</v>
      </c>
      <c r="FB34" s="530">
        <v>732</v>
      </c>
      <c r="FC34" s="530">
        <v>1.2549999999999999</v>
      </c>
      <c r="FD34" s="530">
        <v>20.655755499999998</v>
      </c>
      <c r="FE34" s="530">
        <v>5</v>
      </c>
      <c r="FF34" s="530">
        <v>0.84</v>
      </c>
      <c r="FG34" s="530">
        <v>3490</v>
      </c>
      <c r="FH34" s="530">
        <v>39.119</v>
      </c>
      <c r="FI34" s="530">
        <v>145.86064880000004</v>
      </c>
      <c r="FJ34" s="530">
        <v>5</v>
      </c>
      <c r="FK34" s="530">
        <v>0.84</v>
      </c>
      <c r="FL34" s="530">
        <v>1</v>
      </c>
      <c r="FM34" s="530">
        <v>0</v>
      </c>
      <c r="FN34" s="530">
        <v>2.8099386812733547E-3</v>
      </c>
      <c r="FO34" s="530">
        <v>0</v>
      </c>
      <c r="FP34" s="530">
        <v>0</v>
      </c>
      <c r="FQ34" s="530">
        <v>0</v>
      </c>
      <c r="FR34" s="530">
        <v>0</v>
      </c>
      <c r="FS34" s="530">
        <v>0</v>
      </c>
      <c r="FT34" s="530">
        <v>0</v>
      </c>
      <c r="FU34" s="530">
        <v>0</v>
      </c>
      <c r="FV34" s="530">
        <v>3243</v>
      </c>
      <c r="FW34" s="530">
        <v>44.889000000000003</v>
      </c>
      <c r="FX34" s="530">
        <v>171.86372150000017</v>
      </c>
      <c r="FY34" s="530">
        <v>2</v>
      </c>
      <c r="FZ34" s="530">
        <v>5.1090499999999999</v>
      </c>
      <c r="GA34" s="530">
        <v>802</v>
      </c>
      <c r="GB34" s="530">
        <v>0.88200000000000012</v>
      </c>
      <c r="GC34" s="530">
        <v>9.625218499999999</v>
      </c>
      <c r="GD34" s="530">
        <v>0</v>
      </c>
      <c r="GE34" s="530">
        <v>2.76E-2</v>
      </c>
      <c r="GF34" s="530">
        <v>4046</v>
      </c>
      <c r="GG34" s="530">
        <v>45.771000000000001</v>
      </c>
      <c r="GH34" s="530">
        <v>181.49174993868144</v>
      </c>
      <c r="GI34" s="530">
        <v>2</v>
      </c>
      <c r="GJ34" s="530">
        <v>5.1366499999999995</v>
      </c>
    </row>
    <row r="35" spans="1:192" x14ac:dyDescent="0.2">
      <c r="A35" s="497">
        <v>30</v>
      </c>
      <c r="B35" s="525" t="s">
        <v>79</v>
      </c>
      <c r="C35" s="526">
        <v>832</v>
      </c>
      <c r="D35" s="526">
        <v>1674.6399999999999</v>
      </c>
      <c r="E35" s="526">
        <v>372.94488099000006</v>
      </c>
      <c r="F35" s="526">
        <v>628</v>
      </c>
      <c r="G35" s="526">
        <v>260.36314429999999</v>
      </c>
      <c r="H35" s="526">
        <v>0</v>
      </c>
      <c r="I35" s="526">
        <v>0</v>
      </c>
      <c r="J35" s="526">
        <v>0</v>
      </c>
      <c r="K35" s="526">
        <v>11</v>
      </c>
      <c r="L35" s="526">
        <v>29.243950000000002</v>
      </c>
      <c r="M35" s="526">
        <v>29854</v>
      </c>
      <c r="N35" s="526">
        <v>64.159214959810768</v>
      </c>
      <c r="O35" s="526">
        <v>424.48345160000008</v>
      </c>
      <c r="P35" s="526">
        <v>138</v>
      </c>
      <c r="Q35" s="526">
        <v>204.54401999999996</v>
      </c>
      <c r="R35" s="526">
        <v>30686</v>
      </c>
      <c r="S35" s="526">
        <v>1738.7992149598106</v>
      </c>
      <c r="T35" s="526">
        <v>797.42833259000008</v>
      </c>
      <c r="U35" s="526">
        <v>777</v>
      </c>
      <c r="V35" s="526">
        <v>494.1511142999999</v>
      </c>
      <c r="W35" s="527">
        <v>844</v>
      </c>
      <c r="X35" s="527">
        <v>1236</v>
      </c>
      <c r="Y35" s="527">
        <v>546</v>
      </c>
      <c r="Z35" s="527">
        <v>558</v>
      </c>
      <c r="AA35" s="527">
        <v>327</v>
      </c>
      <c r="AB35" s="527">
        <v>0</v>
      </c>
      <c r="AC35" s="527">
        <v>0</v>
      </c>
      <c r="AD35" s="527">
        <v>0</v>
      </c>
      <c r="AE35" s="527">
        <v>0</v>
      </c>
      <c r="AF35" s="531">
        <v>0.04</v>
      </c>
      <c r="AG35" s="527">
        <v>31881</v>
      </c>
      <c r="AH35" s="527">
        <v>44</v>
      </c>
      <c r="AI35" s="527">
        <v>542</v>
      </c>
      <c r="AJ35" s="527">
        <v>137</v>
      </c>
      <c r="AK35" s="527">
        <v>281</v>
      </c>
      <c r="AL35" s="527">
        <v>32725</v>
      </c>
      <c r="AM35" s="527">
        <v>1280</v>
      </c>
      <c r="AN35" s="527">
        <v>1088</v>
      </c>
      <c r="AO35" s="527">
        <v>695</v>
      </c>
      <c r="AP35" s="527">
        <v>608</v>
      </c>
      <c r="AQ35" s="528">
        <v>8</v>
      </c>
      <c r="AR35" s="528">
        <v>121.947</v>
      </c>
      <c r="AS35" s="528">
        <v>14.633640000000002</v>
      </c>
      <c r="AT35" s="528">
        <v>4</v>
      </c>
      <c r="AU35" s="528">
        <v>8</v>
      </c>
      <c r="AV35" s="487">
        <v>0</v>
      </c>
      <c r="AW35" s="487">
        <v>0</v>
      </c>
      <c r="AX35" s="487">
        <v>0</v>
      </c>
      <c r="AY35" s="487">
        <v>1</v>
      </c>
      <c r="AZ35" s="487">
        <v>0.71440000000000003</v>
      </c>
      <c r="BA35" s="487">
        <v>5639</v>
      </c>
      <c r="BB35" s="487">
        <v>1690.0610000000004</v>
      </c>
      <c r="BC35" s="487">
        <v>471.46355406919844</v>
      </c>
      <c r="BD35" s="487">
        <v>337</v>
      </c>
      <c r="BE35" s="487">
        <v>374.30086931332823</v>
      </c>
      <c r="BF35" s="487">
        <v>25555</v>
      </c>
      <c r="BG35" s="487">
        <v>33.881999999999998</v>
      </c>
      <c r="BH35" s="487">
        <v>475.17766416576779</v>
      </c>
      <c r="BI35" s="487">
        <v>127</v>
      </c>
      <c r="BJ35" s="487">
        <v>114.69052204329782</v>
      </c>
      <c r="BK35" s="528">
        <v>31202</v>
      </c>
      <c r="BL35" s="528">
        <v>1845.8900000000003</v>
      </c>
      <c r="BM35" s="528">
        <v>961.27485823496625</v>
      </c>
      <c r="BN35" s="528">
        <v>469</v>
      </c>
      <c r="BO35" s="528">
        <v>497.70579135662604</v>
      </c>
      <c r="BP35" s="487">
        <v>4</v>
      </c>
      <c r="BQ35" s="487">
        <v>44.859000000000002</v>
      </c>
      <c r="BR35" s="487">
        <v>5.3830799999999996</v>
      </c>
      <c r="BS35" s="487">
        <v>170</v>
      </c>
      <c r="BT35" s="487">
        <v>324.36180000000002</v>
      </c>
      <c r="BU35" s="487"/>
      <c r="BV35" s="487"/>
      <c r="BW35" s="487"/>
      <c r="BX35" s="487">
        <v>95</v>
      </c>
      <c r="BY35" s="487">
        <v>837.43099000000007</v>
      </c>
      <c r="BZ35" s="487">
        <v>5381</v>
      </c>
      <c r="CA35" s="487">
        <v>1745.73</v>
      </c>
      <c r="CB35" s="487">
        <v>1795.9176302354545</v>
      </c>
      <c r="CC35" s="487">
        <v>477</v>
      </c>
      <c r="CD35" s="487">
        <v>670.34003144356814</v>
      </c>
      <c r="CE35" s="487">
        <v>20798</v>
      </c>
      <c r="CF35" s="487">
        <v>29.303999999999995</v>
      </c>
      <c r="CG35" s="487">
        <v>416.59834957642158</v>
      </c>
      <c r="CH35" s="487">
        <v>167</v>
      </c>
      <c r="CI35" s="487">
        <v>106.5710775279</v>
      </c>
      <c r="CJ35" s="529">
        <v>26183</v>
      </c>
      <c r="CK35" s="529">
        <v>1819.893</v>
      </c>
      <c r="CL35" s="529">
        <v>2217.8990598118762</v>
      </c>
      <c r="CM35" s="529">
        <v>909</v>
      </c>
      <c r="CN35" s="529">
        <v>1938.7038989714679</v>
      </c>
      <c r="CO35" s="530">
        <v>4</v>
      </c>
      <c r="CP35" s="530">
        <v>4.617</v>
      </c>
      <c r="CQ35" s="530">
        <v>0.55403999999999998</v>
      </c>
      <c r="CR35" s="530">
        <v>5</v>
      </c>
      <c r="CS35" s="530">
        <v>9</v>
      </c>
      <c r="CT35" s="530">
        <v>0</v>
      </c>
      <c r="CU35" s="530">
        <v>0</v>
      </c>
      <c r="CV35" s="530">
        <v>0</v>
      </c>
      <c r="CW35" s="530">
        <v>0</v>
      </c>
      <c r="CX35" s="530">
        <v>-1.704E-2</v>
      </c>
      <c r="CY35" s="530">
        <v>10725</v>
      </c>
      <c r="CZ35" s="530">
        <v>1387.8270019999995</v>
      </c>
      <c r="DA35" s="530">
        <v>2071.3752515083061</v>
      </c>
      <c r="DB35" s="530">
        <v>506</v>
      </c>
      <c r="DC35" s="530">
        <v>660.45059025274736</v>
      </c>
      <c r="DD35" s="530">
        <v>27322</v>
      </c>
      <c r="DE35" s="530">
        <v>33.705203999999995</v>
      </c>
      <c r="DF35" s="530">
        <v>476.03777308999997</v>
      </c>
      <c r="DG35" s="530">
        <v>125</v>
      </c>
      <c r="DH35" s="530">
        <v>184.44614809235952</v>
      </c>
      <c r="DI35" s="530">
        <v>38051</v>
      </c>
      <c r="DJ35" s="530">
        <v>1426.1492059999996</v>
      </c>
      <c r="DK35" s="530">
        <v>2547.9670645983065</v>
      </c>
      <c r="DL35" s="530">
        <v>636</v>
      </c>
      <c r="DM35" s="530">
        <v>853.8796983451067</v>
      </c>
      <c r="DN35" s="530">
        <v>1</v>
      </c>
      <c r="DO35" s="530">
        <v>3.4809999999999999</v>
      </c>
      <c r="DP35" s="530">
        <v>0.37772</v>
      </c>
      <c r="DQ35" s="530">
        <v>0</v>
      </c>
      <c r="DR35" s="530">
        <v>4.0359999999999996</v>
      </c>
      <c r="DS35" s="530">
        <v>0</v>
      </c>
      <c r="DT35" s="530">
        <v>0</v>
      </c>
      <c r="DU35" s="530">
        <v>0</v>
      </c>
      <c r="DV35" s="530">
        <v>0</v>
      </c>
      <c r="DW35" s="530">
        <v>0</v>
      </c>
      <c r="DX35" s="530">
        <v>14153</v>
      </c>
      <c r="DY35" s="530">
        <v>546.64300000000003</v>
      </c>
      <c r="DZ35" s="530">
        <v>2442.0007756509417</v>
      </c>
      <c r="EA35" s="530">
        <v>431</v>
      </c>
      <c r="EB35" s="530">
        <v>1113.5887185995693</v>
      </c>
      <c r="EC35" s="530">
        <v>19223</v>
      </c>
      <c r="ED35" s="530">
        <v>23.338999999999999</v>
      </c>
      <c r="EE35" s="530">
        <v>379.01487886666666</v>
      </c>
      <c r="EF35" s="530">
        <v>94</v>
      </c>
      <c r="EG35" s="530">
        <v>109.1576656751445</v>
      </c>
      <c r="EH35" s="530">
        <v>33377</v>
      </c>
      <c r="EI35" s="530">
        <v>573.46299999999997</v>
      </c>
      <c r="EJ35" s="530">
        <v>2821.3933745176082</v>
      </c>
      <c r="EK35" s="530">
        <v>525</v>
      </c>
      <c r="EL35" s="530">
        <v>1226.7823842747139</v>
      </c>
      <c r="EM35" s="530">
        <v>1</v>
      </c>
      <c r="EN35" s="530">
        <v>4.8280000000000003</v>
      </c>
      <c r="EO35" s="530">
        <v>0.58255999999999997</v>
      </c>
      <c r="EP35" s="530">
        <v>1</v>
      </c>
      <c r="EQ35" s="530">
        <v>2</v>
      </c>
      <c r="ER35" s="530">
        <v>0</v>
      </c>
      <c r="ES35" s="530">
        <v>0</v>
      </c>
      <c r="ET35" s="530">
        <v>0</v>
      </c>
      <c r="EU35" s="530">
        <v>0</v>
      </c>
      <c r="EV35" s="530">
        <v>0</v>
      </c>
      <c r="EW35" s="530">
        <v>8867</v>
      </c>
      <c r="EX35" s="530">
        <v>878.4</v>
      </c>
      <c r="EY35" s="530">
        <v>2372.1379854415204</v>
      </c>
      <c r="EZ35" s="530">
        <v>333</v>
      </c>
      <c r="FA35" s="530">
        <v>1080.7661311185132</v>
      </c>
      <c r="FB35" s="530">
        <v>14955</v>
      </c>
      <c r="FC35" s="530">
        <v>18.381999999999998</v>
      </c>
      <c r="FD35" s="530">
        <v>333.38418580000007</v>
      </c>
      <c r="FE35" s="530">
        <v>51</v>
      </c>
      <c r="FF35" s="530">
        <v>62.428771543724409</v>
      </c>
      <c r="FG35" s="530">
        <v>23823</v>
      </c>
      <c r="FH35" s="530">
        <v>901.6099999999999</v>
      </c>
      <c r="FI35" s="530">
        <v>2706.1047312415203</v>
      </c>
      <c r="FJ35" s="530">
        <v>385</v>
      </c>
      <c r="FK35" s="530">
        <v>1145.1949026622376</v>
      </c>
      <c r="FL35" s="530">
        <v>3</v>
      </c>
      <c r="FM35" s="530">
        <v>71.585999999999999</v>
      </c>
      <c r="FN35" s="530">
        <v>8.9610592362008514</v>
      </c>
      <c r="FO35" s="530">
        <v>47</v>
      </c>
      <c r="FP35" s="530">
        <v>86.790099999999995</v>
      </c>
      <c r="FQ35" s="530">
        <v>0</v>
      </c>
      <c r="FR35" s="530">
        <v>0</v>
      </c>
      <c r="FS35" s="530">
        <v>0</v>
      </c>
      <c r="FT35" s="530">
        <v>0</v>
      </c>
      <c r="FU35" s="530">
        <v>0</v>
      </c>
      <c r="FV35" s="530">
        <v>9658</v>
      </c>
      <c r="FW35" s="530">
        <v>1627.3630000000001</v>
      </c>
      <c r="FX35" s="530">
        <v>2490.5444418999987</v>
      </c>
      <c r="FY35" s="530">
        <v>269</v>
      </c>
      <c r="FZ35" s="530">
        <v>1174.7227989491275</v>
      </c>
      <c r="GA35" s="530">
        <v>14216</v>
      </c>
      <c r="GB35" s="530">
        <v>19.016999999999989</v>
      </c>
      <c r="GC35" s="530">
        <v>284.69508400000001</v>
      </c>
      <c r="GD35" s="530">
        <v>61</v>
      </c>
      <c r="GE35" s="530">
        <v>65.151544237272262</v>
      </c>
      <c r="GF35" s="530">
        <v>23877</v>
      </c>
      <c r="GG35" s="530">
        <v>1717.9660000000001</v>
      </c>
      <c r="GH35" s="530">
        <v>2784.2005851361996</v>
      </c>
      <c r="GI35" s="530">
        <v>377</v>
      </c>
      <c r="GJ35" s="530">
        <v>1326.6644431863997</v>
      </c>
    </row>
    <row r="36" spans="1:192" x14ac:dyDescent="0.2">
      <c r="A36" s="497">
        <v>31</v>
      </c>
      <c r="B36" s="636" t="s">
        <v>180</v>
      </c>
      <c r="C36" s="526">
        <v>1287</v>
      </c>
      <c r="D36" s="526">
        <v>273.29573808054943</v>
      </c>
      <c r="E36" s="526">
        <v>435.09491643537461</v>
      </c>
      <c r="F36" s="526">
        <v>182</v>
      </c>
      <c r="G36" s="526">
        <v>231.06906509999996</v>
      </c>
      <c r="H36" s="526">
        <v>0</v>
      </c>
      <c r="I36" s="526">
        <v>0</v>
      </c>
      <c r="J36" s="526">
        <v>0</v>
      </c>
      <c r="K36" s="526">
        <v>0</v>
      </c>
      <c r="L36" s="526">
        <v>0</v>
      </c>
      <c r="M36" s="526">
        <v>23872</v>
      </c>
      <c r="N36" s="526">
        <v>17.893966434613354</v>
      </c>
      <c r="O36" s="526">
        <v>515.56055282970112</v>
      </c>
      <c r="P36" s="526">
        <v>53</v>
      </c>
      <c r="Q36" s="526">
        <v>15.049823</v>
      </c>
      <c r="R36" s="526">
        <v>25159</v>
      </c>
      <c r="S36" s="526">
        <v>291.18970451516276</v>
      </c>
      <c r="T36" s="526">
        <v>950.65546926507568</v>
      </c>
      <c r="U36" s="526">
        <v>235</v>
      </c>
      <c r="V36" s="526">
        <v>246.11888809999996</v>
      </c>
      <c r="W36" s="527">
        <v>436</v>
      </c>
      <c r="X36" s="527">
        <v>23</v>
      </c>
      <c r="Y36" s="527">
        <v>55</v>
      </c>
      <c r="Z36" s="527">
        <v>18</v>
      </c>
      <c r="AA36" s="527">
        <v>18</v>
      </c>
      <c r="AB36" s="527">
        <v>0</v>
      </c>
      <c r="AC36" s="527">
        <v>0</v>
      </c>
      <c r="AD36" s="527">
        <v>0</v>
      </c>
      <c r="AE36" s="527">
        <v>0</v>
      </c>
      <c r="AF36" s="527">
        <v>0</v>
      </c>
      <c r="AG36" s="527">
        <v>7640</v>
      </c>
      <c r="AH36" s="527">
        <v>9</v>
      </c>
      <c r="AI36" s="527">
        <v>132</v>
      </c>
      <c r="AJ36" s="527">
        <v>21</v>
      </c>
      <c r="AK36" s="527">
        <v>34</v>
      </c>
      <c r="AL36" s="527">
        <v>8076</v>
      </c>
      <c r="AM36" s="527">
        <v>33</v>
      </c>
      <c r="AN36" s="527">
        <v>186</v>
      </c>
      <c r="AO36" s="527">
        <v>40</v>
      </c>
      <c r="AP36" s="527">
        <v>52</v>
      </c>
      <c r="AQ36" s="528">
        <v>2</v>
      </c>
      <c r="AR36" s="528">
        <v>11.367999999999999</v>
      </c>
      <c r="AS36" s="528">
        <v>1.36416</v>
      </c>
      <c r="AT36" s="528">
        <v>0</v>
      </c>
      <c r="AU36" s="528">
        <v>0</v>
      </c>
      <c r="AV36" s="487">
        <v>0</v>
      </c>
      <c r="AW36" s="487">
        <v>0</v>
      </c>
      <c r="AX36" s="487">
        <v>0</v>
      </c>
      <c r="AY36" s="487">
        <v>0</v>
      </c>
      <c r="AZ36" s="487">
        <v>0</v>
      </c>
      <c r="BA36" s="487">
        <v>3555</v>
      </c>
      <c r="BB36" s="487">
        <v>14.373000000000001</v>
      </c>
      <c r="BC36" s="487">
        <v>123.4876921</v>
      </c>
      <c r="BD36" s="487">
        <v>31</v>
      </c>
      <c r="BE36" s="487">
        <v>15.5002</v>
      </c>
      <c r="BF36" s="487">
        <v>3913</v>
      </c>
      <c r="BG36" s="487">
        <v>7.1890000000000001</v>
      </c>
      <c r="BH36" s="487">
        <v>95.21112380000001</v>
      </c>
      <c r="BI36" s="487">
        <v>21</v>
      </c>
      <c r="BJ36" s="487">
        <v>13.901399999999999</v>
      </c>
      <c r="BK36" s="528">
        <v>7470</v>
      </c>
      <c r="BL36" s="528">
        <v>32.93</v>
      </c>
      <c r="BM36" s="528">
        <v>220.06297590000003</v>
      </c>
      <c r="BN36" s="528">
        <v>52</v>
      </c>
      <c r="BO36" s="528">
        <v>29.401600000000002</v>
      </c>
      <c r="BP36" s="487">
        <v>7</v>
      </c>
      <c r="BQ36" s="487">
        <v>157.482</v>
      </c>
      <c r="BR36" s="487">
        <v>18.897839999999999</v>
      </c>
      <c r="BS36" s="487">
        <v>16</v>
      </c>
      <c r="BT36" s="487">
        <v>32.22</v>
      </c>
      <c r="BU36" s="487">
        <v>0</v>
      </c>
      <c r="BV36" s="487">
        <v>0</v>
      </c>
      <c r="BW36" s="487">
        <v>0</v>
      </c>
      <c r="BX36" s="487">
        <v>0</v>
      </c>
      <c r="BY36" s="487">
        <v>0</v>
      </c>
      <c r="BZ36" s="487">
        <v>2221</v>
      </c>
      <c r="CA36" s="487">
        <v>13.738</v>
      </c>
      <c r="CB36" s="487">
        <v>79.105116800000019</v>
      </c>
      <c r="CC36" s="487">
        <v>17</v>
      </c>
      <c r="CD36" s="487">
        <v>20.873529999999999</v>
      </c>
      <c r="CE36" s="487">
        <v>3817</v>
      </c>
      <c r="CF36" s="487">
        <v>116.36800000000001</v>
      </c>
      <c r="CG36" s="487">
        <v>94.254332599999998</v>
      </c>
      <c r="CH36" s="487">
        <v>34</v>
      </c>
      <c r="CI36" s="487">
        <v>18.677240000000001</v>
      </c>
      <c r="CJ36" s="529">
        <v>6045</v>
      </c>
      <c r="CK36" s="529">
        <v>287.58800000000002</v>
      </c>
      <c r="CL36" s="529">
        <v>192.25728940000005</v>
      </c>
      <c r="CM36" s="529">
        <v>67</v>
      </c>
      <c r="CN36" s="529">
        <v>71.770769999999999</v>
      </c>
      <c r="CO36" s="530">
        <v>4</v>
      </c>
      <c r="CP36" s="530">
        <v>1.272</v>
      </c>
      <c r="CQ36" s="530">
        <v>0.15264</v>
      </c>
      <c r="CR36" s="530">
        <v>2</v>
      </c>
      <c r="CS36" s="530">
        <v>4</v>
      </c>
      <c r="CT36" s="530">
        <v>0</v>
      </c>
      <c r="CU36" s="530">
        <v>0</v>
      </c>
      <c r="CV36" s="530">
        <v>0</v>
      </c>
      <c r="CW36" s="530">
        <v>0</v>
      </c>
      <c r="CX36" s="530">
        <v>0</v>
      </c>
      <c r="CY36" s="530">
        <v>4529</v>
      </c>
      <c r="CZ36" s="530">
        <v>14.754000000000001</v>
      </c>
      <c r="DA36" s="530">
        <v>89.362141432203401</v>
      </c>
      <c r="DB36" s="530">
        <v>40</v>
      </c>
      <c r="DC36" s="530">
        <v>54.447818699999999</v>
      </c>
      <c r="DD36" s="530">
        <v>7192</v>
      </c>
      <c r="DE36" s="530">
        <v>13.802421000000001</v>
      </c>
      <c r="DF36" s="530">
        <v>126.97576659629996</v>
      </c>
      <c r="DG36" s="530">
        <v>68</v>
      </c>
      <c r="DH36" s="530">
        <v>46.068420000000003</v>
      </c>
      <c r="DI36" s="530">
        <v>11725</v>
      </c>
      <c r="DJ36" s="530">
        <v>29.828420999999999</v>
      </c>
      <c r="DK36" s="530">
        <v>216.49054802850338</v>
      </c>
      <c r="DL36" s="530">
        <v>110</v>
      </c>
      <c r="DM36" s="530">
        <v>104.5162387</v>
      </c>
      <c r="DN36" s="530">
        <v>0</v>
      </c>
      <c r="DO36" s="530">
        <v>0</v>
      </c>
      <c r="DP36" s="530">
        <v>0</v>
      </c>
      <c r="DQ36" s="530">
        <v>0</v>
      </c>
      <c r="DR36" s="530">
        <v>0</v>
      </c>
      <c r="DS36" s="530">
        <v>0</v>
      </c>
      <c r="DT36" s="530">
        <v>0</v>
      </c>
      <c r="DU36" s="530">
        <v>0</v>
      </c>
      <c r="DV36" s="530">
        <v>0</v>
      </c>
      <c r="DW36" s="530">
        <v>0</v>
      </c>
      <c r="DX36" s="530">
        <v>4146</v>
      </c>
      <c r="DY36" s="530">
        <v>31.014000000000003</v>
      </c>
      <c r="DZ36" s="530">
        <v>133.7229911</v>
      </c>
      <c r="EA36" s="530">
        <v>72</v>
      </c>
      <c r="EB36" s="530">
        <v>60.880959200000007</v>
      </c>
      <c r="EC36" s="530">
        <v>7378</v>
      </c>
      <c r="ED36" s="530">
        <v>9.0919999999999987</v>
      </c>
      <c r="EE36" s="530">
        <v>129.70340920000001</v>
      </c>
      <c r="EF36" s="530">
        <v>19</v>
      </c>
      <c r="EG36" s="530">
        <v>24.97063</v>
      </c>
      <c r="EH36" s="530">
        <v>11524</v>
      </c>
      <c r="EI36" s="530">
        <v>40.106000000000009</v>
      </c>
      <c r="EJ36" s="530">
        <v>263.42640030000001</v>
      </c>
      <c r="EK36" s="530">
        <v>91</v>
      </c>
      <c r="EL36" s="530">
        <v>85.851589200000006</v>
      </c>
      <c r="EM36" s="530">
        <v>0</v>
      </c>
      <c r="EN36" s="530">
        <v>0</v>
      </c>
      <c r="EO36" s="530">
        <v>0</v>
      </c>
      <c r="EP36" s="530">
        <v>2</v>
      </c>
      <c r="EQ36" s="530">
        <v>4.0374999999999996</v>
      </c>
      <c r="ER36" s="530">
        <v>0</v>
      </c>
      <c r="ES36" s="530">
        <v>0</v>
      </c>
      <c r="ET36" s="530">
        <v>0</v>
      </c>
      <c r="EU36" s="530">
        <v>0</v>
      </c>
      <c r="EV36" s="530">
        <v>0</v>
      </c>
      <c r="EW36" s="530">
        <v>341</v>
      </c>
      <c r="EX36" s="530">
        <v>32.082999999999998</v>
      </c>
      <c r="EY36" s="530">
        <v>160.01794830000003</v>
      </c>
      <c r="EZ36" s="530">
        <v>74</v>
      </c>
      <c r="FA36" s="530">
        <v>90.644085000000004</v>
      </c>
      <c r="FB36" s="530">
        <v>8188</v>
      </c>
      <c r="FC36" s="530">
        <v>9.4529999999999994</v>
      </c>
      <c r="FD36" s="530">
        <v>133.53189210000005</v>
      </c>
      <c r="FE36" s="530">
        <v>15</v>
      </c>
      <c r="FF36" s="530">
        <v>2.6931599999999998</v>
      </c>
      <c r="FG36" s="530">
        <v>8529</v>
      </c>
      <c r="FH36" s="530">
        <v>41.536000000000001</v>
      </c>
      <c r="FI36" s="530">
        <v>293.54984040000011</v>
      </c>
      <c r="FJ36" s="530">
        <v>91</v>
      </c>
      <c r="FK36" s="530">
        <v>97.374745000000004</v>
      </c>
      <c r="FL36" s="530">
        <v>0</v>
      </c>
      <c r="FM36" s="530">
        <v>0</v>
      </c>
      <c r="FN36" s="530">
        <v>8.5024868717840291E-2</v>
      </c>
      <c r="FO36" s="530">
        <v>0</v>
      </c>
      <c r="FP36" s="530">
        <v>0</v>
      </c>
      <c r="FQ36" s="530">
        <v>0</v>
      </c>
      <c r="FR36" s="530">
        <v>0</v>
      </c>
      <c r="FS36" s="530">
        <v>0</v>
      </c>
      <c r="FT36" s="530">
        <v>0</v>
      </c>
      <c r="FU36" s="530">
        <v>0</v>
      </c>
      <c r="FV36" s="530">
        <v>319</v>
      </c>
      <c r="FW36" s="530">
        <v>27.635000000000002</v>
      </c>
      <c r="FX36" s="530">
        <v>163.01472610338985</v>
      </c>
      <c r="FY36" s="530">
        <v>88</v>
      </c>
      <c r="FZ36" s="530">
        <v>103.08091</v>
      </c>
      <c r="GA36" s="530">
        <v>6422</v>
      </c>
      <c r="GB36" s="530">
        <v>8.07</v>
      </c>
      <c r="GC36" s="530">
        <v>70.292215199999973</v>
      </c>
      <c r="GD36" s="530">
        <v>36</v>
      </c>
      <c r="GE36" s="530">
        <v>14.441673299999998</v>
      </c>
      <c r="GF36" s="530">
        <v>6741</v>
      </c>
      <c r="GG36" s="530">
        <v>35.704999999999998</v>
      </c>
      <c r="GH36" s="530">
        <v>233.39196617210769</v>
      </c>
      <c r="GI36" s="530">
        <v>124</v>
      </c>
      <c r="GJ36" s="530">
        <v>117.52258330000001</v>
      </c>
    </row>
    <row r="37" spans="1:192" x14ac:dyDescent="0.2">
      <c r="A37" s="497">
        <v>32</v>
      </c>
      <c r="B37" s="525" t="s">
        <v>80</v>
      </c>
      <c r="C37" s="526">
        <v>21909</v>
      </c>
      <c r="D37" s="526">
        <v>8657.530999999999</v>
      </c>
      <c r="E37" s="526">
        <v>8880.3861495302408</v>
      </c>
      <c r="F37" s="526">
        <v>5157</v>
      </c>
      <c r="G37" s="526">
        <v>4973.2209384999987</v>
      </c>
      <c r="H37" s="526">
        <v>0</v>
      </c>
      <c r="I37" s="526">
        <v>0</v>
      </c>
      <c r="J37" s="526">
        <v>0</v>
      </c>
      <c r="K37" s="526">
        <v>222</v>
      </c>
      <c r="L37" s="526">
        <v>793.06079999999997</v>
      </c>
      <c r="M37" s="526">
        <v>338690</v>
      </c>
      <c r="N37" s="526">
        <v>6382.6194499139301</v>
      </c>
      <c r="O37" s="526">
        <v>5209.0632582238304</v>
      </c>
      <c r="P37" s="526">
        <v>2867</v>
      </c>
      <c r="Q37" s="526">
        <v>1504.9651900000001</v>
      </c>
      <c r="R37" s="526">
        <v>360599</v>
      </c>
      <c r="S37" s="526">
        <v>15040.15044991393</v>
      </c>
      <c r="T37" s="526">
        <v>14089.449407754071</v>
      </c>
      <c r="U37" s="526">
        <v>8246</v>
      </c>
      <c r="V37" s="526">
        <v>7271.2469284999988</v>
      </c>
      <c r="W37" s="527">
        <v>25229</v>
      </c>
      <c r="X37" s="527">
        <v>15944</v>
      </c>
      <c r="Y37" s="527">
        <v>10550</v>
      </c>
      <c r="Z37" s="527">
        <v>6324</v>
      </c>
      <c r="AA37" s="527">
        <v>4931</v>
      </c>
      <c r="AB37" s="527">
        <v>6</v>
      </c>
      <c r="AC37" s="527">
        <v>5136</v>
      </c>
      <c r="AD37" s="527">
        <v>946</v>
      </c>
      <c r="AE37" s="527">
        <v>473</v>
      </c>
      <c r="AF37" s="527">
        <v>798</v>
      </c>
      <c r="AG37" s="527">
        <v>301984</v>
      </c>
      <c r="AH37" s="527">
        <v>368</v>
      </c>
      <c r="AI37" s="527">
        <v>6430</v>
      </c>
      <c r="AJ37" s="527">
        <v>1372</v>
      </c>
      <c r="AK37" s="527">
        <v>919</v>
      </c>
      <c r="AL37" s="527">
        <v>327219</v>
      </c>
      <c r="AM37" s="527">
        <v>21448</v>
      </c>
      <c r="AN37" s="527">
        <v>17926</v>
      </c>
      <c r="AO37" s="527">
        <v>8169</v>
      </c>
      <c r="AP37" s="527">
        <v>6648</v>
      </c>
      <c r="AQ37" s="528">
        <v>20</v>
      </c>
      <c r="AR37" s="528">
        <v>7212.7839999999997</v>
      </c>
      <c r="AS37" s="528">
        <v>865.53048000000024</v>
      </c>
      <c r="AT37" s="528">
        <v>548</v>
      </c>
      <c r="AU37" s="528">
        <v>1047.75</v>
      </c>
      <c r="AV37" s="487">
        <v>1</v>
      </c>
      <c r="AW37" s="487">
        <v>4751.8980000000001</v>
      </c>
      <c r="AX37" s="487">
        <v>803.07114999999999</v>
      </c>
      <c r="AY37" s="487">
        <v>710</v>
      </c>
      <c r="AZ37" s="487">
        <v>1317.3491899999999</v>
      </c>
      <c r="BA37" s="487">
        <v>76349</v>
      </c>
      <c r="BB37" s="487">
        <v>4370.5360000000001</v>
      </c>
      <c r="BC37" s="487">
        <v>12156.716489377799</v>
      </c>
      <c r="BD37" s="487">
        <v>6010</v>
      </c>
      <c r="BE37" s="487">
        <v>6573.669568432495</v>
      </c>
      <c r="BF37" s="487">
        <v>212518</v>
      </c>
      <c r="BG37" s="487">
        <v>297.86099999999999</v>
      </c>
      <c r="BH37" s="487">
        <v>4115.5678658098232</v>
      </c>
      <c r="BI37" s="487">
        <v>1184</v>
      </c>
      <c r="BJ37" s="487">
        <v>921.94164735353752</v>
      </c>
      <c r="BK37" s="528">
        <v>288888</v>
      </c>
      <c r="BL37" s="528">
        <v>16633.079000000002</v>
      </c>
      <c r="BM37" s="528">
        <v>17940.885985187622</v>
      </c>
      <c r="BN37" s="528">
        <v>8452</v>
      </c>
      <c r="BO37" s="528">
        <v>9860.7104057860342</v>
      </c>
      <c r="BP37" s="487">
        <v>39</v>
      </c>
      <c r="BQ37" s="487">
        <v>11896.357000000002</v>
      </c>
      <c r="BR37" s="487">
        <v>1427.5628399999998</v>
      </c>
      <c r="BS37" s="487">
        <v>511.32374200000004</v>
      </c>
      <c r="BT37" s="487">
        <v>1064.9195300000001</v>
      </c>
      <c r="BU37" s="487"/>
      <c r="BV37" s="487"/>
      <c r="BW37" s="487"/>
      <c r="BX37" s="487">
        <v>48</v>
      </c>
      <c r="BY37" s="487">
        <v>161.30064999999999</v>
      </c>
      <c r="BZ37" s="487">
        <v>499967</v>
      </c>
      <c r="CA37" s="487">
        <v>8763.7531999999992</v>
      </c>
      <c r="CB37" s="487">
        <v>16707.112870041048</v>
      </c>
      <c r="CC37" s="487">
        <v>4992</v>
      </c>
      <c r="CD37" s="487">
        <v>5382.4666876021429</v>
      </c>
      <c r="CE37" s="487">
        <v>227372</v>
      </c>
      <c r="CF37" s="487">
        <v>435.26199999999994</v>
      </c>
      <c r="CG37" s="487">
        <v>5655.9281602196988</v>
      </c>
      <c r="CH37" s="487">
        <v>1644</v>
      </c>
      <c r="CI37" s="487">
        <v>1872.7771625827982</v>
      </c>
      <c r="CJ37" s="529">
        <v>727378</v>
      </c>
      <c r="CK37" s="529">
        <v>21095.372200000002</v>
      </c>
      <c r="CL37" s="529">
        <v>23790.603870260747</v>
      </c>
      <c r="CM37" s="529">
        <v>7195.3237420000005</v>
      </c>
      <c r="CN37" s="529">
        <v>8481.4640301849413</v>
      </c>
      <c r="CO37" s="530">
        <v>111</v>
      </c>
      <c r="CP37" s="530">
        <v>8053.7180000000008</v>
      </c>
      <c r="CQ37" s="530">
        <v>966.8861599999999</v>
      </c>
      <c r="CR37" s="530">
        <v>971</v>
      </c>
      <c r="CS37" s="530">
        <v>2017.2540799999999</v>
      </c>
      <c r="CT37" s="530">
        <v>0</v>
      </c>
      <c r="CU37" s="530">
        <v>0</v>
      </c>
      <c r="CV37" s="530">
        <v>0</v>
      </c>
      <c r="CW37" s="530">
        <v>63</v>
      </c>
      <c r="CX37" s="530">
        <v>241.75319999999999</v>
      </c>
      <c r="CY37" s="530">
        <v>237337</v>
      </c>
      <c r="CZ37" s="530">
        <v>9575.6890049999947</v>
      </c>
      <c r="DA37" s="530">
        <v>17990.889265883961</v>
      </c>
      <c r="DB37" s="530">
        <v>4875</v>
      </c>
      <c r="DC37" s="530">
        <v>5688.4581790905449</v>
      </c>
      <c r="DD37" s="530">
        <v>515219</v>
      </c>
      <c r="DE37" s="530">
        <v>690.95709799999997</v>
      </c>
      <c r="DF37" s="530">
        <v>5080.4784011865622</v>
      </c>
      <c r="DG37" s="530">
        <v>1102</v>
      </c>
      <c r="DH37" s="530">
        <v>1445.6748134885827</v>
      </c>
      <c r="DI37" s="530">
        <v>752667</v>
      </c>
      <c r="DJ37" s="530">
        <v>18320.364103</v>
      </c>
      <c r="DK37" s="530">
        <v>24038.253827070519</v>
      </c>
      <c r="DL37" s="530">
        <v>7011</v>
      </c>
      <c r="DM37" s="530">
        <v>9393.1402725791268</v>
      </c>
      <c r="DN37" s="530">
        <v>25</v>
      </c>
      <c r="DO37" s="530">
        <v>10791.861000000001</v>
      </c>
      <c r="DP37" s="530">
        <v>1295.02332</v>
      </c>
      <c r="DQ37" s="530">
        <v>1013</v>
      </c>
      <c r="DR37" s="530">
        <v>2135.0860899999998</v>
      </c>
      <c r="DS37" s="530">
        <v>0</v>
      </c>
      <c r="DT37" s="530">
        <v>0</v>
      </c>
      <c r="DU37" s="530">
        <v>0</v>
      </c>
      <c r="DV37" s="530">
        <v>11</v>
      </c>
      <c r="DW37" s="530">
        <v>37.719050000000003</v>
      </c>
      <c r="DX37" s="530">
        <v>80199</v>
      </c>
      <c r="DY37" s="530">
        <v>18590.429000000004</v>
      </c>
      <c r="DZ37" s="530">
        <v>25180.983318352766</v>
      </c>
      <c r="EA37" s="530">
        <v>5439</v>
      </c>
      <c r="EB37" s="530">
        <v>7782.5378951991643</v>
      </c>
      <c r="EC37" s="530">
        <v>299771</v>
      </c>
      <c r="ED37" s="530">
        <v>349.54599999999999</v>
      </c>
      <c r="EE37" s="530">
        <v>4505.8924355833242</v>
      </c>
      <c r="EF37" s="530">
        <v>795</v>
      </c>
      <c r="EG37" s="530">
        <v>1208.3774659099454</v>
      </c>
      <c r="EH37" s="530">
        <v>379995</v>
      </c>
      <c r="EI37" s="530">
        <v>29731.836000000003</v>
      </c>
      <c r="EJ37" s="530">
        <v>30981.899073936089</v>
      </c>
      <c r="EK37" s="530">
        <v>7258</v>
      </c>
      <c r="EL37" s="530">
        <v>11163.720501109108</v>
      </c>
      <c r="EM37" s="530">
        <v>10</v>
      </c>
      <c r="EN37" s="530">
        <v>5499.2102999999997</v>
      </c>
      <c r="EO37" s="530">
        <v>1862.3889199999999</v>
      </c>
      <c r="EP37" s="530">
        <v>977</v>
      </c>
      <c r="EQ37" s="530">
        <v>1868.45544</v>
      </c>
      <c r="ER37" s="530">
        <v>2</v>
      </c>
      <c r="ES37" s="530">
        <v>4211.9809999999998</v>
      </c>
      <c r="ET37" s="530">
        <v>23420.987649999999</v>
      </c>
      <c r="EU37" s="530">
        <v>358</v>
      </c>
      <c r="EV37" s="530">
        <v>14676.563620000001</v>
      </c>
      <c r="EW37" s="530">
        <v>75966</v>
      </c>
      <c r="EX37" s="530">
        <v>20970.955000000002</v>
      </c>
      <c r="EY37" s="530">
        <v>19989.536389195484</v>
      </c>
      <c r="EZ37" s="530">
        <v>6334</v>
      </c>
      <c r="FA37" s="530">
        <v>23538.987461029963</v>
      </c>
      <c r="FB37" s="530">
        <v>249293</v>
      </c>
      <c r="FC37" s="530">
        <v>310.41000000000008</v>
      </c>
      <c r="FD37" s="530">
        <v>4174.2832826999984</v>
      </c>
      <c r="FE37" s="530">
        <v>667</v>
      </c>
      <c r="FF37" s="530">
        <v>617.28405639127686</v>
      </c>
      <c r="FG37" s="530">
        <v>325271</v>
      </c>
      <c r="FH37" s="530">
        <v>30992.5563</v>
      </c>
      <c r="FI37" s="530">
        <v>49447.196241895479</v>
      </c>
      <c r="FJ37" s="530">
        <v>8336</v>
      </c>
      <c r="FK37" s="530">
        <v>40701.290577421241</v>
      </c>
      <c r="FL37" s="530">
        <v>20</v>
      </c>
      <c r="FM37" s="530">
        <v>18853.649000000001</v>
      </c>
      <c r="FN37" s="530">
        <v>2263.675987194159</v>
      </c>
      <c r="FO37" s="530">
        <v>1227</v>
      </c>
      <c r="FP37" s="530">
        <v>2384.4904500000002</v>
      </c>
      <c r="FQ37" s="530">
        <v>2</v>
      </c>
      <c r="FR37" s="530">
        <v>2639.1320000000001</v>
      </c>
      <c r="FS37" s="530">
        <v>92010.576979999998</v>
      </c>
      <c r="FT37" s="530">
        <v>1526</v>
      </c>
      <c r="FU37" s="530">
        <v>73552.101679999992</v>
      </c>
      <c r="FV37" s="530">
        <v>22570</v>
      </c>
      <c r="FW37" s="530">
        <v>23332.125999999993</v>
      </c>
      <c r="FX37" s="530">
        <v>24436.500078521443</v>
      </c>
      <c r="FY37" s="530">
        <v>4862</v>
      </c>
      <c r="FZ37" s="530">
        <v>7304.5016549348202</v>
      </c>
      <c r="GA37" s="530">
        <v>213005</v>
      </c>
      <c r="GB37" s="530">
        <v>321.077</v>
      </c>
      <c r="GC37" s="530">
        <v>3226.0375136000043</v>
      </c>
      <c r="GD37" s="530">
        <v>1086</v>
      </c>
      <c r="GE37" s="530">
        <v>1154.321108543917</v>
      </c>
      <c r="GF37" s="530">
        <v>235597</v>
      </c>
      <c r="GG37" s="530">
        <v>45145.983999999989</v>
      </c>
      <c r="GH37" s="530">
        <v>121936.7905593156</v>
      </c>
      <c r="GI37" s="530">
        <v>8701</v>
      </c>
      <c r="GJ37" s="530">
        <v>84395.414893478723</v>
      </c>
    </row>
    <row r="38" spans="1:192" x14ac:dyDescent="0.2">
      <c r="A38" s="497">
        <v>33</v>
      </c>
      <c r="B38" s="525" t="s">
        <v>81</v>
      </c>
      <c r="C38" s="526">
        <v>740</v>
      </c>
      <c r="D38" s="526">
        <v>369.47299999999996</v>
      </c>
      <c r="E38" s="526">
        <v>315.12918290999994</v>
      </c>
      <c r="F38" s="526">
        <v>71</v>
      </c>
      <c r="G38" s="526">
        <v>210.49598</v>
      </c>
      <c r="H38" s="526">
        <v>0</v>
      </c>
      <c r="I38" s="526">
        <v>0</v>
      </c>
      <c r="J38" s="526">
        <v>0</v>
      </c>
      <c r="K38" s="526">
        <v>2</v>
      </c>
      <c r="L38" s="526">
        <v>4.6749999999999998</v>
      </c>
      <c r="M38" s="526">
        <v>22700</v>
      </c>
      <c r="N38" s="526">
        <v>82.378840228320101</v>
      </c>
      <c r="O38" s="526">
        <v>194.22884087786687</v>
      </c>
      <c r="P38" s="526">
        <v>767</v>
      </c>
      <c r="Q38" s="526">
        <v>300.51342999999997</v>
      </c>
      <c r="R38" s="526">
        <v>23440</v>
      </c>
      <c r="S38" s="526">
        <v>451.85184022832004</v>
      </c>
      <c r="T38" s="526">
        <v>509.35802378786684</v>
      </c>
      <c r="U38" s="526">
        <v>840</v>
      </c>
      <c r="V38" s="526">
        <v>515.68440999999996</v>
      </c>
      <c r="W38" s="527">
        <v>2967</v>
      </c>
      <c r="X38" s="527">
        <v>113</v>
      </c>
      <c r="Y38" s="527">
        <v>782</v>
      </c>
      <c r="Z38" s="527">
        <v>410</v>
      </c>
      <c r="AA38" s="527">
        <v>1096</v>
      </c>
      <c r="AB38" s="527">
        <v>1</v>
      </c>
      <c r="AC38" s="527">
        <v>0</v>
      </c>
      <c r="AD38" s="527">
        <v>0</v>
      </c>
      <c r="AE38" s="527">
        <v>2</v>
      </c>
      <c r="AF38" s="527">
        <v>5</v>
      </c>
      <c r="AG38" s="527">
        <v>28608</v>
      </c>
      <c r="AH38" s="527">
        <v>34</v>
      </c>
      <c r="AI38" s="527">
        <v>288</v>
      </c>
      <c r="AJ38" s="527">
        <v>89</v>
      </c>
      <c r="AK38" s="527">
        <v>88</v>
      </c>
      <c r="AL38" s="527">
        <v>31576</v>
      </c>
      <c r="AM38" s="527">
        <v>147</v>
      </c>
      <c r="AN38" s="527">
        <v>1070</v>
      </c>
      <c r="AO38" s="527">
        <v>501</v>
      </c>
      <c r="AP38" s="527">
        <v>1189</v>
      </c>
      <c r="AQ38" s="528">
        <v>4</v>
      </c>
      <c r="AR38" s="528">
        <v>87.111999999999981</v>
      </c>
      <c r="AS38" s="528">
        <v>10.453439999999995</v>
      </c>
      <c r="AT38" s="528">
        <v>5</v>
      </c>
      <c r="AU38" s="528">
        <v>10.052900000000001</v>
      </c>
      <c r="AV38" s="487">
        <v>0</v>
      </c>
      <c r="AW38" s="487">
        <v>10</v>
      </c>
      <c r="AX38" s="487">
        <v>1.0124299999999999</v>
      </c>
      <c r="AY38" s="487">
        <v>0</v>
      </c>
      <c r="AZ38" s="487">
        <v>1.0800000000000001E-2</v>
      </c>
      <c r="BA38" s="487">
        <v>6098</v>
      </c>
      <c r="BB38" s="487">
        <v>47.562000000000005</v>
      </c>
      <c r="BC38" s="487">
        <v>627.56610319605738</v>
      </c>
      <c r="BD38" s="487">
        <v>465</v>
      </c>
      <c r="BE38" s="487">
        <v>1813.460585</v>
      </c>
      <c r="BF38" s="487">
        <v>15314</v>
      </c>
      <c r="BG38" s="487">
        <v>19.590000000000003</v>
      </c>
      <c r="BH38" s="487">
        <v>165.44960020445043</v>
      </c>
      <c r="BI38" s="487">
        <v>45</v>
      </c>
      <c r="BJ38" s="487">
        <v>68.583724735151833</v>
      </c>
      <c r="BK38" s="528">
        <v>21416</v>
      </c>
      <c r="BL38" s="528">
        <v>164.26399999999998</v>
      </c>
      <c r="BM38" s="528">
        <v>804.48157340050784</v>
      </c>
      <c r="BN38" s="528">
        <v>515</v>
      </c>
      <c r="BO38" s="528">
        <v>1892.1080097351519</v>
      </c>
      <c r="BP38" s="487">
        <v>4</v>
      </c>
      <c r="BQ38" s="487">
        <v>4.4039999999999999</v>
      </c>
      <c r="BR38" s="488">
        <v>0.52848000000000006</v>
      </c>
      <c r="BS38" s="487">
        <v>3</v>
      </c>
      <c r="BT38" s="487">
        <v>5.0724999999999998</v>
      </c>
      <c r="BU38" s="487"/>
      <c r="BV38" s="487"/>
      <c r="BW38" s="487"/>
      <c r="BX38" s="487"/>
      <c r="BY38" s="488">
        <v>6.1199999999999997E-2</v>
      </c>
      <c r="BZ38" s="487">
        <v>9361</v>
      </c>
      <c r="CA38" s="487">
        <v>141.29199999999997</v>
      </c>
      <c r="CB38" s="487">
        <v>1692.4511129252808</v>
      </c>
      <c r="CC38" s="487">
        <v>244</v>
      </c>
      <c r="CD38" s="487">
        <v>500.22194999999999</v>
      </c>
      <c r="CE38" s="487">
        <v>20823</v>
      </c>
      <c r="CF38" s="487">
        <v>25.690999999999995</v>
      </c>
      <c r="CG38" s="487">
        <v>282.12938774900306</v>
      </c>
      <c r="CH38" s="487">
        <v>35</v>
      </c>
      <c r="CI38" s="487">
        <v>69.240894799999992</v>
      </c>
      <c r="CJ38" s="529">
        <v>30188</v>
      </c>
      <c r="CK38" s="529">
        <v>171.38699999999997</v>
      </c>
      <c r="CL38" s="529">
        <v>1975.1089806742839</v>
      </c>
      <c r="CM38" s="529">
        <v>282</v>
      </c>
      <c r="CN38" s="529">
        <v>574.59654479999995</v>
      </c>
      <c r="CO38" s="530">
        <v>6</v>
      </c>
      <c r="CP38" s="530">
        <v>47.466000000000001</v>
      </c>
      <c r="CQ38" s="530">
        <v>5.2959199999999997</v>
      </c>
      <c r="CR38" s="530">
        <v>4</v>
      </c>
      <c r="CS38" s="530">
        <v>7</v>
      </c>
      <c r="CT38" s="530">
        <v>0</v>
      </c>
      <c r="CU38" s="530">
        <v>0</v>
      </c>
      <c r="CV38" s="530">
        <v>0</v>
      </c>
      <c r="CW38" s="530">
        <v>0</v>
      </c>
      <c r="CX38" s="530">
        <v>0.1037</v>
      </c>
      <c r="CY38" s="530">
        <v>17895</v>
      </c>
      <c r="CZ38" s="530">
        <v>95.589999999999989</v>
      </c>
      <c r="DA38" s="530">
        <v>2136.9633148999997</v>
      </c>
      <c r="DB38" s="530">
        <v>322</v>
      </c>
      <c r="DC38" s="530">
        <v>2487.9890800000003</v>
      </c>
      <c r="DD38" s="530">
        <v>23456</v>
      </c>
      <c r="DE38" s="530">
        <v>38.627001000000007</v>
      </c>
      <c r="DF38" s="530">
        <v>337.43264891199988</v>
      </c>
      <c r="DG38" s="530">
        <v>30</v>
      </c>
      <c r="DH38" s="530">
        <v>33.145180000000003</v>
      </c>
      <c r="DI38" s="530">
        <v>41357</v>
      </c>
      <c r="DJ38" s="530">
        <v>181.68300100000002</v>
      </c>
      <c r="DK38" s="530">
        <v>2479.691883812</v>
      </c>
      <c r="DL38" s="530">
        <v>356</v>
      </c>
      <c r="DM38" s="530">
        <v>2528.2379599999999</v>
      </c>
      <c r="DN38" s="530">
        <v>4</v>
      </c>
      <c r="DO38" s="530">
        <v>395.38499999999999</v>
      </c>
      <c r="DP38" s="530">
        <v>47.446199999999997</v>
      </c>
      <c r="DQ38" s="530">
        <v>44</v>
      </c>
      <c r="DR38" s="530">
        <v>88.1</v>
      </c>
      <c r="DS38" s="530">
        <v>0</v>
      </c>
      <c r="DT38" s="530">
        <v>0</v>
      </c>
      <c r="DU38" s="530">
        <v>0</v>
      </c>
      <c r="DV38" s="530">
        <v>0</v>
      </c>
      <c r="DW38" s="530">
        <v>5.5E-2</v>
      </c>
      <c r="DX38" s="530">
        <v>11468</v>
      </c>
      <c r="DY38" s="530">
        <v>89.801000000000016</v>
      </c>
      <c r="DZ38" s="530">
        <v>1709.6681214000005</v>
      </c>
      <c r="EA38" s="530">
        <v>184</v>
      </c>
      <c r="EB38" s="530">
        <v>1050.0913700000001</v>
      </c>
      <c r="EC38" s="530">
        <v>17457</v>
      </c>
      <c r="ED38" s="530">
        <v>33.471999999999994</v>
      </c>
      <c r="EE38" s="530">
        <v>317.55233740000057</v>
      </c>
      <c r="EF38" s="530">
        <v>17</v>
      </c>
      <c r="EG38" s="530">
        <v>63.69003</v>
      </c>
      <c r="EH38" s="530">
        <v>28929</v>
      </c>
      <c r="EI38" s="530">
        <v>518.65800000000002</v>
      </c>
      <c r="EJ38" s="530">
        <v>2074.6666588000012</v>
      </c>
      <c r="EK38" s="530">
        <v>245</v>
      </c>
      <c r="EL38" s="530">
        <v>1201.9364</v>
      </c>
      <c r="EM38" s="530">
        <v>4</v>
      </c>
      <c r="EN38" s="530">
        <v>500.94899999999996</v>
      </c>
      <c r="EO38" s="530">
        <v>60.110280000000003</v>
      </c>
      <c r="EP38" s="530">
        <v>36</v>
      </c>
      <c r="EQ38" s="530">
        <v>70.040000000000006</v>
      </c>
      <c r="ER38" s="530">
        <v>0</v>
      </c>
      <c r="ES38" s="530">
        <v>0</v>
      </c>
      <c r="ET38" s="530">
        <v>0</v>
      </c>
      <c r="EU38" s="530">
        <v>0</v>
      </c>
      <c r="EV38" s="530">
        <v>4.2450000000000002E-2</v>
      </c>
      <c r="EW38" s="530">
        <v>2776</v>
      </c>
      <c r="EX38" s="530">
        <v>577.70099999999991</v>
      </c>
      <c r="EY38" s="530">
        <v>1851.6771767999999</v>
      </c>
      <c r="EZ38" s="530">
        <v>164</v>
      </c>
      <c r="FA38" s="530">
        <v>2309.2574496712609</v>
      </c>
      <c r="FB38" s="530">
        <v>18048</v>
      </c>
      <c r="FC38" s="530">
        <v>26.353999999999999</v>
      </c>
      <c r="FD38" s="530">
        <v>335.49155230000002</v>
      </c>
      <c r="FE38" s="530">
        <v>11</v>
      </c>
      <c r="FF38" s="530">
        <v>5.9589383135515259</v>
      </c>
      <c r="FG38" s="530">
        <v>20828</v>
      </c>
      <c r="FH38" s="530">
        <v>1105.0039999999999</v>
      </c>
      <c r="FI38" s="530">
        <v>2247.2790091000002</v>
      </c>
      <c r="FJ38" s="530">
        <v>211</v>
      </c>
      <c r="FK38" s="530">
        <v>2385.2988379848125</v>
      </c>
      <c r="FL38" s="530">
        <v>4</v>
      </c>
      <c r="FM38" s="530">
        <v>660.43</v>
      </c>
      <c r="FN38" s="530">
        <v>79.32218138863837</v>
      </c>
      <c r="FO38" s="530">
        <v>53</v>
      </c>
      <c r="FP38" s="530">
        <v>103</v>
      </c>
      <c r="FQ38" s="530">
        <v>0</v>
      </c>
      <c r="FR38" s="530">
        <v>0</v>
      </c>
      <c r="FS38" s="530">
        <v>0</v>
      </c>
      <c r="FT38" s="530">
        <v>0</v>
      </c>
      <c r="FU38" s="530">
        <v>-1E-3</v>
      </c>
      <c r="FV38" s="530">
        <v>3431</v>
      </c>
      <c r="FW38" s="530">
        <v>204.441</v>
      </c>
      <c r="FX38" s="530">
        <v>2465.4793653203396</v>
      </c>
      <c r="FY38" s="530">
        <v>172</v>
      </c>
      <c r="FZ38" s="530">
        <v>1258.0707421242128</v>
      </c>
      <c r="GA38" s="530">
        <v>18378</v>
      </c>
      <c r="GB38" s="530">
        <v>23.911999999999999</v>
      </c>
      <c r="GC38" s="530">
        <v>195.67193000000003</v>
      </c>
      <c r="GD38" s="530">
        <v>29</v>
      </c>
      <c r="GE38" s="530">
        <v>156.53928909999999</v>
      </c>
      <c r="GF38" s="530">
        <v>21813</v>
      </c>
      <c r="GG38" s="530">
        <v>888.78300000000002</v>
      </c>
      <c r="GH38" s="530">
        <v>2740.4734767089781</v>
      </c>
      <c r="GI38" s="530">
        <v>254</v>
      </c>
      <c r="GJ38" s="530">
        <v>1517.6090312242127</v>
      </c>
    </row>
    <row r="39" spans="1:192" x14ac:dyDescent="0.2">
      <c r="A39" s="497">
        <v>34</v>
      </c>
      <c r="B39" s="541" t="s">
        <v>82</v>
      </c>
      <c r="C39" s="542"/>
      <c r="D39" s="542"/>
      <c r="E39" s="542"/>
      <c r="F39" s="542"/>
      <c r="G39" s="542"/>
      <c r="H39" s="542"/>
      <c r="I39" s="542"/>
      <c r="J39" s="542"/>
      <c r="K39" s="542"/>
      <c r="L39" s="542"/>
      <c r="M39" s="542"/>
      <c r="N39" s="542"/>
      <c r="O39" s="542"/>
      <c r="P39" s="542"/>
      <c r="Q39" s="542"/>
      <c r="R39" s="542"/>
      <c r="S39" s="542"/>
      <c r="T39" s="542"/>
      <c r="U39" s="542"/>
      <c r="V39" s="542"/>
      <c r="W39" s="543"/>
      <c r="X39" s="543"/>
      <c r="Y39" s="543"/>
      <c r="Z39" s="543"/>
      <c r="AA39" s="543"/>
      <c r="AB39" s="543"/>
      <c r="AC39" s="543"/>
      <c r="AD39" s="543"/>
      <c r="AE39" s="543"/>
      <c r="AF39" s="543"/>
      <c r="AG39" s="543"/>
      <c r="AH39" s="543"/>
      <c r="AI39" s="543"/>
      <c r="AJ39" s="543"/>
      <c r="AK39" s="543"/>
      <c r="AL39" s="543"/>
      <c r="AM39" s="543"/>
      <c r="AN39" s="543"/>
      <c r="AO39" s="543"/>
      <c r="AP39" s="543"/>
      <c r="AQ39" s="544"/>
      <c r="AR39" s="544"/>
      <c r="AS39" s="544"/>
      <c r="AT39" s="544"/>
      <c r="AU39" s="544"/>
      <c r="AV39" s="545"/>
      <c r="AW39" s="545"/>
      <c r="AX39" s="545"/>
      <c r="AY39" s="545"/>
      <c r="AZ39" s="545"/>
      <c r="BA39" s="545"/>
      <c r="BB39" s="545"/>
      <c r="BC39" s="545"/>
      <c r="BD39" s="545"/>
      <c r="BE39" s="545"/>
      <c r="BF39" s="545"/>
      <c r="BG39" s="545"/>
      <c r="BH39" s="545"/>
      <c r="BI39" s="545"/>
      <c r="BJ39" s="545"/>
      <c r="BK39" s="544"/>
      <c r="BL39" s="544"/>
      <c r="BM39" s="544"/>
      <c r="BN39" s="544"/>
      <c r="BO39" s="544"/>
      <c r="BP39" s="545"/>
      <c r="BQ39" s="545"/>
      <c r="BR39" s="546"/>
      <c r="BS39" s="545"/>
      <c r="BT39" s="545"/>
      <c r="BU39" s="545"/>
      <c r="BV39" s="545"/>
      <c r="BW39" s="545"/>
      <c r="BX39" s="545"/>
      <c r="BY39" s="546"/>
      <c r="BZ39" s="545"/>
      <c r="CA39" s="545"/>
      <c r="CB39" s="545"/>
      <c r="CC39" s="545"/>
      <c r="CD39" s="545"/>
      <c r="CE39" s="545"/>
      <c r="CF39" s="545"/>
      <c r="CG39" s="545"/>
      <c r="CH39" s="545"/>
      <c r="CI39" s="545"/>
      <c r="CJ39" s="547"/>
      <c r="CK39" s="547"/>
      <c r="CL39" s="547"/>
      <c r="CM39" s="547"/>
      <c r="CN39" s="547"/>
      <c r="CO39" s="548"/>
      <c r="CP39" s="548"/>
      <c r="CQ39" s="548"/>
      <c r="CR39" s="548"/>
      <c r="CS39" s="548"/>
      <c r="CT39" s="548"/>
      <c r="CU39" s="548"/>
      <c r="CV39" s="548"/>
      <c r="CW39" s="548"/>
      <c r="CX39" s="548"/>
      <c r="CY39" s="548"/>
      <c r="CZ39" s="548"/>
      <c r="DA39" s="548"/>
      <c r="DB39" s="548"/>
      <c r="DC39" s="548"/>
      <c r="DD39" s="548"/>
      <c r="DE39" s="548"/>
      <c r="DF39" s="548"/>
      <c r="DG39" s="548"/>
      <c r="DH39" s="548"/>
      <c r="DI39" s="548"/>
      <c r="DJ39" s="548"/>
      <c r="DK39" s="548"/>
      <c r="DL39" s="548"/>
      <c r="DM39" s="548"/>
      <c r="DN39" s="548"/>
      <c r="DO39" s="548"/>
      <c r="DP39" s="548"/>
      <c r="DQ39" s="548"/>
      <c r="DR39" s="548"/>
      <c r="DS39" s="548"/>
      <c r="DT39" s="548"/>
      <c r="DU39" s="548"/>
      <c r="DV39" s="548"/>
      <c r="DW39" s="548"/>
      <c r="DX39" s="548"/>
      <c r="DY39" s="548"/>
      <c r="DZ39" s="548"/>
      <c r="EA39" s="548"/>
      <c r="EB39" s="548"/>
      <c r="EC39" s="548"/>
      <c r="ED39" s="548"/>
      <c r="EE39" s="548"/>
      <c r="EF39" s="548"/>
      <c r="EG39" s="548"/>
      <c r="EH39" s="548"/>
      <c r="EI39" s="548"/>
      <c r="EJ39" s="548"/>
      <c r="EK39" s="548"/>
      <c r="EL39" s="548"/>
      <c r="EM39" s="548">
        <v>0</v>
      </c>
      <c r="EN39" s="548">
        <v>0</v>
      </c>
      <c r="EO39" s="548">
        <v>0</v>
      </c>
      <c r="EP39" s="548">
        <v>0</v>
      </c>
      <c r="EQ39" s="548">
        <v>0</v>
      </c>
      <c r="ER39" s="548">
        <v>0</v>
      </c>
      <c r="ES39" s="548">
        <v>0</v>
      </c>
      <c r="ET39" s="548">
        <v>0</v>
      </c>
      <c r="EU39" s="548">
        <v>0</v>
      </c>
      <c r="EV39" s="548">
        <v>0</v>
      </c>
      <c r="EW39" s="548">
        <v>23</v>
      </c>
      <c r="EX39" s="548">
        <v>0.13500000000000001</v>
      </c>
      <c r="EY39" s="548">
        <v>1.6636120000000001</v>
      </c>
      <c r="EZ39" s="548">
        <v>1</v>
      </c>
      <c r="FA39" s="548">
        <v>0.17235</v>
      </c>
      <c r="FB39" s="548">
        <v>150</v>
      </c>
      <c r="FC39" s="548">
        <v>0.33400000000000002</v>
      </c>
      <c r="FD39" s="548">
        <v>5.3760069999999995</v>
      </c>
      <c r="FE39" s="548">
        <v>0</v>
      </c>
      <c r="FF39" s="548">
        <v>0</v>
      </c>
      <c r="FG39" s="548">
        <v>173</v>
      </c>
      <c r="FH39" s="548">
        <v>0.46900000000000003</v>
      </c>
      <c r="FI39" s="548">
        <v>7.0396190000000001</v>
      </c>
      <c r="FJ39" s="548">
        <v>1</v>
      </c>
      <c r="FK39" s="548">
        <v>0.17235</v>
      </c>
      <c r="FL39" s="548">
        <v>0</v>
      </c>
      <c r="FM39" s="548">
        <v>0</v>
      </c>
      <c r="FN39" s="548">
        <v>0</v>
      </c>
      <c r="FO39" s="548">
        <v>0</v>
      </c>
      <c r="FP39" s="548">
        <v>0</v>
      </c>
      <c r="FQ39" s="548">
        <v>0</v>
      </c>
      <c r="FR39" s="548">
        <v>0</v>
      </c>
      <c r="FS39" s="548">
        <v>0</v>
      </c>
      <c r="FT39" s="548">
        <v>0</v>
      </c>
      <c r="FU39" s="548">
        <v>0</v>
      </c>
      <c r="FV39" s="548">
        <v>11</v>
      </c>
      <c r="FW39" s="548">
        <v>0.40300000000000002</v>
      </c>
      <c r="FX39" s="548">
        <v>4.3297128999999996</v>
      </c>
      <c r="FY39" s="548">
        <v>0</v>
      </c>
      <c r="FZ39" s="548">
        <v>0</v>
      </c>
      <c r="GA39" s="548">
        <v>157</v>
      </c>
      <c r="GB39" s="548">
        <v>0.31</v>
      </c>
      <c r="GC39" s="548">
        <v>7.0091947999999995</v>
      </c>
      <c r="GD39" s="548">
        <v>0</v>
      </c>
      <c r="GE39" s="548">
        <v>0</v>
      </c>
      <c r="GF39" s="548">
        <v>168</v>
      </c>
      <c r="GG39" s="548">
        <v>0.71300000000000008</v>
      </c>
      <c r="GH39" s="548">
        <v>11.3389077</v>
      </c>
      <c r="GI39" s="548">
        <v>0</v>
      </c>
      <c r="GJ39" s="548">
        <v>0</v>
      </c>
    </row>
    <row r="40" spans="1:192" x14ac:dyDescent="0.2">
      <c r="A40" s="497">
        <v>35</v>
      </c>
      <c r="B40" s="525" t="s">
        <v>83</v>
      </c>
      <c r="C40" s="526">
        <v>9</v>
      </c>
      <c r="D40" s="526">
        <v>0</v>
      </c>
      <c r="E40" s="526">
        <v>0.02</v>
      </c>
      <c r="F40" s="526">
        <v>0</v>
      </c>
      <c r="G40" s="526">
        <v>0</v>
      </c>
      <c r="H40" s="526">
        <v>0</v>
      </c>
      <c r="I40" s="526">
        <v>0</v>
      </c>
      <c r="J40" s="526">
        <v>0</v>
      </c>
      <c r="K40" s="526">
        <v>0</v>
      </c>
      <c r="L40" s="526">
        <v>0</v>
      </c>
      <c r="M40" s="526">
        <v>26</v>
      </c>
      <c r="N40" s="526">
        <v>3.2000000000000001E-2</v>
      </c>
      <c r="O40" s="526">
        <v>2.4673400000000001</v>
      </c>
      <c r="P40" s="526">
        <v>0</v>
      </c>
      <c r="Q40" s="526">
        <v>0</v>
      </c>
      <c r="R40" s="526">
        <v>35</v>
      </c>
      <c r="S40" s="526">
        <v>3.2000000000000001E-2</v>
      </c>
      <c r="T40" s="526">
        <v>2.4873400000000001</v>
      </c>
      <c r="U40" s="526">
        <v>0</v>
      </c>
      <c r="V40" s="526">
        <v>0</v>
      </c>
      <c r="W40" s="527">
        <v>9</v>
      </c>
      <c r="X40" s="527">
        <v>0</v>
      </c>
      <c r="Y40" s="527">
        <v>0</v>
      </c>
      <c r="Z40" s="527">
        <v>0</v>
      </c>
      <c r="AA40" s="527">
        <v>0</v>
      </c>
      <c r="AB40" s="527">
        <v>0</v>
      </c>
      <c r="AC40" s="527">
        <v>0</v>
      </c>
      <c r="AD40" s="527">
        <v>0</v>
      </c>
      <c r="AE40" s="527">
        <v>0</v>
      </c>
      <c r="AF40" s="527">
        <v>0</v>
      </c>
      <c r="AG40" s="527">
        <v>9</v>
      </c>
      <c r="AH40" s="531">
        <v>0.01</v>
      </c>
      <c r="AI40" s="527">
        <v>2</v>
      </c>
      <c r="AJ40" s="531">
        <v>0</v>
      </c>
      <c r="AK40" s="531">
        <v>0</v>
      </c>
      <c r="AL40" s="527">
        <v>18</v>
      </c>
      <c r="AM40" s="527">
        <v>0</v>
      </c>
      <c r="AN40" s="527">
        <v>2</v>
      </c>
      <c r="AO40" s="527">
        <v>0</v>
      </c>
      <c r="AP40" s="527">
        <v>0</v>
      </c>
      <c r="AQ40" s="528">
        <v>0</v>
      </c>
      <c r="AR40" s="528">
        <v>0</v>
      </c>
      <c r="AS40" s="528">
        <v>0</v>
      </c>
      <c r="AT40" s="528">
        <v>0</v>
      </c>
      <c r="AU40" s="528">
        <v>0</v>
      </c>
      <c r="AV40" s="487">
        <v>0</v>
      </c>
      <c r="AW40" s="487">
        <v>0</v>
      </c>
      <c r="AX40" s="487">
        <v>0</v>
      </c>
      <c r="AY40" s="487">
        <v>0</v>
      </c>
      <c r="AZ40" s="487">
        <v>0</v>
      </c>
      <c r="BA40" s="487">
        <v>1</v>
      </c>
      <c r="BB40" s="487">
        <v>1E-3</v>
      </c>
      <c r="BC40" s="487">
        <v>1.74E-3</v>
      </c>
      <c r="BD40" s="487">
        <v>0</v>
      </c>
      <c r="BE40" s="487">
        <v>0</v>
      </c>
      <c r="BF40" s="487">
        <v>11</v>
      </c>
      <c r="BG40" s="487">
        <v>8.0000000000000002E-3</v>
      </c>
      <c r="BH40" s="487">
        <v>2.18337</v>
      </c>
      <c r="BI40" s="487">
        <v>0</v>
      </c>
      <c r="BJ40" s="487">
        <v>0</v>
      </c>
      <c r="BK40" s="528">
        <v>12</v>
      </c>
      <c r="BL40" s="532">
        <v>9.0000000000000011E-3</v>
      </c>
      <c r="BM40" s="528">
        <v>2.1851099999999999</v>
      </c>
      <c r="BN40" s="528">
        <v>0</v>
      </c>
      <c r="BO40" s="528">
        <v>0</v>
      </c>
      <c r="BP40" s="487"/>
      <c r="BQ40" s="487"/>
      <c r="BR40" s="487"/>
      <c r="BS40" s="487"/>
      <c r="BT40" s="487"/>
      <c r="BU40" s="487"/>
      <c r="BV40" s="487"/>
      <c r="BW40" s="487"/>
      <c r="BX40" s="487"/>
      <c r="BY40" s="487"/>
      <c r="BZ40" s="487">
        <v>1</v>
      </c>
      <c r="CA40" s="487">
        <v>1E-3</v>
      </c>
      <c r="CB40" s="488">
        <v>5.3999999999999999E-2</v>
      </c>
      <c r="CC40" s="487"/>
      <c r="CD40" s="487"/>
      <c r="CE40" s="487">
        <v>9</v>
      </c>
      <c r="CF40" s="487">
        <v>6.0000000000000001E-3</v>
      </c>
      <c r="CG40" s="487">
        <v>5.5175400000000003</v>
      </c>
      <c r="CH40" s="487"/>
      <c r="CI40" s="487"/>
      <c r="CJ40" s="529">
        <v>10</v>
      </c>
      <c r="CK40" s="529">
        <v>7.0000000000000001E-3</v>
      </c>
      <c r="CL40" s="529">
        <v>5.5715400000000006</v>
      </c>
      <c r="CM40" s="529">
        <v>0</v>
      </c>
      <c r="CN40" s="529">
        <v>0</v>
      </c>
      <c r="CO40" s="530">
        <v>0</v>
      </c>
      <c r="CP40" s="530">
        <v>0</v>
      </c>
      <c r="CQ40" s="530">
        <v>0</v>
      </c>
      <c r="CR40" s="530">
        <v>0</v>
      </c>
      <c r="CS40" s="530">
        <v>0</v>
      </c>
      <c r="CT40" s="530">
        <v>0</v>
      </c>
      <c r="CU40" s="530">
        <v>0</v>
      </c>
      <c r="CV40" s="530">
        <v>0</v>
      </c>
      <c r="CW40" s="530">
        <v>0</v>
      </c>
      <c r="CX40" s="530">
        <v>0</v>
      </c>
      <c r="CY40" s="530">
        <v>658</v>
      </c>
      <c r="CZ40" s="530">
        <v>177.05099999999999</v>
      </c>
      <c r="DA40" s="530">
        <v>311.58943490000001</v>
      </c>
      <c r="DB40" s="530">
        <v>102</v>
      </c>
      <c r="DC40" s="530">
        <v>59.133589999999998</v>
      </c>
      <c r="DD40" s="530">
        <v>11137</v>
      </c>
      <c r="DE40" s="530">
        <v>13.796999999999999</v>
      </c>
      <c r="DF40" s="530">
        <v>109.0703099</v>
      </c>
      <c r="DG40" s="530">
        <v>86</v>
      </c>
      <c r="DH40" s="530">
        <v>265.30435</v>
      </c>
      <c r="DI40" s="530">
        <v>11795</v>
      </c>
      <c r="DJ40" s="530">
        <v>190.84799999999998</v>
      </c>
      <c r="DK40" s="530">
        <v>420.6597448</v>
      </c>
      <c r="DL40" s="530">
        <v>188</v>
      </c>
      <c r="DM40" s="530">
        <v>324.43794000000003</v>
      </c>
      <c r="DN40" s="530">
        <v>0</v>
      </c>
      <c r="DO40" s="530">
        <v>0</v>
      </c>
      <c r="DP40" s="530">
        <v>0</v>
      </c>
      <c r="DQ40" s="530">
        <v>0</v>
      </c>
      <c r="DR40" s="530">
        <v>0</v>
      </c>
      <c r="DS40" s="530">
        <v>0</v>
      </c>
      <c r="DT40" s="530">
        <v>0</v>
      </c>
      <c r="DU40" s="530">
        <v>0</v>
      </c>
      <c r="DV40" s="530">
        <v>0</v>
      </c>
      <c r="DW40" s="530">
        <v>0</v>
      </c>
      <c r="DX40" s="530">
        <v>13</v>
      </c>
      <c r="DY40" s="530">
        <v>0.10800000000000001</v>
      </c>
      <c r="DZ40" s="530">
        <v>2.1669529999999995</v>
      </c>
      <c r="EA40" s="530">
        <v>0</v>
      </c>
      <c r="EB40" s="530">
        <v>0</v>
      </c>
      <c r="EC40" s="530">
        <v>5285</v>
      </c>
      <c r="ED40" s="530">
        <v>6.4980000000000002</v>
      </c>
      <c r="EE40" s="530">
        <v>51.642307700000003</v>
      </c>
      <c r="EF40" s="530">
        <v>38</v>
      </c>
      <c r="EG40" s="530">
        <v>8.6235900000000001</v>
      </c>
      <c r="EH40" s="530">
        <v>5298</v>
      </c>
      <c r="EI40" s="530">
        <v>6.6059999999999999</v>
      </c>
      <c r="EJ40" s="530">
        <v>53.809260700000003</v>
      </c>
      <c r="EK40" s="530">
        <v>38</v>
      </c>
      <c r="EL40" s="530">
        <v>8.6235900000000001</v>
      </c>
      <c r="EM40" s="530">
        <v>0</v>
      </c>
      <c r="EN40" s="530">
        <v>0</v>
      </c>
      <c r="EO40" s="530">
        <v>0</v>
      </c>
      <c r="EP40" s="530">
        <v>0</v>
      </c>
      <c r="EQ40" s="530">
        <v>0</v>
      </c>
      <c r="ER40" s="530">
        <v>0</v>
      </c>
      <c r="ES40" s="530">
        <v>0</v>
      </c>
      <c r="ET40" s="530">
        <v>0</v>
      </c>
      <c r="EU40" s="530">
        <v>0</v>
      </c>
      <c r="EV40" s="530">
        <v>0</v>
      </c>
      <c r="EW40" s="530">
        <v>3</v>
      </c>
      <c r="EX40" s="530">
        <v>4.3000000000000003E-2</v>
      </c>
      <c r="EY40" s="530">
        <v>0.20108749999999997</v>
      </c>
      <c r="EZ40" s="530">
        <v>1</v>
      </c>
      <c r="FA40" s="530">
        <v>0</v>
      </c>
      <c r="FB40" s="530">
        <v>13</v>
      </c>
      <c r="FC40" s="530">
        <v>1.4000000000000002E-2</v>
      </c>
      <c r="FD40" s="530">
        <v>0.41271099999999999</v>
      </c>
      <c r="FE40" s="530">
        <v>0</v>
      </c>
      <c r="FF40" s="530">
        <v>0</v>
      </c>
      <c r="FG40" s="530">
        <v>16</v>
      </c>
      <c r="FH40" s="530">
        <v>5.7000000000000009E-2</v>
      </c>
      <c r="FI40" s="530">
        <v>0.61379849999999991</v>
      </c>
      <c r="FJ40" s="530">
        <v>1</v>
      </c>
      <c r="FK40" s="530">
        <v>0</v>
      </c>
      <c r="FL40" s="530">
        <v>0</v>
      </c>
      <c r="FM40" s="530">
        <v>0</v>
      </c>
      <c r="FN40" s="530">
        <v>0</v>
      </c>
      <c r="FO40" s="530">
        <v>0</v>
      </c>
      <c r="FP40" s="530">
        <v>0</v>
      </c>
      <c r="FQ40" s="530">
        <v>0</v>
      </c>
      <c r="FR40" s="530">
        <v>0</v>
      </c>
      <c r="FS40" s="530">
        <v>0</v>
      </c>
      <c r="FT40" s="530">
        <v>0</v>
      </c>
      <c r="FU40" s="530">
        <v>0</v>
      </c>
      <c r="FV40" s="530">
        <v>4</v>
      </c>
      <c r="FW40" s="530">
        <v>7.9000000000000001E-2</v>
      </c>
      <c r="FX40" s="530">
        <v>0.45807619999999999</v>
      </c>
      <c r="FY40" s="530">
        <v>1</v>
      </c>
      <c r="FZ40" s="530">
        <v>0</v>
      </c>
      <c r="GA40" s="530">
        <v>11</v>
      </c>
      <c r="GB40" s="530">
        <v>1.3000000000000001E-2</v>
      </c>
      <c r="GC40" s="530">
        <v>5.1141199999999998E-2</v>
      </c>
      <c r="GD40" s="530">
        <v>0</v>
      </c>
      <c r="GE40" s="530">
        <v>0</v>
      </c>
      <c r="GF40" s="530">
        <v>15</v>
      </c>
      <c r="GG40" s="530">
        <v>9.1999999999999998E-2</v>
      </c>
      <c r="GH40" s="530">
        <v>0.50921740000000004</v>
      </c>
      <c r="GI40" s="530">
        <v>1</v>
      </c>
      <c r="GJ40" s="530">
        <v>0</v>
      </c>
    </row>
    <row r="41" spans="1:192" x14ac:dyDescent="0.2">
      <c r="A41" s="497">
        <v>36</v>
      </c>
      <c r="B41" s="525" t="s">
        <v>84</v>
      </c>
      <c r="C41" s="526">
        <v>4328</v>
      </c>
      <c r="D41" s="526">
        <v>1827.0181904356634</v>
      </c>
      <c r="E41" s="526">
        <v>2047.2359022799999</v>
      </c>
      <c r="F41" s="526">
        <v>1406</v>
      </c>
      <c r="G41" s="526">
        <v>1255.1802218</v>
      </c>
      <c r="H41" s="526">
        <v>0</v>
      </c>
      <c r="I41" s="526">
        <v>0</v>
      </c>
      <c r="J41" s="526">
        <v>0</v>
      </c>
      <c r="K41" s="526">
        <v>0</v>
      </c>
      <c r="L41" s="526">
        <v>0</v>
      </c>
      <c r="M41" s="526">
        <v>133992</v>
      </c>
      <c r="N41" s="526">
        <v>95.058495064413876</v>
      </c>
      <c r="O41" s="526">
        <v>371.05447000000004</v>
      </c>
      <c r="P41" s="526">
        <v>112</v>
      </c>
      <c r="Q41" s="526">
        <v>96.201850499999992</v>
      </c>
      <c r="R41" s="526">
        <v>138320</v>
      </c>
      <c r="S41" s="526">
        <v>1922.0766855000772</v>
      </c>
      <c r="T41" s="526">
        <v>2418.2903722800002</v>
      </c>
      <c r="U41" s="526">
        <v>1518</v>
      </c>
      <c r="V41" s="526">
        <v>1351.3820723000001</v>
      </c>
      <c r="W41" s="527">
        <v>1082</v>
      </c>
      <c r="X41" s="527">
        <v>119</v>
      </c>
      <c r="Y41" s="527">
        <v>152</v>
      </c>
      <c r="Z41" s="527">
        <v>50</v>
      </c>
      <c r="AA41" s="527">
        <v>21</v>
      </c>
      <c r="AB41" s="527">
        <v>0</v>
      </c>
      <c r="AC41" s="527">
        <v>0</v>
      </c>
      <c r="AD41" s="527">
        <v>0</v>
      </c>
      <c r="AE41" s="527">
        <v>0</v>
      </c>
      <c r="AF41" s="527">
        <v>0</v>
      </c>
      <c r="AG41" s="527">
        <v>13669</v>
      </c>
      <c r="AH41" s="527">
        <v>17</v>
      </c>
      <c r="AI41" s="527">
        <v>203</v>
      </c>
      <c r="AJ41" s="527">
        <v>31</v>
      </c>
      <c r="AK41" s="527">
        <v>38</v>
      </c>
      <c r="AL41" s="527">
        <v>14751</v>
      </c>
      <c r="AM41" s="527">
        <v>135</v>
      </c>
      <c r="AN41" s="527">
        <v>355</v>
      </c>
      <c r="AO41" s="527">
        <v>82</v>
      </c>
      <c r="AP41" s="527">
        <v>60</v>
      </c>
      <c r="AQ41" s="528">
        <v>3</v>
      </c>
      <c r="AR41" s="528">
        <v>56.978000000000002</v>
      </c>
      <c r="AS41" s="528">
        <v>6.8373600000000003</v>
      </c>
      <c r="AT41" s="528">
        <v>14</v>
      </c>
      <c r="AU41" s="528">
        <v>24.103999999999999</v>
      </c>
      <c r="AV41" s="487">
        <v>0</v>
      </c>
      <c r="AW41" s="487">
        <v>0</v>
      </c>
      <c r="AX41" s="487">
        <v>0</v>
      </c>
      <c r="AY41" s="487">
        <v>0</v>
      </c>
      <c r="AZ41" s="487">
        <v>0</v>
      </c>
      <c r="BA41" s="487">
        <v>6292</v>
      </c>
      <c r="BB41" s="487">
        <v>44.596000000000004</v>
      </c>
      <c r="BC41" s="487">
        <v>150.78103249857881</v>
      </c>
      <c r="BD41" s="487">
        <v>40</v>
      </c>
      <c r="BE41" s="487">
        <v>78.667480967575912</v>
      </c>
      <c r="BF41" s="487">
        <v>10306</v>
      </c>
      <c r="BG41" s="487">
        <v>13.721</v>
      </c>
      <c r="BH41" s="487">
        <v>188.46053180691581</v>
      </c>
      <c r="BI41" s="487">
        <v>40</v>
      </c>
      <c r="BJ41" s="487">
        <v>59.708854837879571</v>
      </c>
      <c r="BK41" s="528">
        <v>16601</v>
      </c>
      <c r="BL41" s="528">
        <v>115.29500000000002</v>
      </c>
      <c r="BM41" s="528">
        <v>346.07892430549464</v>
      </c>
      <c r="BN41" s="528">
        <v>94</v>
      </c>
      <c r="BO41" s="528">
        <v>162.48033580545547</v>
      </c>
      <c r="BP41" s="487">
        <v>5</v>
      </c>
      <c r="BQ41" s="487">
        <v>235.61199999999999</v>
      </c>
      <c r="BR41" s="487">
        <v>28.273440000000001</v>
      </c>
      <c r="BS41" s="487">
        <v>39</v>
      </c>
      <c r="BT41" s="487">
        <v>80</v>
      </c>
      <c r="BU41" s="487"/>
      <c r="BV41" s="487"/>
      <c r="BW41" s="487"/>
      <c r="BX41" s="487"/>
      <c r="BY41" s="487"/>
      <c r="BZ41" s="487">
        <v>5118</v>
      </c>
      <c r="CA41" s="487">
        <v>199.71600000000001</v>
      </c>
      <c r="CB41" s="487">
        <v>202.76740228282296</v>
      </c>
      <c r="CC41" s="487">
        <v>38</v>
      </c>
      <c r="CD41" s="487">
        <v>89.117780000026229</v>
      </c>
      <c r="CE41" s="487">
        <v>9512</v>
      </c>
      <c r="CF41" s="487">
        <v>13.304</v>
      </c>
      <c r="CG41" s="487">
        <v>192.99691660699563</v>
      </c>
      <c r="CH41" s="487">
        <v>42</v>
      </c>
      <c r="CI41" s="487">
        <v>86.083186219980917</v>
      </c>
      <c r="CJ41" s="529">
        <v>14635</v>
      </c>
      <c r="CK41" s="529">
        <v>448.63199999999995</v>
      </c>
      <c r="CL41" s="529">
        <v>424.03775888981858</v>
      </c>
      <c r="CM41" s="529">
        <v>119</v>
      </c>
      <c r="CN41" s="529">
        <v>255.20096622000716</v>
      </c>
      <c r="CO41" s="530">
        <v>5</v>
      </c>
      <c r="CP41" s="530">
        <v>49.201999999999998</v>
      </c>
      <c r="CQ41" s="530">
        <v>5.9042399999999997</v>
      </c>
      <c r="CR41" s="530">
        <v>2</v>
      </c>
      <c r="CS41" s="530">
        <v>6.0522999999999998</v>
      </c>
      <c r="CT41" s="530">
        <v>0</v>
      </c>
      <c r="CU41" s="530">
        <v>0</v>
      </c>
      <c r="CV41" s="530">
        <v>0</v>
      </c>
      <c r="CW41" s="530">
        <v>0</v>
      </c>
      <c r="CX41" s="530">
        <v>0</v>
      </c>
      <c r="CY41" s="530">
        <v>10542</v>
      </c>
      <c r="CZ41" s="530">
        <v>155.04699999999997</v>
      </c>
      <c r="DA41" s="530">
        <v>254.77111129071426</v>
      </c>
      <c r="DB41" s="530">
        <v>56</v>
      </c>
      <c r="DC41" s="530">
        <v>94.868455499999996</v>
      </c>
      <c r="DD41" s="530">
        <v>16417</v>
      </c>
      <c r="DE41" s="530">
        <v>21.511000999999993</v>
      </c>
      <c r="DF41" s="530">
        <v>197.5472797054</v>
      </c>
      <c r="DG41" s="530">
        <v>45</v>
      </c>
      <c r="DH41" s="530">
        <v>39.420729999999999</v>
      </c>
      <c r="DI41" s="530">
        <v>26964</v>
      </c>
      <c r="DJ41" s="530">
        <v>225.76000100000002</v>
      </c>
      <c r="DK41" s="530">
        <v>458.22263099611428</v>
      </c>
      <c r="DL41" s="530">
        <v>103</v>
      </c>
      <c r="DM41" s="530">
        <v>140.3414855</v>
      </c>
      <c r="DN41" s="530">
        <v>2</v>
      </c>
      <c r="DO41" s="530">
        <v>20.571000000000002</v>
      </c>
      <c r="DP41" s="530">
        <v>2.4685199999999998</v>
      </c>
      <c r="DQ41" s="530">
        <v>9</v>
      </c>
      <c r="DR41" s="530">
        <v>18.282299999999999</v>
      </c>
      <c r="DS41" s="530">
        <v>0</v>
      </c>
      <c r="DT41" s="530">
        <v>0</v>
      </c>
      <c r="DU41" s="530">
        <v>0</v>
      </c>
      <c r="DV41" s="530">
        <v>0</v>
      </c>
      <c r="DW41" s="530">
        <v>0</v>
      </c>
      <c r="DX41" s="530">
        <v>8315</v>
      </c>
      <c r="DY41" s="530">
        <v>119.97400000000002</v>
      </c>
      <c r="DZ41" s="530">
        <v>273.94265269402359</v>
      </c>
      <c r="EA41" s="530">
        <v>101</v>
      </c>
      <c r="EB41" s="530">
        <v>119.75022349999999</v>
      </c>
      <c r="EC41" s="530">
        <v>13722</v>
      </c>
      <c r="ED41" s="530">
        <v>19.794999999999998</v>
      </c>
      <c r="EE41" s="530">
        <v>178.09840846666671</v>
      </c>
      <c r="EF41" s="530">
        <v>29</v>
      </c>
      <c r="EG41" s="530">
        <v>142.53975876797438</v>
      </c>
      <c r="EH41" s="530">
        <v>22039</v>
      </c>
      <c r="EI41" s="530">
        <v>160.34</v>
      </c>
      <c r="EJ41" s="530">
        <v>454.50958116069035</v>
      </c>
      <c r="EK41" s="530">
        <v>139</v>
      </c>
      <c r="EL41" s="530">
        <v>280.5722822679744</v>
      </c>
      <c r="EM41" s="530">
        <v>3</v>
      </c>
      <c r="EN41" s="530">
        <v>24.876000000000001</v>
      </c>
      <c r="EO41" s="530">
        <v>2.9851200000000002</v>
      </c>
      <c r="EP41" s="530">
        <v>3</v>
      </c>
      <c r="EQ41" s="530">
        <v>6.0369999999999999</v>
      </c>
      <c r="ER41" s="530">
        <v>0</v>
      </c>
      <c r="ES41" s="530">
        <v>0</v>
      </c>
      <c r="ET41" s="530">
        <v>0</v>
      </c>
      <c r="EU41" s="530">
        <v>0</v>
      </c>
      <c r="EV41" s="530">
        <v>0</v>
      </c>
      <c r="EW41" s="530">
        <v>2568</v>
      </c>
      <c r="EX41" s="530">
        <v>2720.3589999999999</v>
      </c>
      <c r="EY41" s="530">
        <v>270.91776830000003</v>
      </c>
      <c r="EZ41" s="530">
        <v>91</v>
      </c>
      <c r="FA41" s="530">
        <v>141.82351495010326</v>
      </c>
      <c r="FB41" s="530">
        <v>12713</v>
      </c>
      <c r="FC41" s="530">
        <v>17.329000000000001</v>
      </c>
      <c r="FD41" s="530">
        <v>204.6128817</v>
      </c>
      <c r="FE41" s="530">
        <v>28</v>
      </c>
      <c r="FF41" s="530">
        <v>46.716582852143112</v>
      </c>
      <c r="FG41" s="530">
        <v>15284</v>
      </c>
      <c r="FH41" s="530">
        <v>2762.5640000000003</v>
      </c>
      <c r="FI41" s="530">
        <v>478.51577000000003</v>
      </c>
      <c r="FJ41" s="530">
        <v>122</v>
      </c>
      <c r="FK41" s="530">
        <v>194.57709780224639</v>
      </c>
      <c r="FL41" s="530">
        <v>2</v>
      </c>
      <c r="FM41" s="530">
        <v>23.681000000000001</v>
      </c>
      <c r="FN41" s="530">
        <v>2.8513125492912437</v>
      </c>
      <c r="FO41" s="530">
        <v>18</v>
      </c>
      <c r="FP41" s="530">
        <v>36.318750000000001</v>
      </c>
      <c r="FQ41" s="530">
        <v>0</v>
      </c>
      <c r="FR41" s="530">
        <v>0</v>
      </c>
      <c r="FS41" s="530">
        <v>0</v>
      </c>
      <c r="FT41" s="530">
        <v>0</v>
      </c>
      <c r="FU41" s="530">
        <v>0</v>
      </c>
      <c r="FV41" s="530">
        <v>2927</v>
      </c>
      <c r="FW41" s="530">
        <v>140.48599999999999</v>
      </c>
      <c r="FX41" s="530">
        <v>352.10779609999997</v>
      </c>
      <c r="FY41" s="530">
        <v>89</v>
      </c>
      <c r="FZ41" s="530">
        <v>150.40315729752356</v>
      </c>
      <c r="GA41" s="530">
        <v>12207</v>
      </c>
      <c r="GB41" s="530">
        <v>13.93</v>
      </c>
      <c r="GC41" s="530">
        <v>135.0311561</v>
      </c>
      <c r="GD41" s="530">
        <v>17</v>
      </c>
      <c r="GE41" s="530">
        <v>22.922429692922002</v>
      </c>
      <c r="GF41" s="530">
        <v>15136</v>
      </c>
      <c r="GG41" s="530">
        <v>178.09700000000001</v>
      </c>
      <c r="GH41" s="530">
        <v>489.99026474929121</v>
      </c>
      <c r="GI41" s="530">
        <v>124</v>
      </c>
      <c r="GJ41" s="530">
        <v>209.64433699044557</v>
      </c>
    </row>
    <row r="42" spans="1:192" x14ac:dyDescent="0.2">
      <c r="A42" s="505"/>
      <c r="B42" s="287" t="s">
        <v>49</v>
      </c>
      <c r="C42" s="288">
        <f>SUM(C6:C41)</f>
        <v>507447</v>
      </c>
      <c r="D42" s="288">
        <f t="shared" ref="D42:V42" si="0">SUM(D6:D41)</f>
        <v>284391.96219043591</v>
      </c>
      <c r="E42" s="288">
        <f t="shared" si="0"/>
        <v>131898.18669071695</v>
      </c>
      <c r="F42" s="288">
        <f t="shared" si="0"/>
        <v>60752</v>
      </c>
      <c r="G42" s="288">
        <f t="shared" si="0"/>
        <v>67064.738508273236</v>
      </c>
      <c r="H42" s="288">
        <f t="shared" si="0"/>
        <v>22</v>
      </c>
      <c r="I42" s="288">
        <f t="shared" si="0"/>
        <v>14574.933999999999</v>
      </c>
      <c r="J42" s="288">
        <f t="shared" si="0"/>
        <v>4401.63796</v>
      </c>
      <c r="K42" s="288">
        <f t="shared" si="0"/>
        <v>2355</v>
      </c>
      <c r="L42" s="288">
        <f t="shared" si="0"/>
        <v>2948.527</v>
      </c>
      <c r="M42" s="288">
        <f t="shared" si="0"/>
        <v>7370111</v>
      </c>
      <c r="N42" s="288">
        <f t="shared" si="0"/>
        <v>24165.988452206813</v>
      </c>
      <c r="O42" s="288">
        <f t="shared" si="0"/>
        <v>79080.410362589231</v>
      </c>
      <c r="P42" s="288">
        <f t="shared" si="0"/>
        <v>54688</v>
      </c>
      <c r="Q42" s="288">
        <f t="shared" si="0"/>
        <v>24704.636137030218</v>
      </c>
      <c r="R42" s="288">
        <f t="shared" si="0"/>
        <v>7877580</v>
      </c>
      <c r="S42" s="288">
        <f t="shared" si="0"/>
        <v>323132.44364264241</v>
      </c>
      <c r="T42" s="288">
        <f t="shared" si="0"/>
        <v>215379.96016193714</v>
      </c>
      <c r="U42" s="288">
        <f t="shared" si="0"/>
        <v>117795</v>
      </c>
      <c r="V42" s="288">
        <f t="shared" si="0"/>
        <v>94717.901645303442</v>
      </c>
      <c r="W42" s="289">
        <v>1682276</v>
      </c>
      <c r="X42" s="289">
        <v>416540</v>
      </c>
      <c r="Y42" s="289">
        <v>161361</v>
      </c>
      <c r="Z42" s="289">
        <v>81484</v>
      </c>
      <c r="AA42" s="289">
        <v>84237</v>
      </c>
      <c r="AB42" s="289">
        <v>577</v>
      </c>
      <c r="AC42" s="289">
        <v>19706</v>
      </c>
      <c r="AD42" s="289">
        <v>3821</v>
      </c>
      <c r="AE42" s="289">
        <v>3502</v>
      </c>
      <c r="AF42" s="289">
        <v>5856</v>
      </c>
      <c r="AG42" s="289">
        <v>6918663</v>
      </c>
      <c r="AH42" s="289">
        <v>11081</v>
      </c>
      <c r="AI42" s="289">
        <v>95843</v>
      </c>
      <c r="AJ42" s="289">
        <v>38132</v>
      </c>
      <c r="AK42" s="289">
        <v>28761</v>
      </c>
      <c r="AL42" s="289">
        <v>8601516</v>
      </c>
      <c r="AM42" s="289">
        <v>447327</v>
      </c>
      <c r="AN42" s="289">
        <v>261025</v>
      </c>
      <c r="AO42" s="289">
        <v>123118</v>
      </c>
      <c r="AP42" s="289">
        <v>118853</v>
      </c>
      <c r="AQ42" s="290">
        <v>4883</v>
      </c>
      <c r="AR42" s="290">
        <v>88762.770000000019</v>
      </c>
      <c r="AS42" s="290">
        <v>10652.828959999999</v>
      </c>
      <c r="AT42" s="290">
        <v>9516</v>
      </c>
      <c r="AU42" s="290">
        <v>20406.5203936</v>
      </c>
      <c r="AV42" s="264">
        <v>7</v>
      </c>
      <c r="AW42" s="264">
        <v>85376.22</v>
      </c>
      <c r="AX42" s="264">
        <v>48555.148601200002</v>
      </c>
      <c r="AY42" s="264">
        <v>6142</v>
      </c>
      <c r="AZ42" s="264">
        <v>13489.377767</v>
      </c>
      <c r="BA42" s="264">
        <v>1977515</v>
      </c>
      <c r="BB42" s="264">
        <v>140498.82949999999</v>
      </c>
      <c r="BC42" s="264">
        <v>232107.14477204627</v>
      </c>
      <c r="BD42" s="264">
        <v>73731</v>
      </c>
      <c r="BE42" s="264">
        <v>100083.20989504381</v>
      </c>
      <c r="BF42" s="264">
        <v>5036947</v>
      </c>
      <c r="BG42" s="264">
        <v>8604.741</v>
      </c>
      <c r="BH42" s="264">
        <v>73763.784532971025</v>
      </c>
      <c r="BI42" s="264">
        <v>32021</v>
      </c>
      <c r="BJ42" s="264">
        <v>25645.798860574676</v>
      </c>
      <c r="BK42" s="290">
        <v>7019352</v>
      </c>
      <c r="BL42" s="290">
        <v>323242.56050000008</v>
      </c>
      <c r="BM42" s="290">
        <v>365078.90686621721</v>
      </c>
      <c r="BN42" s="290">
        <v>121410</v>
      </c>
      <c r="BO42" s="290">
        <v>159624.90691621846</v>
      </c>
      <c r="BP42" s="264">
        <v>2060</v>
      </c>
      <c r="BQ42" s="264">
        <v>90455.80416666664</v>
      </c>
      <c r="BR42" s="264">
        <v>10855.012510000006</v>
      </c>
      <c r="BS42" s="264">
        <v>10725.000001999999</v>
      </c>
      <c r="BT42" s="264">
        <v>21420.218143960828</v>
      </c>
      <c r="BU42" s="264">
        <v>15</v>
      </c>
      <c r="BV42" s="264">
        <v>62482.606000000029</v>
      </c>
      <c r="BW42" s="264">
        <v>60438.910569999993</v>
      </c>
      <c r="BX42" s="264">
        <v>27201</v>
      </c>
      <c r="BY42" s="264">
        <v>87637.530082246885</v>
      </c>
      <c r="BZ42" s="264">
        <v>5077203</v>
      </c>
      <c r="CA42" s="264">
        <v>165993.1152</v>
      </c>
      <c r="CB42" s="264">
        <v>260807.6601310629</v>
      </c>
      <c r="CC42" s="264">
        <v>65714</v>
      </c>
      <c r="CD42" s="264">
        <v>104210.42359395254</v>
      </c>
      <c r="CE42" s="264">
        <v>5926216</v>
      </c>
      <c r="CF42" s="264">
        <v>21810.691000000006</v>
      </c>
      <c r="CG42" s="264">
        <v>122545.48542894075</v>
      </c>
      <c r="CH42" s="264">
        <v>44199</v>
      </c>
      <c r="CI42" s="264">
        <v>54879.493385856491</v>
      </c>
      <c r="CJ42" s="291">
        <v>11005494</v>
      </c>
      <c r="CK42" s="291">
        <v>340742.21636666666</v>
      </c>
      <c r="CL42" s="291">
        <v>454647.06864000362</v>
      </c>
      <c r="CM42" s="291">
        <v>147839.00000200002</v>
      </c>
      <c r="CN42" s="291">
        <v>268147.66520601674</v>
      </c>
      <c r="CO42" s="292">
        <v>13111</v>
      </c>
      <c r="CP42" s="292">
        <v>134156.40049999999</v>
      </c>
      <c r="CQ42" s="292">
        <v>16102.764340000002</v>
      </c>
      <c r="CR42" s="292">
        <v>22561</v>
      </c>
      <c r="CS42" s="292">
        <v>44345.671760000005</v>
      </c>
      <c r="CT42" s="292">
        <v>6</v>
      </c>
      <c r="CU42" s="292">
        <v>30393.585999999999</v>
      </c>
      <c r="CV42" s="292">
        <v>53979</v>
      </c>
      <c r="CW42" s="292">
        <v>15817</v>
      </c>
      <c r="CX42" s="292">
        <v>59788.329197999992</v>
      </c>
      <c r="CY42" s="292">
        <v>6509079</v>
      </c>
      <c r="CZ42" s="292">
        <v>214685.04989299996</v>
      </c>
      <c r="DA42" s="292">
        <v>328408.20374280581</v>
      </c>
      <c r="DB42" s="292">
        <v>68820</v>
      </c>
      <c r="DC42" s="292">
        <v>114826.93129954922</v>
      </c>
      <c r="DD42" s="292">
        <v>8608111</v>
      </c>
      <c r="DE42" s="292">
        <v>15331.061597000004</v>
      </c>
      <c r="DF42" s="292">
        <v>119355.63508617276</v>
      </c>
      <c r="DG42" s="292">
        <v>44648</v>
      </c>
      <c r="DH42" s="292">
        <v>61583.12210923036</v>
      </c>
      <c r="DI42" s="292">
        <v>15130307</v>
      </c>
      <c r="DJ42" s="292">
        <v>394566.09798999992</v>
      </c>
      <c r="DK42" s="292">
        <v>517845.60316897859</v>
      </c>
      <c r="DL42" s="292">
        <v>151846</v>
      </c>
      <c r="DM42" s="292">
        <v>280544.05436677951</v>
      </c>
      <c r="DN42" s="292">
        <v>11602</v>
      </c>
      <c r="DO42" s="292">
        <v>162756.57700000002</v>
      </c>
      <c r="DP42" s="292">
        <v>19529.727309999998</v>
      </c>
      <c r="DQ42" s="292">
        <v>16737</v>
      </c>
      <c r="DR42" s="292">
        <v>33012.93146</v>
      </c>
      <c r="DS42" s="292">
        <v>0</v>
      </c>
      <c r="DT42" s="292">
        <v>0</v>
      </c>
      <c r="DU42" s="292">
        <v>0</v>
      </c>
      <c r="DV42" s="292">
        <v>22730</v>
      </c>
      <c r="DW42" s="292">
        <v>78290.912360000002</v>
      </c>
      <c r="DX42" s="292">
        <v>2399378</v>
      </c>
      <c r="DY42" s="292">
        <v>612305.72016000026</v>
      </c>
      <c r="DZ42" s="292">
        <v>379892.47221914108</v>
      </c>
      <c r="EA42" s="292">
        <v>108739</v>
      </c>
      <c r="EB42" s="292">
        <v>211888.79581508297</v>
      </c>
      <c r="EC42" s="292">
        <v>8848721</v>
      </c>
      <c r="ED42" s="292">
        <v>14851.653</v>
      </c>
      <c r="EE42" s="292">
        <v>117407.38897864436</v>
      </c>
      <c r="EF42" s="292">
        <v>23542</v>
      </c>
      <c r="EG42" s="292">
        <v>28873.586240856122</v>
      </c>
      <c r="EH42" s="292">
        <v>11259701</v>
      </c>
      <c r="EI42" s="292">
        <v>789913.95015999977</v>
      </c>
      <c r="EJ42" s="292">
        <v>516829.5885077854</v>
      </c>
      <c r="EK42" s="292">
        <v>171748</v>
      </c>
      <c r="EL42" s="292">
        <v>352066.22587593901</v>
      </c>
      <c r="EM42" s="292">
        <v>825</v>
      </c>
      <c r="EN42" s="292">
        <v>160604.14729999998</v>
      </c>
      <c r="EO42" s="292">
        <v>21235.113900000004</v>
      </c>
      <c r="EP42" s="292">
        <v>16356</v>
      </c>
      <c r="EQ42" s="292">
        <v>31047.2873</v>
      </c>
      <c r="ER42" s="292">
        <v>2</v>
      </c>
      <c r="ES42" s="292">
        <v>4211.9809999999998</v>
      </c>
      <c r="ET42" s="292">
        <v>23420.987649999999</v>
      </c>
      <c r="EU42" s="292">
        <v>641</v>
      </c>
      <c r="EV42" s="292">
        <v>19948.176987500003</v>
      </c>
      <c r="EW42" s="292">
        <v>700347</v>
      </c>
      <c r="EX42" s="292">
        <v>510289.41900000005</v>
      </c>
      <c r="EY42" s="292">
        <v>358330.46702331479</v>
      </c>
      <c r="EZ42" s="292">
        <v>76758</v>
      </c>
      <c r="FA42" s="292">
        <v>198787.82322229963</v>
      </c>
      <c r="FB42" s="292">
        <v>7344263</v>
      </c>
      <c r="FC42" s="292">
        <v>11275.563999999998</v>
      </c>
      <c r="FD42" s="292">
        <v>105490.65895980006</v>
      </c>
      <c r="FE42" s="292">
        <v>18877</v>
      </c>
      <c r="FF42" s="292">
        <v>24242.43502164364</v>
      </c>
      <c r="FG42" s="292">
        <v>8045437</v>
      </c>
      <c r="FH42" s="292">
        <v>686381.11129999999</v>
      </c>
      <c r="FI42" s="292">
        <v>508477.22753311467</v>
      </c>
      <c r="FJ42" s="292">
        <v>112632</v>
      </c>
      <c r="FK42" s="292">
        <v>274025.72253144323</v>
      </c>
      <c r="FL42" s="292">
        <v>894</v>
      </c>
      <c r="FM42" s="292">
        <v>219708.15400000001</v>
      </c>
      <c r="FN42" s="292">
        <v>26215.323514037267</v>
      </c>
      <c r="FO42" s="292">
        <v>17104</v>
      </c>
      <c r="FP42" s="292">
        <v>33940.627979999997</v>
      </c>
      <c r="FQ42" s="292">
        <v>2</v>
      </c>
      <c r="FR42" s="292">
        <v>2639.1320000000001</v>
      </c>
      <c r="FS42" s="292">
        <v>92010.576979999998</v>
      </c>
      <c r="FT42" s="292">
        <v>2460</v>
      </c>
      <c r="FU42" s="292">
        <v>75362.230524899991</v>
      </c>
      <c r="FV42" s="292">
        <v>687751</v>
      </c>
      <c r="FW42" s="292">
        <v>585745.42800000019</v>
      </c>
      <c r="FX42" s="292">
        <v>488002.45589170785</v>
      </c>
      <c r="FY42" s="292">
        <v>80842</v>
      </c>
      <c r="FZ42" s="292">
        <v>167127.77140103228</v>
      </c>
      <c r="GA42" s="292">
        <v>6965476</v>
      </c>
      <c r="GB42" s="292">
        <v>8684.9120000000057</v>
      </c>
      <c r="GC42" s="292">
        <v>84177.14732019986</v>
      </c>
      <c r="GD42" s="292">
        <v>23811</v>
      </c>
      <c r="GE42" s="292">
        <v>29943.455302685619</v>
      </c>
      <c r="GF42" s="292">
        <v>7654123</v>
      </c>
      <c r="GG42" s="292">
        <v>816777.62600000016</v>
      </c>
      <c r="GH42" s="292">
        <v>690405.50370594498</v>
      </c>
      <c r="GI42" s="292">
        <v>124217</v>
      </c>
      <c r="GJ42" s="292">
        <v>306374.08520861785</v>
      </c>
    </row>
    <row r="43" spans="1:192" x14ac:dyDescent="0.2">
      <c r="AQ43" s="534"/>
      <c r="AR43" s="534"/>
      <c r="AS43" s="534"/>
      <c r="AT43" s="534"/>
      <c r="AU43" s="534"/>
      <c r="AV43" s="293"/>
      <c r="AW43" s="293"/>
      <c r="AX43" s="293"/>
      <c r="AY43" s="293"/>
      <c r="AZ43" s="293"/>
      <c r="BA43" s="293"/>
      <c r="BB43" s="293"/>
      <c r="BC43" s="293"/>
      <c r="BD43" s="293"/>
      <c r="BE43" s="293"/>
      <c r="BF43" s="293"/>
      <c r="BG43" s="293"/>
      <c r="BH43" s="293"/>
      <c r="BI43" s="293"/>
      <c r="BJ43" s="293"/>
      <c r="BK43" s="293"/>
      <c r="BL43" s="293"/>
      <c r="BM43" s="293"/>
      <c r="BN43" s="293"/>
      <c r="BO43" s="293"/>
      <c r="BP43" s="540"/>
      <c r="BQ43" s="540"/>
      <c r="BR43" s="540"/>
      <c r="BS43" s="540"/>
      <c r="BT43" s="540"/>
      <c r="BU43" s="540"/>
      <c r="BV43" s="540"/>
      <c r="BW43" s="540"/>
      <c r="BX43" s="540"/>
      <c r="BY43" s="540"/>
      <c r="BZ43" s="540"/>
      <c r="CA43" s="540"/>
      <c r="CB43" s="540"/>
      <c r="CC43" s="540"/>
      <c r="CD43" s="540"/>
      <c r="CE43" s="511"/>
      <c r="CF43" s="511"/>
      <c r="CG43" s="511"/>
      <c r="CH43" s="511"/>
      <c r="CI43" s="511"/>
      <c r="CJ43" s="511"/>
      <c r="CK43" s="511"/>
      <c r="CL43" s="511"/>
      <c r="CM43" s="511"/>
      <c r="CN43" s="511"/>
      <c r="CO43" s="511"/>
      <c r="CP43" s="511"/>
      <c r="CQ43" s="511"/>
      <c r="CR43" s="511"/>
      <c r="CS43" s="511"/>
      <c r="CT43" s="511"/>
      <c r="CU43" s="511"/>
      <c r="CV43" s="511"/>
      <c r="CW43" s="511"/>
      <c r="CX43" s="511"/>
      <c r="CY43" s="511"/>
      <c r="CZ43" s="511"/>
      <c r="DA43" s="511"/>
      <c r="DB43" s="511"/>
      <c r="DC43" s="511"/>
      <c r="DD43" s="511"/>
      <c r="DE43" s="511"/>
      <c r="DF43" s="511"/>
      <c r="DG43" s="511"/>
      <c r="DH43" s="511"/>
      <c r="DI43" s="511"/>
      <c r="DJ43" s="511"/>
      <c r="DK43" s="511"/>
      <c r="DL43" s="511"/>
      <c r="DM43" s="511"/>
    </row>
  </sheetData>
  <mergeCells count="48">
    <mergeCell ref="FL3:GJ3"/>
    <mergeCell ref="FL4:FP4"/>
    <mergeCell ref="FQ4:FU4"/>
    <mergeCell ref="FV4:FZ4"/>
    <mergeCell ref="GA4:GE4"/>
    <mergeCell ref="GF4:GJ4"/>
    <mergeCell ref="A3:A5"/>
    <mergeCell ref="EM3:FK3"/>
    <mergeCell ref="EM4:EQ4"/>
    <mergeCell ref="ER4:EV4"/>
    <mergeCell ref="EW4:FA4"/>
    <mergeCell ref="FB4:FF4"/>
    <mergeCell ref="FG4:FK4"/>
    <mergeCell ref="AL4:AP4"/>
    <mergeCell ref="B3:B5"/>
    <mergeCell ref="C3:V3"/>
    <mergeCell ref="W3:AP3"/>
    <mergeCell ref="AQ3:BO3"/>
    <mergeCell ref="BP3:CN3"/>
    <mergeCell ref="CO3:DM3"/>
    <mergeCell ref="DN3:EL3"/>
    <mergeCell ref="C4:G4"/>
    <mergeCell ref="H4:L4"/>
    <mergeCell ref="M4:Q4"/>
    <mergeCell ref="R4:V4"/>
    <mergeCell ref="W4:AA4"/>
    <mergeCell ref="AB4:AF4"/>
    <mergeCell ref="AG4:AK4"/>
    <mergeCell ref="CT4:CX4"/>
    <mergeCell ref="AQ4:AU4"/>
    <mergeCell ref="AV4:AZ4"/>
    <mergeCell ref="BA4:BE4"/>
    <mergeCell ref="BF4:BJ4"/>
    <mergeCell ref="BK4:BO4"/>
    <mergeCell ref="BP4:BT4"/>
    <mergeCell ref="BU4:BY4"/>
    <mergeCell ref="BZ4:CD4"/>
    <mergeCell ref="CE4:CI4"/>
    <mergeCell ref="CJ4:CN4"/>
    <mergeCell ref="CO4:CS4"/>
    <mergeCell ref="EC4:EG4"/>
    <mergeCell ref="EH4:EL4"/>
    <mergeCell ref="CY4:DC4"/>
    <mergeCell ref="DD4:DH4"/>
    <mergeCell ref="DI4:DM4"/>
    <mergeCell ref="DN4:DR4"/>
    <mergeCell ref="DS4:DW4"/>
    <mergeCell ref="DX4:EB4"/>
  </mergeCells>
  <printOptions horizontalCentered="1" verticalCentered="1"/>
  <pageMargins left="0.19685039370078741" right="0.19685039370078741" top="0.39370078740157483" bottom="0.19685039370078741" header="0.31496062992125984" footer="0.31496062992125984"/>
  <pageSetup paperSize="9" scale="58"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42"/>
  <sheetViews>
    <sheetView zoomScale="90" zoomScaleNormal="90" zoomScaleSheetLayoutView="110" workbookViewId="0">
      <pane xSplit="2" ySplit="5" topLeftCell="C6" activePane="bottomRight" state="frozen"/>
      <selection activeCell="A32" sqref="A32"/>
      <selection pane="topRight" activeCell="A32" sqref="A32"/>
      <selection pane="bottomLeft" activeCell="A32" sqref="A32"/>
      <selection pane="bottomRight"/>
    </sheetView>
  </sheetViews>
  <sheetFormatPr defaultRowHeight="12.75" x14ac:dyDescent="0.2"/>
  <cols>
    <col min="1" max="1" width="5.7109375" style="345" customWidth="1"/>
    <col min="2" max="2" width="16" style="557" customWidth="1"/>
    <col min="3" max="4" width="8.140625" style="558" bestFit="1" customWidth="1"/>
    <col min="5" max="5" width="8.7109375" style="558" bestFit="1" customWidth="1"/>
    <col min="6" max="6" width="9.28515625" style="558" bestFit="1" customWidth="1"/>
    <col min="7" max="7" width="10.42578125" style="558" customWidth="1"/>
    <col min="8" max="8" width="10.85546875" style="558" bestFit="1" customWidth="1"/>
    <col min="9" max="9" width="8.140625" style="558" bestFit="1" customWidth="1"/>
    <col min="10" max="10" width="10.42578125" style="558" customWidth="1"/>
    <col min="11" max="11" width="8.5703125" style="558" bestFit="1" customWidth="1"/>
    <col min="12" max="12" width="12.7109375" style="558" bestFit="1" customWidth="1"/>
    <col min="13" max="13" width="10.85546875" style="558" bestFit="1" customWidth="1"/>
    <col min="14" max="14" width="8.85546875" style="558" bestFit="1" customWidth="1"/>
    <col min="15" max="15" width="12.28515625" style="558" bestFit="1" customWidth="1"/>
    <col min="16" max="16" width="9.42578125" style="558" bestFit="1" customWidth="1"/>
    <col min="17" max="17" width="9.7109375" style="558" bestFit="1" customWidth="1"/>
    <col min="18" max="18" width="8.140625" style="558" bestFit="1" customWidth="1"/>
    <col min="19" max="19" width="9.28515625" style="558" customWidth="1"/>
    <col min="20" max="20" width="9.5703125" style="558" customWidth="1"/>
    <col min="21" max="22" width="9.28515625" style="558" bestFit="1" customWidth="1"/>
    <col min="23" max="23" width="10.85546875" style="558" bestFit="1" customWidth="1"/>
    <col min="24" max="24" width="9.42578125" style="558" customWidth="1"/>
    <col min="25" max="25" width="10.140625" style="558" customWidth="1"/>
    <col min="26" max="26" width="8.5703125" style="558" bestFit="1" customWidth="1"/>
    <col min="27" max="27" width="12.7109375" style="558" bestFit="1" customWidth="1"/>
    <col min="28" max="28" width="10.85546875" style="558" bestFit="1" customWidth="1"/>
    <col min="29" max="29" width="8.85546875" style="558" bestFit="1" customWidth="1"/>
    <col min="30" max="30" width="12.28515625" style="558" bestFit="1" customWidth="1"/>
    <col min="31" max="31" width="9.42578125" style="558" bestFit="1" customWidth="1"/>
    <col min="32" max="32" width="9.7109375" style="558" bestFit="1" customWidth="1"/>
    <col min="33" max="16384" width="9.140625" style="345"/>
  </cols>
  <sheetData>
    <row r="1" spans="1:32" s="553" customFormat="1" ht="15" customHeight="1" x14ac:dyDescent="0.2">
      <c r="A1" s="535" t="s">
        <v>304</v>
      </c>
      <c r="C1" s="552"/>
      <c r="D1" s="552"/>
      <c r="E1" s="552"/>
      <c r="F1" s="552"/>
      <c r="G1" s="552"/>
      <c r="H1" s="552"/>
      <c r="I1" s="552"/>
      <c r="J1" s="552"/>
      <c r="K1" s="552"/>
      <c r="L1" s="552"/>
      <c r="M1" s="552"/>
      <c r="N1" s="552"/>
      <c r="O1" s="552"/>
      <c r="P1" s="552"/>
      <c r="Q1" s="552"/>
      <c r="R1" s="552"/>
      <c r="S1" s="552"/>
      <c r="T1" s="552"/>
      <c r="U1" s="552"/>
      <c r="V1" s="552"/>
      <c r="W1" s="552"/>
      <c r="X1" s="552"/>
      <c r="Y1" s="552"/>
      <c r="Z1" s="552"/>
      <c r="AA1" s="552"/>
      <c r="AB1" s="552"/>
      <c r="AC1" s="552"/>
      <c r="AD1" s="552"/>
      <c r="AE1" s="552"/>
      <c r="AF1" s="552"/>
    </row>
    <row r="2" spans="1:32" s="555" customFormat="1" x14ac:dyDescent="0.25">
      <c r="B2" s="552"/>
      <c r="C2" s="554"/>
      <c r="D2" s="554"/>
      <c r="E2" s="554"/>
      <c r="F2" s="554"/>
      <c r="G2" s="554"/>
      <c r="H2" s="554"/>
      <c r="I2" s="554"/>
      <c r="J2" s="554"/>
      <c r="K2" s="554"/>
      <c r="L2" s="554"/>
      <c r="M2" s="554"/>
      <c r="N2" s="554"/>
      <c r="O2" s="554"/>
      <c r="P2" s="554"/>
      <c r="Q2" s="549"/>
      <c r="R2" s="554"/>
      <c r="S2" s="554"/>
      <c r="T2" s="554"/>
      <c r="U2" s="554"/>
      <c r="V2" s="554"/>
      <c r="W2" s="554"/>
      <c r="X2" s="554"/>
      <c r="Y2" s="554"/>
      <c r="Z2" s="554"/>
      <c r="AA2" s="554"/>
      <c r="AB2" s="554"/>
      <c r="AC2" s="554"/>
      <c r="AD2" s="554"/>
      <c r="AE2" s="554"/>
      <c r="AF2" s="549"/>
    </row>
    <row r="3" spans="1:32" s="555" customFormat="1" ht="15" customHeight="1" x14ac:dyDescent="0.25">
      <c r="A3" s="1118" t="s">
        <v>3</v>
      </c>
      <c r="B3" s="1157" t="s">
        <v>160</v>
      </c>
      <c r="C3" s="1156" t="s">
        <v>248</v>
      </c>
      <c r="D3" s="1156"/>
      <c r="E3" s="1156"/>
      <c r="F3" s="1156"/>
      <c r="G3" s="1156"/>
      <c r="H3" s="1156"/>
      <c r="I3" s="1156"/>
      <c r="J3" s="1156"/>
      <c r="K3" s="1156"/>
      <c r="L3" s="1156"/>
      <c r="M3" s="1156"/>
      <c r="N3" s="1156"/>
      <c r="O3" s="1156"/>
      <c r="P3" s="1156"/>
      <c r="Q3" s="1156"/>
      <c r="R3" s="1150" t="s">
        <v>310</v>
      </c>
      <c r="S3" s="1150"/>
      <c r="T3" s="1150"/>
      <c r="U3" s="1150"/>
      <c r="V3" s="1150"/>
      <c r="W3" s="1150"/>
      <c r="X3" s="1150"/>
      <c r="Y3" s="1150"/>
      <c r="Z3" s="1150"/>
      <c r="AA3" s="1150"/>
      <c r="AB3" s="1150"/>
      <c r="AC3" s="1150"/>
      <c r="AD3" s="1150"/>
      <c r="AE3" s="1150"/>
      <c r="AF3" s="1150"/>
    </row>
    <row r="4" spans="1:32" s="572" customFormat="1" ht="27.75" customHeight="1" x14ac:dyDescent="0.25">
      <c r="A4" s="1118"/>
      <c r="B4" s="1157"/>
      <c r="C4" s="1151" t="s">
        <v>263</v>
      </c>
      <c r="D4" s="1151"/>
      <c r="E4" s="1151"/>
      <c r="F4" s="1151"/>
      <c r="G4" s="1152"/>
      <c r="H4" s="1153" t="s">
        <v>172</v>
      </c>
      <c r="I4" s="1151"/>
      <c r="J4" s="1151"/>
      <c r="K4" s="1151"/>
      <c r="L4" s="1152"/>
      <c r="M4" s="1154" t="s">
        <v>47</v>
      </c>
      <c r="N4" s="1154"/>
      <c r="O4" s="1154"/>
      <c r="P4" s="1154"/>
      <c r="Q4" s="1155"/>
      <c r="R4" s="1151" t="s">
        <v>263</v>
      </c>
      <c r="S4" s="1151"/>
      <c r="T4" s="1151"/>
      <c r="U4" s="1151"/>
      <c r="V4" s="1152"/>
      <c r="W4" s="1153" t="s">
        <v>172</v>
      </c>
      <c r="X4" s="1151"/>
      <c r="Y4" s="1151"/>
      <c r="Z4" s="1151"/>
      <c r="AA4" s="1152"/>
      <c r="AB4" s="1154" t="s">
        <v>47</v>
      </c>
      <c r="AC4" s="1154"/>
      <c r="AD4" s="1154"/>
      <c r="AE4" s="1154"/>
      <c r="AF4" s="1155"/>
    </row>
    <row r="5" spans="1:32" s="571" customFormat="1" ht="45.75" customHeight="1" x14ac:dyDescent="0.25">
      <c r="A5" s="1118"/>
      <c r="B5" s="1157"/>
      <c r="C5" s="569" t="s">
        <v>177</v>
      </c>
      <c r="D5" s="570" t="s">
        <v>311</v>
      </c>
      <c r="E5" s="570" t="s">
        <v>312</v>
      </c>
      <c r="F5" s="570" t="s">
        <v>178</v>
      </c>
      <c r="G5" s="570" t="s">
        <v>313</v>
      </c>
      <c r="H5" s="570" t="s">
        <v>177</v>
      </c>
      <c r="I5" s="570" t="s">
        <v>311</v>
      </c>
      <c r="J5" s="570" t="s">
        <v>312</v>
      </c>
      <c r="K5" s="570" t="s">
        <v>178</v>
      </c>
      <c r="L5" s="570" t="s">
        <v>313</v>
      </c>
      <c r="M5" s="570" t="s">
        <v>177</v>
      </c>
      <c r="N5" s="570" t="s">
        <v>311</v>
      </c>
      <c r="O5" s="570" t="s">
        <v>312</v>
      </c>
      <c r="P5" s="570" t="s">
        <v>178</v>
      </c>
      <c r="Q5" s="570" t="s">
        <v>313</v>
      </c>
      <c r="R5" s="569" t="s">
        <v>177</v>
      </c>
      <c r="S5" s="570" t="s">
        <v>311</v>
      </c>
      <c r="T5" s="570" t="s">
        <v>312</v>
      </c>
      <c r="U5" s="570" t="s">
        <v>178</v>
      </c>
      <c r="V5" s="570" t="s">
        <v>313</v>
      </c>
      <c r="W5" s="570" t="s">
        <v>177</v>
      </c>
      <c r="X5" s="570" t="s">
        <v>311</v>
      </c>
      <c r="Y5" s="570" t="s">
        <v>312</v>
      </c>
      <c r="Z5" s="570" t="s">
        <v>178</v>
      </c>
      <c r="AA5" s="570" t="s">
        <v>313</v>
      </c>
      <c r="AB5" s="570" t="s">
        <v>177</v>
      </c>
      <c r="AC5" s="570" t="s">
        <v>311</v>
      </c>
      <c r="AD5" s="570" t="s">
        <v>312</v>
      </c>
      <c r="AE5" s="570" t="s">
        <v>178</v>
      </c>
      <c r="AF5" s="570" t="s">
        <v>313</v>
      </c>
    </row>
    <row r="6" spans="1:32" ht="15" customHeight="1" x14ac:dyDescent="0.2">
      <c r="A6" s="559">
        <v>1</v>
      </c>
      <c r="B6" s="561" t="s">
        <v>51</v>
      </c>
      <c r="C6" s="563">
        <v>26</v>
      </c>
      <c r="D6" s="563">
        <v>2.0510000000000002</v>
      </c>
      <c r="E6" s="566">
        <v>12.348788686440678</v>
      </c>
      <c r="F6" s="563">
        <v>15</v>
      </c>
      <c r="G6" s="566">
        <v>3.0628681468822578</v>
      </c>
      <c r="H6" s="563">
        <v>4640</v>
      </c>
      <c r="I6" s="563">
        <v>5.5279999999999996</v>
      </c>
      <c r="J6" s="566">
        <v>320.07196200000004</v>
      </c>
      <c r="K6" s="563">
        <v>158</v>
      </c>
      <c r="L6" s="566">
        <v>265.09068286497359</v>
      </c>
      <c r="M6" s="563">
        <v>4666</v>
      </c>
      <c r="N6" s="563">
        <v>7.5789999999999997</v>
      </c>
      <c r="O6" s="566">
        <v>332.42075068644073</v>
      </c>
      <c r="P6" s="563">
        <v>173</v>
      </c>
      <c r="Q6" s="566">
        <v>268.15355101185582</v>
      </c>
      <c r="R6" s="563">
        <v>134</v>
      </c>
      <c r="S6" s="563">
        <v>1.8720000000000001</v>
      </c>
      <c r="T6" s="566">
        <v>20.573646366100821</v>
      </c>
      <c r="U6" s="563">
        <v>13</v>
      </c>
      <c r="V6" s="566">
        <v>3.9105683495654944</v>
      </c>
      <c r="W6" s="563">
        <v>9687</v>
      </c>
      <c r="X6" s="563">
        <v>10.914999999999999</v>
      </c>
      <c r="Y6" s="566">
        <v>527.73312880000003</v>
      </c>
      <c r="Z6" s="563">
        <v>125</v>
      </c>
      <c r="AA6" s="566">
        <v>399.37885616557486</v>
      </c>
      <c r="AB6" s="563">
        <v>9821</v>
      </c>
      <c r="AC6" s="563">
        <v>12.786999999999999</v>
      </c>
      <c r="AD6" s="566">
        <v>548.30677516610081</v>
      </c>
      <c r="AE6" s="563">
        <v>138</v>
      </c>
      <c r="AF6" s="566">
        <v>403.28942451514035</v>
      </c>
    </row>
    <row r="7" spans="1:32" ht="15" customHeight="1" x14ac:dyDescent="0.2">
      <c r="A7" s="559">
        <v>2</v>
      </c>
      <c r="B7" s="561" t="s">
        <v>52</v>
      </c>
      <c r="C7" s="564">
        <v>0</v>
      </c>
      <c r="D7" s="564">
        <v>0</v>
      </c>
      <c r="E7" s="567">
        <v>0</v>
      </c>
      <c r="F7" s="564">
        <v>0</v>
      </c>
      <c r="G7" s="567">
        <v>0</v>
      </c>
      <c r="H7" s="564">
        <v>3</v>
      </c>
      <c r="I7" s="564">
        <v>3.0000000000000001E-3</v>
      </c>
      <c r="J7" s="567">
        <v>0.27840429999999999</v>
      </c>
      <c r="K7" s="564">
        <v>0</v>
      </c>
      <c r="L7" s="567">
        <v>8.6747999999999999E-3</v>
      </c>
      <c r="M7" s="564">
        <v>3</v>
      </c>
      <c r="N7" s="564">
        <v>3.0000000000000001E-3</v>
      </c>
      <c r="O7" s="567">
        <v>0.27840429999999999</v>
      </c>
      <c r="P7" s="564">
        <v>0</v>
      </c>
      <c r="Q7" s="567">
        <v>8.6747999999999999E-3</v>
      </c>
      <c r="R7" s="564">
        <v>0</v>
      </c>
      <c r="S7" s="564">
        <v>0</v>
      </c>
      <c r="T7" s="567">
        <v>0</v>
      </c>
      <c r="U7" s="564">
        <v>0</v>
      </c>
      <c r="V7" s="567">
        <v>0</v>
      </c>
      <c r="W7" s="564">
        <v>38</v>
      </c>
      <c r="X7" s="564">
        <v>3.7999999999999999E-2</v>
      </c>
      <c r="Y7" s="567">
        <v>0.88565959999999988</v>
      </c>
      <c r="Z7" s="564">
        <v>0</v>
      </c>
      <c r="AA7" s="567">
        <v>0.35093488100000003</v>
      </c>
      <c r="AB7" s="564">
        <v>38</v>
      </c>
      <c r="AC7" s="564">
        <v>3.7999999999999999E-2</v>
      </c>
      <c r="AD7" s="567">
        <v>0.88565959999999988</v>
      </c>
      <c r="AE7" s="564">
        <v>0</v>
      </c>
      <c r="AF7" s="567">
        <v>0.35093488100000003</v>
      </c>
    </row>
    <row r="8" spans="1:32" ht="15" customHeight="1" x14ac:dyDescent="0.2">
      <c r="A8" s="559">
        <v>3</v>
      </c>
      <c r="B8" s="561" t="s">
        <v>53</v>
      </c>
      <c r="C8" s="564">
        <v>0</v>
      </c>
      <c r="D8" s="564">
        <v>6.3E-2</v>
      </c>
      <c r="E8" s="567">
        <v>0.18921543898305079</v>
      </c>
      <c r="F8" s="564">
        <v>0</v>
      </c>
      <c r="G8" s="567">
        <v>4.2195999999999996E-3</v>
      </c>
      <c r="H8" s="564">
        <v>1434</v>
      </c>
      <c r="I8" s="564">
        <v>1.5429999999999997</v>
      </c>
      <c r="J8" s="567">
        <v>60.737176900000009</v>
      </c>
      <c r="K8" s="564">
        <v>25</v>
      </c>
      <c r="L8" s="567">
        <v>17.795331290984056</v>
      </c>
      <c r="M8" s="564">
        <v>1434</v>
      </c>
      <c r="N8" s="564">
        <v>1.6059999999999997</v>
      </c>
      <c r="O8" s="567">
        <v>60.926392338983057</v>
      </c>
      <c r="P8" s="564">
        <v>25</v>
      </c>
      <c r="Q8" s="567">
        <v>17.799550890984055</v>
      </c>
      <c r="R8" s="564">
        <v>8</v>
      </c>
      <c r="S8" s="564">
        <v>3.4999999999999996E-2</v>
      </c>
      <c r="T8" s="567">
        <v>0.12763049152542372</v>
      </c>
      <c r="U8" s="564">
        <v>0</v>
      </c>
      <c r="V8" s="567">
        <v>2.9150683447168847E-2</v>
      </c>
      <c r="W8" s="564">
        <v>797</v>
      </c>
      <c r="X8" s="564">
        <v>0.93699999999999994</v>
      </c>
      <c r="Y8" s="567">
        <v>26.770937399999998</v>
      </c>
      <c r="Z8" s="564">
        <v>10</v>
      </c>
      <c r="AA8" s="567">
        <v>33.072075646999998</v>
      </c>
      <c r="AB8" s="564">
        <v>805</v>
      </c>
      <c r="AC8" s="564">
        <v>0.97199999999999998</v>
      </c>
      <c r="AD8" s="567">
        <v>26.89856789152542</v>
      </c>
      <c r="AE8" s="564">
        <v>10</v>
      </c>
      <c r="AF8" s="567">
        <v>33.101226330447169</v>
      </c>
    </row>
    <row r="9" spans="1:32" ht="15" customHeight="1" x14ac:dyDescent="0.2">
      <c r="A9" s="559">
        <v>4</v>
      </c>
      <c r="B9" s="561" t="s">
        <v>54</v>
      </c>
      <c r="C9" s="564">
        <v>0</v>
      </c>
      <c r="D9" s="564">
        <v>0.51200000000000001</v>
      </c>
      <c r="E9" s="567">
        <v>1.2319013559322034</v>
      </c>
      <c r="F9" s="564">
        <v>0</v>
      </c>
      <c r="G9" s="567">
        <v>2.9129000000000004E-3</v>
      </c>
      <c r="H9" s="564">
        <v>1726</v>
      </c>
      <c r="I9" s="564">
        <v>1.8149999999999999</v>
      </c>
      <c r="J9" s="567">
        <v>28.548531400000009</v>
      </c>
      <c r="K9" s="564">
        <v>28</v>
      </c>
      <c r="L9" s="567">
        <v>39.665887449709906</v>
      </c>
      <c r="M9" s="564">
        <v>1726</v>
      </c>
      <c r="N9" s="564">
        <v>2.327</v>
      </c>
      <c r="O9" s="567">
        <v>29.78043275593221</v>
      </c>
      <c r="P9" s="564">
        <v>28</v>
      </c>
      <c r="Q9" s="567">
        <v>39.668800349709905</v>
      </c>
      <c r="R9" s="564">
        <v>3</v>
      </c>
      <c r="S9" s="564">
        <v>0.221</v>
      </c>
      <c r="T9" s="567">
        <v>0.51213436949152513</v>
      </c>
      <c r="U9" s="564">
        <v>27</v>
      </c>
      <c r="V9" s="567">
        <v>12.407147842620184</v>
      </c>
      <c r="W9" s="564">
        <v>3804</v>
      </c>
      <c r="X9" s="564">
        <v>3.9860000000000002</v>
      </c>
      <c r="Y9" s="567">
        <v>60.848316600000011</v>
      </c>
      <c r="Z9" s="564">
        <v>9</v>
      </c>
      <c r="AA9" s="567">
        <v>14.994667116000002</v>
      </c>
      <c r="AB9" s="564">
        <v>3807</v>
      </c>
      <c r="AC9" s="564">
        <v>4.2069999999999999</v>
      </c>
      <c r="AD9" s="567">
        <v>61.360450969491538</v>
      </c>
      <c r="AE9" s="564">
        <v>36</v>
      </c>
      <c r="AF9" s="567">
        <v>27.401814958620186</v>
      </c>
    </row>
    <row r="10" spans="1:32" ht="15" customHeight="1" x14ac:dyDescent="0.2">
      <c r="A10" s="559">
        <v>5</v>
      </c>
      <c r="B10" s="561" t="s">
        <v>109</v>
      </c>
      <c r="C10" s="564">
        <v>0</v>
      </c>
      <c r="D10" s="564">
        <v>4.5000000000000005E-2</v>
      </c>
      <c r="E10" s="567">
        <v>0.30667465254237286</v>
      </c>
      <c r="F10" s="564">
        <v>1</v>
      </c>
      <c r="G10" s="567">
        <v>0.2088806</v>
      </c>
      <c r="H10" s="564">
        <v>379</v>
      </c>
      <c r="I10" s="564">
        <v>0.45000000000000007</v>
      </c>
      <c r="J10" s="567">
        <v>19.643164199999998</v>
      </c>
      <c r="K10" s="564">
        <v>10</v>
      </c>
      <c r="L10" s="567">
        <v>13.21527583</v>
      </c>
      <c r="M10" s="564">
        <v>379</v>
      </c>
      <c r="N10" s="564">
        <v>0.49500000000000005</v>
      </c>
      <c r="O10" s="567">
        <v>19.949838852542371</v>
      </c>
      <c r="P10" s="564">
        <v>11</v>
      </c>
      <c r="Q10" s="567">
        <v>13.42415643</v>
      </c>
      <c r="R10" s="564">
        <v>7</v>
      </c>
      <c r="S10" s="564">
        <v>3.9E-2</v>
      </c>
      <c r="T10" s="567">
        <v>0.11069</v>
      </c>
      <c r="U10" s="564">
        <v>0</v>
      </c>
      <c r="V10" s="567">
        <v>0.97975132791539099</v>
      </c>
      <c r="W10" s="564">
        <v>786</v>
      </c>
      <c r="X10" s="564">
        <v>0.89400000000000013</v>
      </c>
      <c r="Y10" s="567">
        <v>31.790093800000001</v>
      </c>
      <c r="Z10" s="564">
        <v>7</v>
      </c>
      <c r="AA10" s="567">
        <v>23.047894533000001</v>
      </c>
      <c r="AB10" s="564">
        <v>793</v>
      </c>
      <c r="AC10" s="564">
        <v>0.93300000000000016</v>
      </c>
      <c r="AD10" s="567">
        <v>31.900783800000003</v>
      </c>
      <c r="AE10" s="564">
        <v>7</v>
      </c>
      <c r="AF10" s="567">
        <v>24.027645860915392</v>
      </c>
    </row>
    <row r="11" spans="1:32" ht="15" customHeight="1" x14ac:dyDescent="0.2">
      <c r="A11" s="559">
        <v>6</v>
      </c>
      <c r="B11" s="561" t="s">
        <v>55</v>
      </c>
      <c r="C11" s="564">
        <v>1</v>
      </c>
      <c r="D11" s="564">
        <v>6.9000000000000006E-2</v>
      </c>
      <c r="E11" s="567">
        <v>0.71258807288135595</v>
      </c>
      <c r="F11" s="564">
        <v>0</v>
      </c>
      <c r="G11" s="567">
        <v>3.3965500000000003E-2</v>
      </c>
      <c r="H11" s="564">
        <v>843</v>
      </c>
      <c r="I11" s="564">
        <v>0.9830000000000001</v>
      </c>
      <c r="J11" s="567">
        <v>39.081636400000008</v>
      </c>
      <c r="K11" s="564">
        <v>12</v>
      </c>
      <c r="L11" s="567">
        <v>24.391169429000001</v>
      </c>
      <c r="M11" s="564">
        <v>844</v>
      </c>
      <c r="N11" s="564">
        <v>1.052</v>
      </c>
      <c r="O11" s="567">
        <v>39.794224472881361</v>
      </c>
      <c r="P11" s="564">
        <v>12</v>
      </c>
      <c r="Q11" s="567">
        <v>24.425134929000002</v>
      </c>
      <c r="R11" s="564">
        <v>29</v>
      </c>
      <c r="S11" s="564">
        <v>7.8E-2</v>
      </c>
      <c r="T11" s="567">
        <v>0.35643322033898311</v>
      </c>
      <c r="U11" s="564">
        <v>1</v>
      </c>
      <c r="V11" s="567">
        <v>9.0002570747583253</v>
      </c>
      <c r="W11" s="564">
        <v>1664</v>
      </c>
      <c r="X11" s="564">
        <v>1.8240000000000001</v>
      </c>
      <c r="Y11" s="567">
        <v>49.240035700000007</v>
      </c>
      <c r="Z11" s="564">
        <v>33</v>
      </c>
      <c r="AA11" s="567">
        <v>11.066948833000001</v>
      </c>
      <c r="AB11" s="564">
        <v>1693</v>
      </c>
      <c r="AC11" s="564">
        <v>1.9020000000000001</v>
      </c>
      <c r="AD11" s="567">
        <v>49.596468920338992</v>
      </c>
      <c r="AE11" s="564">
        <v>34</v>
      </c>
      <c r="AF11" s="567">
        <v>20.0672059077583</v>
      </c>
    </row>
    <row r="12" spans="1:32" ht="15" customHeight="1" x14ac:dyDescent="0.2">
      <c r="A12" s="559">
        <v>7</v>
      </c>
      <c r="B12" s="561" t="s">
        <v>56</v>
      </c>
      <c r="C12" s="564">
        <v>71</v>
      </c>
      <c r="D12" s="564">
        <v>4.0380000000000003</v>
      </c>
      <c r="E12" s="567">
        <v>71.690217506779618</v>
      </c>
      <c r="F12" s="564">
        <v>238</v>
      </c>
      <c r="G12" s="567">
        <v>78.49672369451325</v>
      </c>
      <c r="H12" s="564">
        <v>24679</v>
      </c>
      <c r="I12" s="564">
        <v>27.61</v>
      </c>
      <c r="J12" s="567">
        <v>1519.6458690999998</v>
      </c>
      <c r="K12" s="564">
        <v>581</v>
      </c>
      <c r="L12" s="567">
        <v>1171.3098784327499</v>
      </c>
      <c r="M12" s="564">
        <v>24750</v>
      </c>
      <c r="N12" s="564">
        <v>31.648</v>
      </c>
      <c r="O12" s="567">
        <v>1591.3360866067794</v>
      </c>
      <c r="P12" s="564">
        <v>819</v>
      </c>
      <c r="Q12" s="567">
        <v>1249.8066021272632</v>
      </c>
      <c r="R12" s="564">
        <v>2345</v>
      </c>
      <c r="S12" s="564">
        <v>5.9559999999999995</v>
      </c>
      <c r="T12" s="567">
        <v>71.011969286440532</v>
      </c>
      <c r="U12" s="564">
        <v>96</v>
      </c>
      <c r="V12" s="567">
        <v>82.971169932886284</v>
      </c>
      <c r="W12" s="564">
        <v>53537</v>
      </c>
      <c r="X12" s="564">
        <v>57.359999999999985</v>
      </c>
      <c r="Y12" s="567">
        <v>1691.4763478</v>
      </c>
      <c r="Z12" s="564">
        <v>507</v>
      </c>
      <c r="AA12" s="567">
        <v>951.70049923213264</v>
      </c>
      <c r="AB12" s="564">
        <v>55882</v>
      </c>
      <c r="AC12" s="564">
        <v>63.315999999999988</v>
      </c>
      <c r="AD12" s="567">
        <v>1762.4883170864405</v>
      </c>
      <c r="AE12" s="564">
        <v>603</v>
      </c>
      <c r="AF12" s="567">
        <v>1034.671669165019</v>
      </c>
    </row>
    <row r="13" spans="1:32" ht="15" customHeight="1" x14ac:dyDescent="0.2">
      <c r="A13" s="559">
        <v>8</v>
      </c>
      <c r="B13" s="561" t="s">
        <v>57</v>
      </c>
      <c r="C13" s="564">
        <v>117</v>
      </c>
      <c r="D13" s="564">
        <v>10.122999999999999</v>
      </c>
      <c r="E13" s="567">
        <v>153.77617752881355</v>
      </c>
      <c r="F13" s="564">
        <v>98</v>
      </c>
      <c r="G13" s="567">
        <v>385.47696330296083</v>
      </c>
      <c r="H13" s="564">
        <v>4572</v>
      </c>
      <c r="I13" s="564">
        <v>5.4130000000000003</v>
      </c>
      <c r="J13" s="567">
        <v>265.47848020000004</v>
      </c>
      <c r="K13" s="564">
        <v>290</v>
      </c>
      <c r="L13" s="567">
        <v>615.93015117323228</v>
      </c>
      <c r="M13" s="564">
        <v>4689</v>
      </c>
      <c r="N13" s="564">
        <v>15.536</v>
      </c>
      <c r="O13" s="567">
        <v>419.25465772881358</v>
      </c>
      <c r="P13" s="564">
        <v>388</v>
      </c>
      <c r="Q13" s="567">
        <v>1001.4071144761931</v>
      </c>
      <c r="R13" s="564">
        <v>200</v>
      </c>
      <c r="S13" s="564">
        <v>102.25200000000001</v>
      </c>
      <c r="T13" s="567">
        <v>461.85834868135589</v>
      </c>
      <c r="U13" s="564">
        <v>70</v>
      </c>
      <c r="V13" s="567">
        <v>186.70118749604708</v>
      </c>
      <c r="W13" s="564">
        <v>13284</v>
      </c>
      <c r="X13" s="564">
        <v>15.203000000000001</v>
      </c>
      <c r="Y13" s="567">
        <v>573.63724999999999</v>
      </c>
      <c r="Z13" s="564">
        <v>146</v>
      </c>
      <c r="AA13" s="567">
        <v>336.21840360049777</v>
      </c>
      <c r="AB13" s="564">
        <v>13484</v>
      </c>
      <c r="AC13" s="564">
        <v>117.45500000000001</v>
      </c>
      <c r="AD13" s="567">
        <v>1035.4955986813559</v>
      </c>
      <c r="AE13" s="564">
        <v>216</v>
      </c>
      <c r="AF13" s="567">
        <v>522.91959109654488</v>
      </c>
    </row>
    <row r="14" spans="1:32" ht="15" customHeight="1" x14ac:dyDescent="0.2">
      <c r="A14" s="559">
        <v>9</v>
      </c>
      <c r="B14" s="561" t="s">
        <v>58</v>
      </c>
      <c r="C14" s="564">
        <v>0</v>
      </c>
      <c r="D14" s="564">
        <v>6.2E-2</v>
      </c>
      <c r="E14" s="567">
        <v>0.610649013559322</v>
      </c>
      <c r="F14" s="564">
        <v>0</v>
      </c>
      <c r="G14" s="567">
        <v>2.0902299999999999E-2</v>
      </c>
      <c r="H14" s="564">
        <v>316</v>
      </c>
      <c r="I14" s="564">
        <v>0.38400000000000001</v>
      </c>
      <c r="J14" s="567">
        <v>15.672649799999999</v>
      </c>
      <c r="K14" s="564">
        <v>14</v>
      </c>
      <c r="L14" s="567">
        <v>8.6049900896725742</v>
      </c>
      <c r="M14" s="564">
        <v>316</v>
      </c>
      <c r="N14" s="564">
        <v>0.44600000000000001</v>
      </c>
      <c r="O14" s="567">
        <v>16.28329881355932</v>
      </c>
      <c r="P14" s="564">
        <v>14</v>
      </c>
      <c r="Q14" s="567">
        <v>8.6258923896725737</v>
      </c>
      <c r="R14" s="564">
        <v>1</v>
      </c>
      <c r="S14" s="564">
        <v>7.2000000000000008E-2</v>
      </c>
      <c r="T14" s="567">
        <v>0.31372474576271187</v>
      </c>
      <c r="U14" s="564">
        <v>0</v>
      </c>
      <c r="V14" s="567">
        <v>5.7586668063032857E-2</v>
      </c>
      <c r="W14" s="564">
        <v>1388</v>
      </c>
      <c r="X14" s="564">
        <v>1.468</v>
      </c>
      <c r="Y14" s="567">
        <v>42.487454800000009</v>
      </c>
      <c r="Z14" s="564">
        <v>13</v>
      </c>
      <c r="AA14" s="567">
        <v>26.098336178000007</v>
      </c>
      <c r="AB14" s="564">
        <v>1389</v>
      </c>
      <c r="AC14" s="564">
        <v>1.54</v>
      </c>
      <c r="AD14" s="567">
        <v>42.801179545762722</v>
      </c>
      <c r="AE14" s="564">
        <v>13</v>
      </c>
      <c r="AF14" s="567">
        <v>26.155922846063039</v>
      </c>
    </row>
    <row r="15" spans="1:32" ht="15" customHeight="1" x14ac:dyDescent="0.2">
      <c r="A15" s="559">
        <v>10</v>
      </c>
      <c r="B15" s="561" t="s">
        <v>59</v>
      </c>
      <c r="C15" s="564">
        <v>0</v>
      </c>
      <c r="D15" s="564">
        <v>9.6000000000000002E-2</v>
      </c>
      <c r="E15" s="567">
        <v>0.832798486440678</v>
      </c>
      <c r="F15" s="564">
        <v>0</v>
      </c>
      <c r="G15" s="567">
        <v>4.3924000000000003E-3</v>
      </c>
      <c r="H15" s="564">
        <v>622</v>
      </c>
      <c r="I15" s="564">
        <v>0.90400000000000003</v>
      </c>
      <c r="J15" s="567">
        <v>26.038442399999997</v>
      </c>
      <c r="K15" s="564">
        <v>11</v>
      </c>
      <c r="L15" s="567">
        <v>35.837254090000002</v>
      </c>
      <c r="M15" s="564">
        <v>622</v>
      </c>
      <c r="N15" s="564">
        <v>1</v>
      </c>
      <c r="O15" s="567">
        <v>26.871240886440674</v>
      </c>
      <c r="P15" s="564">
        <v>11</v>
      </c>
      <c r="Q15" s="567">
        <v>35.841646490000002</v>
      </c>
      <c r="R15" s="564">
        <v>2</v>
      </c>
      <c r="S15" s="564">
        <v>9.2999999999999999E-2</v>
      </c>
      <c r="T15" s="567">
        <v>0.3089052542372881</v>
      </c>
      <c r="U15" s="564">
        <v>0</v>
      </c>
      <c r="V15" s="567">
        <v>4.0865425096817384E-2</v>
      </c>
      <c r="W15" s="564">
        <v>1467</v>
      </c>
      <c r="X15" s="564">
        <v>1.6890000000000001</v>
      </c>
      <c r="Y15" s="567">
        <v>59.311980299999988</v>
      </c>
      <c r="Z15" s="564">
        <v>16</v>
      </c>
      <c r="AA15" s="567">
        <v>97.188251832999995</v>
      </c>
      <c r="AB15" s="564">
        <v>1469</v>
      </c>
      <c r="AC15" s="564">
        <v>1.782</v>
      </c>
      <c r="AD15" s="567">
        <v>59.620885554237276</v>
      </c>
      <c r="AE15" s="564">
        <v>16</v>
      </c>
      <c r="AF15" s="567">
        <v>97.229117258096807</v>
      </c>
    </row>
    <row r="16" spans="1:32" ht="15" customHeight="1" x14ac:dyDescent="0.2">
      <c r="A16" s="559">
        <v>11</v>
      </c>
      <c r="B16" s="561" t="s">
        <v>60</v>
      </c>
      <c r="C16" s="564">
        <v>895</v>
      </c>
      <c r="D16" s="564">
        <v>67.512999999999991</v>
      </c>
      <c r="E16" s="567">
        <v>3609.7977405881443</v>
      </c>
      <c r="F16" s="564">
        <v>10358</v>
      </c>
      <c r="G16" s="567">
        <v>3820.0239296815394</v>
      </c>
      <c r="H16" s="564">
        <v>23134</v>
      </c>
      <c r="I16" s="564">
        <v>27.037000000000003</v>
      </c>
      <c r="J16" s="567">
        <v>944.35258649999969</v>
      </c>
      <c r="K16" s="564">
        <v>778</v>
      </c>
      <c r="L16" s="567">
        <v>900.46341775398196</v>
      </c>
      <c r="M16" s="564">
        <v>24029</v>
      </c>
      <c r="N16" s="564">
        <v>94.55</v>
      </c>
      <c r="O16" s="567">
        <v>4554.150327088144</v>
      </c>
      <c r="P16" s="564">
        <v>11136</v>
      </c>
      <c r="Q16" s="567">
        <v>4720.4873474355209</v>
      </c>
      <c r="R16" s="564">
        <v>4725</v>
      </c>
      <c r="S16" s="564">
        <v>148.26000000000002</v>
      </c>
      <c r="T16" s="567">
        <v>2919.0112157641784</v>
      </c>
      <c r="U16" s="564">
        <v>8163</v>
      </c>
      <c r="V16" s="567">
        <v>3226.3485329954419</v>
      </c>
      <c r="W16" s="564">
        <v>50327</v>
      </c>
      <c r="X16" s="564">
        <v>55.826999999999998</v>
      </c>
      <c r="Y16" s="567">
        <v>1776.6828190000001</v>
      </c>
      <c r="Z16" s="564">
        <v>448</v>
      </c>
      <c r="AA16" s="567">
        <v>695.74255112690264</v>
      </c>
      <c r="AB16" s="564">
        <v>55052</v>
      </c>
      <c r="AC16" s="564">
        <v>204.08700000000002</v>
      </c>
      <c r="AD16" s="567">
        <v>4695.6940347641785</v>
      </c>
      <c r="AE16" s="564">
        <v>8611</v>
      </c>
      <c r="AF16" s="567">
        <v>3922.0910841223445</v>
      </c>
    </row>
    <row r="17" spans="1:32" ht="15" customHeight="1" x14ac:dyDescent="0.2">
      <c r="A17" s="559">
        <v>12</v>
      </c>
      <c r="B17" s="561" t="s">
        <v>61</v>
      </c>
      <c r="C17" s="564">
        <v>10</v>
      </c>
      <c r="D17" s="564">
        <v>0.45800000000000002</v>
      </c>
      <c r="E17" s="567">
        <v>4.4596728288135594</v>
      </c>
      <c r="F17" s="564">
        <v>18</v>
      </c>
      <c r="G17" s="567">
        <v>102.08718702712189</v>
      </c>
      <c r="H17" s="564">
        <v>12134</v>
      </c>
      <c r="I17" s="564">
        <v>14.388</v>
      </c>
      <c r="J17" s="567">
        <v>398.43014609999994</v>
      </c>
      <c r="K17" s="564">
        <v>182</v>
      </c>
      <c r="L17" s="567">
        <v>239.41238984907889</v>
      </c>
      <c r="M17" s="564">
        <v>12144</v>
      </c>
      <c r="N17" s="564">
        <v>14.846</v>
      </c>
      <c r="O17" s="567">
        <v>402.8898189288135</v>
      </c>
      <c r="P17" s="564">
        <v>200</v>
      </c>
      <c r="Q17" s="567">
        <v>341.49957687620076</v>
      </c>
      <c r="R17" s="564">
        <v>550</v>
      </c>
      <c r="S17" s="564">
        <v>2.9089999999999998</v>
      </c>
      <c r="T17" s="567">
        <v>15.997397049152545</v>
      </c>
      <c r="U17" s="564">
        <v>2</v>
      </c>
      <c r="V17" s="567">
        <v>0.79874250528965607</v>
      </c>
      <c r="W17" s="564">
        <v>32992</v>
      </c>
      <c r="X17" s="564">
        <v>36.106999999999999</v>
      </c>
      <c r="Y17" s="567">
        <v>717.26011730000005</v>
      </c>
      <c r="Z17" s="564">
        <v>155</v>
      </c>
      <c r="AA17" s="567">
        <v>428.26658811200008</v>
      </c>
      <c r="AB17" s="564">
        <v>33542</v>
      </c>
      <c r="AC17" s="564">
        <v>39.015999999999998</v>
      </c>
      <c r="AD17" s="567">
        <v>733.25751434915264</v>
      </c>
      <c r="AE17" s="564">
        <v>157</v>
      </c>
      <c r="AF17" s="567">
        <v>429.06533061728976</v>
      </c>
    </row>
    <row r="18" spans="1:32" ht="15" customHeight="1" x14ac:dyDescent="0.2">
      <c r="A18" s="559">
        <v>13</v>
      </c>
      <c r="B18" s="561" t="s">
        <v>62</v>
      </c>
      <c r="C18" s="564">
        <v>6</v>
      </c>
      <c r="D18" s="564">
        <v>0.57700000000000007</v>
      </c>
      <c r="E18" s="567">
        <v>8.7972825762711864</v>
      </c>
      <c r="F18" s="564">
        <v>3</v>
      </c>
      <c r="G18" s="567">
        <v>2.3400506999999999</v>
      </c>
      <c r="H18" s="564">
        <v>2812</v>
      </c>
      <c r="I18" s="564">
        <v>3.2439999999999998</v>
      </c>
      <c r="J18" s="567">
        <v>127.8201668</v>
      </c>
      <c r="K18" s="564">
        <v>88</v>
      </c>
      <c r="L18" s="567">
        <v>197.55074327867419</v>
      </c>
      <c r="M18" s="564">
        <v>2818</v>
      </c>
      <c r="N18" s="564">
        <v>3.8209999999999997</v>
      </c>
      <c r="O18" s="567">
        <v>136.61744937627117</v>
      </c>
      <c r="P18" s="564">
        <v>91</v>
      </c>
      <c r="Q18" s="567">
        <v>199.8907939786742</v>
      </c>
      <c r="R18" s="564">
        <v>59</v>
      </c>
      <c r="S18" s="564">
        <v>1.6819999999999999</v>
      </c>
      <c r="T18" s="567">
        <v>10.655720342372881</v>
      </c>
      <c r="U18" s="564">
        <v>10</v>
      </c>
      <c r="V18" s="567">
        <v>8.8243919792244725</v>
      </c>
      <c r="W18" s="564">
        <v>7396</v>
      </c>
      <c r="X18" s="564">
        <v>8.1339999999999986</v>
      </c>
      <c r="Y18" s="567">
        <v>242.24441780000006</v>
      </c>
      <c r="Z18" s="564">
        <v>82</v>
      </c>
      <c r="AA18" s="567">
        <v>169.06900974621129</v>
      </c>
      <c r="AB18" s="564">
        <v>7455</v>
      </c>
      <c r="AC18" s="564">
        <v>9.8159999999999989</v>
      </c>
      <c r="AD18" s="567">
        <v>252.90013814237295</v>
      </c>
      <c r="AE18" s="564">
        <v>92</v>
      </c>
      <c r="AF18" s="567">
        <v>177.89340172543575</v>
      </c>
    </row>
    <row r="19" spans="1:32" ht="15" customHeight="1" x14ac:dyDescent="0.2">
      <c r="A19" s="559">
        <v>14</v>
      </c>
      <c r="B19" s="561" t="s">
        <v>111</v>
      </c>
      <c r="C19" s="564">
        <v>667</v>
      </c>
      <c r="D19" s="564">
        <v>208.197</v>
      </c>
      <c r="E19" s="567">
        <v>3352.0572920678082</v>
      </c>
      <c r="F19" s="564">
        <v>2648</v>
      </c>
      <c r="G19" s="567">
        <v>5662.061748544993</v>
      </c>
      <c r="H19" s="564">
        <v>110491</v>
      </c>
      <c r="I19" s="564">
        <v>126.50199999999998</v>
      </c>
      <c r="J19" s="567">
        <v>4677.9533439999796</v>
      </c>
      <c r="K19" s="564">
        <v>2064</v>
      </c>
      <c r="L19" s="567">
        <v>4024.409040653728</v>
      </c>
      <c r="M19" s="564">
        <v>111158</v>
      </c>
      <c r="N19" s="564">
        <v>334.69899999999996</v>
      </c>
      <c r="O19" s="567">
        <v>8030.0106360677873</v>
      </c>
      <c r="P19" s="564">
        <v>4712</v>
      </c>
      <c r="Q19" s="567">
        <v>9686.47078919872</v>
      </c>
      <c r="R19" s="564">
        <v>12698</v>
      </c>
      <c r="S19" s="564">
        <v>754.96500000000003</v>
      </c>
      <c r="T19" s="567">
        <v>5939.6943126325377</v>
      </c>
      <c r="U19" s="564">
        <v>1462</v>
      </c>
      <c r="V19" s="567">
        <v>2035.2186053951966</v>
      </c>
      <c r="W19" s="564">
        <v>279217</v>
      </c>
      <c r="X19" s="564">
        <v>309.72000000000003</v>
      </c>
      <c r="Y19" s="567">
        <v>14714.286019399988</v>
      </c>
      <c r="Z19" s="564">
        <v>2117</v>
      </c>
      <c r="AA19" s="567">
        <v>3853.9816686161203</v>
      </c>
      <c r="AB19" s="564">
        <v>291915</v>
      </c>
      <c r="AC19" s="564">
        <v>1064.6849999999999</v>
      </c>
      <c r="AD19" s="567">
        <v>20653.980332032526</v>
      </c>
      <c r="AE19" s="564">
        <v>3579</v>
      </c>
      <c r="AF19" s="567">
        <v>5889.2002740113167</v>
      </c>
    </row>
    <row r="20" spans="1:32" ht="15" customHeight="1" x14ac:dyDescent="0.2">
      <c r="A20" s="559">
        <v>15</v>
      </c>
      <c r="B20" s="561" t="s">
        <v>63</v>
      </c>
      <c r="C20" s="564">
        <v>0</v>
      </c>
      <c r="D20" s="564">
        <v>5.0000000000000001E-3</v>
      </c>
      <c r="E20" s="567">
        <v>3.5500000000000004E-2</v>
      </c>
      <c r="F20" s="564">
        <v>0</v>
      </c>
      <c r="G20" s="567">
        <v>6.9660000000000002E-4</v>
      </c>
      <c r="H20" s="564">
        <v>34</v>
      </c>
      <c r="I20" s="564">
        <v>4.2000000000000003E-2</v>
      </c>
      <c r="J20" s="567">
        <v>1.0320126000000001</v>
      </c>
      <c r="K20" s="564">
        <v>0</v>
      </c>
      <c r="L20" s="567">
        <v>3.3732445E-2</v>
      </c>
      <c r="M20" s="564">
        <v>34</v>
      </c>
      <c r="N20" s="564">
        <v>4.7E-2</v>
      </c>
      <c r="O20" s="567">
        <v>1.0675126000000001</v>
      </c>
      <c r="P20" s="564">
        <v>0</v>
      </c>
      <c r="Q20" s="567">
        <v>3.4429044999999998E-2</v>
      </c>
      <c r="R20" s="564">
        <v>0</v>
      </c>
      <c r="S20" s="564">
        <v>3.0000000000000001E-3</v>
      </c>
      <c r="T20" s="567">
        <v>1.2500000000000001E-2</v>
      </c>
      <c r="U20" s="564">
        <v>0</v>
      </c>
      <c r="V20" s="567">
        <v>5.5820000000000002E-4</v>
      </c>
      <c r="W20" s="564">
        <v>65</v>
      </c>
      <c r="X20" s="564">
        <v>6.8000000000000005E-2</v>
      </c>
      <c r="Y20" s="567">
        <v>1.5409693999999998</v>
      </c>
      <c r="Z20" s="564">
        <v>2</v>
      </c>
      <c r="AA20" s="567">
        <v>0.234381218</v>
      </c>
      <c r="AB20" s="564">
        <v>65</v>
      </c>
      <c r="AC20" s="564">
        <v>7.1000000000000008E-2</v>
      </c>
      <c r="AD20" s="567">
        <v>1.5534693999999998</v>
      </c>
      <c r="AE20" s="564">
        <v>2</v>
      </c>
      <c r="AF20" s="567">
        <v>0.23493941800000001</v>
      </c>
    </row>
    <row r="21" spans="1:32" ht="15" customHeight="1" x14ac:dyDescent="0.2">
      <c r="A21" s="559">
        <v>16</v>
      </c>
      <c r="B21" s="561" t="s">
        <v>64</v>
      </c>
      <c r="C21" s="564">
        <v>0</v>
      </c>
      <c r="D21" s="564">
        <v>2E-3</v>
      </c>
      <c r="E21" s="567">
        <v>4.5504999999999997E-2</v>
      </c>
      <c r="F21" s="564">
        <v>0</v>
      </c>
      <c r="G21" s="567">
        <v>0</v>
      </c>
      <c r="H21" s="564">
        <v>26</v>
      </c>
      <c r="I21" s="564">
        <v>3.4000000000000002E-2</v>
      </c>
      <c r="J21" s="567">
        <v>0.95060999999999996</v>
      </c>
      <c r="K21" s="564">
        <v>0</v>
      </c>
      <c r="L21" s="567">
        <v>2.5325399999999998E-2</v>
      </c>
      <c r="M21" s="564">
        <v>26</v>
      </c>
      <c r="N21" s="564">
        <v>3.6000000000000004E-2</v>
      </c>
      <c r="O21" s="567">
        <v>0.99611499999999997</v>
      </c>
      <c r="P21" s="564">
        <v>0</v>
      </c>
      <c r="Q21" s="567">
        <v>2.5325399999999998E-2</v>
      </c>
      <c r="R21" s="564">
        <v>0</v>
      </c>
      <c r="S21" s="564">
        <v>2E-3</v>
      </c>
      <c r="T21" s="567">
        <v>4.491525423728813E-3</v>
      </c>
      <c r="U21" s="564">
        <v>0</v>
      </c>
      <c r="V21" s="567">
        <v>0</v>
      </c>
      <c r="W21" s="564">
        <v>82</v>
      </c>
      <c r="X21" s="564">
        <v>8.5999999999999993E-2</v>
      </c>
      <c r="Y21" s="567">
        <v>1.8492922000000001</v>
      </c>
      <c r="Z21" s="564">
        <v>0</v>
      </c>
      <c r="AA21" s="567">
        <v>0.107723262</v>
      </c>
      <c r="AB21" s="564">
        <v>82</v>
      </c>
      <c r="AC21" s="564">
        <v>8.7999999999999995E-2</v>
      </c>
      <c r="AD21" s="567">
        <v>1.8537837254237288</v>
      </c>
      <c r="AE21" s="564">
        <v>0</v>
      </c>
      <c r="AF21" s="567">
        <v>0.107723262</v>
      </c>
    </row>
    <row r="22" spans="1:32" ht="15" customHeight="1" x14ac:dyDescent="0.2">
      <c r="A22" s="559">
        <v>17</v>
      </c>
      <c r="B22" s="561" t="s">
        <v>65</v>
      </c>
      <c r="C22" s="564">
        <v>0</v>
      </c>
      <c r="D22" s="564">
        <v>0</v>
      </c>
      <c r="E22" s="567">
        <v>0</v>
      </c>
      <c r="F22" s="564">
        <v>0</v>
      </c>
      <c r="G22" s="567">
        <v>0</v>
      </c>
      <c r="H22" s="564">
        <v>18</v>
      </c>
      <c r="I22" s="564">
        <v>1.8000000000000002E-2</v>
      </c>
      <c r="J22" s="567">
        <v>0.44030020000000003</v>
      </c>
      <c r="K22" s="564">
        <v>0</v>
      </c>
      <c r="L22" s="567">
        <v>1.0546199999999999E-2</v>
      </c>
      <c r="M22" s="564">
        <v>18</v>
      </c>
      <c r="N22" s="564">
        <v>1.8000000000000002E-2</v>
      </c>
      <c r="O22" s="567">
        <v>0.44030020000000003</v>
      </c>
      <c r="P22" s="564">
        <v>0</v>
      </c>
      <c r="Q22" s="567">
        <v>1.0546199999999999E-2</v>
      </c>
      <c r="R22" s="564">
        <v>0</v>
      </c>
      <c r="S22" s="564">
        <v>0</v>
      </c>
      <c r="T22" s="567">
        <v>5.0000000000000001E-4</v>
      </c>
      <c r="U22" s="564">
        <v>0</v>
      </c>
      <c r="V22" s="567">
        <v>0</v>
      </c>
      <c r="W22" s="564">
        <v>77</v>
      </c>
      <c r="X22" s="564">
        <v>7.9000000000000001E-2</v>
      </c>
      <c r="Y22" s="567">
        <v>1.7012342</v>
      </c>
      <c r="Z22" s="564">
        <v>0</v>
      </c>
      <c r="AA22" s="567">
        <v>6.3858812000000001E-2</v>
      </c>
      <c r="AB22" s="564">
        <v>77</v>
      </c>
      <c r="AC22" s="564">
        <v>7.9000000000000001E-2</v>
      </c>
      <c r="AD22" s="567">
        <v>1.7017342</v>
      </c>
      <c r="AE22" s="564">
        <v>0</v>
      </c>
      <c r="AF22" s="567">
        <v>6.3858812000000001E-2</v>
      </c>
    </row>
    <row r="23" spans="1:32" ht="15" customHeight="1" x14ac:dyDescent="0.2">
      <c r="A23" s="559">
        <v>18</v>
      </c>
      <c r="B23" s="561" t="s">
        <v>66</v>
      </c>
      <c r="C23" s="564">
        <v>0</v>
      </c>
      <c r="D23" s="564">
        <v>1.2E-2</v>
      </c>
      <c r="E23" s="567">
        <v>0.10433000000000001</v>
      </c>
      <c r="F23" s="564">
        <v>0</v>
      </c>
      <c r="G23" s="567">
        <v>4.9033999999999996E-3</v>
      </c>
      <c r="H23" s="564">
        <v>2</v>
      </c>
      <c r="I23" s="564">
        <v>2E-3</v>
      </c>
      <c r="J23" s="567">
        <v>0.35173330000000003</v>
      </c>
      <c r="K23" s="564">
        <v>1</v>
      </c>
      <c r="L23" s="567">
        <v>4.2828729999999995</v>
      </c>
      <c r="M23" s="564">
        <v>2</v>
      </c>
      <c r="N23" s="564">
        <v>1.4E-2</v>
      </c>
      <c r="O23" s="567">
        <v>0.45606330000000006</v>
      </c>
      <c r="P23" s="564">
        <v>1</v>
      </c>
      <c r="Q23" s="567">
        <v>4.2877763999999994</v>
      </c>
      <c r="R23" s="564">
        <v>0</v>
      </c>
      <c r="S23" s="564">
        <v>4.0000000000000001E-3</v>
      </c>
      <c r="T23" s="567">
        <v>1.6523389830508474E-2</v>
      </c>
      <c r="U23" s="564">
        <v>0</v>
      </c>
      <c r="V23" s="567">
        <v>2.3640000000000001E-2</v>
      </c>
      <c r="W23" s="564">
        <v>28</v>
      </c>
      <c r="X23" s="564">
        <v>3.1E-2</v>
      </c>
      <c r="Y23" s="567">
        <v>0.94278970000000006</v>
      </c>
      <c r="Z23" s="564">
        <v>0</v>
      </c>
      <c r="AA23" s="567">
        <v>0.11441981200000001</v>
      </c>
      <c r="AB23" s="564">
        <v>28</v>
      </c>
      <c r="AC23" s="564">
        <v>3.5000000000000003E-2</v>
      </c>
      <c r="AD23" s="567">
        <v>0.95931308983050856</v>
      </c>
      <c r="AE23" s="564">
        <v>0</v>
      </c>
      <c r="AF23" s="567">
        <v>0.138059812</v>
      </c>
    </row>
    <row r="24" spans="1:32" ht="15" customHeight="1" x14ac:dyDescent="0.2">
      <c r="A24" s="559">
        <v>19</v>
      </c>
      <c r="B24" s="561" t="s">
        <v>179</v>
      </c>
      <c r="C24" s="564">
        <v>0</v>
      </c>
      <c r="D24" s="564">
        <v>0.15999999999999998</v>
      </c>
      <c r="E24" s="567">
        <v>0.84779974915254241</v>
      </c>
      <c r="F24" s="564">
        <v>2</v>
      </c>
      <c r="G24" s="567">
        <v>9.0472987919999834</v>
      </c>
      <c r="H24" s="564">
        <v>721</v>
      </c>
      <c r="I24" s="564">
        <v>0.89400000000000002</v>
      </c>
      <c r="J24" s="567">
        <v>21.155622999999999</v>
      </c>
      <c r="K24" s="564">
        <v>32</v>
      </c>
      <c r="L24" s="567">
        <v>73.647990484014557</v>
      </c>
      <c r="M24" s="564">
        <v>721</v>
      </c>
      <c r="N24" s="564">
        <v>1.054</v>
      </c>
      <c r="O24" s="567">
        <v>22.003422749152541</v>
      </c>
      <c r="P24" s="564">
        <v>34</v>
      </c>
      <c r="Q24" s="567">
        <v>82.695289276014535</v>
      </c>
      <c r="R24" s="564">
        <v>0</v>
      </c>
      <c r="S24" s="564">
        <v>7.400000000000001E-2</v>
      </c>
      <c r="T24" s="567">
        <v>0.25250084745762713</v>
      </c>
      <c r="U24" s="564">
        <v>1</v>
      </c>
      <c r="V24" s="567">
        <v>5.7978843378967078</v>
      </c>
      <c r="W24" s="564">
        <v>1628</v>
      </c>
      <c r="X24" s="564">
        <v>1.8499999999999999</v>
      </c>
      <c r="Y24" s="567">
        <v>54.727575900000005</v>
      </c>
      <c r="Z24" s="564">
        <v>8</v>
      </c>
      <c r="AA24" s="567">
        <v>180.10258582400002</v>
      </c>
      <c r="AB24" s="564">
        <v>1628</v>
      </c>
      <c r="AC24" s="564">
        <v>1.9239999999999999</v>
      </c>
      <c r="AD24" s="567">
        <v>54.98007674745763</v>
      </c>
      <c r="AE24" s="564">
        <v>9</v>
      </c>
      <c r="AF24" s="567">
        <v>185.90047016189672</v>
      </c>
    </row>
    <row r="25" spans="1:32" ht="15" customHeight="1" x14ac:dyDescent="0.2">
      <c r="A25" s="559">
        <v>20</v>
      </c>
      <c r="B25" s="561" t="s">
        <v>68</v>
      </c>
      <c r="C25" s="564">
        <v>6</v>
      </c>
      <c r="D25" s="564">
        <v>2.0260000000000002</v>
      </c>
      <c r="E25" s="567">
        <v>32.269894466101697</v>
      </c>
      <c r="F25" s="564">
        <v>12</v>
      </c>
      <c r="G25" s="567">
        <v>7.7602986547544566</v>
      </c>
      <c r="H25" s="564">
        <v>13982</v>
      </c>
      <c r="I25" s="564">
        <v>16.587</v>
      </c>
      <c r="J25" s="567">
        <v>535.36004689999982</v>
      </c>
      <c r="K25" s="564">
        <v>212</v>
      </c>
      <c r="L25" s="567">
        <v>566.3354938455708</v>
      </c>
      <c r="M25" s="564">
        <v>13988</v>
      </c>
      <c r="N25" s="564">
        <v>18.613</v>
      </c>
      <c r="O25" s="567">
        <v>567.62994136610155</v>
      </c>
      <c r="P25" s="564">
        <v>224</v>
      </c>
      <c r="Q25" s="567">
        <v>574.09579250032527</v>
      </c>
      <c r="R25" s="564">
        <v>3312</v>
      </c>
      <c r="S25" s="564">
        <v>4.74</v>
      </c>
      <c r="T25" s="567">
        <v>-0.63657649661016924</v>
      </c>
      <c r="U25" s="564">
        <v>1560</v>
      </c>
      <c r="V25" s="567">
        <v>584.19896315037943</v>
      </c>
      <c r="W25" s="564">
        <v>43045</v>
      </c>
      <c r="X25" s="564">
        <v>45.714999999999996</v>
      </c>
      <c r="Y25" s="567">
        <v>822.89173440000002</v>
      </c>
      <c r="Z25" s="564">
        <v>133</v>
      </c>
      <c r="AA25" s="567">
        <v>364.44672205770104</v>
      </c>
      <c r="AB25" s="564">
        <v>46357</v>
      </c>
      <c r="AC25" s="564">
        <v>50.454999999999998</v>
      </c>
      <c r="AD25" s="567">
        <v>822.25515790338989</v>
      </c>
      <c r="AE25" s="564">
        <v>1693</v>
      </c>
      <c r="AF25" s="567">
        <v>948.64568520808052</v>
      </c>
    </row>
    <row r="26" spans="1:32" ht="15" customHeight="1" x14ac:dyDescent="0.2">
      <c r="A26" s="559">
        <v>21</v>
      </c>
      <c r="B26" s="561" t="s">
        <v>69</v>
      </c>
      <c r="C26" s="564">
        <v>6</v>
      </c>
      <c r="D26" s="564">
        <v>0.53800000000000003</v>
      </c>
      <c r="E26" s="567">
        <v>2.8146893525423726</v>
      </c>
      <c r="F26" s="564">
        <v>0</v>
      </c>
      <c r="G26" s="567">
        <v>0.24965785499999998</v>
      </c>
      <c r="H26" s="564">
        <v>4485</v>
      </c>
      <c r="I26" s="564">
        <v>5.2979999999999992</v>
      </c>
      <c r="J26" s="567">
        <v>158.22967</v>
      </c>
      <c r="K26" s="564">
        <v>120</v>
      </c>
      <c r="L26" s="567">
        <v>170.15942256822728</v>
      </c>
      <c r="M26" s="564">
        <v>4491</v>
      </c>
      <c r="N26" s="564">
        <v>5.8359999999999994</v>
      </c>
      <c r="O26" s="567">
        <v>161.04435935254236</v>
      </c>
      <c r="P26" s="564">
        <v>120</v>
      </c>
      <c r="Q26" s="567">
        <v>170.40908042322729</v>
      </c>
      <c r="R26" s="564">
        <v>129</v>
      </c>
      <c r="S26" s="564">
        <v>3.363</v>
      </c>
      <c r="T26" s="567">
        <v>3.8478389101694908</v>
      </c>
      <c r="U26" s="564">
        <v>1</v>
      </c>
      <c r="V26" s="567">
        <v>0.13084231921224343</v>
      </c>
      <c r="W26" s="564">
        <v>8483</v>
      </c>
      <c r="X26" s="564">
        <v>9.129999999999999</v>
      </c>
      <c r="Y26" s="567">
        <v>267.51064600000001</v>
      </c>
      <c r="Z26" s="564">
        <v>85</v>
      </c>
      <c r="AA26" s="567">
        <v>152.79352726724014</v>
      </c>
      <c r="AB26" s="564">
        <v>8612</v>
      </c>
      <c r="AC26" s="564">
        <v>12.492999999999999</v>
      </c>
      <c r="AD26" s="567">
        <v>271.35848491016952</v>
      </c>
      <c r="AE26" s="564">
        <v>86</v>
      </c>
      <c r="AF26" s="567">
        <v>152.92436958645237</v>
      </c>
    </row>
    <row r="27" spans="1:32" ht="15" customHeight="1" x14ac:dyDescent="0.2">
      <c r="A27" s="559">
        <v>22</v>
      </c>
      <c r="B27" s="561" t="s">
        <v>70</v>
      </c>
      <c r="C27" s="564">
        <v>0</v>
      </c>
      <c r="D27" s="564">
        <v>1E-3</v>
      </c>
      <c r="E27" s="567">
        <v>1.6016949152542373E-3</v>
      </c>
      <c r="F27" s="564">
        <v>0</v>
      </c>
      <c r="G27" s="567">
        <v>3.8043E-3</v>
      </c>
      <c r="H27" s="564">
        <v>12</v>
      </c>
      <c r="I27" s="564">
        <v>1.4999999999999999E-2</v>
      </c>
      <c r="J27" s="567">
        <v>0.53744780000000003</v>
      </c>
      <c r="K27" s="564">
        <v>1</v>
      </c>
      <c r="L27" s="567">
        <v>5.5109199999999997E-2</v>
      </c>
      <c r="M27" s="564">
        <v>12</v>
      </c>
      <c r="N27" s="564">
        <v>1.6E-2</v>
      </c>
      <c r="O27" s="567">
        <v>0.53904949491525422</v>
      </c>
      <c r="P27" s="564">
        <v>1</v>
      </c>
      <c r="Q27" s="567">
        <v>5.8913499999999994E-2</v>
      </c>
      <c r="R27" s="564">
        <v>0</v>
      </c>
      <c r="S27" s="564">
        <v>0</v>
      </c>
      <c r="T27" s="567">
        <v>0</v>
      </c>
      <c r="U27" s="564">
        <v>0</v>
      </c>
      <c r="V27" s="567">
        <v>0</v>
      </c>
      <c r="W27" s="564">
        <v>43</v>
      </c>
      <c r="X27" s="564">
        <v>4.8000000000000001E-2</v>
      </c>
      <c r="Y27" s="567">
        <v>1.7672553999999998</v>
      </c>
      <c r="Z27" s="564">
        <v>0</v>
      </c>
      <c r="AA27" s="567">
        <v>0.12817310000000001</v>
      </c>
      <c r="AB27" s="564">
        <v>43</v>
      </c>
      <c r="AC27" s="564">
        <v>4.8000000000000001E-2</v>
      </c>
      <c r="AD27" s="567">
        <v>1.7672553999999998</v>
      </c>
      <c r="AE27" s="564">
        <v>0</v>
      </c>
      <c r="AF27" s="567">
        <v>0.12817310000000001</v>
      </c>
    </row>
    <row r="28" spans="1:32" ht="15" customHeight="1" x14ac:dyDescent="0.2">
      <c r="A28" s="559">
        <v>23</v>
      </c>
      <c r="B28" s="561" t="s">
        <v>71</v>
      </c>
      <c r="C28" s="564">
        <v>223</v>
      </c>
      <c r="D28" s="564">
        <v>137.25900000000001</v>
      </c>
      <c r="E28" s="567">
        <v>134.33586951186422</v>
      </c>
      <c r="F28" s="564">
        <v>166</v>
      </c>
      <c r="G28" s="567">
        <v>113.75712811502819</v>
      </c>
      <c r="H28" s="564">
        <v>18346</v>
      </c>
      <c r="I28" s="564">
        <v>21.896000000000001</v>
      </c>
      <c r="J28" s="567">
        <v>1091.7651139999998</v>
      </c>
      <c r="K28" s="564">
        <v>472</v>
      </c>
      <c r="L28" s="567">
        <v>1021.7518438537335</v>
      </c>
      <c r="M28" s="564">
        <v>18569</v>
      </c>
      <c r="N28" s="564">
        <v>159.15500000000003</v>
      </c>
      <c r="O28" s="567">
        <v>1226.1009835118641</v>
      </c>
      <c r="P28" s="564">
        <v>638</v>
      </c>
      <c r="Q28" s="567">
        <v>1135.5089719687617</v>
      </c>
      <c r="R28" s="564">
        <v>1220</v>
      </c>
      <c r="S28" s="564">
        <v>16.213000000000001</v>
      </c>
      <c r="T28" s="567">
        <v>129.07787932033887</v>
      </c>
      <c r="U28" s="564">
        <v>348</v>
      </c>
      <c r="V28" s="567">
        <v>126.45548206625648</v>
      </c>
      <c r="W28" s="564">
        <v>49601</v>
      </c>
      <c r="X28" s="564">
        <v>53.643000000000001</v>
      </c>
      <c r="Y28" s="567">
        <v>2005.0245116000001</v>
      </c>
      <c r="Z28" s="564">
        <v>489</v>
      </c>
      <c r="AA28" s="567">
        <v>1164.8013786805432</v>
      </c>
      <c r="AB28" s="564">
        <v>50821</v>
      </c>
      <c r="AC28" s="564">
        <v>69.855999999999995</v>
      </c>
      <c r="AD28" s="567">
        <v>2134.1023909203391</v>
      </c>
      <c r="AE28" s="564">
        <v>837</v>
      </c>
      <c r="AF28" s="567">
        <v>1291.2568607467997</v>
      </c>
    </row>
    <row r="29" spans="1:32" ht="15" customHeight="1" x14ac:dyDescent="0.2">
      <c r="A29" s="559">
        <v>24</v>
      </c>
      <c r="B29" s="561" t="s">
        <v>72</v>
      </c>
      <c r="C29" s="564">
        <v>63</v>
      </c>
      <c r="D29" s="564">
        <v>4.5030000000000001</v>
      </c>
      <c r="E29" s="567">
        <v>53.369716772881354</v>
      </c>
      <c r="F29" s="564">
        <v>63</v>
      </c>
      <c r="G29" s="567">
        <v>53.472941385999995</v>
      </c>
      <c r="H29" s="564">
        <v>12949</v>
      </c>
      <c r="I29" s="564">
        <v>15.678000000000001</v>
      </c>
      <c r="J29" s="567">
        <v>807.20679719999998</v>
      </c>
      <c r="K29" s="564">
        <v>262</v>
      </c>
      <c r="L29" s="567">
        <v>579.83930989859289</v>
      </c>
      <c r="M29" s="564">
        <v>13012</v>
      </c>
      <c r="N29" s="564">
        <v>20.181000000000001</v>
      </c>
      <c r="O29" s="567">
        <v>860.57651397288134</v>
      </c>
      <c r="P29" s="564">
        <v>325</v>
      </c>
      <c r="Q29" s="567">
        <v>633.31225128459289</v>
      </c>
      <c r="R29" s="564">
        <v>343</v>
      </c>
      <c r="S29" s="564">
        <v>3.9889999999999999</v>
      </c>
      <c r="T29" s="567">
        <v>30.958976891525406</v>
      </c>
      <c r="U29" s="564">
        <v>9</v>
      </c>
      <c r="V29" s="567">
        <v>4.7435305732894033</v>
      </c>
      <c r="W29" s="564">
        <v>30512</v>
      </c>
      <c r="X29" s="564">
        <v>35.303000000000004</v>
      </c>
      <c r="Y29" s="567">
        <v>1449.3489796000001</v>
      </c>
      <c r="Z29" s="564">
        <v>213</v>
      </c>
      <c r="AA29" s="567">
        <v>420.024772459242</v>
      </c>
      <c r="AB29" s="564">
        <v>30855</v>
      </c>
      <c r="AC29" s="564">
        <v>39.292000000000002</v>
      </c>
      <c r="AD29" s="567">
        <v>1480.3079564915256</v>
      </c>
      <c r="AE29" s="564">
        <v>222</v>
      </c>
      <c r="AF29" s="567">
        <v>424.76830303253138</v>
      </c>
    </row>
    <row r="30" spans="1:32" ht="15" customHeight="1" x14ac:dyDescent="0.2">
      <c r="A30" s="559">
        <v>25</v>
      </c>
      <c r="B30" s="561" t="s">
        <v>74</v>
      </c>
      <c r="C30" s="564">
        <v>0</v>
      </c>
      <c r="D30" s="564">
        <v>4.0000000000000001E-3</v>
      </c>
      <c r="E30" s="567">
        <v>1.7941694915254238E-2</v>
      </c>
      <c r="F30" s="564">
        <v>0</v>
      </c>
      <c r="G30" s="567">
        <v>4.0396E-3</v>
      </c>
      <c r="H30" s="564">
        <v>70</v>
      </c>
      <c r="I30" s="564">
        <v>7.3999999999999996E-2</v>
      </c>
      <c r="J30" s="567">
        <v>1.3731274</v>
      </c>
      <c r="K30" s="564">
        <v>2</v>
      </c>
      <c r="L30" s="567">
        <v>4.8355946999999997</v>
      </c>
      <c r="M30" s="564">
        <v>70</v>
      </c>
      <c r="N30" s="564">
        <v>7.8E-2</v>
      </c>
      <c r="O30" s="567">
        <v>1.3910690949152542</v>
      </c>
      <c r="P30" s="564">
        <v>2</v>
      </c>
      <c r="Q30" s="567">
        <v>4.8396342999999993</v>
      </c>
      <c r="R30" s="564">
        <v>0</v>
      </c>
      <c r="S30" s="564">
        <v>3.0000000000000001E-3</v>
      </c>
      <c r="T30" s="567">
        <v>2.1819999999999999E-2</v>
      </c>
      <c r="U30" s="564">
        <v>0</v>
      </c>
      <c r="V30" s="567">
        <v>-4.1090000000000001E-4</v>
      </c>
      <c r="W30" s="564">
        <v>74</v>
      </c>
      <c r="X30" s="564">
        <v>7.3999999999999996E-2</v>
      </c>
      <c r="Y30" s="567">
        <v>1.2324656</v>
      </c>
      <c r="Z30" s="564">
        <v>0</v>
      </c>
      <c r="AA30" s="567">
        <v>6.9443969999999994E-2</v>
      </c>
      <c r="AB30" s="564">
        <v>74</v>
      </c>
      <c r="AC30" s="564">
        <v>7.6999999999999999E-2</v>
      </c>
      <c r="AD30" s="567">
        <v>1.2542856</v>
      </c>
      <c r="AE30" s="564">
        <v>0</v>
      </c>
      <c r="AF30" s="567">
        <v>6.9033069999999988E-2</v>
      </c>
    </row>
    <row r="31" spans="1:32" ht="15" customHeight="1" x14ac:dyDescent="0.2">
      <c r="A31" s="559">
        <v>26</v>
      </c>
      <c r="B31" s="561" t="s">
        <v>75</v>
      </c>
      <c r="C31" s="564">
        <v>44</v>
      </c>
      <c r="D31" s="564">
        <v>7.7840000000000007</v>
      </c>
      <c r="E31" s="567">
        <v>126.78103374915254</v>
      </c>
      <c r="F31" s="564">
        <v>112</v>
      </c>
      <c r="G31" s="567">
        <v>128.02076799905589</v>
      </c>
      <c r="H31" s="564">
        <v>7538</v>
      </c>
      <c r="I31" s="564">
        <v>8.870000000000001</v>
      </c>
      <c r="J31" s="567">
        <v>272.58510819999975</v>
      </c>
      <c r="K31" s="564">
        <v>212</v>
      </c>
      <c r="L31" s="567">
        <v>649.52416827232275</v>
      </c>
      <c r="M31" s="564">
        <v>7582</v>
      </c>
      <c r="N31" s="564">
        <v>16.654000000000003</v>
      </c>
      <c r="O31" s="567">
        <v>399.36614194915228</v>
      </c>
      <c r="P31" s="564">
        <v>324</v>
      </c>
      <c r="Q31" s="567">
        <v>777.54493627137867</v>
      </c>
      <c r="R31" s="564">
        <v>284</v>
      </c>
      <c r="S31" s="564">
        <v>9.3109999999999999</v>
      </c>
      <c r="T31" s="567">
        <v>138.254565679661</v>
      </c>
      <c r="U31" s="564">
        <v>141</v>
      </c>
      <c r="V31" s="567">
        <v>55.987280993916492</v>
      </c>
      <c r="W31" s="564">
        <v>18938</v>
      </c>
      <c r="X31" s="564">
        <v>20.762</v>
      </c>
      <c r="Y31" s="567">
        <v>565.21147489999998</v>
      </c>
      <c r="Z31" s="564">
        <v>163</v>
      </c>
      <c r="AA31" s="567">
        <v>471.01735935100004</v>
      </c>
      <c r="AB31" s="564">
        <v>19222</v>
      </c>
      <c r="AC31" s="564">
        <v>30.073</v>
      </c>
      <c r="AD31" s="567">
        <v>703.46604057966101</v>
      </c>
      <c r="AE31" s="564">
        <v>304</v>
      </c>
      <c r="AF31" s="567">
        <v>527.00464034491654</v>
      </c>
    </row>
    <row r="32" spans="1:32" ht="15" customHeight="1" x14ac:dyDescent="0.2">
      <c r="A32" s="559">
        <v>27</v>
      </c>
      <c r="B32" s="561" t="s">
        <v>112</v>
      </c>
      <c r="C32" s="564">
        <v>0</v>
      </c>
      <c r="D32" s="564">
        <v>5.6000000000000008E-2</v>
      </c>
      <c r="E32" s="567">
        <v>0.26501326271186443</v>
      </c>
      <c r="F32" s="564">
        <v>0</v>
      </c>
      <c r="G32" s="567">
        <v>-2.1123300000000001E-2</v>
      </c>
      <c r="H32" s="564">
        <v>624</v>
      </c>
      <c r="I32" s="564">
        <v>0.73899999999999999</v>
      </c>
      <c r="J32" s="567">
        <v>30.584653700000004</v>
      </c>
      <c r="K32" s="564">
        <v>29</v>
      </c>
      <c r="L32" s="567">
        <v>35.425180062315981</v>
      </c>
      <c r="M32" s="564">
        <v>624</v>
      </c>
      <c r="N32" s="564">
        <v>0.79500000000000004</v>
      </c>
      <c r="O32" s="567">
        <v>30.849666962711868</v>
      </c>
      <c r="P32" s="564">
        <v>29</v>
      </c>
      <c r="Q32" s="567">
        <v>35.404056762315982</v>
      </c>
      <c r="R32" s="564">
        <v>15</v>
      </c>
      <c r="S32" s="564">
        <v>4.2999999999999997E-2</v>
      </c>
      <c r="T32" s="567">
        <v>8.055694915254237E-2</v>
      </c>
      <c r="U32" s="564">
        <v>0</v>
      </c>
      <c r="V32" s="567">
        <v>1.3511161994526092E-2</v>
      </c>
      <c r="W32" s="564">
        <v>1853</v>
      </c>
      <c r="X32" s="564">
        <v>2.0649999999999999</v>
      </c>
      <c r="Y32" s="567">
        <v>70.649934400000006</v>
      </c>
      <c r="Z32" s="564">
        <v>28</v>
      </c>
      <c r="AA32" s="567">
        <v>36.112974149000003</v>
      </c>
      <c r="AB32" s="564">
        <v>1868</v>
      </c>
      <c r="AC32" s="564">
        <v>2.1080000000000001</v>
      </c>
      <c r="AD32" s="567">
        <v>70.730491349152544</v>
      </c>
      <c r="AE32" s="564">
        <v>28</v>
      </c>
      <c r="AF32" s="567">
        <v>36.126485310994532</v>
      </c>
    </row>
    <row r="33" spans="1:32" ht="15" customHeight="1" x14ac:dyDescent="0.2">
      <c r="A33" s="559">
        <v>28</v>
      </c>
      <c r="B33" s="561" t="s">
        <v>77</v>
      </c>
      <c r="C33" s="564">
        <v>30</v>
      </c>
      <c r="D33" s="564">
        <v>1.5519999999999998</v>
      </c>
      <c r="E33" s="567">
        <v>10.079205784745765</v>
      </c>
      <c r="F33" s="564">
        <v>19</v>
      </c>
      <c r="G33" s="567">
        <v>19.246475811673733</v>
      </c>
      <c r="H33" s="564">
        <v>7600</v>
      </c>
      <c r="I33" s="564">
        <v>9.3120000000000012</v>
      </c>
      <c r="J33" s="567">
        <v>305.2582926</v>
      </c>
      <c r="K33" s="564">
        <v>209</v>
      </c>
      <c r="L33" s="567">
        <v>275.40052739620501</v>
      </c>
      <c r="M33" s="564">
        <v>7630</v>
      </c>
      <c r="N33" s="564">
        <v>10.864000000000001</v>
      </c>
      <c r="O33" s="567">
        <v>315.33749838474574</v>
      </c>
      <c r="P33" s="564">
        <v>228</v>
      </c>
      <c r="Q33" s="567">
        <v>294.64700320787875</v>
      </c>
      <c r="R33" s="564">
        <v>333</v>
      </c>
      <c r="S33" s="564">
        <v>2.1110000000000002</v>
      </c>
      <c r="T33" s="567">
        <v>12.916151301920998</v>
      </c>
      <c r="U33" s="564">
        <v>81</v>
      </c>
      <c r="V33" s="567">
        <v>71.863785293876148</v>
      </c>
      <c r="W33" s="564">
        <v>17765</v>
      </c>
      <c r="X33" s="564">
        <v>18.929000000000002</v>
      </c>
      <c r="Y33" s="567">
        <v>569.99279459999991</v>
      </c>
      <c r="Z33" s="564">
        <v>154</v>
      </c>
      <c r="AA33" s="567">
        <v>242.13096094700003</v>
      </c>
      <c r="AB33" s="564">
        <v>18098</v>
      </c>
      <c r="AC33" s="564">
        <v>21.040000000000003</v>
      </c>
      <c r="AD33" s="567">
        <v>582.9089459019209</v>
      </c>
      <c r="AE33" s="564">
        <v>235</v>
      </c>
      <c r="AF33" s="567">
        <v>313.99474624087617</v>
      </c>
    </row>
    <row r="34" spans="1:32" ht="15" customHeight="1" x14ac:dyDescent="0.2">
      <c r="A34" s="559">
        <v>29</v>
      </c>
      <c r="B34" s="561" t="s">
        <v>262</v>
      </c>
      <c r="C34" s="564">
        <v>0</v>
      </c>
      <c r="D34" s="564">
        <v>0</v>
      </c>
      <c r="E34" s="567">
        <v>0</v>
      </c>
      <c r="F34" s="564">
        <v>0</v>
      </c>
      <c r="G34" s="567">
        <v>0</v>
      </c>
      <c r="H34" s="564">
        <v>9</v>
      </c>
      <c r="I34" s="564">
        <v>9.0000000000000011E-3</v>
      </c>
      <c r="J34" s="567">
        <v>0.15919059999999999</v>
      </c>
      <c r="K34" s="564">
        <v>0</v>
      </c>
      <c r="L34" s="567">
        <v>5.0240000000000007E-4</v>
      </c>
      <c r="M34" s="564">
        <v>9</v>
      </c>
      <c r="N34" s="564">
        <v>9.0000000000000011E-3</v>
      </c>
      <c r="O34" s="567">
        <v>0.15919059999999999</v>
      </c>
      <c r="P34" s="564">
        <v>0</v>
      </c>
      <c r="Q34" s="567">
        <v>5.0240000000000007E-4</v>
      </c>
      <c r="R34" s="564">
        <v>0</v>
      </c>
      <c r="S34" s="564">
        <v>0</v>
      </c>
      <c r="T34" s="567">
        <v>0</v>
      </c>
      <c r="U34" s="564">
        <v>0</v>
      </c>
      <c r="V34" s="567">
        <v>0</v>
      </c>
      <c r="W34" s="564">
        <v>31</v>
      </c>
      <c r="X34" s="564">
        <v>3.0000000000000002E-2</v>
      </c>
      <c r="Y34" s="567">
        <v>0.91193370000000007</v>
      </c>
      <c r="Z34" s="564">
        <v>0</v>
      </c>
      <c r="AA34" s="567">
        <v>3.1509856000000003E-2</v>
      </c>
      <c r="AB34" s="564">
        <v>31</v>
      </c>
      <c r="AC34" s="564">
        <v>3.0000000000000002E-2</v>
      </c>
      <c r="AD34" s="567">
        <v>0.91193370000000007</v>
      </c>
      <c r="AE34" s="564">
        <v>0</v>
      </c>
      <c r="AF34" s="567">
        <v>3.1509856000000003E-2</v>
      </c>
    </row>
    <row r="35" spans="1:32" ht="15" customHeight="1" x14ac:dyDescent="0.2">
      <c r="A35" s="559">
        <v>30</v>
      </c>
      <c r="B35" s="561" t="s">
        <v>79</v>
      </c>
      <c r="C35" s="564">
        <v>7</v>
      </c>
      <c r="D35" s="564">
        <v>0.20299999999999999</v>
      </c>
      <c r="E35" s="567">
        <v>4.0519415711864415</v>
      </c>
      <c r="F35" s="564">
        <v>3</v>
      </c>
      <c r="G35" s="567">
        <v>32.943549052247967</v>
      </c>
      <c r="H35" s="564">
        <v>3177</v>
      </c>
      <c r="I35" s="564">
        <v>3.4939999999999998</v>
      </c>
      <c r="J35" s="567">
        <v>164.37158550000001</v>
      </c>
      <c r="K35" s="564">
        <v>85</v>
      </c>
      <c r="L35" s="567">
        <v>193.70074871002242</v>
      </c>
      <c r="M35" s="564">
        <v>3184</v>
      </c>
      <c r="N35" s="564">
        <v>3.6969999999999996</v>
      </c>
      <c r="O35" s="567">
        <v>168.42352707118644</v>
      </c>
      <c r="P35" s="564">
        <v>88</v>
      </c>
      <c r="Q35" s="567">
        <v>226.64429776227038</v>
      </c>
      <c r="R35" s="564">
        <v>284</v>
      </c>
      <c r="S35" s="564">
        <v>0.95</v>
      </c>
      <c r="T35" s="567">
        <v>3.4671776559322036</v>
      </c>
      <c r="U35" s="564">
        <v>1</v>
      </c>
      <c r="V35" s="567">
        <v>0.2088631046120514</v>
      </c>
      <c r="W35" s="564">
        <v>7321</v>
      </c>
      <c r="X35" s="564">
        <v>7.6009999999999982</v>
      </c>
      <c r="Y35" s="567">
        <v>152.88687470000002</v>
      </c>
      <c r="Z35" s="564">
        <v>65</v>
      </c>
      <c r="AA35" s="567">
        <v>557.7707011089999</v>
      </c>
      <c r="AB35" s="564">
        <v>7605</v>
      </c>
      <c r="AC35" s="564">
        <v>8.5509999999999984</v>
      </c>
      <c r="AD35" s="567">
        <v>156.35405235593223</v>
      </c>
      <c r="AE35" s="564">
        <v>66</v>
      </c>
      <c r="AF35" s="567">
        <v>557.97956421361198</v>
      </c>
    </row>
    <row r="36" spans="1:32" ht="15" customHeight="1" x14ac:dyDescent="0.2">
      <c r="A36" s="559">
        <v>31</v>
      </c>
      <c r="B36" s="561" t="s">
        <v>180</v>
      </c>
      <c r="C36" s="564">
        <v>1</v>
      </c>
      <c r="D36" s="564">
        <v>9.0000000000000011E-3</v>
      </c>
      <c r="E36" s="567">
        <v>7.2421864406779668E-2</v>
      </c>
      <c r="F36" s="564">
        <v>0</v>
      </c>
      <c r="G36" s="567">
        <v>0</v>
      </c>
      <c r="H36" s="564">
        <v>22</v>
      </c>
      <c r="I36" s="564">
        <v>2.1999999999999999E-2</v>
      </c>
      <c r="J36" s="567">
        <v>0.95948480000000003</v>
      </c>
      <c r="K36" s="564">
        <v>1</v>
      </c>
      <c r="L36" s="567">
        <v>33.240413099999998</v>
      </c>
      <c r="M36" s="564">
        <v>23</v>
      </c>
      <c r="N36" s="564">
        <v>3.1E-2</v>
      </c>
      <c r="O36" s="567">
        <v>1.0319066644067796</v>
      </c>
      <c r="P36" s="564">
        <v>1</v>
      </c>
      <c r="Q36" s="567">
        <v>33.240413099999998</v>
      </c>
      <c r="R36" s="564">
        <v>1</v>
      </c>
      <c r="S36" s="564">
        <v>0.127</v>
      </c>
      <c r="T36" s="567">
        <v>0.54395000000000004</v>
      </c>
      <c r="U36" s="564">
        <v>0</v>
      </c>
      <c r="V36" s="567">
        <v>2.1075099999999999E-2</v>
      </c>
      <c r="W36" s="564">
        <v>60</v>
      </c>
      <c r="X36" s="564">
        <v>6.7159999999999997E-2</v>
      </c>
      <c r="Y36" s="567">
        <v>3.2511213000000003</v>
      </c>
      <c r="Z36" s="564">
        <v>1.1599999999999999</v>
      </c>
      <c r="AA36" s="567">
        <v>0.235715853</v>
      </c>
      <c r="AB36" s="564">
        <v>61</v>
      </c>
      <c r="AC36" s="564">
        <v>0.19416</v>
      </c>
      <c r="AD36" s="567">
        <v>3.7950713</v>
      </c>
      <c r="AE36" s="564">
        <v>1.1599999999999999</v>
      </c>
      <c r="AF36" s="567">
        <v>0.25679095299999999</v>
      </c>
    </row>
    <row r="37" spans="1:32" ht="15" customHeight="1" x14ac:dyDescent="0.2">
      <c r="A37" s="559">
        <v>32</v>
      </c>
      <c r="B37" s="561" t="s">
        <v>80</v>
      </c>
      <c r="C37" s="564">
        <v>340</v>
      </c>
      <c r="D37" s="564">
        <v>33.296999999999997</v>
      </c>
      <c r="E37" s="567">
        <v>200.96581488135587</v>
      </c>
      <c r="F37" s="564">
        <v>163</v>
      </c>
      <c r="G37" s="567">
        <v>186.11768734363881</v>
      </c>
      <c r="H37" s="564">
        <v>43666</v>
      </c>
      <c r="I37" s="564">
        <v>46.206000000000003</v>
      </c>
      <c r="J37" s="567">
        <v>1389.1639402999999</v>
      </c>
      <c r="K37" s="564">
        <v>775</v>
      </c>
      <c r="L37" s="567">
        <v>1247.2835441041418</v>
      </c>
      <c r="M37" s="564">
        <v>44006</v>
      </c>
      <c r="N37" s="564">
        <v>79.503</v>
      </c>
      <c r="O37" s="567">
        <v>1590.1297551813559</v>
      </c>
      <c r="P37" s="564">
        <v>938</v>
      </c>
      <c r="Q37" s="567">
        <v>1433.4012314477807</v>
      </c>
      <c r="R37" s="564">
        <v>3556</v>
      </c>
      <c r="S37" s="564">
        <v>35.997</v>
      </c>
      <c r="T37" s="567">
        <v>263.09698199661017</v>
      </c>
      <c r="U37" s="564">
        <v>134</v>
      </c>
      <c r="V37" s="567">
        <v>191.12518862359889</v>
      </c>
      <c r="W37" s="564">
        <v>107357</v>
      </c>
      <c r="X37" s="564">
        <v>111.917</v>
      </c>
      <c r="Y37" s="567">
        <v>2703.9441011999997</v>
      </c>
      <c r="Z37" s="564">
        <v>593</v>
      </c>
      <c r="AA37" s="567">
        <v>1046.1170491160001</v>
      </c>
      <c r="AB37" s="564">
        <v>110913</v>
      </c>
      <c r="AC37" s="564">
        <v>147.91399999999999</v>
      </c>
      <c r="AD37" s="567">
        <v>2967.0410831966101</v>
      </c>
      <c r="AE37" s="564">
        <v>727</v>
      </c>
      <c r="AF37" s="567">
        <v>1237.242237739599</v>
      </c>
    </row>
    <row r="38" spans="1:32" ht="15" customHeight="1" x14ac:dyDescent="0.2">
      <c r="A38" s="559">
        <v>33</v>
      </c>
      <c r="B38" s="561" t="s">
        <v>81</v>
      </c>
      <c r="C38" s="564">
        <v>0</v>
      </c>
      <c r="D38" s="564">
        <v>8.8999999999999996E-2</v>
      </c>
      <c r="E38" s="567">
        <v>0.1388302881355932</v>
      </c>
      <c r="F38" s="564">
        <v>0</v>
      </c>
      <c r="G38" s="567">
        <v>1.4896E-3</v>
      </c>
      <c r="H38" s="564">
        <v>408</v>
      </c>
      <c r="I38" s="564">
        <v>0.50700000000000012</v>
      </c>
      <c r="J38" s="567">
        <v>25.6443455</v>
      </c>
      <c r="K38" s="564">
        <v>11</v>
      </c>
      <c r="L38" s="567">
        <v>9.8609879708806947</v>
      </c>
      <c r="M38" s="564">
        <v>408</v>
      </c>
      <c r="N38" s="564">
        <v>0.59600000000000009</v>
      </c>
      <c r="O38" s="567">
        <v>25.783175788135594</v>
      </c>
      <c r="P38" s="564">
        <v>11</v>
      </c>
      <c r="Q38" s="567">
        <v>9.862477570880694</v>
      </c>
      <c r="R38" s="564">
        <v>0</v>
      </c>
      <c r="S38" s="564">
        <v>0.05</v>
      </c>
      <c r="T38" s="567">
        <v>0.1928907</v>
      </c>
      <c r="U38" s="564">
        <v>0</v>
      </c>
      <c r="V38" s="567">
        <v>5.6149999999999993E-4</v>
      </c>
      <c r="W38" s="564">
        <v>1025</v>
      </c>
      <c r="X38" s="564">
        <v>1.1719999999999999</v>
      </c>
      <c r="Y38" s="567">
        <v>46.720616599999993</v>
      </c>
      <c r="Z38" s="564">
        <v>10</v>
      </c>
      <c r="AA38" s="567">
        <v>28.865560719000001</v>
      </c>
      <c r="AB38" s="564">
        <v>1025</v>
      </c>
      <c r="AC38" s="564">
        <v>1.222</v>
      </c>
      <c r="AD38" s="567">
        <v>46.913507299999992</v>
      </c>
      <c r="AE38" s="564">
        <v>10</v>
      </c>
      <c r="AF38" s="567">
        <v>28.866122219000001</v>
      </c>
    </row>
    <row r="39" spans="1:32" ht="15" customHeight="1" x14ac:dyDescent="0.2">
      <c r="A39" s="559">
        <v>34</v>
      </c>
      <c r="B39" s="561" t="s">
        <v>82</v>
      </c>
      <c r="C39" s="564">
        <v>0</v>
      </c>
      <c r="D39" s="564">
        <v>0</v>
      </c>
      <c r="E39" s="567">
        <v>0</v>
      </c>
      <c r="F39" s="564">
        <v>0</v>
      </c>
      <c r="G39" s="567">
        <v>0</v>
      </c>
      <c r="H39" s="564">
        <v>9</v>
      </c>
      <c r="I39" s="564">
        <v>9.0000000000000011E-3</v>
      </c>
      <c r="J39" s="567">
        <v>0.59973500000000002</v>
      </c>
      <c r="K39" s="564">
        <v>0</v>
      </c>
      <c r="L39" s="567">
        <v>1.3675999999999998E-3</v>
      </c>
      <c r="M39" s="564">
        <v>9</v>
      </c>
      <c r="N39" s="564">
        <v>9.0000000000000011E-3</v>
      </c>
      <c r="O39" s="567">
        <v>0.59973500000000002</v>
      </c>
      <c r="P39" s="564">
        <v>0</v>
      </c>
      <c r="Q39" s="567">
        <v>1.3675999999999998E-3</v>
      </c>
      <c r="R39" s="564">
        <v>0</v>
      </c>
      <c r="S39" s="564">
        <v>0</v>
      </c>
      <c r="T39" s="567">
        <v>0</v>
      </c>
      <c r="U39" s="564">
        <v>0</v>
      </c>
      <c r="V39" s="567">
        <v>0</v>
      </c>
      <c r="W39" s="564">
        <v>21</v>
      </c>
      <c r="X39" s="564">
        <v>2.0999999999999998E-2</v>
      </c>
      <c r="Y39" s="567">
        <v>0.5849397999999999</v>
      </c>
      <c r="Z39" s="564">
        <v>0</v>
      </c>
      <c r="AA39" s="567">
        <v>1.4618800000000001E-2</v>
      </c>
      <c r="AB39" s="564">
        <v>21</v>
      </c>
      <c r="AC39" s="564">
        <v>2.0999999999999998E-2</v>
      </c>
      <c r="AD39" s="567">
        <v>0.5849397999999999</v>
      </c>
      <c r="AE39" s="564">
        <v>0</v>
      </c>
      <c r="AF39" s="567">
        <v>1.4618800000000001E-2</v>
      </c>
    </row>
    <row r="40" spans="1:32" ht="15" customHeight="1" x14ac:dyDescent="0.2">
      <c r="A40" s="559">
        <v>35</v>
      </c>
      <c r="B40" s="561" t="s">
        <v>83</v>
      </c>
      <c r="C40" s="564">
        <v>0</v>
      </c>
      <c r="D40" s="564">
        <v>0</v>
      </c>
      <c r="E40" s="567">
        <v>0</v>
      </c>
      <c r="F40" s="564">
        <v>0</v>
      </c>
      <c r="G40" s="567">
        <v>0</v>
      </c>
      <c r="H40" s="564">
        <v>3</v>
      </c>
      <c r="I40" s="564">
        <v>3.0000000000000001E-3</v>
      </c>
      <c r="J40" s="567">
        <v>0.15740789999999999</v>
      </c>
      <c r="K40" s="564">
        <v>0</v>
      </c>
      <c r="L40" s="567">
        <v>0</v>
      </c>
      <c r="M40" s="564">
        <v>3</v>
      </c>
      <c r="N40" s="564">
        <v>3.0000000000000001E-3</v>
      </c>
      <c r="O40" s="567">
        <v>0.15740789999999999</v>
      </c>
      <c r="P40" s="564">
        <v>0</v>
      </c>
      <c r="Q40" s="567">
        <v>0</v>
      </c>
      <c r="R40" s="564">
        <v>0</v>
      </c>
      <c r="S40" s="564">
        <v>0</v>
      </c>
      <c r="T40" s="567">
        <v>0</v>
      </c>
      <c r="U40" s="564">
        <v>0</v>
      </c>
      <c r="V40" s="567">
        <v>0</v>
      </c>
      <c r="W40" s="564">
        <v>3</v>
      </c>
      <c r="X40" s="564">
        <v>3.0000000000000001E-3</v>
      </c>
      <c r="Y40" s="567">
        <v>3.8746200000000001E-2</v>
      </c>
      <c r="Z40" s="564">
        <v>0</v>
      </c>
      <c r="AA40" s="567">
        <v>3.9408599999999993E-4</v>
      </c>
      <c r="AB40" s="564">
        <v>3</v>
      </c>
      <c r="AC40" s="564">
        <v>3.0000000000000001E-3</v>
      </c>
      <c r="AD40" s="567">
        <v>3.8746200000000001E-2</v>
      </c>
      <c r="AE40" s="564">
        <v>0</v>
      </c>
      <c r="AF40" s="567">
        <v>3.9408599999999993E-4</v>
      </c>
    </row>
    <row r="41" spans="1:32" ht="15" customHeight="1" x14ac:dyDescent="0.2">
      <c r="A41" s="559">
        <v>36</v>
      </c>
      <c r="B41" s="561" t="s">
        <v>84</v>
      </c>
      <c r="C41" s="564">
        <v>0</v>
      </c>
      <c r="D41" s="564">
        <v>1.3000000000000001E-2</v>
      </c>
      <c r="E41" s="567">
        <v>3.2399999999999998E-2</v>
      </c>
      <c r="F41" s="564">
        <v>1</v>
      </c>
      <c r="G41" s="567">
        <v>0.65924289999999997</v>
      </c>
      <c r="H41" s="564">
        <v>159</v>
      </c>
      <c r="I41" s="564">
        <v>0.23200000000000004</v>
      </c>
      <c r="J41" s="567">
        <v>9.5533158999999976</v>
      </c>
      <c r="K41" s="564">
        <v>13</v>
      </c>
      <c r="L41" s="567">
        <v>26.129991345000001</v>
      </c>
      <c r="M41" s="564">
        <v>159</v>
      </c>
      <c r="N41" s="564">
        <v>0.24500000000000005</v>
      </c>
      <c r="O41" s="567">
        <v>9.5857158999999985</v>
      </c>
      <c r="P41" s="564">
        <v>14</v>
      </c>
      <c r="Q41" s="567">
        <v>26.789234244999999</v>
      </c>
      <c r="R41" s="564">
        <v>2</v>
      </c>
      <c r="S41" s="564">
        <v>4.0000000000000001E-3</v>
      </c>
      <c r="T41" s="567">
        <v>7.1016949152542374E-3</v>
      </c>
      <c r="U41" s="564">
        <v>0</v>
      </c>
      <c r="V41" s="567">
        <v>3.4118999999999998E-3</v>
      </c>
      <c r="W41" s="564">
        <v>672</v>
      </c>
      <c r="X41" s="564">
        <v>0.77400000000000002</v>
      </c>
      <c r="Y41" s="567">
        <v>25.726473400000003</v>
      </c>
      <c r="Z41" s="564">
        <v>7</v>
      </c>
      <c r="AA41" s="567">
        <v>4.8849114739999999</v>
      </c>
      <c r="AB41" s="564">
        <v>674</v>
      </c>
      <c r="AC41" s="564">
        <v>0.77800000000000002</v>
      </c>
      <c r="AD41" s="567">
        <v>25.733575094915256</v>
      </c>
      <c r="AE41" s="564">
        <v>7</v>
      </c>
      <c r="AF41" s="567">
        <v>4.8883233739999996</v>
      </c>
    </row>
    <row r="42" spans="1:32" s="556" customFormat="1" ht="15" customHeight="1" x14ac:dyDescent="0.2">
      <c r="A42" s="560"/>
      <c r="B42" s="562" t="s">
        <v>49</v>
      </c>
      <c r="C42" s="565">
        <v>2513</v>
      </c>
      <c r="D42" s="565">
        <v>481.31700000000001</v>
      </c>
      <c r="E42" s="568">
        <v>7783.0405084474787</v>
      </c>
      <c r="F42" s="565">
        <v>13920</v>
      </c>
      <c r="G42" s="568">
        <v>10605.093602507408</v>
      </c>
      <c r="H42" s="565">
        <v>301645</v>
      </c>
      <c r="I42" s="565">
        <v>345.745</v>
      </c>
      <c r="J42" s="568">
        <v>13261.192102499977</v>
      </c>
      <c r="K42" s="565">
        <v>6678</v>
      </c>
      <c r="L42" s="568">
        <v>12445.229559541811</v>
      </c>
      <c r="M42" s="565">
        <v>304158</v>
      </c>
      <c r="N42" s="565">
        <v>827.06200000000001</v>
      </c>
      <c r="O42" s="568">
        <v>21044.232610947456</v>
      </c>
      <c r="P42" s="565">
        <v>20598</v>
      </c>
      <c r="Q42" s="568">
        <v>23050.323162049219</v>
      </c>
      <c r="R42" s="565">
        <v>30240</v>
      </c>
      <c r="S42" s="565">
        <v>1095.4179999999999</v>
      </c>
      <c r="T42" s="568">
        <v>10022.64795856982</v>
      </c>
      <c r="U42" s="565">
        <v>12120</v>
      </c>
      <c r="V42" s="568">
        <v>6607.8621251005852</v>
      </c>
      <c r="W42" s="565">
        <v>745068</v>
      </c>
      <c r="X42" s="565">
        <v>813.47016000000008</v>
      </c>
      <c r="Y42" s="568">
        <v>29263.111043099983</v>
      </c>
      <c r="Z42" s="565">
        <v>5619.16</v>
      </c>
      <c r="AA42" s="568">
        <v>11710.245427543168</v>
      </c>
      <c r="AB42" s="565">
        <v>775308</v>
      </c>
      <c r="AC42" s="565">
        <v>1908.88816</v>
      </c>
      <c r="AD42" s="568">
        <v>39285.759001669801</v>
      </c>
      <c r="AE42" s="565">
        <v>17739.16</v>
      </c>
      <c r="AF42" s="568">
        <v>18318.107552643753</v>
      </c>
    </row>
  </sheetData>
  <mergeCells count="10">
    <mergeCell ref="R3:AF3"/>
    <mergeCell ref="R4:V4"/>
    <mergeCell ref="W4:AA4"/>
    <mergeCell ref="AB4:AF4"/>
    <mergeCell ref="A3:A5"/>
    <mergeCell ref="C4:G4"/>
    <mergeCell ref="H4:L4"/>
    <mergeCell ref="M4:Q4"/>
    <mergeCell ref="C3:Q3"/>
    <mergeCell ref="B3:B5"/>
  </mergeCells>
  <pageMargins left="0.7" right="0.7" top="0.75" bottom="0.75" header="0.3" footer="0.3"/>
  <pageSetup paperSize="9" scale="74"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42"/>
  <sheetViews>
    <sheetView zoomScale="90" zoomScaleNormal="90" zoomScaleSheetLayoutView="100" workbookViewId="0">
      <pane xSplit="2" ySplit="5" topLeftCell="C6" activePane="bottomRight" state="frozen"/>
      <selection activeCell="A32" sqref="A32"/>
      <selection pane="topRight" activeCell="A32" sqref="A32"/>
      <selection pane="bottomLeft" activeCell="A32" sqref="A32"/>
      <selection pane="bottomRight"/>
    </sheetView>
  </sheetViews>
  <sheetFormatPr defaultRowHeight="12.75" x14ac:dyDescent="0.2"/>
  <cols>
    <col min="1" max="1" width="5.140625" style="345" customWidth="1"/>
    <col min="2" max="2" width="18.5703125" style="557" customWidth="1"/>
    <col min="3" max="3" width="7.5703125" style="558" bestFit="1" customWidth="1"/>
    <col min="4" max="4" width="9.5703125" style="558" bestFit="1" customWidth="1"/>
    <col min="5" max="5" width="8.85546875" style="558" bestFit="1" customWidth="1"/>
    <col min="6" max="6" width="8.7109375" style="558" bestFit="1" customWidth="1"/>
    <col min="7" max="7" width="9" style="558" bestFit="1" customWidth="1"/>
    <col min="8" max="8" width="9.5703125" style="558" bestFit="1" customWidth="1"/>
    <col min="9" max="9" width="8.28515625" style="558" bestFit="1" customWidth="1"/>
    <col min="10" max="10" width="9.42578125" style="558" bestFit="1" customWidth="1"/>
    <col min="11" max="11" width="8.7109375" style="558" bestFit="1" customWidth="1"/>
    <col min="12" max="12" width="12.85546875" style="558" bestFit="1" customWidth="1"/>
    <col min="13" max="13" width="10.28515625" style="558" bestFit="1" customWidth="1"/>
    <col min="14" max="14" width="9.5703125" style="558" bestFit="1" customWidth="1"/>
    <col min="15" max="15" width="12.42578125" style="558" bestFit="1" customWidth="1"/>
    <col min="16" max="16" width="9.5703125" style="558" bestFit="1" customWidth="1"/>
    <col min="17" max="17" width="9.85546875" style="558" bestFit="1" customWidth="1"/>
    <col min="18" max="18" width="7.5703125" style="558" bestFit="1" customWidth="1"/>
    <col min="19" max="19" width="9.5703125" style="558" bestFit="1" customWidth="1"/>
    <col min="20" max="20" width="10.28515625" style="558" customWidth="1"/>
    <col min="21" max="21" width="8.7109375" style="558" bestFit="1" customWidth="1"/>
    <col min="22" max="22" width="9" style="558" bestFit="1" customWidth="1"/>
    <col min="23" max="23" width="9.5703125" style="558" bestFit="1" customWidth="1"/>
    <col min="24" max="24" width="8.28515625" style="558" bestFit="1" customWidth="1"/>
    <col min="25" max="25" width="9.42578125" style="558" bestFit="1" customWidth="1"/>
    <col min="26" max="26" width="8.7109375" style="558" bestFit="1" customWidth="1"/>
    <col min="27" max="27" width="12.85546875" style="558" bestFit="1" customWidth="1"/>
    <col min="28" max="28" width="10.28515625" style="558" bestFit="1" customWidth="1"/>
    <col min="29" max="29" width="9.5703125" style="558" bestFit="1" customWidth="1"/>
    <col min="30" max="30" width="12.42578125" style="558" bestFit="1" customWidth="1"/>
    <col min="31" max="31" width="9.5703125" style="558" bestFit="1" customWidth="1"/>
    <col min="32" max="32" width="9.85546875" style="558" bestFit="1" customWidth="1"/>
    <col min="33" max="16384" width="9.140625" style="345"/>
  </cols>
  <sheetData>
    <row r="1" spans="1:32" ht="19.5" customHeight="1" x14ac:dyDescent="0.2">
      <c r="A1" s="535" t="s">
        <v>303</v>
      </c>
      <c r="B1" s="345"/>
    </row>
    <row r="2" spans="1:32" s="553" customFormat="1" x14ac:dyDescent="0.2">
      <c r="B2" s="552"/>
      <c r="C2" s="552"/>
      <c r="D2" s="552"/>
      <c r="E2" s="552"/>
      <c r="F2" s="552"/>
      <c r="G2" s="552"/>
      <c r="H2" s="552"/>
      <c r="I2" s="552"/>
      <c r="J2" s="552"/>
      <c r="K2" s="552"/>
      <c r="L2" s="552"/>
      <c r="M2" s="552"/>
      <c r="N2" s="552"/>
      <c r="O2" s="552"/>
      <c r="P2" s="552"/>
      <c r="Q2" s="549"/>
      <c r="R2" s="552"/>
      <c r="S2" s="552"/>
      <c r="T2" s="552"/>
      <c r="U2" s="552"/>
      <c r="V2" s="552"/>
      <c r="W2" s="552"/>
      <c r="X2" s="552"/>
      <c r="Y2" s="552"/>
      <c r="Z2" s="552"/>
      <c r="AA2" s="552"/>
      <c r="AB2" s="552"/>
      <c r="AC2" s="552"/>
      <c r="AD2" s="552"/>
      <c r="AE2" s="552"/>
      <c r="AF2" s="549"/>
    </row>
    <row r="3" spans="1:32" s="555" customFormat="1" ht="15" customHeight="1" x14ac:dyDescent="0.25">
      <c r="A3" s="1118" t="s">
        <v>3</v>
      </c>
      <c r="B3" s="1157" t="s">
        <v>160</v>
      </c>
      <c r="C3" s="1156" t="s">
        <v>248</v>
      </c>
      <c r="D3" s="1156"/>
      <c r="E3" s="1156"/>
      <c r="F3" s="1156"/>
      <c r="G3" s="1156"/>
      <c r="H3" s="1156"/>
      <c r="I3" s="1156"/>
      <c r="J3" s="1156"/>
      <c r="K3" s="1156"/>
      <c r="L3" s="1156"/>
      <c r="M3" s="1156"/>
      <c r="N3" s="1156"/>
      <c r="O3" s="1156"/>
      <c r="P3" s="1156"/>
      <c r="Q3" s="1156"/>
      <c r="R3" s="1156" t="s">
        <v>310</v>
      </c>
      <c r="S3" s="1156"/>
      <c r="T3" s="1156"/>
      <c r="U3" s="1156"/>
      <c r="V3" s="1156"/>
      <c r="W3" s="1156"/>
      <c r="X3" s="1156"/>
      <c r="Y3" s="1156"/>
      <c r="Z3" s="1156"/>
      <c r="AA3" s="1156"/>
      <c r="AB3" s="1156"/>
      <c r="AC3" s="1156"/>
      <c r="AD3" s="1156"/>
      <c r="AE3" s="1156"/>
      <c r="AF3" s="1156"/>
    </row>
    <row r="4" spans="1:32" s="572" customFormat="1" ht="27.75" customHeight="1" x14ac:dyDescent="0.25">
      <c r="A4" s="1118"/>
      <c r="B4" s="1157"/>
      <c r="C4" s="1153" t="s">
        <v>263</v>
      </c>
      <c r="D4" s="1151"/>
      <c r="E4" s="1151"/>
      <c r="F4" s="1151"/>
      <c r="G4" s="1152"/>
      <c r="H4" s="1153" t="s">
        <v>172</v>
      </c>
      <c r="I4" s="1151"/>
      <c r="J4" s="1151"/>
      <c r="K4" s="1151"/>
      <c r="L4" s="1152"/>
      <c r="M4" s="1154" t="s">
        <v>47</v>
      </c>
      <c r="N4" s="1154"/>
      <c r="O4" s="1154"/>
      <c r="P4" s="1154"/>
      <c r="Q4" s="1155"/>
      <c r="R4" s="1153" t="s">
        <v>263</v>
      </c>
      <c r="S4" s="1151"/>
      <c r="T4" s="1151"/>
      <c r="U4" s="1151"/>
      <c r="V4" s="1152"/>
      <c r="W4" s="1153" t="s">
        <v>172</v>
      </c>
      <c r="X4" s="1151"/>
      <c r="Y4" s="1151"/>
      <c r="Z4" s="1151"/>
      <c r="AA4" s="1152"/>
      <c r="AB4" s="1154" t="s">
        <v>47</v>
      </c>
      <c r="AC4" s="1154"/>
      <c r="AD4" s="1154"/>
      <c r="AE4" s="1154"/>
      <c r="AF4" s="1155"/>
    </row>
    <row r="5" spans="1:32" s="571" customFormat="1" ht="48" x14ac:dyDescent="0.25">
      <c r="A5" s="1118"/>
      <c r="B5" s="1157"/>
      <c r="C5" s="570" t="s">
        <v>177</v>
      </c>
      <c r="D5" s="570" t="s">
        <v>311</v>
      </c>
      <c r="E5" s="570" t="s">
        <v>312</v>
      </c>
      <c r="F5" s="570" t="s">
        <v>178</v>
      </c>
      <c r="G5" s="570" t="s">
        <v>313</v>
      </c>
      <c r="H5" s="570" t="s">
        <v>177</v>
      </c>
      <c r="I5" s="570" t="s">
        <v>311</v>
      </c>
      <c r="J5" s="570" t="s">
        <v>312</v>
      </c>
      <c r="K5" s="570" t="s">
        <v>178</v>
      </c>
      <c r="L5" s="570" t="s">
        <v>313</v>
      </c>
      <c r="M5" s="570" t="s">
        <v>177</v>
      </c>
      <c r="N5" s="570" t="s">
        <v>311</v>
      </c>
      <c r="O5" s="570" t="s">
        <v>312</v>
      </c>
      <c r="P5" s="570" t="s">
        <v>178</v>
      </c>
      <c r="Q5" s="570" t="s">
        <v>313</v>
      </c>
      <c r="R5" s="570" t="s">
        <v>177</v>
      </c>
      <c r="S5" s="570" t="s">
        <v>311</v>
      </c>
      <c r="T5" s="570" t="s">
        <v>312</v>
      </c>
      <c r="U5" s="570" t="s">
        <v>178</v>
      </c>
      <c r="V5" s="570" t="s">
        <v>313</v>
      </c>
      <c r="W5" s="570" t="s">
        <v>177</v>
      </c>
      <c r="X5" s="570" t="s">
        <v>311</v>
      </c>
      <c r="Y5" s="570" t="s">
        <v>312</v>
      </c>
      <c r="Z5" s="570" t="s">
        <v>178</v>
      </c>
      <c r="AA5" s="570" t="s">
        <v>313</v>
      </c>
      <c r="AB5" s="570" t="s">
        <v>177</v>
      </c>
      <c r="AC5" s="570" t="s">
        <v>311</v>
      </c>
      <c r="AD5" s="570" t="s">
        <v>312</v>
      </c>
      <c r="AE5" s="570" t="s">
        <v>178</v>
      </c>
      <c r="AF5" s="570" t="s">
        <v>313</v>
      </c>
    </row>
    <row r="6" spans="1:32" x14ac:dyDescent="0.2">
      <c r="A6" s="559">
        <v>1</v>
      </c>
      <c r="B6" s="561" t="s">
        <v>51</v>
      </c>
      <c r="C6" s="563">
        <v>1</v>
      </c>
      <c r="D6" s="563">
        <v>953.8</v>
      </c>
      <c r="E6" s="566">
        <v>68.308997933898013</v>
      </c>
      <c r="F6" s="563">
        <v>273</v>
      </c>
      <c r="G6" s="566">
        <v>4.407188000000005</v>
      </c>
      <c r="H6" s="563">
        <v>443</v>
      </c>
      <c r="I6" s="563">
        <v>0.443</v>
      </c>
      <c r="J6" s="566">
        <v>0.41109000000000001</v>
      </c>
      <c r="K6" s="563">
        <v>0</v>
      </c>
      <c r="L6" s="566">
        <v>0</v>
      </c>
      <c r="M6" s="563">
        <v>444</v>
      </c>
      <c r="N6" s="563">
        <v>954.24299999999994</v>
      </c>
      <c r="O6" s="566">
        <v>68.720087933898014</v>
      </c>
      <c r="P6" s="563">
        <v>273</v>
      </c>
      <c r="Q6" s="566">
        <v>4.407188000000005</v>
      </c>
      <c r="R6" s="563">
        <v>4</v>
      </c>
      <c r="S6" s="563">
        <v>350.197</v>
      </c>
      <c r="T6" s="566">
        <v>106.2938806830529</v>
      </c>
      <c r="U6" s="563">
        <v>121</v>
      </c>
      <c r="V6" s="566">
        <v>5.5461583999999968</v>
      </c>
      <c r="W6" s="563">
        <v>393</v>
      </c>
      <c r="X6" s="563">
        <v>0.39300000000000002</v>
      </c>
      <c r="Y6" s="566">
        <v>5.5129999999999998E-2</v>
      </c>
      <c r="Z6" s="563">
        <v>0</v>
      </c>
      <c r="AA6" s="566">
        <v>0</v>
      </c>
      <c r="AB6" s="563">
        <v>397</v>
      </c>
      <c r="AC6" s="563">
        <v>350.59</v>
      </c>
      <c r="AD6" s="566">
        <v>106.34901068305291</v>
      </c>
      <c r="AE6" s="563">
        <v>121</v>
      </c>
      <c r="AF6" s="566">
        <v>5.5461583999999968</v>
      </c>
    </row>
    <row r="7" spans="1:32" x14ac:dyDescent="0.2">
      <c r="A7" s="559">
        <v>2</v>
      </c>
      <c r="B7" s="561" t="s">
        <v>52</v>
      </c>
      <c r="C7" s="564">
        <v>0</v>
      </c>
      <c r="D7" s="564">
        <v>0.61</v>
      </c>
      <c r="E7" s="567">
        <v>9.5402542372881233E-2</v>
      </c>
      <c r="F7" s="564">
        <v>0</v>
      </c>
      <c r="G7" s="567">
        <v>0</v>
      </c>
      <c r="H7" s="564">
        <v>0</v>
      </c>
      <c r="I7" s="564">
        <v>0</v>
      </c>
      <c r="J7" s="567">
        <v>0</v>
      </c>
      <c r="K7" s="564">
        <v>0</v>
      </c>
      <c r="L7" s="567">
        <v>0</v>
      </c>
      <c r="M7" s="564">
        <v>0</v>
      </c>
      <c r="N7" s="564">
        <v>0.61</v>
      </c>
      <c r="O7" s="567">
        <v>9.5402542372881233E-2</v>
      </c>
      <c r="P7" s="564">
        <v>0</v>
      </c>
      <c r="Q7" s="567">
        <v>0</v>
      </c>
      <c r="R7" s="564">
        <v>0</v>
      </c>
      <c r="S7" s="564">
        <v>0.11800000000000001</v>
      </c>
      <c r="T7" s="567">
        <v>8.2807796610169515E-2</v>
      </c>
      <c r="U7" s="564">
        <v>1</v>
      </c>
      <c r="V7" s="567">
        <v>7.4999999999999997E-2</v>
      </c>
      <c r="W7" s="564">
        <v>1</v>
      </c>
      <c r="X7" s="564">
        <v>1E-3</v>
      </c>
      <c r="Y7" s="567">
        <v>1.3500000000000001E-3</v>
      </c>
      <c r="Z7" s="564">
        <v>0</v>
      </c>
      <c r="AA7" s="567">
        <v>0</v>
      </c>
      <c r="AB7" s="564">
        <v>1</v>
      </c>
      <c r="AC7" s="564">
        <v>0.11900000000000001</v>
      </c>
      <c r="AD7" s="567">
        <v>8.4157796610169519E-2</v>
      </c>
      <c r="AE7" s="564">
        <v>1</v>
      </c>
      <c r="AF7" s="567">
        <v>7.4999999999999997E-2</v>
      </c>
    </row>
    <row r="8" spans="1:32" x14ac:dyDescent="0.2">
      <c r="A8" s="559">
        <v>3</v>
      </c>
      <c r="B8" s="561" t="s">
        <v>53</v>
      </c>
      <c r="C8" s="564">
        <v>0</v>
      </c>
      <c r="D8" s="564">
        <v>452.31099999999998</v>
      </c>
      <c r="E8" s="567">
        <v>19.645837645762811</v>
      </c>
      <c r="F8" s="564">
        <v>79</v>
      </c>
      <c r="G8" s="567">
        <v>1.9347933999999996</v>
      </c>
      <c r="H8" s="564">
        <v>18</v>
      </c>
      <c r="I8" s="564">
        <v>1.7999999999999999E-2</v>
      </c>
      <c r="J8" s="567">
        <v>1.499E-2</v>
      </c>
      <c r="K8" s="564">
        <v>0</v>
      </c>
      <c r="L8" s="567">
        <v>0</v>
      </c>
      <c r="M8" s="564">
        <v>18</v>
      </c>
      <c r="N8" s="564">
        <v>452.32899999999995</v>
      </c>
      <c r="O8" s="567">
        <v>19.660827645762811</v>
      </c>
      <c r="P8" s="564">
        <v>79</v>
      </c>
      <c r="Q8" s="567">
        <v>1.9347933999999996</v>
      </c>
      <c r="R8" s="564">
        <v>1</v>
      </c>
      <c r="S8" s="564">
        <v>188.649</v>
      </c>
      <c r="T8" s="567">
        <v>112.40481615593393</v>
      </c>
      <c r="U8" s="564">
        <v>68</v>
      </c>
      <c r="V8" s="567">
        <v>3.8095462999999983</v>
      </c>
      <c r="W8" s="564">
        <v>0</v>
      </c>
      <c r="X8" s="564">
        <v>0</v>
      </c>
      <c r="Y8" s="567">
        <v>0</v>
      </c>
      <c r="Z8" s="564">
        <v>0</v>
      </c>
      <c r="AA8" s="567">
        <v>0</v>
      </c>
      <c r="AB8" s="564">
        <v>1</v>
      </c>
      <c r="AC8" s="564">
        <v>188.649</v>
      </c>
      <c r="AD8" s="567">
        <v>112.40481615593393</v>
      </c>
      <c r="AE8" s="564">
        <v>68</v>
      </c>
      <c r="AF8" s="567">
        <v>3.8095462999999983</v>
      </c>
    </row>
    <row r="9" spans="1:32" x14ac:dyDescent="0.2">
      <c r="A9" s="559">
        <v>4</v>
      </c>
      <c r="B9" s="561" t="s">
        <v>54</v>
      </c>
      <c r="C9" s="564">
        <v>0</v>
      </c>
      <c r="D9" s="564">
        <v>259.39499999999998</v>
      </c>
      <c r="E9" s="567">
        <v>18.390349113559367</v>
      </c>
      <c r="F9" s="564">
        <v>33</v>
      </c>
      <c r="G9" s="567">
        <v>0.30112380000000005</v>
      </c>
      <c r="H9" s="564">
        <v>1</v>
      </c>
      <c r="I9" s="564">
        <v>1E-3</v>
      </c>
      <c r="J9" s="567">
        <v>8.8000000000000003E-4</v>
      </c>
      <c r="K9" s="564">
        <v>0</v>
      </c>
      <c r="L9" s="567">
        <v>0</v>
      </c>
      <c r="M9" s="564">
        <v>1</v>
      </c>
      <c r="N9" s="564">
        <v>259.39599999999996</v>
      </c>
      <c r="O9" s="567">
        <v>18.391229113559366</v>
      </c>
      <c r="P9" s="564">
        <v>33</v>
      </c>
      <c r="Q9" s="567">
        <v>0.30112380000000005</v>
      </c>
      <c r="R9" s="564">
        <v>0</v>
      </c>
      <c r="S9" s="564">
        <v>168.91799999999998</v>
      </c>
      <c r="T9" s="567">
        <v>25.484206186135651</v>
      </c>
      <c r="U9" s="564">
        <v>105</v>
      </c>
      <c r="V9" s="567">
        <v>3.9686113999999995</v>
      </c>
      <c r="W9" s="564">
        <v>8</v>
      </c>
      <c r="X9" s="564">
        <v>8.0000000000000002E-3</v>
      </c>
      <c r="Y9" s="567">
        <v>1.8500000000000001E-3</v>
      </c>
      <c r="Z9" s="564">
        <v>0</v>
      </c>
      <c r="AA9" s="567">
        <v>0</v>
      </c>
      <c r="AB9" s="564">
        <v>8</v>
      </c>
      <c r="AC9" s="564">
        <v>168.92599999999999</v>
      </c>
      <c r="AD9" s="567">
        <v>25.486056186135652</v>
      </c>
      <c r="AE9" s="564">
        <v>105</v>
      </c>
      <c r="AF9" s="567">
        <v>3.9686113999999995</v>
      </c>
    </row>
    <row r="10" spans="1:32" x14ac:dyDescent="0.2">
      <c r="A10" s="559">
        <v>5</v>
      </c>
      <c r="B10" s="561" t="s">
        <v>109</v>
      </c>
      <c r="C10" s="564">
        <v>0</v>
      </c>
      <c r="D10" s="564">
        <v>99.640999999999991</v>
      </c>
      <c r="E10" s="567">
        <v>8.1335527305084749</v>
      </c>
      <c r="F10" s="564">
        <v>10</v>
      </c>
      <c r="G10" s="567">
        <v>9.813609999999999E-2</v>
      </c>
      <c r="H10" s="564">
        <v>48</v>
      </c>
      <c r="I10" s="564">
        <v>4.8000000000000001E-2</v>
      </c>
      <c r="J10" s="567">
        <v>4.1549999999999997E-2</v>
      </c>
      <c r="K10" s="564">
        <v>0</v>
      </c>
      <c r="L10" s="567">
        <v>0</v>
      </c>
      <c r="M10" s="564">
        <v>48</v>
      </c>
      <c r="N10" s="564">
        <v>99.688999999999993</v>
      </c>
      <c r="O10" s="567">
        <v>8.1751027305084758</v>
      </c>
      <c r="P10" s="564">
        <v>10</v>
      </c>
      <c r="Q10" s="567">
        <v>9.813609999999999E-2</v>
      </c>
      <c r="R10" s="564">
        <v>0</v>
      </c>
      <c r="S10" s="564">
        <v>67.200999999999993</v>
      </c>
      <c r="T10" s="567">
        <v>11.989051731677961</v>
      </c>
      <c r="U10" s="564">
        <v>41</v>
      </c>
      <c r="V10" s="567">
        <v>1.4397425999999998</v>
      </c>
      <c r="W10" s="564">
        <v>10</v>
      </c>
      <c r="X10" s="564">
        <v>0.01</v>
      </c>
      <c r="Y10" s="567">
        <v>0</v>
      </c>
      <c r="Z10" s="564">
        <v>0</v>
      </c>
      <c r="AA10" s="567">
        <v>0</v>
      </c>
      <c r="AB10" s="564">
        <v>10</v>
      </c>
      <c r="AC10" s="564">
        <v>67.210999999999999</v>
      </c>
      <c r="AD10" s="567">
        <v>11.989051731677961</v>
      </c>
      <c r="AE10" s="564">
        <v>41</v>
      </c>
      <c r="AF10" s="567">
        <v>1.4397425999999998</v>
      </c>
    </row>
    <row r="11" spans="1:32" x14ac:dyDescent="0.2">
      <c r="A11" s="559">
        <v>6</v>
      </c>
      <c r="B11" s="561" t="s">
        <v>55</v>
      </c>
      <c r="C11" s="564">
        <v>1</v>
      </c>
      <c r="D11" s="564">
        <v>26.193999999999999</v>
      </c>
      <c r="E11" s="567">
        <v>9.8881805271186352</v>
      </c>
      <c r="F11" s="564">
        <v>27</v>
      </c>
      <c r="G11" s="567">
        <v>1.0695290000000002</v>
      </c>
      <c r="H11" s="564">
        <v>60</v>
      </c>
      <c r="I11" s="564">
        <v>0.06</v>
      </c>
      <c r="J11" s="567">
        <v>5.28E-2</v>
      </c>
      <c r="K11" s="564">
        <v>0</v>
      </c>
      <c r="L11" s="567">
        <v>0</v>
      </c>
      <c r="M11" s="564">
        <v>61</v>
      </c>
      <c r="N11" s="564">
        <v>26.253999999999998</v>
      </c>
      <c r="O11" s="567">
        <v>9.9409805271186347</v>
      </c>
      <c r="P11" s="564">
        <v>27</v>
      </c>
      <c r="Q11" s="567">
        <v>1.0695290000000002</v>
      </c>
      <c r="R11" s="564">
        <v>0</v>
      </c>
      <c r="S11" s="564">
        <v>9.918000000000001</v>
      </c>
      <c r="T11" s="567">
        <v>16.447327154915278</v>
      </c>
      <c r="U11" s="564">
        <v>88</v>
      </c>
      <c r="V11" s="567">
        <v>2.9813139</v>
      </c>
      <c r="W11" s="564">
        <v>2</v>
      </c>
      <c r="X11" s="564">
        <v>2E-3</v>
      </c>
      <c r="Y11" s="567">
        <v>0</v>
      </c>
      <c r="Z11" s="564">
        <v>0</v>
      </c>
      <c r="AA11" s="567">
        <v>0</v>
      </c>
      <c r="AB11" s="564">
        <v>2</v>
      </c>
      <c r="AC11" s="564">
        <v>9.9200000000000017</v>
      </c>
      <c r="AD11" s="567">
        <v>16.447327154915278</v>
      </c>
      <c r="AE11" s="564">
        <v>88</v>
      </c>
      <c r="AF11" s="567">
        <v>2.9813139</v>
      </c>
    </row>
    <row r="12" spans="1:32" x14ac:dyDescent="0.2">
      <c r="A12" s="559">
        <v>7</v>
      </c>
      <c r="B12" s="561" t="s">
        <v>56</v>
      </c>
      <c r="C12" s="564">
        <v>10</v>
      </c>
      <c r="D12" s="564">
        <v>763.96799999999996</v>
      </c>
      <c r="E12" s="567">
        <v>46.335919093219886</v>
      </c>
      <c r="F12" s="564">
        <v>223</v>
      </c>
      <c r="G12" s="567">
        <v>2.3489912999999989</v>
      </c>
      <c r="H12" s="564">
        <v>539</v>
      </c>
      <c r="I12" s="564">
        <v>0.53900000000000003</v>
      </c>
      <c r="J12" s="567">
        <v>0.53591</v>
      </c>
      <c r="K12" s="564">
        <v>0</v>
      </c>
      <c r="L12" s="567">
        <v>0</v>
      </c>
      <c r="M12" s="564">
        <v>549</v>
      </c>
      <c r="N12" s="564">
        <v>764.50699999999995</v>
      </c>
      <c r="O12" s="567">
        <v>46.871829093219887</v>
      </c>
      <c r="P12" s="564">
        <v>223</v>
      </c>
      <c r="Q12" s="567">
        <v>2.3489912999999989</v>
      </c>
      <c r="R12" s="564">
        <v>3</v>
      </c>
      <c r="S12" s="564">
        <v>548.29</v>
      </c>
      <c r="T12" s="567">
        <v>63.767896143186654</v>
      </c>
      <c r="U12" s="564">
        <v>230</v>
      </c>
      <c r="V12" s="567">
        <v>5.8427531000000013</v>
      </c>
      <c r="W12" s="564">
        <v>2370</v>
      </c>
      <c r="X12" s="564">
        <v>2.37</v>
      </c>
      <c r="Y12" s="567">
        <v>0.29647000000000001</v>
      </c>
      <c r="Z12" s="564">
        <v>2</v>
      </c>
      <c r="AA12" s="567">
        <v>3.1390000000000001E-2</v>
      </c>
      <c r="AB12" s="564">
        <v>2373</v>
      </c>
      <c r="AC12" s="564">
        <v>550.66</v>
      </c>
      <c r="AD12" s="567">
        <v>64.06436614318666</v>
      </c>
      <c r="AE12" s="564">
        <v>232</v>
      </c>
      <c r="AF12" s="567">
        <v>5.8741431000000013</v>
      </c>
    </row>
    <row r="13" spans="1:32" x14ac:dyDescent="0.2">
      <c r="A13" s="559">
        <v>8</v>
      </c>
      <c r="B13" s="561" t="s">
        <v>57</v>
      </c>
      <c r="C13" s="564">
        <v>38</v>
      </c>
      <c r="D13" s="564">
        <v>11378.974999999999</v>
      </c>
      <c r="E13" s="567">
        <v>114.55703328135967</v>
      </c>
      <c r="F13" s="564">
        <v>906</v>
      </c>
      <c r="G13" s="567">
        <v>35.569424300000001</v>
      </c>
      <c r="H13" s="564">
        <v>1</v>
      </c>
      <c r="I13" s="564">
        <v>1E-3</v>
      </c>
      <c r="J13" s="567">
        <v>1E-4</v>
      </c>
      <c r="K13" s="564">
        <v>0</v>
      </c>
      <c r="L13" s="567">
        <v>0</v>
      </c>
      <c r="M13" s="564">
        <v>39</v>
      </c>
      <c r="N13" s="564">
        <v>11378.975999999999</v>
      </c>
      <c r="O13" s="567">
        <v>114.55713328135967</v>
      </c>
      <c r="P13" s="564">
        <v>906</v>
      </c>
      <c r="Q13" s="567">
        <v>35.569424300000001</v>
      </c>
      <c r="R13" s="564">
        <v>56</v>
      </c>
      <c r="S13" s="564">
        <v>10154.154</v>
      </c>
      <c r="T13" s="567">
        <v>1625.556052199754</v>
      </c>
      <c r="U13" s="564">
        <v>2874</v>
      </c>
      <c r="V13" s="567">
        <v>44.836557497000001</v>
      </c>
      <c r="W13" s="564">
        <v>80</v>
      </c>
      <c r="X13" s="564">
        <v>0.08</v>
      </c>
      <c r="Y13" s="567">
        <v>2.222E-2</v>
      </c>
      <c r="Z13" s="564">
        <v>0</v>
      </c>
      <c r="AA13" s="567">
        <v>0</v>
      </c>
      <c r="AB13" s="564">
        <v>136</v>
      </c>
      <c r="AC13" s="564">
        <v>10154.234</v>
      </c>
      <c r="AD13" s="567">
        <v>1625.5782721997541</v>
      </c>
      <c r="AE13" s="564">
        <v>2874</v>
      </c>
      <c r="AF13" s="567">
        <v>44.836557497000001</v>
      </c>
    </row>
    <row r="14" spans="1:32" x14ac:dyDescent="0.2">
      <c r="A14" s="559">
        <v>9</v>
      </c>
      <c r="B14" s="561" t="s">
        <v>58</v>
      </c>
      <c r="C14" s="564">
        <v>0</v>
      </c>
      <c r="D14" s="564">
        <v>22.384</v>
      </c>
      <c r="E14" s="567">
        <v>2.4035532203389831</v>
      </c>
      <c r="F14" s="564">
        <v>31</v>
      </c>
      <c r="G14" s="567">
        <v>0.47324039999999984</v>
      </c>
      <c r="H14" s="564">
        <v>0</v>
      </c>
      <c r="I14" s="564">
        <v>0</v>
      </c>
      <c r="J14" s="567">
        <v>0</v>
      </c>
      <c r="K14" s="564">
        <v>0</v>
      </c>
      <c r="L14" s="567">
        <v>0</v>
      </c>
      <c r="M14" s="564">
        <v>0</v>
      </c>
      <c r="N14" s="564">
        <v>22.384</v>
      </c>
      <c r="O14" s="567">
        <v>2.4035532203389831</v>
      </c>
      <c r="P14" s="564">
        <v>31</v>
      </c>
      <c r="Q14" s="567">
        <v>0.47324039999999984</v>
      </c>
      <c r="R14" s="564">
        <v>0</v>
      </c>
      <c r="S14" s="564">
        <v>6.5129999999999999</v>
      </c>
      <c r="T14" s="567">
        <v>2.758468991542367</v>
      </c>
      <c r="U14" s="564">
        <v>9</v>
      </c>
      <c r="V14" s="567">
        <v>0.17867639999999999</v>
      </c>
      <c r="W14" s="564">
        <v>0</v>
      </c>
      <c r="X14" s="564">
        <v>0</v>
      </c>
      <c r="Y14" s="567">
        <v>0</v>
      </c>
      <c r="Z14" s="564">
        <v>0</v>
      </c>
      <c r="AA14" s="567">
        <v>0</v>
      </c>
      <c r="AB14" s="564">
        <v>0</v>
      </c>
      <c r="AC14" s="564">
        <v>6.5129999999999999</v>
      </c>
      <c r="AD14" s="567">
        <v>2.758468991542367</v>
      </c>
      <c r="AE14" s="564">
        <v>9</v>
      </c>
      <c r="AF14" s="567">
        <v>0.17867639999999999</v>
      </c>
    </row>
    <row r="15" spans="1:32" x14ac:dyDescent="0.2">
      <c r="A15" s="559">
        <v>10</v>
      </c>
      <c r="B15" s="561" t="s">
        <v>59</v>
      </c>
      <c r="C15" s="564">
        <v>0</v>
      </c>
      <c r="D15" s="564">
        <v>203.49799999999999</v>
      </c>
      <c r="E15" s="567">
        <v>10.956758416949146</v>
      </c>
      <c r="F15" s="564">
        <v>29</v>
      </c>
      <c r="G15" s="567">
        <v>0.50682079999999996</v>
      </c>
      <c r="H15" s="564">
        <v>435</v>
      </c>
      <c r="I15" s="564">
        <v>0.435</v>
      </c>
      <c r="J15" s="567">
        <v>0.29140000000000005</v>
      </c>
      <c r="K15" s="564">
        <v>0</v>
      </c>
      <c r="L15" s="567">
        <v>0</v>
      </c>
      <c r="M15" s="564">
        <v>435</v>
      </c>
      <c r="N15" s="564">
        <v>203.93299999999999</v>
      </c>
      <c r="O15" s="567">
        <v>11.248158416949146</v>
      </c>
      <c r="P15" s="564">
        <v>29</v>
      </c>
      <c r="Q15" s="567">
        <v>0.50682079999999996</v>
      </c>
      <c r="R15" s="564">
        <v>0</v>
      </c>
      <c r="S15" s="564">
        <v>131.191</v>
      </c>
      <c r="T15" s="567">
        <v>16.411641626559312</v>
      </c>
      <c r="U15" s="564">
        <v>64</v>
      </c>
      <c r="V15" s="567">
        <v>2.9399736999999999</v>
      </c>
      <c r="W15" s="564">
        <v>0</v>
      </c>
      <c r="X15" s="564">
        <v>0</v>
      </c>
      <c r="Y15" s="567">
        <v>0</v>
      </c>
      <c r="Z15" s="564">
        <v>0</v>
      </c>
      <c r="AA15" s="567">
        <v>0</v>
      </c>
      <c r="AB15" s="564">
        <v>0</v>
      </c>
      <c r="AC15" s="564">
        <v>131.191</v>
      </c>
      <c r="AD15" s="567">
        <v>16.411641626559312</v>
      </c>
      <c r="AE15" s="564">
        <v>64</v>
      </c>
      <c r="AF15" s="567">
        <v>2.9399736999999999</v>
      </c>
    </row>
    <row r="16" spans="1:32" x14ac:dyDescent="0.2">
      <c r="A16" s="559">
        <v>11</v>
      </c>
      <c r="B16" s="561" t="s">
        <v>60</v>
      </c>
      <c r="C16" s="564">
        <v>78</v>
      </c>
      <c r="D16" s="564">
        <v>152001.65799999997</v>
      </c>
      <c r="E16" s="567">
        <v>1697.3413250016956</v>
      </c>
      <c r="F16" s="564">
        <v>1462</v>
      </c>
      <c r="G16" s="567">
        <v>284.52696249999997</v>
      </c>
      <c r="H16" s="564">
        <v>717</v>
      </c>
      <c r="I16" s="564">
        <v>0.71700000000000008</v>
      </c>
      <c r="J16" s="567">
        <v>3.5768394000000003</v>
      </c>
      <c r="K16" s="564">
        <v>1</v>
      </c>
      <c r="L16" s="567">
        <v>0.01</v>
      </c>
      <c r="M16" s="564">
        <v>795</v>
      </c>
      <c r="N16" s="564">
        <v>152002.37499999997</v>
      </c>
      <c r="O16" s="567">
        <v>1700.9181644016955</v>
      </c>
      <c r="P16" s="564">
        <v>1463</v>
      </c>
      <c r="Q16" s="567">
        <v>284.53696249999996</v>
      </c>
      <c r="R16" s="564">
        <v>59</v>
      </c>
      <c r="S16" s="564">
        <v>191480.32900000003</v>
      </c>
      <c r="T16" s="567">
        <v>3628.8105442185979</v>
      </c>
      <c r="U16" s="564">
        <v>1067</v>
      </c>
      <c r="V16" s="567">
        <v>69.496162745000007</v>
      </c>
      <c r="W16" s="564">
        <v>1504</v>
      </c>
      <c r="X16" s="564">
        <v>1.504</v>
      </c>
      <c r="Y16" s="567">
        <v>0.58484930000000002</v>
      </c>
      <c r="Z16" s="564">
        <v>6</v>
      </c>
      <c r="AA16" s="567">
        <v>0.34499999999999997</v>
      </c>
      <c r="AB16" s="564">
        <v>1563</v>
      </c>
      <c r="AC16" s="564">
        <v>191481.83300000001</v>
      </c>
      <c r="AD16" s="567">
        <v>3629.3953935185978</v>
      </c>
      <c r="AE16" s="564">
        <v>1073</v>
      </c>
      <c r="AF16" s="567">
        <v>69.841162745000005</v>
      </c>
    </row>
    <row r="17" spans="1:32" x14ac:dyDescent="0.2">
      <c r="A17" s="559">
        <v>12</v>
      </c>
      <c r="B17" s="561" t="s">
        <v>61</v>
      </c>
      <c r="C17" s="564">
        <v>1</v>
      </c>
      <c r="D17" s="564">
        <v>93.057000000000002</v>
      </c>
      <c r="E17" s="567">
        <v>13.057424093220364</v>
      </c>
      <c r="F17" s="564">
        <v>60</v>
      </c>
      <c r="G17" s="567">
        <v>0.56129969999999996</v>
      </c>
      <c r="H17" s="564">
        <v>357</v>
      </c>
      <c r="I17" s="564">
        <v>0.35699999999999998</v>
      </c>
      <c r="J17" s="567">
        <v>0.30381000000000002</v>
      </c>
      <c r="K17" s="564">
        <v>0</v>
      </c>
      <c r="L17" s="567">
        <v>0</v>
      </c>
      <c r="M17" s="564">
        <v>358</v>
      </c>
      <c r="N17" s="564">
        <v>93.414000000000001</v>
      </c>
      <c r="O17" s="567">
        <v>13.361234093220364</v>
      </c>
      <c r="P17" s="564">
        <v>60</v>
      </c>
      <c r="Q17" s="567">
        <v>0.56129969999999996</v>
      </c>
      <c r="R17" s="564">
        <v>3</v>
      </c>
      <c r="S17" s="564">
        <v>44.443999999999996</v>
      </c>
      <c r="T17" s="567">
        <v>26.326309746457731</v>
      </c>
      <c r="U17" s="564">
        <v>98</v>
      </c>
      <c r="V17" s="567">
        <v>2.5021487000000007</v>
      </c>
      <c r="W17" s="564">
        <v>315</v>
      </c>
      <c r="X17" s="564">
        <v>0.315</v>
      </c>
      <c r="Y17" s="567">
        <v>1.9689999999999999E-2</v>
      </c>
      <c r="Z17" s="564">
        <v>0</v>
      </c>
      <c r="AA17" s="567">
        <v>0</v>
      </c>
      <c r="AB17" s="564">
        <v>318</v>
      </c>
      <c r="AC17" s="564">
        <v>44.758999999999993</v>
      </c>
      <c r="AD17" s="567">
        <v>26.345999746457732</v>
      </c>
      <c r="AE17" s="564">
        <v>98</v>
      </c>
      <c r="AF17" s="567">
        <v>2.5021487000000007</v>
      </c>
    </row>
    <row r="18" spans="1:32" x14ac:dyDescent="0.2">
      <c r="A18" s="559">
        <v>13</v>
      </c>
      <c r="B18" s="561" t="s">
        <v>62</v>
      </c>
      <c r="C18" s="564">
        <v>3</v>
      </c>
      <c r="D18" s="564">
        <v>859.90499999999997</v>
      </c>
      <c r="E18" s="567">
        <v>245.77722409322047</v>
      </c>
      <c r="F18" s="564">
        <v>163</v>
      </c>
      <c r="G18" s="567">
        <v>18.679821700000002</v>
      </c>
      <c r="H18" s="564">
        <v>32</v>
      </c>
      <c r="I18" s="564">
        <v>2.0309999999999997</v>
      </c>
      <c r="J18" s="567">
        <v>720.02904000000001</v>
      </c>
      <c r="K18" s="564">
        <v>0</v>
      </c>
      <c r="L18" s="567">
        <v>0</v>
      </c>
      <c r="M18" s="564">
        <v>35</v>
      </c>
      <c r="N18" s="564">
        <v>861.93599999999992</v>
      </c>
      <c r="O18" s="567">
        <v>965.80626409322053</v>
      </c>
      <c r="P18" s="564">
        <v>163</v>
      </c>
      <c r="Q18" s="567">
        <v>18.679821700000002</v>
      </c>
      <c r="R18" s="564">
        <v>1</v>
      </c>
      <c r="S18" s="564">
        <v>546.351</v>
      </c>
      <c r="T18" s="567">
        <v>37.8416109601526</v>
      </c>
      <c r="U18" s="564">
        <v>96</v>
      </c>
      <c r="V18" s="567">
        <v>6.6905859000000003</v>
      </c>
      <c r="W18" s="564">
        <v>60</v>
      </c>
      <c r="X18" s="564">
        <v>0.06</v>
      </c>
      <c r="Y18" s="567">
        <v>4.7789999999999999E-2</v>
      </c>
      <c r="Z18" s="564">
        <v>0</v>
      </c>
      <c r="AA18" s="567">
        <v>0</v>
      </c>
      <c r="AB18" s="564">
        <v>61</v>
      </c>
      <c r="AC18" s="564">
        <v>546.41099999999994</v>
      </c>
      <c r="AD18" s="567">
        <v>37.889400960152599</v>
      </c>
      <c r="AE18" s="564">
        <v>96</v>
      </c>
      <c r="AF18" s="567">
        <v>6.6905859000000003</v>
      </c>
    </row>
    <row r="19" spans="1:32" x14ac:dyDescent="0.2">
      <c r="A19" s="559">
        <v>14</v>
      </c>
      <c r="B19" s="561" t="s">
        <v>111</v>
      </c>
      <c r="C19" s="564">
        <v>156</v>
      </c>
      <c r="D19" s="564">
        <v>10265.509</v>
      </c>
      <c r="E19" s="567">
        <v>4314.5608339843511</v>
      </c>
      <c r="F19" s="564">
        <v>9882</v>
      </c>
      <c r="G19" s="567">
        <v>340.98817430000054</v>
      </c>
      <c r="H19" s="564">
        <v>24871</v>
      </c>
      <c r="I19" s="564">
        <v>24.870999999999999</v>
      </c>
      <c r="J19" s="567">
        <v>9.3578799999999998</v>
      </c>
      <c r="K19" s="564">
        <v>14</v>
      </c>
      <c r="L19" s="567">
        <v>0.56505000000000005</v>
      </c>
      <c r="M19" s="564">
        <v>25027</v>
      </c>
      <c r="N19" s="564">
        <v>10290.379999999999</v>
      </c>
      <c r="O19" s="567">
        <v>4323.9187139843507</v>
      </c>
      <c r="P19" s="564">
        <v>9896</v>
      </c>
      <c r="Q19" s="567">
        <v>341.55322430000052</v>
      </c>
      <c r="R19" s="564">
        <v>136</v>
      </c>
      <c r="S19" s="564">
        <v>85589.936000000002</v>
      </c>
      <c r="T19" s="567">
        <v>5820.1418386855412</v>
      </c>
      <c r="U19" s="564">
        <v>49671</v>
      </c>
      <c r="V19" s="567">
        <v>2124.0191595910001</v>
      </c>
      <c r="W19" s="564">
        <v>41063</v>
      </c>
      <c r="X19" s="564">
        <v>41.063000000000002</v>
      </c>
      <c r="Y19" s="567">
        <v>36.519159999999999</v>
      </c>
      <c r="Z19" s="564">
        <v>35</v>
      </c>
      <c r="AA19" s="567">
        <v>4.0482000000000005</v>
      </c>
      <c r="AB19" s="564">
        <v>41199</v>
      </c>
      <c r="AC19" s="564">
        <v>85630.998999999996</v>
      </c>
      <c r="AD19" s="567">
        <v>5856.660998685541</v>
      </c>
      <c r="AE19" s="564">
        <v>49706</v>
      </c>
      <c r="AF19" s="567">
        <v>2128.0673595910002</v>
      </c>
    </row>
    <row r="20" spans="1:32" x14ac:dyDescent="0.2">
      <c r="A20" s="559">
        <v>15</v>
      </c>
      <c r="B20" s="561" t="s">
        <v>63</v>
      </c>
      <c r="C20" s="564">
        <v>0</v>
      </c>
      <c r="D20" s="564">
        <v>0.95300000000000007</v>
      </c>
      <c r="E20" s="567">
        <v>1.6053403576271195</v>
      </c>
      <c r="F20" s="564">
        <v>0</v>
      </c>
      <c r="G20" s="567">
        <v>0</v>
      </c>
      <c r="H20" s="564">
        <v>0</v>
      </c>
      <c r="I20" s="564">
        <v>0</v>
      </c>
      <c r="J20" s="567">
        <v>0</v>
      </c>
      <c r="K20" s="564">
        <v>0</v>
      </c>
      <c r="L20" s="567">
        <v>0</v>
      </c>
      <c r="M20" s="564">
        <v>0</v>
      </c>
      <c r="N20" s="564">
        <v>0.95300000000000007</v>
      </c>
      <c r="O20" s="567">
        <v>1.6053403576271195</v>
      </c>
      <c r="P20" s="564">
        <v>0</v>
      </c>
      <c r="Q20" s="567">
        <v>0</v>
      </c>
      <c r="R20" s="564">
        <v>0</v>
      </c>
      <c r="S20" s="564">
        <v>1.597</v>
      </c>
      <c r="T20" s="567">
        <v>4.4510269033898213</v>
      </c>
      <c r="U20" s="564">
        <v>9</v>
      </c>
      <c r="V20" s="567">
        <v>0.1125</v>
      </c>
      <c r="W20" s="564">
        <v>0</v>
      </c>
      <c r="X20" s="564">
        <v>0</v>
      </c>
      <c r="Y20" s="567">
        <v>0</v>
      </c>
      <c r="Z20" s="564">
        <v>0</v>
      </c>
      <c r="AA20" s="567">
        <v>0</v>
      </c>
      <c r="AB20" s="564">
        <v>0</v>
      </c>
      <c r="AC20" s="564">
        <v>1.597</v>
      </c>
      <c r="AD20" s="567">
        <v>4.4510269033898213</v>
      </c>
      <c r="AE20" s="564">
        <v>9</v>
      </c>
      <c r="AF20" s="567">
        <v>0.1125</v>
      </c>
    </row>
    <row r="21" spans="1:32" x14ac:dyDescent="0.2">
      <c r="A21" s="559">
        <v>16</v>
      </c>
      <c r="B21" s="561" t="s">
        <v>64</v>
      </c>
      <c r="C21" s="564">
        <v>0</v>
      </c>
      <c r="D21" s="564">
        <v>0.70899999999999996</v>
      </c>
      <c r="E21" s="567">
        <v>6.6678644067796597E-2</v>
      </c>
      <c r="F21" s="564">
        <v>1</v>
      </c>
      <c r="G21" s="567">
        <v>4.4999999999999997E-3</v>
      </c>
      <c r="H21" s="564">
        <v>0</v>
      </c>
      <c r="I21" s="564">
        <v>0</v>
      </c>
      <c r="J21" s="567">
        <v>0</v>
      </c>
      <c r="K21" s="564">
        <v>0</v>
      </c>
      <c r="L21" s="567">
        <v>0</v>
      </c>
      <c r="M21" s="564">
        <v>0</v>
      </c>
      <c r="N21" s="564">
        <v>0.70899999999999996</v>
      </c>
      <c r="O21" s="567">
        <v>6.6678644067796597E-2</v>
      </c>
      <c r="P21" s="564">
        <v>1</v>
      </c>
      <c r="Q21" s="567">
        <v>4.4999999999999997E-3</v>
      </c>
      <c r="R21" s="564">
        <v>0</v>
      </c>
      <c r="S21" s="564">
        <v>0.442</v>
      </c>
      <c r="T21" s="567">
        <v>0.3699016363736331</v>
      </c>
      <c r="U21" s="564">
        <v>4</v>
      </c>
      <c r="V21" s="567">
        <v>6.0112499999999999E-2</v>
      </c>
      <c r="W21" s="564">
        <v>0</v>
      </c>
      <c r="X21" s="564">
        <v>0</v>
      </c>
      <c r="Y21" s="567">
        <v>0</v>
      </c>
      <c r="Z21" s="564">
        <v>0</v>
      </c>
      <c r="AA21" s="567">
        <v>0</v>
      </c>
      <c r="AB21" s="564">
        <v>0</v>
      </c>
      <c r="AC21" s="564">
        <v>0.442</v>
      </c>
      <c r="AD21" s="567">
        <v>0.3699016363736331</v>
      </c>
      <c r="AE21" s="564">
        <v>4</v>
      </c>
      <c r="AF21" s="567">
        <v>6.0112499999999999E-2</v>
      </c>
    </row>
    <row r="22" spans="1:32" x14ac:dyDescent="0.2">
      <c r="A22" s="559">
        <v>17</v>
      </c>
      <c r="B22" s="561" t="s">
        <v>65</v>
      </c>
      <c r="C22" s="564">
        <v>0</v>
      </c>
      <c r="D22" s="564">
        <v>0.217</v>
      </c>
      <c r="E22" s="567">
        <v>0.37925627118644034</v>
      </c>
      <c r="F22" s="564">
        <v>0</v>
      </c>
      <c r="G22" s="567">
        <v>0</v>
      </c>
      <c r="H22" s="564">
        <v>0</v>
      </c>
      <c r="I22" s="564">
        <v>0</v>
      </c>
      <c r="J22" s="567">
        <v>0</v>
      </c>
      <c r="K22" s="564">
        <v>0</v>
      </c>
      <c r="L22" s="567">
        <v>0</v>
      </c>
      <c r="M22" s="564">
        <v>0</v>
      </c>
      <c r="N22" s="564">
        <v>0.217</v>
      </c>
      <c r="O22" s="567">
        <v>0.37925627118644034</v>
      </c>
      <c r="P22" s="564">
        <v>0</v>
      </c>
      <c r="Q22" s="567">
        <v>0</v>
      </c>
      <c r="R22" s="564">
        <v>0</v>
      </c>
      <c r="S22" s="564">
        <v>0.4</v>
      </c>
      <c r="T22" s="567">
        <v>1.1436415254237287</v>
      </c>
      <c r="U22" s="564">
        <v>7</v>
      </c>
      <c r="V22" s="567">
        <v>0.10249999999999999</v>
      </c>
      <c r="W22" s="564">
        <v>0</v>
      </c>
      <c r="X22" s="564">
        <v>0</v>
      </c>
      <c r="Y22" s="567">
        <v>0</v>
      </c>
      <c r="Z22" s="564">
        <v>0</v>
      </c>
      <c r="AA22" s="567">
        <v>0</v>
      </c>
      <c r="AB22" s="564">
        <v>0</v>
      </c>
      <c r="AC22" s="564">
        <v>0.4</v>
      </c>
      <c r="AD22" s="567">
        <v>1.1436415254237287</v>
      </c>
      <c r="AE22" s="564">
        <v>7</v>
      </c>
      <c r="AF22" s="567">
        <v>0.10249999999999999</v>
      </c>
    </row>
    <row r="23" spans="1:32" x14ac:dyDescent="0.2">
      <c r="A23" s="559">
        <v>18</v>
      </c>
      <c r="B23" s="561" t="s">
        <v>66</v>
      </c>
      <c r="C23" s="564">
        <v>0</v>
      </c>
      <c r="D23" s="564">
        <v>0.22</v>
      </c>
      <c r="E23" s="567">
        <v>0.38043711864406743</v>
      </c>
      <c r="F23" s="564">
        <v>0</v>
      </c>
      <c r="G23" s="567">
        <v>0</v>
      </c>
      <c r="H23" s="564">
        <v>0</v>
      </c>
      <c r="I23" s="564">
        <v>0</v>
      </c>
      <c r="J23" s="567">
        <v>0</v>
      </c>
      <c r="K23" s="564">
        <v>0</v>
      </c>
      <c r="L23" s="567">
        <v>0</v>
      </c>
      <c r="M23" s="564">
        <v>0</v>
      </c>
      <c r="N23" s="564">
        <v>0.22</v>
      </c>
      <c r="O23" s="567">
        <v>0.38043711864406743</v>
      </c>
      <c r="P23" s="564">
        <v>0</v>
      </c>
      <c r="Q23" s="567">
        <v>0</v>
      </c>
      <c r="R23" s="564">
        <v>0</v>
      </c>
      <c r="S23" s="564">
        <v>0.442</v>
      </c>
      <c r="T23" s="567">
        <v>1.2233869491525422</v>
      </c>
      <c r="U23" s="564">
        <v>1</v>
      </c>
      <c r="V23" s="567">
        <v>0.03</v>
      </c>
      <c r="W23" s="564">
        <v>0</v>
      </c>
      <c r="X23" s="564">
        <v>0</v>
      </c>
      <c r="Y23" s="567">
        <v>0</v>
      </c>
      <c r="Z23" s="564">
        <v>0</v>
      </c>
      <c r="AA23" s="567">
        <v>0</v>
      </c>
      <c r="AB23" s="564">
        <v>0</v>
      </c>
      <c r="AC23" s="564">
        <v>0.442</v>
      </c>
      <c r="AD23" s="567">
        <v>1.2233869491525422</v>
      </c>
      <c r="AE23" s="564">
        <v>1</v>
      </c>
      <c r="AF23" s="567">
        <v>0.03</v>
      </c>
    </row>
    <row r="24" spans="1:32" x14ac:dyDescent="0.2">
      <c r="A24" s="559">
        <v>19</v>
      </c>
      <c r="B24" s="561" t="s">
        <v>179</v>
      </c>
      <c r="C24" s="564">
        <v>1</v>
      </c>
      <c r="D24" s="564">
        <v>631.48099999999988</v>
      </c>
      <c r="E24" s="567">
        <v>21.73423893220345</v>
      </c>
      <c r="F24" s="564">
        <v>11</v>
      </c>
      <c r="G24" s="567">
        <v>0.17183250000000003</v>
      </c>
      <c r="H24" s="564">
        <v>0</v>
      </c>
      <c r="I24" s="564">
        <v>0</v>
      </c>
      <c r="J24" s="567">
        <v>0</v>
      </c>
      <c r="K24" s="564">
        <v>0</v>
      </c>
      <c r="L24" s="567">
        <v>0</v>
      </c>
      <c r="M24" s="564">
        <v>1</v>
      </c>
      <c r="N24" s="564">
        <v>631.48099999999988</v>
      </c>
      <c r="O24" s="567">
        <v>21.73423893220345</v>
      </c>
      <c r="P24" s="564">
        <v>11</v>
      </c>
      <c r="Q24" s="567">
        <v>0.17183250000000003</v>
      </c>
      <c r="R24" s="564">
        <v>0</v>
      </c>
      <c r="S24" s="564">
        <v>304.80600000000004</v>
      </c>
      <c r="T24" s="567">
        <v>24.279426270610202</v>
      </c>
      <c r="U24" s="564">
        <v>106</v>
      </c>
      <c r="V24" s="567">
        <v>3.2522565000000001</v>
      </c>
      <c r="W24" s="564">
        <v>1</v>
      </c>
      <c r="X24" s="564">
        <v>1E-3</v>
      </c>
      <c r="Y24" s="567">
        <v>2.9299999999999999E-3</v>
      </c>
      <c r="Z24" s="564">
        <v>0</v>
      </c>
      <c r="AA24" s="567">
        <v>0</v>
      </c>
      <c r="AB24" s="564">
        <v>1</v>
      </c>
      <c r="AC24" s="564">
        <v>304.80700000000002</v>
      </c>
      <c r="AD24" s="567">
        <v>24.282356270610201</v>
      </c>
      <c r="AE24" s="564">
        <v>106</v>
      </c>
      <c r="AF24" s="567">
        <v>3.2522565000000001</v>
      </c>
    </row>
    <row r="25" spans="1:32" x14ac:dyDescent="0.2">
      <c r="A25" s="559">
        <v>20</v>
      </c>
      <c r="B25" s="561" t="s">
        <v>68</v>
      </c>
      <c r="C25" s="564">
        <v>1</v>
      </c>
      <c r="D25" s="564">
        <v>444.54500000000002</v>
      </c>
      <c r="E25" s="567">
        <v>16.216817759322065</v>
      </c>
      <c r="F25" s="564">
        <v>11</v>
      </c>
      <c r="G25" s="567">
        <v>8.4377768</v>
      </c>
      <c r="H25" s="564">
        <v>159</v>
      </c>
      <c r="I25" s="564">
        <v>0.159</v>
      </c>
      <c r="J25" s="567">
        <v>0.16361000000000001</v>
      </c>
      <c r="K25" s="564">
        <v>0</v>
      </c>
      <c r="L25" s="567">
        <v>0</v>
      </c>
      <c r="M25" s="564">
        <v>160</v>
      </c>
      <c r="N25" s="564">
        <v>444.70400000000001</v>
      </c>
      <c r="O25" s="567">
        <v>16.380427759322064</v>
      </c>
      <c r="P25" s="564">
        <v>11</v>
      </c>
      <c r="Q25" s="567">
        <v>8.4377768</v>
      </c>
      <c r="R25" s="564">
        <v>0</v>
      </c>
      <c r="S25" s="564">
        <v>241.24299999999999</v>
      </c>
      <c r="T25" s="567">
        <v>12.663215381559315</v>
      </c>
      <c r="U25" s="564">
        <v>61</v>
      </c>
      <c r="V25" s="567">
        <v>3.7831062000000002</v>
      </c>
      <c r="W25" s="564">
        <v>506</v>
      </c>
      <c r="X25" s="564">
        <v>0.50600000000000001</v>
      </c>
      <c r="Y25" s="567">
        <v>0</v>
      </c>
      <c r="Z25" s="564">
        <v>0</v>
      </c>
      <c r="AA25" s="567">
        <v>0</v>
      </c>
      <c r="AB25" s="564">
        <v>506</v>
      </c>
      <c r="AC25" s="564">
        <v>241.749</v>
      </c>
      <c r="AD25" s="567">
        <v>12.663215381559315</v>
      </c>
      <c r="AE25" s="564">
        <v>61</v>
      </c>
      <c r="AF25" s="567">
        <v>3.7831062000000002</v>
      </c>
    </row>
    <row r="26" spans="1:32" x14ac:dyDescent="0.2">
      <c r="A26" s="559">
        <v>21</v>
      </c>
      <c r="B26" s="561" t="s">
        <v>69</v>
      </c>
      <c r="C26" s="564">
        <v>2</v>
      </c>
      <c r="D26" s="564">
        <v>1440.3999999999999</v>
      </c>
      <c r="E26" s="567">
        <v>73.361865657626851</v>
      </c>
      <c r="F26" s="564">
        <v>184</v>
      </c>
      <c r="G26" s="567">
        <v>4.5460457000000014</v>
      </c>
      <c r="H26" s="564">
        <v>246</v>
      </c>
      <c r="I26" s="564">
        <v>0.246</v>
      </c>
      <c r="J26" s="567">
        <v>0.21589</v>
      </c>
      <c r="K26" s="564">
        <v>0</v>
      </c>
      <c r="L26" s="567">
        <v>0</v>
      </c>
      <c r="M26" s="564">
        <v>248</v>
      </c>
      <c r="N26" s="564">
        <v>1440.646</v>
      </c>
      <c r="O26" s="567">
        <v>73.577755657626852</v>
      </c>
      <c r="P26" s="564">
        <v>184</v>
      </c>
      <c r="Q26" s="567">
        <v>4.5460457000000014</v>
      </c>
      <c r="R26" s="564">
        <v>3</v>
      </c>
      <c r="S26" s="564">
        <v>885.78399999999999</v>
      </c>
      <c r="T26" s="567">
        <v>120.73512124320348</v>
      </c>
      <c r="U26" s="564">
        <v>145</v>
      </c>
      <c r="V26" s="567">
        <v>21.8547753</v>
      </c>
      <c r="W26" s="564">
        <v>393</v>
      </c>
      <c r="X26" s="564">
        <v>0.39300000000000002</v>
      </c>
      <c r="Y26" s="567">
        <v>1.055E-2</v>
      </c>
      <c r="Z26" s="564">
        <v>0</v>
      </c>
      <c r="AA26" s="567">
        <v>0</v>
      </c>
      <c r="AB26" s="564">
        <v>396</v>
      </c>
      <c r="AC26" s="564">
        <v>886.17700000000002</v>
      </c>
      <c r="AD26" s="567">
        <v>120.74567124320347</v>
      </c>
      <c r="AE26" s="564">
        <v>145</v>
      </c>
      <c r="AF26" s="567">
        <v>21.8547753</v>
      </c>
    </row>
    <row r="27" spans="1:32" x14ac:dyDescent="0.2">
      <c r="A27" s="559">
        <v>22</v>
      </c>
      <c r="B27" s="561" t="s">
        <v>70</v>
      </c>
      <c r="C27" s="564">
        <v>0</v>
      </c>
      <c r="D27" s="564">
        <v>-8.9999999999999993E-3</v>
      </c>
      <c r="E27" s="567">
        <v>4.1820338983050848E-3</v>
      </c>
      <c r="F27" s="564">
        <v>0</v>
      </c>
      <c r="G27" s="567">
        <v>0</v>
      </c>
      <c r="H27" s="564">
        <v>0</v>
      </c>
      <c r="I27" s="564">
        <v>0</v>
      </c>
      <c r="J27" s="567">
        <v>0</v>
      </c>
      <c r="K27" s="564">
        <v>0</v>
      </c>
      <c r="L27" s="567">
        <v>0</v>
      </c>
      <c r="M27" s="564">
        <v>0</v>
      </c>
      <c r="N27" s="564">
        <v>-8.9999999999999993E-3</v>
      </c>
      <c r="O27" s="567">
        <v>4.1820338983050848E-3</v>
      </c>
      <c r="P27" s="564">
        <v>0</v>
      </c>
      <c r="Q27" s="567">
        <v>0</v>
      </c>
      <c r="R27" s="564">
        <v>0</v>
      </c>
      <c r="S27" s="564">
        <v>2.6000000000000002E-2</v>
      </c>
      <c r="T27" s="567">
        <v>1.4002372881355933E-2</v>
      </c>
      <c r="U27" s="564">
        <v>2</v>
      </c>
      <c r="V27" s="567">
        <v>1.7500000000000002E-2</v>
      </c>
      <c r="W27" s="564">
        <v>0</v>
      </c>
      <c r="X27" s="564">
        <v>0</v>
      </c>
      <c r="Y27" s="567">
        <v>0</v>
      </c>
      <c r="Z27" s="564">
        <v>0</v>
      </c>
      <c r="AA27" s="567">
        <v>0</v>
      </c>
      <c r="AB27" s="564">
        <v>0</v>
      </c>
      <c r="AC27" s="564">
        <v>2.6000000000000002E-2</v>
      </c>
      <c r="AD27" s="567">
        <v>1.4002372881355933E-2</v>
      </c>
      <c r="AE27" s="564">
        <v>2</v>
      </c>
      <c r="AF27" s="567">
        <v>1.7500000000000002E-2</v>
      </c>
    </row>
    <row r="28" spans="1:32" x14ac:dyDescent="0.2">
      <c r="A28" s="559">
        <v>23</v>
      </c>
      <c r="B28" s="561" t="s">
        <v>71</v>
      </c>
      <c r="C28" s="564">
        <v>17</v>
      </c>
      <c r="D28" s="564">
        <v>7829.6349999999993</v>
      </c>
      <c r="E28" s="567">
        <v>200.74411211694954</v>
      </c>
      <c r="F28" s="564">
        <v>1042</v>
      </c>
      <c r="G28" s="567">
        <v>10.524948100000012</v>
      </c>
      <c r="H28" s="564">
        <v>942</v>
      </c>
      <c r="I28" s="564">
        <v>0.94199999999999995</v>
      </c>
      <c r="J28" s="567">
        <v>0.99582999999999999</v>
      </c>
      <c r="K28" s="564">
        <v>0</v>
      </c>
      <c r="L28" s="567">
        <v>0</v>
      </c>
      <c r="M28" s="564">
        <v>959</v>
      </c>
      <c r="N28" s="564">
        <v>7830.5769999999993</v>
      </c>
      <c r="O28" s="567">
        <v>201.73994211694955</v>
      </c>
      <c r="P28" s="564">
        <v>1042</v>
      </c>
      <c r="Q28" s="567">
        <v>10.524948100000012</v>
      </c>
      <c r="R28" s="564">
        <v>14</v>
      </c>
      <c r="S28" s="564">
        <v>11633.289000000001</v>
      </c>
      <c r="T28" s="567">
        <v>206.95870812372894</v>
      </c>
      <c r="U28" s="564">
        <v>218</v>
      </c>
      <c r="V28" s="567">
        <v>12.80127712799999</v>
      </c>
      <c r="W28" s="564">
        <v>1183</v>
      </c>
      <c r="X28" s="564">
        <v>1.1830000000000001</v>
      </c>
      <c r="Y28" s="567">
        <v>0.39105000000000001</v>
      </c>
      <c r="Z28" s="564">
        <v>0</v>
      </c>
      <c r="AA28" s="567">
        <v>0</v>
      </c>
      <c r="AB28" s="564">
        <v>1197</v>
      </c>
      <c r="AC28" s="564">
        <v>11634.472000000002</v>
      </c>
      <c r="AD28" s="567">
        <v>207.34975812372895</v>
      </c>
      <c r="AE28" s="564">
        <v>218</v>
      </c>
      <c r="AF28" s="567">
        <v>12.80127712799999</v>
      </c>
    </row>
    <row r="29" spans="1:32" x14ac:dyDescent="0.2">
      <c r="A29" s="559">
        <v>24</v>
      </c>
      <c r="B29" s="561" t="s">
        <v>72</v>
      </c>
      <c r="C29" s="564">
        <v>14</v>
      </c>
      <c r="D29" s="564">
        <v>6181.2210000000005</v>
      </c>
      <c r="E29" s="567">
        <v>142.37989228644062</v>
      </c>
      <c r="F29" s="564">
        <v>596</v>
      </c>
      <c r="G29" s="567">
        <v>16.146581099999953</v>
      </c>
      <c r="H29" s="564">
        <v>663</v>
      </c>
      <c r="I29" s="564">
        <v>0.66300000000000003</v>
      </c>
      <c r="J29" s="567">
        <v>0.88392999999999999</v>
      </c>
      <c r="K29" s="564">
        <v>0</v>
      </c>
      <c r="L29" s="567">
        <v>0</v>
      </c>
      <c r="M29" s="564">
        <v>677</v>
      </c>
      <c r="N29" s="564">
        <v>6181.884</v>
      </c>
      <c r="O29" s="567">
        <v>143.26382228644061</v>
      </c>
      <c r="P29" s="564">
        <v>596</v>
      </c>
      <c r="Q29" s="567">
        <v>16.146581099999953</v>
      </c>
      <c r="R29" s="564">
        <v>8</v>
      </c>
      <c r="S29" s="564">
        <v>4268.005000000001</v>
      </c>
      <c r="T29" s="567">
        <v>156.88614072969713</v>
      </c>
      <c r="U29" s="564">
        <v>295</v>
      </c>
      <c r="V29" s="567">
        <v>15.980266900000002</v>
      </c>
      <c r="W29" s="564">
        <v>809</v>
      </c>
      <c r="X29" s="564">
        <v>0.80900000000000005</v>
      </c>
      <c r="Y29" s="567">
        <v>0.14931999999999998</v>
      </c>
      <c r="Z29" s="564">
        <v>0</v>
      </c>
      <c r="AA29" s="567">
        <v>0</v>
      </c>
      <c r="AB29" s="564">
        <v>817</v>
      </c>
      <c r="AC29" s="564">
        <v>4268.8140000000012</v>
      </c>
      <c r="AD29" s="567">
        <v>157.03546072969712</v>
      </c>
      <c r="AE29" s="564">
        <v>295</v>
      </c>
      <c r="AF29" s="567">
        <v>15.980266900000002</v>
      </c>
    </row>
    <row r="30" spans="1:32" x14ac:dyDescent="0.2">
      <c r="A30" s="559">
        <v>25</v>
      </c>
      <c r="B30" s="561" t="s">
        <v>74</v>
      </c>
      <c r="C30" s="564">
        <v>0</v>
      </c>
      <c r="D30" s="564">
        <v>0.89300000000000002</v>
      </c>
      <c r="E30" s="567">
        <v>1.1392871186440703</v>
      </c>
      <c r="F30" s="564">
        <v>1</v>
      </c>
      <c r="G30" s="567">
        <v>4.4999999999999997E-3</v>
      </c>
      <c r="H30" s="564">
        <v>0</v>
      </c>
      <c r="I30" s="564">
        <v>0</v>
      </c>
      <c r="J30" s="567">
        <v>0</v>
      </c>
      <c r="K30" s="564">
        <v>0</v>
      </c>
      <c r="L30" s="567">
        <v>0</v>
      </c>
      <c r="M30" s="564">
        <v>0</v>
      </c>
      <c r="N30" s="564">
        <v>0.89300000000000002</v>
      </c>
      <c r="O30" s="567">
        <v>1.1392871186440703</v>
      </c>
      <c r="P30" s="564">
        <v>1</v>
      </c>
      <c r="Q30" s="567">
        <v>4.4999999999999997E-3</v>
      </c>
      <c r="R30" s="564">
        <v>0</v>
      </c>
      <c r="S30" s="564">
        <v>1.165</v>
      </c>
      <c r="T30" s="567">
        <v>3.1313577966101653</v>
      </c>
      <c r="U30" s="564">
        <v>5</v>
      </c>
      <c r="V30" s="567">
        <v>9.0384500000000007E-2</v>
      </c>
      <c r="W30" s="564">
        <v>0</v>
      </c>
      <c r="X30" s="564">
        <v>0</v>
      </c>
      <c r="Y30" s="567">
        <v>0</v>
      </c>
      <c r="Z30" s="564">
        <v>0</v>
      </c>
      <c r="AA30" s="567">
        <v>0</v>
      </c>
      <c r="AB30" s="564">
        <v>0</v>
      </c>
      <c r="AC30" s="564">
        <v>1.165</v>
      </c>
      <c r="AD30" s="567">
        <v>3.1313577966101653</v>
      </c>
      <c r="AE30" s="564">
        <v>5</v>
      </c>
      <c r="AF30" s="567">
        <v>9.0384500000000007E-2</v>
      </c>
    </row>
    <row r="31" spans="1:32" x14ac:dyDescent="0.2">
      <c r="A31" s="559">
        <v>26</v>
      </c>
      <c r="B31" s="561" t="s">
        <v>75</v>
      </c>
      <c r="C31" s="564">
        <v>152</v>
      </c>
      <c r="D31" s="564">
        <v>3343.6589999999997</v>
      </c>
      <c r="E31" s="567">
        <v>106.18423861864386</v>
      </c>
      <c r="F31" s="564">
        <v>125</v>
      </c>
      <c r="G31" s="567">
        <v>33.420089399999995</v>
      </c>
      <c r="H31" s="564">
        <v>2056</v>
      </c>
      <c r="I31" s="564">
        <v>2.056</v>
      </c>
      <c r="J31" s="567">
        <v>1.8108500000000001</v>
      </c>
      <c r="K31" s="564">
        <v>0</v>
      </c>
      <c r="L31" s="567">
        <v>0</v>
      </c>
      <c r="M31" s="564">
        <v>2208</v>
      </c>
      <c r="N31" s="564">
        <v>3345.7149999999997</v>
      </c>
      <c r="O31" s="567">
        <v>107.99508861864386</v>
      </c>
      <c r="P31" s="564">
        <v>125</v>
      </c>
      <c r="Q31" s="567">
        <v>33.420089399999995</v>
      </c>
      <c r="R31" s="564">
        <v>1</v>
      </c>
      <c r="S31" s="564">
        <v>1925.6470000000002</v>
      </c>
      <c r="T31" s="567">
        <v>93.363892285915469</v>
      </c>
      <c r="U31" s="564">
        <v>223</v>
      </c>
      <c r="V31" s="567">
        <v>18.161063499999997</v>
      </c>
      <c r="W31" s="564">
        <v>1573</v>
      </c>
      <c r="X31" s="564">
        <v>1.573</v>
      </c>
      <c r="Y31" s="567">
        <v>4.6199999999999998E-2</v>
      </c>
      <c r="Z31" s="564">
        <v>0</v>
      </c>
      <c r="AA31" s="567">
        <v>0</v>
      </c>
      <c r="AB31" s="564">
        <v>1574</v>
      </c>
      <c r="AC31" s="564">
        <v>1927.2200000000003</v>
      </c>
      <c r="AD31" s="567">
        <v>93.410092285915468</v>
      </c>
      <c r="AE31" s="564">
        <v>223</v>
      </c>
      <c r="AF31" s="567">
        <v>18.161063499999997</v>
      </c>
    </row>
    <row r="32" spans="1:32" x14ac:dyDescent="0.2">
      <c r="A32" s="559">
        <v>27</v>
      </c>
      <c r="B32" s="561" t="s">
        <v>112</v>
      </c>
      <c r="C32" s="564">
        <v>1</v>
      </c>
      <c r="D32" s="564">
        <v>115.86499999999999</v>
      </c>
      <c r="E32" s="567">
        <v>6.5479928864406967</v>
      </c>
      <c r="F32" s="564">
        <v>24</v>
      </c>
      <c r="G32" s="567">
        <v>2.1866745999999999</v>
      </c>
      <c r="H32" s="564">
        <v>4</v>
      </c>
      <c r="I32" s="564">
        <v>4.0000000000000001E-3</v>
      </c>
      <c r="J32" s="567">
        <v>0.11237</v>
      </c>
      <c r="K32" s="564">
        <v>0</v>
      </c>
      <c r="L32" s="567">
        <v>0</v>
      </c>
      <c r="M32" s="564">
        <v>5</v>
      </c>
      <c r="N32" s="564">
        <v>115.869</v>
      </c>
      <c r="O32" s="567">
        <v>6.660362886440697</v>
      </c>
      <c r="P32" s="564">
        <v>24</v>
      </c>
      <c r="Q32" s="567">
        <v>2.1866745999999999</v>
      </c>
      <c r="R32" s="564">
        <v>0</v>
      </c>
      <c r="S32" s="564">
        <v>150.49699999999999</v>
      </c>
      <c r="T32" s="567">
        <v>8.171724086830503</v>
      </c>
      <c r="U32" s="564">
        <v>34</v>
      </c>
      <c r="V32" s="567">
        <v>0.94964419999999994</v>
      </c>
      <c r="W32" s="564">
        <v>3</v>
      </c>
      <c r="X32" s="564">
        <v>3.0000000000000001E-3</v>
      </c>
      <c r="Y32" s="567">
        <v>3.8809999999999997E-2</v>
      </c>
      <c r="Z32" s="564">
        <v>1</v>
      </c>
      <c r="AA32" s="567">
        <v>0.28563</v>
      </c>
      <c r="AB32" s="564">
        <v>3</v>
      </c>
      <c r="AC32" s="564">
        <v>150.49999999999997</v>
      </c>
      <c r="AD32" s="567">
        <v>8.2105340868305028</v>
      </c>
      <c r="AE32" s="564">
        <v>35</v>
      </c>
      <c r="AF32" s="567">
        <v>1.2352741999999999</v>
      </c>
    </row>
    <row r="33" spans="1:32" x14ac:dyDescent="0.2">
      <c r="A33" s="559">
        <v>28</v>
      </c>
      <c r="B33" s="561" t="s">
        <v>77</v>
      </c>
      <c r="C33" s="564">
        <v>3</v>
      </c>
      <c r="D33" s="564">
        <v>2085.578</v>
      </c>
      <c r="E33" s="567">
        <v>73.47617269152515</v>
      </c>
      <c r="F33" s="564">
        <v>114</v>
      </c>
      <c r="G33" s="567">
        <v>21.583332499999997</v>
      </c>
      <c r="H33" s="564">
        <v>2461</v>
      </c>
      <c r="I33" s="564">
        <v>2.4609999999999999</v>
      </c>
      <c r="J33" s="567">
        <v>2.1483099999999999</v>
      </c>
      <c r="K33" s="564">
        <v>0</v>
      </c>
      <c r="L33" s="567">
        <v>0</v>
      </c>
      <c r="M33" s="564">
        <v>2464</v>
      </c>
      <c r="N33" s="564">
        <v>2088.0389999999998</v>
      </c>
      <c r="O33" s="567">
        <v>75.624482691525145</v>
      </c>
      <c r="P33" s="564">
        <v>114</v>
      </c>
      <c r="Q33" s="567">
        <v>21.583332499999997</v>
      </c>
      <c r="R33" s="564">
        <v>7</v>
      </c>
      <c r="S33" s="564">
        <v>1114.7529999999999</v>
      </c>
      <c r="T33" s="567">
        <v>75.411474438062157</v>
      </c>
      <c r="U33" s="564">
        <v>336</v>
      </c>
      <c r="V33" s="567">
        <v>11.502483499999999</v>
      </c>
      <c r="W33" s="564">
        <v>2428</v>
      </c>
      <c r="X33" s="564">
        <v>2.4279999999999999</v>
      </c>
      <c r="Y33" s="567">
        <v>0.28860000000000002</v>
      </c>
      <c r="Z33" s="564">
        <v>2</v>
      </c>
      <c r="AA33" s="567">
        <v>0.12909999999999999</v>
      </c>
      <c r="AB33" s="564">
        <v>2435</v>
      </c>
      <c r="AC33" s="564">
        <v>1117.181</v>
      </c>
      <c r="AD33" s="567">
        <v>75.70007443806216</v>
      </c>
      <c r="AE33" s="564">
        <v>338</v>
      </c>
      <c r="AF33" s="567">
        <v>11.631583499999998</v>
      </c>
    </row>
    <row r="34" spans="1:32" ht="14.25" customHeight="1" x14ac:dyDescent="0.2">
      <c r="A34" s="559">
        <v>29</v>
      </c>
      <c r="B34" s="561" t="s">
        <v>262</v>
      </c>
      <c r="C34" s="564">
        <v>0</v>
      </c>
      <c r="D34" s="564">
        <v>0.34899999999999998</v>
      </c>
      <c r="E34" s="567">
        <v>0.59803474576271187</v>
      </c>
      <c r="F34" s="564">
        <v>0</v>
      </c>
      <c r="G34" s="567">
        <v>0</v>
      </c>
      <c r="H34" s="564">
        <v>0</v>
      </c>
      <c r="I34" s="564">
        <v>0</v>
      </c>
      <c r="J34" s="567">
        <v>0</v>
      </c>
      <c r="K34" s="564">
        <v>0</v>
      </c>
      <c r="L34" s="567">
        <v>0</v>
      </c>
      <c r="M34" s="564">
        <v>0</v>
      </c>
      <c r="N34" s="564">
        <v>0.34899999999999998</v>
      </c>
      <c r="O34" s="567">
        <v>0.59803474576271187</v>
      </c>
      <c r="P34" s="564">
        <v>0</v>
      </c>
      <c r="Q34" s="567">
        <v>0</v>
      </c>
      <c r="R34" s="564">
        <v>3</v>
      </c>
      <c r="S34" s="564">
        <v>0.53400000000000003</v>
      </c>
      <c r="T34" s="567">
        <v>1.7776966101694911</v>
      </c>
      <c r="U34" s="564">
        <v>12</v>
      </c>
      <c r="V34" s="567">
        <v>0.28499999999999998</v>
      </c>
      <c r="W34" s="564">
        <v>0</v>
      </c>
      <c r="X34" s="564">
        <v>0</v>
      </c>
      <c r="Y34" s="567">
        <v>0</v>
      </c>
      <c r="Z34" s="564">
        <v>0</v>
      </c>
      <c r="AA34" s="567">
        <v>0</v>
      </c>
      <c r="AB34" s="564">
        <v>3</v>
      </c>
      <c r="AC34" s="564">
        <v>0.53400000000000003</v>
      </c>
      <c r="AD34" s="567">
        <v>1.7776966101694911</v>
      </c>
      <c r="AE34" s="564">
        <v>12</v>
      </c>
      <c r="AF34" s="567">
        <v>0.28499999999999998</v>
      </c>
    </row>
    <row r="35" spans="1:32" x14ac:dyDescent="0.2">
      <c r="A35" s="559">
        <v>30</v>
      </c>
      <c r="B35" s="561" t="s">
        <v>79</v>
      </c>
      <c r="C35" s="564">
        <v>3</v>
      </c>
      <c r="D35" s="564">
        <v>219.352</v>
      </c>
      <c r="E35" s="567">
        <v>10.806460557627148</v>
      </c>
      <c r="F35" s="564">
        <v>5</v>
      </c>
      <c r="G35" s="567">
        <v>4.0880100000000003E-2</v>
      </c>
      <c r="H35" s="564">
        <v>64</v>
      </c>
      <c r="I35" s="564">
        <v>6.4000000000000001E-2</v>
      </c>
      <c r="J35" s="567">
        <v>7.5069999999999998E-2</v>
      </c>
      <c r="K35" s="564">
        <v>0</v>
      </c>
      <c r="L35" s="567">
        <v>0</v>
      </c>
      <c r="M35" s="564">
        <v>67</v>
      </c>
      <c r="N35" s="564">
        <v>219.416</v>
      </c>
      <c r="O35" s="567">
        <v>10.881530557627148</v>
      </c>
      <c r="P35" s="564">
        <v>5</v>
      </c>
      <c r="Q35" s="567">
        <v>4.0880100000000003E-2</v>
      </c>
      <c r="R35" s="564">
        <v>1</v>
      </c>
      <c r="S35" s="564">
        <v>137.34800000000001</v>
      </c>
      <c r="T35" s="567">
        <v>16.245119016999997</v>
      </c>
      <c r="U35" s="564">
        <v>38</v>
      </c>
      <c r="V35" s="567">
        <v>1.8060799999999999</v>
      </c>
      <c r="W35" s="564">
        <v>239</v>
      </c>
      <c r="X35" s="564">
        <v>0.23899999999999999</v>
      </c>
      <c r="Y35" s="567">
        <v>0</v>
      </c>
      <c r="Z35" s="564">
        <v>0</v>
      </c>
      <c r="AA35" s="567">
        <v>0</v>
      </c>
      <c r="AB35" s="564">
        <v>240</v>
      </c>
      <c r="AC35" s="564">
        <v>137.58700000000002</v>
      </c>
      <c r="AD35" s="567">
        <v>16.245119016999997</v>
      </c>
      <c r="AE35" s="564">
        <v>38</v>
      </c>
      <c r="AF35" s="567">
        <v>1.8060799999999999</v>
      </c>
    </row>
    <row r="36" spans="1:32" ht="38.25" x14ac:dyDescent="0.2">
      <c r="A36" s="559">
        <v>31</v>
      </c>
      <c r="B36" s="561" t="s">
        <v>180</v>
      </c>
      <c r="C36" s="564">
        <v>1</v>
      </c>
      <c r="D36" s="564">
        <v>5.3999999999999999E-2</v>
      </c>
      <c r="E36" s="567">
        <v>2.7248983050847456E-2</v>
      </c>
      <c r="F36" s="564">
        <v>0</v>
      </c>
      <c r="G36" s="567">
        <v>0</v>
      </c>
      <c r="H36" s="564">
        <v>0</v>
      </c>
      <c r="I36" s="564">
        <v>0</v>
      </c>
      <c r="J36" s="567">
        <v>0</v>
      </c>
      <c r="K36" s="564">
        <v>0</v>
      </c>
      <c r="L36" s="567">
        <v>0</v>
      </c>
      <c r="M36" s="564">
        <v>1</v>
      </c>
      <c r="N36" s="564">
        <v>5.3999999999999999E-2</v>
      </c>
      <c r="O36" s="567">
        <v>2.7248983050847456E-2</v>
      </c>
      <c r="P36" s="564">
        <v>0</v>
      </c>
      <c r="Q36" s="567">
        <v>0</v>
      </c>
      <c r="R36" s="564">
        <v>1</v>
      </c>
      <c r="S36" s="564">
        <v>0.16300000000000001</v>
      </c>
      <c r="T36" s="567">
        <v>0.72828016949152541</v>
      </c>
      <c r="U36" s="564">
        <v>0</v>
      </c>
      <c r="V36" s="567">
        <v>0</v>
      </c>
      <c r="W36" s="564">
        <v>0</v>
      </c>
      <c r="X36" s="564">
        <v>0</v>
      </c>
      <c r="Y36" s="567">
        <v>0</v>
      </c>
      <c r="Z36" s="564">
        <v>0</v>
      </c>
      <c r="AA36" s="567">
        <v>0</v>
      </c>
      <c r="AB36" s="564">
        <v>1</v>
      </c>
      <c r="AC36" s="564">
        <v>0.16300000000000001</v>
      </c>
      <c r="AD36" s="567">
        <v>0.72828016949152541</v>
      </c>
      <c r="AE36" s="564">
        <v>0</v>
      </c>
      <c r="AF36" s="567">
        <v>0</v>
      </c>
    </row>
    <row r="37" spans="1:32" x14ac:dyDescent="0.2">
      <c r="A37" s="559">
        <v>32</v>
      </c>
      <c r="B37" s="561" t="s">
        <v>80</v>
      </c>
      <c r="C37" s="564">
        <v>31</v>
      </c>
      <c r="D37" s="564">
        <v>4020.71</v>
      </c>
      <c r="E37" s="567">
        <v>295.66029277627086</v>
      </c>
      <c r="F37" s="564">
        <v>4454</v>
      </c>
      <c r="G37" s="567">
        <v>128.73821369999999</v>
      </c>
      <c r="H37" s="564">
        <v>26727</v>
      </c>
      <c r="I37" s="564">
        <v>26.727</v>
      </c>
      <c r="J37" s="567">
        <v>12.1685</v>
      </c>
      <c r="K37" s="564">
        <v>9</v>
      </c>
      <c r="L37" s="567">
        <v>0.16839999999999999</v>
      </c>
      <c r="M37" s="564">
        <v>26758</v>
      </c>
      <c r="N37" s="564">
        <v>4047.4369999999999</v>
      </c>
      <c r="O37" s="567">
        <v>307.82879277627086</v>
      </c>
      <c r="P37" s="564">
        <v>4463</v>
      </c>
      <c r="Q37" s="567">
        <v>128.90661369999998</v>
      </c>
      <c r="R37" s="564">
        <v>35</v>
      </c>
      <c r="S37" s="564">
        <v>5383.2049999999999</v>
      </c>
      <c r="T37" s="567">
        <v>1427.9742369436881</v>
      </c>
      <c r="U37" s="564">
        <v>4225</v>
      </c>
      <c r="V37" s="567">
        <v>186.86704082999998</v>
      </c>
      <c r="W37" s="564">
        <v>6463</v>
      </c>
      <c r="X37" s="564">
        <v>6.4640000000000004</v>
      </c>
      <c r="Y37" s="567">
        <v>1.06721</v>
      </c>
      <c r="Z37" s="564">
        <v>1</v>
      </c>
      <c r="AA37" s="567">
        <v>0.19500000000000001</v>
      </c>
      <c r="AB37" s="564">
        <v>6498</v>
      </c>
      <c r="AC37" s="564">
        <v>5389.6689999999999</v>
      </c>
      <c r="AD37" s="567">
        <v>1429.041446943688</v>
      </c>
      <c r="AE37" s="564">
        <v>4226</v>
      </c>
      <c r="AF37" s="567">
        <v>187.06204082999997</v>
      </c>
    </row>
    <row r="38" spans="1:32" x14ac:dyDescent="0.2">
      <c r="A38" s="559">
        <v>33</v>
      </c>
      <c r="B38" s="561" t="s">
        <v>81</v>
      </c>
      <c r="C38" s="564">
        <v>0</v>
      </c>
      <c r="D38" s="564">
        <v>5.1689999999999996</v>
      </c>
      <c r="E38" s="567">
        <v>6.54536118305084</v>
      </c>
      <c r="F38" s="564">
        <v>3</v>
      </c>
      <c r="G38" s="567">
        <v>8.8358800000000001E-2</v>
      </c>
      <c r="H38" s="564">
        <v>0</v>
      </c>
      <c r="I38" s="564">
        <v>0</v>
      </c>
      <c r="J38" s="567">
        <v>0</v>
      </c>
      <c r="K38" s="564">
        <v>0</v>
      </c>
      <c r="L38" s="567">
        <v>0</v>
      </c>
      <c r="M38" s="564">
        <v>0</v>
      </c>
      <c r="N38" s="564">
        <v>5.1689999999999996</v>
      </c>
      <c r="O38" s="567">
        <v>6.54536118305084</v>
      </c>
      <c r="P38" s="564">
        <v>3</v>
      </c>
      <c r="Q38" s="567">
        <v>8.8358800000000001E-2</v>
      </c>
      <c r="R38" s="564">
        <v>0</v>
      </c>
      <c r="S38" s="564">
        <v>34.323999999999998</v>
      </c>
      <c r="T38" s="567">
        <v>22.672691289830677</v>
      </c>
      <c r="U38" s="564">
        <v>119</v>
      </c>
      <c r="V38" s="567">
        <v>3.3650700000000002</v>
      </c>
      <c r="W38" s="564">
        <v>0</v>
      </c>
      <c r="X38" s="564">
        <v>0</v>
      </c>
      <c r="Y38" s="567">
        <v>0</v>
      </c>
      <c r="Z38" s="564">
        <v>0</v>
      </c>
      <c r="AA38" s="567">
        <v>0</v>
      </c>
      <c r="AB38" s="564">
        <v>0</v>
      </c>
      <c r="AC38" s="564">
        <v>34.323999999999998</v>
      </c>
      <c r="AD38" s="567">
        <v>22.672691289830677</v>
      </c>
      <c r="AE38" s="564">
        <v>119</v>
      </c>
      <c r="AF38" s="567">
        <v>3.3650700000000002</v>
      </c>
    </row>
    <row r="39" spans="1:32" x14ac:dyDescent="0.2">
      <c r="A39" s="559">
        <v>34</v>
      </c>
      <c r="B39" s="561" t="s">
        <v>82</v>
      </c>
      <c r="C39" s="564">
        <v>1</v>
      </c>
      <c r="D39" s="564">
        <v>0.34</v>
      </c>
      <c r="E39" s="567">
        <v>3.6440505000000001</v>
      </c>
      <c r="F39" s="564">
        <v>0</v>
      </c>
      <c r="G39" s="567">
        <v>0</v>
      </c>
      <c r="H39" s="564">
        <v>0</v>
      </c>
      <c r="I39" s="564">
        <v>0</v>
      </c>
      <c r="J39" s="567">
        <v>0</v>
      </c>
      <c r="K39" s="564">
        <v>0</v>
      </c>
      <c r="L39" s="567">
        <v>0</v>
      </c>
      <c r="M39" s="564">
        <v>1</v>
      </c>
      <c r="N39" s="564">
        <v>0.34</v>
      </c>
      <c r="O39" s="567">
        <v>3.6440505000000001</v>
      </c>
      <c r="P39" s="564">
        <v>0</v>
      </c>
      <c r="Q39" s="567">
        <v>0</v>
      </c>
      <c r="R39" s="564">
        <v>0</v>
      </c>
      <c r="S39" s="564">
        <v>0</v>
      </c>
      <c r="T39" s="567">
        <v>0</v>
      </c>
      <c r="U39" s="564">
        <v>4</v>
      </c>
      <c r="V39" s="567">
        <v>0.125</v>
      </c>
      <c r="W39" s="564">
        <v>0</v>
      </c>
      <c r="X39" s="564">
        <v>0</v>
      </c>
      <c r="Y39" s="567">
        <v>0</v>
      </c>
      <c r="Z39" s="564">
        <v>0</v>
      </c>
      <c r="AA39" s="567">
        <v>0</v>
      </c>
      <c r="AB39" s="564">
        <v>0</v>
      </c>
      <c r="AC39" s="564">
        <v>0</v>
      </c>
      <c r="AD39" s="567">
        <v>0</v>
      </c>
      <c r="AE39" s="564">
        <v>4</v>
      </c>
      <c r="AF39" s="567">
        <v>0.125</v>
      </c>
    </row>
    <row r="40" spans="1:32" x14ac:dyDescent="0.2">
      <c r="A40" s="559">
        <v>35</v>
      </c>
      <c r="B40" s="561" t="s">
        <v>83</v>
      </c>
      <c r="C40" s="564">
        <v>0</v>
      </c>
      <c r="D40" s="564">
        <v>1E-3</v>
      </c>
      <c r="E40" s="567">
        <v>1.6864406779661016E-3</v>
      </c>
      <c r="F40" s="564">
        <v>0</v>
      </c>
      <c r="G40" s="567">
        <v>0</v>
      </c>
      <c r="H40" s="564">
        <v>0</v>
      </c>
      <c r="I40" s="564">
        <v>0</v>
      </c>
      <c r="J40" s="567">
        <v>0</v>
      </c>
      <c r="K40" s="564">
        <v>0</v>
      </c>
      <c r="L40" s="567">
        <v>0</v>
      </c>
      <c r="M40" s="564">
        <v>0</v>
      </c>
      <c r="N40" s="564">
        <v>1E-3</v>
      </c>
      <c r="O40" s="567">
        <v>1.6864406779661016E-3</v>
      </c>
      <c r="P40" s="564">
        <v>0</v>
      </c>
      <c r="Q40" s="567">
        <v>0</v>
      </c>
      <c r="R40" s="564">
        <v>0</v>
      </c>
      <c r="S40" s="564">
        <v>2.1000000000000001E-2</v>
      </c>
      <c r="T40" s="567">
        <v>4.9655254237288136E-2</v>
      </c>
      <c r="U40" s="564">
        <v>0</v>
      </c>
      <c r="V40" s="567">
        <v>0</v>
      </c>
      <c r="W40" s="564">
        <v>0</v>
      </c>
      <c r="X40" s="564">
        <v>0</v>
      </c>
      <c r="Y40" s="567">
        <v>0</v>
      </c>
      <c r="Z40" s="564">
        <v>0</v>
      </c>
      <c r="AA40" s="567">
        <v>0</v>
      </c>
      <c r="AB40" s="564">
        <v>0</v>
      </c>
      <c r="AC40" s="564">
        <v>2.1000000000000001E-2</v>
      </c>
      <c r="AD40" s="567">
        <v>4.9655254237288136E-2</v>
      </c>
      <c r="AE40" s="564">
        <v>0</v>
      </c>
      <c r="AF40" s="567">
        <v>0</v>
      </c>
    </row>
    <row r="41" spans="1:32" x14ac:dyDescent="0.2">
      <c r="A41" s="559">
        <v>36</v>
      </c>
      <c r="B41" s="561" t="s">
        <v>84</v>
      </c>
      <c r="C41" s="564">
        <v>0</v>
      </c>
      <c r="D41" s="564">
        <v>7.8250000000000002</v>
      </c>
      <c r="E41" s="567">
        <v>0.96596847457627222</v>
      </c>
      <c r="F41" s="564">
        <v>21</v>
      </c>
      <c r="G41" s="567">
        <v>0.1216858</v>
      </c>
      <c r="H41" s="564">
        <v>0</v>
      </c>
      <c r="I41" s="564">
        <v>0</v>
      </c>
      <c r="J41" s="567">
        <v>0</v>
      </c>
      <c r="K41" s="564">
        <v>0</v>
      </c>
      <c r="L41" s="567">
        <v>0</v>
      </c>
      <c r="M41" s="564">
        <v>0</v>
      </c>
      <c r="N41" s="564">
        <v>7.8250000000000002</v>
      </c>
      <c r="O41" s="567">
        <v>0.96596847457627222</v>
      </c>
      <c r="P41" s="564">
        <v>21</v>
      </c>
      <c r="Q41" s="567">
        <v>0.1216858</v>
      </c>
      <c r="R41" s="564">
        <v>0</v>
      </c>
      <c r="S41" s="564">
        <v>3.1779999999999999</v>
      </c>
      <c r="T41" s="567">
        <v>0.52590355938983047</v>
      </c>
      <c r="U41" s="564">
        <v>0</v>
      </c>
      <c r="V41" s="567">
        <v>1.4178000000000001E-3</v>
      </c>
      <c r="W41" s="564">
        <v>0</v>
      </c>
      <c r="X41" s="564">
        <v>0</v>
      </c>
      <c r="Y41" s="567">
        <v>0</v>
      </c>
      <c r="Z41" s="564">
        <v>0</v>
      </c>
      <c r="AA41" s="567">
        <v>0</v>
      </c>
      <c r="AB41" s="564">
        <v>0</v>
      </c>
      <c r="AC41" s="564">
        <v>3.1779999999999999</v>
      </c>
      <c r="AD41" s="567">
        <v>0.52590355938983047</v>
      </c>
      <c r="AE41" s="564">
        <v>0</v>
      </c>
      <c r="AF41" s="567">
        <v>1.4178000000000001E-3</v>
      </c>
    </row>
    <row r="42" spans="1:32" s="556" customFormat="1" x14ac:dyDescent="0.2">
      <c r="A42" s="560"/>
      <c r="B42" s="562" t="s">
        <v>49</v>
      </c>
      <c r="C42" s="565">
        <v>515</v>
      </c>
      <c r="D42" s="565">
        <v>203710.07199999993</v>
      </c>
      <c r="E42" s="568">
        <v>7531.9220078318131</v>
      </c>
      <c r="F42" s="565">
        <v>19770</v>
      </c>
      <c r="G42" s="568">
        <v>917.4809244000005</v>
      </c>
      <c r="H42" s="565">
        <v>60844</v>
      </c>
      <c r="I42" s="565">
        <v>62.842999999999989</v>
      </c>
      <c r="J42" s="568">
        <v>753.19064939999987</v>
      </c>
      <c r="K42" s="565">
        <v>24</v>
      </c>
      <c r="L42" s="568">
        <v>0.74345000000000006</v>
      </c>
      <c r="M42" s="565">
        <v>61359</v>
      </c>
      <c r="N42" s="565">
        <v>203772.91499999992</v>
      </c>
      <c r="O42" s="568">
        <v>8285.1126572318099</v>
      </c>
      <c r="P42" s="565">
        <v>19794</v>
      </c>
      <c r="Q42" s="568">
        <v>918.22437440000044</v>
      </c>
      <c r="R42" s="565">
        <v>336</v>
      </c>
      <c r="S42" s="565">
        <v>315373.07800000004</v>
      </c>
      <c r="T42" s="568">
        <v>13673.093054867362</v>
      </c>
      <c r="U42" s="565">
        <v>60377</v>
      </c>
      <c r="V42" s="568">
        <v>2555.4738690909994</v>
      </c>
      <c r="W42" s="565">
        <v>59404</v>
      </c>
      <c r="X42" s="565">
        <v>59.404999999999994</v>
      </c>
      <c r="Y42" s="568">
        <v>39.543179300000006</v>
      </c>
      <c r="Z42" s="565">
        <v>47</v>
      </c>
      <c r="AA42" s="568">
        <v>5.034320000000001</v>
      </c>
      <c r="AB42" s="565">
        <v>59740</v>
      </c>
      <c r="AC42" s="565">
        <v>315432.48300000001</v>
      </c>
      <c r="AD42" s="568">
        <v>13712.636234167363</v>
      </c>
      <c r="AE42" s="565">
        <v>60424</v>
      </c>
      <c r="AF42" s="568">
        <v>2560.5081890909996</v>
      </c>
    </row>
  </sheetData>
  <mergeCells count="10">
    <mergeCell ref="R3:AF3"/>
    <mergeCell ref="R4:V4"/>
    <mergeCell ref="W4:AA4"/>
    <mergeCell ref="AB4:AF4"/>
    <mergeCell ref="A3:A5"/>
    <mergeCell ref="C4:G4"/>
    <mergeCell ref="H4:L4"/>
    <mergeCell ref="M4:Q4"/>
    <mergeCell ref="C3:Q3"/>
    <mergeCell ref="B3:B5"/>
  </mergeCells>
  <pageMargins left="0.7" right="0.7" top="0.75" bottom="0.75" header="0.3" footer="0.3"/>
  <pageSetup paperSize="9" scale="8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5"/>
  <sheetViews>
    <sheetView zoomScaleNormal="100" workbookViewId="0">
      <pane xSplit="2" ySplit="7" topLeftCell="C8" activePane="bottomRight" state="frozen"/>
      <selection activeCell="A32" sqref="A32"/>
      <selection pane="topRight" activeCell="A32" sqref="A32"/>
      <selection pane="bottomLeft" activeCell="A32" sqref="A32"/>
      <selection pane="bottomRight"/>
    </sheetView>
  </sheetViews>
  <sheetFormatPr defaultRowHeight="12.75" x14ac:dyDescent="0.2"/>
  <cols>
    <col min="1" max="1" width="5" style="611" customWidth="1"/>
    <col min="2" max="2" width="23" style="611" customWidth="1"/>
    <col min="3" max="10" width="9.140625" style="345"/>
    <col min="11" max="11" width="10.85546875" style="345" customWidth="1"/>
    <col min="12" max="12" width="9.140625" style="345"/>
    <col min="13" max="22" width="9.28515625" style="611" customWidth="1"/>
    <col min="23" max="30" width="9.140625" style="345"/>
    <col min="31" max="31" width="10.85546875" style="345" customWidth="1"/>
    <col min="32" max="32" width="9.140625" style="345"/>
    <col min="33" max="40" width="9.28515625" style="611" customWidth="1"/>
    <col min="41" max="41" width="10.28515625" style="611" customWidth="1"/>
    <col min="42" max="42" width="9.28515625" style="611" customWidth="1"/>
    <col min="43" max="16384" width="9.140625" style="345"/>
  </cols>
  <sheetData>
    <row r="1" spans="1:42" ht="18.75" customHeight="1" x14ac:dyDescent="0.2">
      <c r="A1" s="613" t="s">
        <v>364</v>
      </c>
      <c r="B1" s="613"/>
      <c r="M1" s="613"/>
      <c r="N1" s="613"/>
      <c r="O1" s="613"/>
      <c r="P1" s="613"/>
      <c r="Q1" s="613"/>
      <c r="R1" s="613"/>
      <c r="S1" s="613"/>
      <c r="T1" s="613"/>
      <c r="U1" s="613"/>
      <c r="V1" s="613"/>
      <c r="AG1" s="613"/>
      <c r="AH1" s="613"/>
      <c r="AI1" s="613"/>
      <c r="AJ1" s="613"/>
      <c r="AK1" s="613"/>
      <c r="AL1" s="613"/>
      <c r="AM1" s="613"/>
      <c r="AN1" s="613"/>
      <c r="AO1" s="613"/>
      <c r="AP1" s="613"/>
    </row>
    <row r="2" spans="1:42" ht="18.75" customHeight="1" x14ac:dyDescent="0.2">
      <c r="A2" s="1195" t="s">
        <v>260</v>
      </c>
      <c r="B2" s="1195"/>
      <c r="C2" s="1195"/>
      <c r="D2" s="1195"/>
      <c r="E2" s="1195"/>
      <c r="F2" s="1195"/>
      <c r="G2" s="1195"/>
      <c r="H2" s="1195"/>
      <c r="I2" s="1195"/>
      <c r="J2" s="1195"/>
      <c r="K2" s="1195"/>
      <c r="L2" s="1195"/>
      <c r="M2" s="1195"/>
      <c r="N2" s="1195"/>
      <c r="O2" s="1195"/>
      <c r="P2" s="1195"/>
      <c r="Q2" s="1195"/>
      <c r="R2" s="1195"/>
      <c r="S2" s="1195"/>
      <c r="T2" s="1195"/>
      <c r="U2" s="1195"/>
      <c r="V2" s="1195"/>
      <c r="W2" s="1195"/>
      <c r="X2" s="1195"/>
      <c r="Y2" s="1195"/>
      <c r="Z2" s="1195"/>
      <c r="AA2" s="1195"/>
      <c r="AB2" s="1195"/>
      <c r="AC2" s="1195"/>
      <c r="AD2" s="1195"/>
      <c r="AE2" s="1195"/>
      <c r="AF2" s="1195"/>
      <c r="AG2" s="1195"/>
      <c r="AH2" s="1195"/>
      <c r="AI2" s="1195"/>
      <c r="AJ2" s="1195"/>
      <c r="AK2" s="1195"/>
      <c r="AL2" s="1195"/>
      <c r="AM2" s="1195"/>
      <c r="AN2" s="1195"/>
      <c r="AO2" s="1195"/>
      <c r="AP2" s="1195"/>
    </row>
    <row r="3" spans="1:42" ht="15" customHeight="1" x14ac:dyDescent="0.2">
      <c r="A3" s="1128" t="s">
        <v>3</v>
      </c>
      <c r="B3" s="1128" t="s">
        <v>110</v>
      </c>
      <c r="C3" s="1196" t="s">
        <v>248</v>
      </c>
      <c r="D3" s="1196"/>
      <c r="E3" s="1196"/>
      <c r="F3" s="1196"/>
      <c r="G3" s="1196"/>
      <c r="H3" s="1196"/>
      <c r="I3" s="1196"/>
      <c r="J3" s="1196"/>
      <c r="K3" s="1196"/>
      <c r="L3" s="1196"/>
      <c r="M3" s="1196"/>
      <c r="N3" s="1196"/>
      <c r="O3" s="1196"/>
      <c r="P3" s="1196"/>
      <c r="Q3" s="1196"/>
      <c r="R3" s="1196"/>
      <c r="S3" s="1196"/>
      <c r="T3" s="1196"/>
      <c r="U3" s="1196"/>
      <c r="V3" s="1196"/>
      <c r="W3" s="1196" t="s">
        <v>310</v>
      </c>
      <c r="X3" s="1196"/>
      <c r="Y3" s="1196"/>
      <c r="Z3" s="1196"/>
      <c r="AA3" s="1196"/>
      <c r="AB3" s="1196"/>
      <c r="AC3" s="1196"/>
      <c r="AD3" s="1196"/>
      <c r="AE3" s="1196"/>
      <c r="AF3" s="1196"/>
      <c r="AG3" s="1196"/>
      <c r="AH3" s="1196"/>
      <c r="AI3" s="1196"/>
      <c r="AJ3" s="1196"/>
      <c r="AK3" s="1196"/>
      <c r="AL3" s="1196"/>
      <c r="AM3" s="1196"/>
      <c r="AN3" s="1196"/>
      <c r="AO3" s="1196"/>
      <c r="AP3" s="1196" t="s">
        <v>260</v>
      </c>
    </row>
    <row r="4" spans="1:42" ht="15" customHeight="1" x14ac:dyDescent="0.2">
      <c r="A4" s="1128"/>
      <c r="B4" s="1128"/>
      <c r="C4" s="1197" t="s">
        <v>153</v>
      </c>
      <c r="D4" s="1198"/>
      <c r="E4" s="1198"/>
      <c r="F4" s="1198"/>
      <c r="G4" s="1198"/>
      <c r="H4" s="1198"/>
      <c r="I4" s="1198"/>
      <c r="J4" s="1198"/>
      <c r="K4" s="1198"/>
      <c r="L4" s="1198"/>
      <c r="M4" s="1198" t="s">
        <v>270</v>
      </c>
      <c r="N4" s="1198"/>
      <c r="O4" s="1198"/>
      <c r="P4" s="1198"/>
      <c r="Q4" s="1198"/>
      <c r="R4" s="1198"/>
      <c r="S4" s="1198"/>
      <c r="T4" s="1198"/>
      <c r="U4" s="1198"/>
      <c r="V4" s="1198"/>
      <c r="W4" s="1197" t="s">
        <v>153</v>
      </c>
      <c r="X4" s="1198"/>
      <c r="Y4" s="1198"/>
      <c r="Z4" s="1198"/>
      <c r="AA4" s="1198"/>
      <c r="AB4" s="1198"/>
      <c r="AC4" s="1198"/>
      <c r="AD4" s="1198"/>
      <c r="AE4" s="1198"/>
      <c r="AF4" s="1198"/>
      <c r="AG4" s="1198" t="s">
        <v>270</v>
      </c>
      <c r="AH4" s="1198"/>
      <c r="AI4" s="1198"/>
      <c r="AJ4" s="1198"/>
      <c r="AK4" s="1198"/>
      <c r="AL4" s="1198"/>
      <c r="AM4" s="1198"/>
      <c r="AN4" s="1198"/>
      <c r="AO4" s="1198"/>
      <c r="AP4" s="1198"/>
    </row>
    <row r="5" spans="1:42" ht="12.75" customHeight="1" x14ac:dyDescent="0.2">
      <c r="A5" s="1128"/>
      <c r="B5" s="1128"/>
      <c r="C5" s="1194" t="s">
        <v>271</v>
      </c>
      <c r="D5" s="1193"/>
      <c r="E5" s="1193"/>
      <c r="F5" s="1193"/>
      <c r="G5" s="1193"/>
      <c r="H5" s="1193"/>
      <c r="I5" s="1199" t="s">
        <v>197</v>
      </c>
      <c r="J5" s="1199"/>
      <c r="K5" s="1199" t="s">
        <v>49</v>
      </c>
      <c r="L5" s="1199"/>
      <c r="M5" s="1193" t="s">
        <v>271</v>
      </c>
      <c r="N5" s="1193"/>
      <c r="O5" s="1193"/>
      <c r="P5" s="1193"/>
      <c r="Q5" s="1193"/>
      <c r="R5" s="1193"/>
      <c r="S5" s="1199" t="s">
        <v>197</v>
      </c>
      <c r="T5" s="1199"/>
      <c r="U5" s="1199" t="s">
        <v>49</v>
      </c>
      <c r="V5" s="1199"/>
      <c r="W5" s="1194" t="s">
        <v>271</v>
      </c>
      <c r="X5" s="1193"/>
      <c r="Y5" s="1193"/>
      <c r="Z5" s="1193"/>
      <c r="AA5" s="1193"/>
      <c r="AB5" s="1193"/>
      <c r="AC5" s="1199" t="s">
        <v>197</v>
      </c>
      <c r="AD5" s="1199"/>
      <c r="AE5" s="1199" t="s">
        <v>49</v>
      </c>
      <c r="AF5" s="1199"/>
      <c r="AG5" s="1193" t="s">
        <v>271</v>
      </c>
      <c r="AH5" s="1193"/>
      <c r="AI5" s="1193"/>
      <c r="AJ5" s="1193"/>
      <c r="AK5" s="1193"/>
      <c r="AL5" s="1193"/>
      <c r="AM5" s="1199" t="s">
        <v>197</v>
      </c>
      <c r="AN5" s="1199"/>
      <c r="AO5" s="1199" t="s">
        <v>49</v>
      </c>
      <c r="AP5" s="1199"/>
    </row>
    <row r="6" spans="1:42" ht="30" customHeight="1" x14ac:dyDescent="0.2">
      <c r="A6" s="1128"/>
      <c r="B6" s="1128"/>
      <c r="C6" s="1194" t="s">
        <v>266</v>
      </c>
      <c r="D6" s="1193"/>
      <c r="E6" s="1193" t="s">
        <v>196</v>
      </c>
      <c r="F6" s="1193"/>
      <c r="G6" s="1193" t="s">
        <v>272</v>
      </c>
      <c r="H6" s="1193"/>
      <c r="I6" s="1199"/>
      <c r="J6" s="1199"/>
      <c r="K6" s="1199"/>
      <c r="L6" s="1199"/>
      <c r="M6" s="1193" t="s">
        <v>266</v>
      </c>
      <c r="N6" s="1193"/>
      <c r="O6" s="1193" t="s">
        <v>196</v>
      </c>
      <c r="P6" s="1193"/>
      <c r="Q6" s="1193" t="s">
        <v>272</v>
      </c>
      <c r="R6" s="1193"/>
      <c r="S6" s="1199"/>
      <c r="T6" s="1199"/>
      <c r="U6" s="1199"/>
      <c r="V6" s="1199"/>
      <c r="W6" s="1194" t="s">
        <v>266</v>
      </c>
      <c r="X6" s="1193"/>
      <c r="Y6" s="1193" t="s">
        <v>196</v>
      </c>
      <c r="Z6" s="1193"/>
      <c r="AA6" s="1193" t="s">
        <v>272</v>
      </c>
      <c r="AB6" s="1193"/>
      <c r="AC6" s="1199"/>
      <c r="AD6" s="1199"/>
      <c r="AE6" s="1199"/>
      <c r="AF6" s="1199"/>
      <c r="AG6" s="1193" t="s">
        <v>266</v>
      </c>
      <c r="AH6" s="1193"/>
      <c r="AI6" s="1193" t="s">
        <v>196</v>
      </c>
      <c r="AJ6" s="1193"/>
      <c r="AK6" s="1193" t="s">
        <v>272</v>
      </c>
      <c r="AL6" s="1193"/>
      <c r="AM6" s="1199"/>
      <c r="AN6" s="1199"/>
      <c r="AO6" s="1199"/>
      <c r="AP6" s="1199"/>
    </row>
    <row r="7" spans="1:42" ht="38.25" x14ac:dyDescent="0.2">
      <c r="A7" s="1128"/>
      <c r="B7" s="1128"/>
      <c r="C7" s="961" t="s">
        <v>267</v>
      </c>
      <c r="D7" s="610" t="s">
        <v>268</v>
      </c>
      <c r="E7" s="610" t="s">
        <v>267</v>
      </c>
      <c r="F7" s="610" t="s">
        <v>268</v>
      </c>
      <c r="G7" s="610" t="s">
        <v>267</v>
      </c>
      <c r="H7" s="610" t="s">
        <v>268</v>
      </c>
      <c r="I7" s="610" t="s">
        <v>267</v>
      </c>
      <c r="J7" s="610" t="s">
        <v>268</v>
      </c>
      <c r="K7" s="610" t="s">
        <v>267</v>
      </c>
      <c r="L7" s="610" t="s">
        <v>268</v>
      </c>
      <c r="M7" s="610" t="s">
        <v>267</v>
      </c>
      <c r="N7" s="610" t="s">
        <v>268</v>
      </c>
      <c r="O7" s="610" t="s">
        <v>267</v>
      </c>
      <c r="P7" s="610" t="s">
        <v>268</v>
      </c>
      <c r="Q7" s="610" t="s">
        <v>267</v>
      </c>
      <c r="R7" s="610" t="s">
        <v>268</v>
      </c>
      <c r="S7" s="610" t="s">
        <v>267</v>
      </c>
      <c r="T7" s="610" t="s">
        <v>268</v>
      </c>
      <c r="U7" s="610" t="s">
        <v>267</v>
      </c>
      <c r="V7" s="610" t="s">
        <v>268</v>
      </c>
      <c r="W7" s="961" t="s">
        <v>267</v>
      </c>
      <c r="X7" s="948" t="s">
        <v>268</v>
      </c>
      <c r="Y7" s="948" t="s">
        <v>267</v>
      </c>
      <c r="Z7" s="948" t="s">
        <v>268</v>
      </c>
      <c r="AA7" s="948" t="s">
        <v>267</v>
      </c>
      <c r="AB7" s="948" t="s">
        <v>268</v>
      </c>
      <c r="AC7" s="948" t="s">
        <v>267</v>
      </c>
      <c r="AD7" s="948" t="s">
        <v>268</v>
      </c>
      <c r="AE7" s="948" t="s">
        <v>267</v>
      </c>
      <c r="AF7" s="948" t="s">
        <v>268</v>
      </c>
      <c r="AG7" s="948" t="s">
        <v>267</v>
      </c>
      <c r="AH7" s="948" t="s">
        <v>268</v>
      </c>
      <c r="AI7" s="948" t="s">
        <v>267</v>
      </c>
      <c r="AJ7" s="948" t="s">
        <v>268</v>
      </c>
      <c r="AK7" s="948" t="s">
        <v>267</v>
      </c>
      <c r="AL7" s="948" t="s">
        <v>268</v>
      </c>
      <c r="AM7" s="948" t="s">
        <v>267</v>
      </c>
      <c r="AN7" s="948" t="s">
        <v>268</v>
      </c>
      <c r="AO7" s="948" t="s">
        <v>267</v>
      </c>
      <c r="AP7" s="948" t="s">
        <v>268</v>
      </c>
    </row>
    <row r="8" spans="1:42" x14ac:dyDescent="0.2">
      <c r="A8" s="618">
        <v>1</v>
      </c>
      <c r="B8" s="620" t="s">
        <v>51</v>
      </c>
      <c r="C8" s="623">
        <v>24609</v>
      </c>
      <c r="D8" s="623">
        <v>22026.114111101469</v>
      </c>
      <c r="E8" s="623">
        <v>19036</v>
      </c>
      <c r="F8" s="623">
        <v>12013.958254959813</v>
      </c>
      <c r="G8" s="623">
        <v>2411</v>
      </c>
      <c r="H8" s="623">
        <v>1357.7645755999999</v>
      </c>
      <c r="I8" s="623">
        <v>131</v>
      </c>
      <c r="J8" s="623">
        <v>202.56469620000001</v>
      </c>
      <c r="K8" s="626">
        <v>46187</v>
      </c>
      <c r="L8" s="626">
        <v>35600.401637861287</v>
      </c>
      <c r="M8" s="623">
        <v>17703</v>
      </c>
      <c r="N8" s="623">
        <v>11106.754537789147</v>
      </c>
      <c r="O8" s="623">
        <v>28343</v>
      </c>
      <c r="P8" s="623">
        <v>10025.833660410015</v>
      </c>
      <c r="Q8" s="623">
        <v>2553</v>
      </c>
      <c r="R8" s="623">
        <v>1651.6701279000001</v>
      </c>
      <c r="S8" s="623">
        <v>4980</v>
      </c>
      <c r="T8" s="623">
        <v>1915.9299134999999</v>
      </c>
      <c r="U8" s="626">
        <v>53579</v>
      </c>
      <c r="V8" s="626">
        <v>24700.18823959916</v>
      </c>
      <c r="W8" s="623">
        <v>40001</v>
      </c>
      <c r="X8" s="623">
        <v>32354.293788059149</v>
      </c>
      <c r="Y8" s="623">
        <v>28045</v>
      </c>
      <c r="Z8" s="623">
        <v>18554.017814451112</v>
      </c>
      <c r="AA8" s="623">
        <v>1945</v>
      </c>
      <c r="AB8" s="623">
        <v>1241.5678875000001</v>
      </c>
      <c r="AC8" s="623">
        <v>261</v>
      </c>
      <c r="AD8" s="623">
        <v>250.869145</v>
      </c>
      <c r="AE8" s="626">
        <v>70252</v>
      </c>
      <c r="AF8" s="626">
        <v>52400.748635010263</v>
      </c>
      <c r="AG8" s="623">
        <v>29729</v>
      </c>
      <c r="AH8" s="623">
        <v>16026.068632071083</v>
      </c>
      <c r="AI8" s="623">
        <v>41247</v>
      </c>
      <c r="AJ8" s="623">
        <v>15857.59457719073</v>
      </c>
      <c r="AK8" s="623">
        <v>1259</v>
      </c>
      <c r="AL8" s="623">
        <v>1417.9622529999999</v>
      </c>
      <c r="AM8" s="623">
        <v>4289</v>
      </c>
      <c r="AN8" s="623">
        <v>1739.1219622000001</v>
      </c>
      <c r="AO8" s="626">
        <v>76524</v>
      </c>
      <c r="AP8" s="626">
        <v>35040.747424461813</v>
      </c>
    </row>
    <row r="9" spans="1:42" x14ac:dyDescent="0.2">
      <c r="A9" s="618">
        <v>2</v>
      </c>
      <c r="B9" s="621" t="s">
        <v>52</v>
      </c>
      <c r="C9" s="624">
        <v>15</v>
      </c>
      <c r="D9" s="624">
        <v>9.8318961293176326</v>
      </c>
      <c r="E9" s="624">
        <v>42</v>
      </c>
      <c r="F9" s="624">
        <v>5.5405994313824651</v>
      </c>
      <c r="G9" s="624">
        <v>0</v>
      </c>
      <c r="H9" s="624">
        <v>0</v>
      </c>
      <c r="I9" s="624">
        <v>0</v>
      </c>
      <c r="J9" s="624">
        <v>0</v>
      </c>
      <c r="K9" s="627">
        <v>57</v>
      </c>
      <c r="L9" s="627">
        <v>15.372495560700099</v>
      </c>
      <c r="M9" s="624">
        <v>5</v>
      </c>
      <c r="N9" s="624">
        <v>2.8167679804647667</v>
      </c>
      <c r="O9" s="624">
        <v>7</v>
      </c>
      <c r="P9" s="624">
        <v>4.0447600000000001</v>
      </c>
      <c r="Q9" s="624">
        <v>0</v>
      </c>
      <c r="R9" s="624">
        <v>0</v>
      </c>
      <c r="S9" s="624">
        <v>0</v>
      </c>
      <c r="T9" s="624">
        <v>0</v>
      </c>
      <c r="U9" s="627">
        <v>12</v>
      </c>
      <c r="V9" s="627">
        <v>6.8615279804647669</v>
      </c>
      <c r="W9" s="624">
        <v>76</v>
      </c>
      <c r="X9" s="624">
        <v>43.412013371582297</v>
      </c>
      <c r="Y9" s="624">
        <v>82</v>
      </c>
      <c r="Z9" s="624">
        <v>25.149905450246575</v>
      </c>
      <c r="AA9" s="624">
        <v>3</v>
      </c>
      <c r="AB9" s="624">
        <v>1.0830299999999999</v>
      </c>
      <c r="AC9" s="624">
        <v>0</v>
      </c>
      <c r="AD9" s="624">
        <v>0</v>
      </c>
      <c r="AE9" s="627">
        <v>161</v>
      </c>
      <c r="AF9" s="627">
        <v>69.644948821828862</v>
      </c>
      <c r="AG9" s="624">
        <v>20</v>
      </c>
      <c r="AH9" s="624">
        <v>7.8586419553237947</v>
      </c>
      <c r="AI9" s="624">
        <v>14</v>
      </c>
      <c r="AJ9" s="624">
        <v>20.434180150427043</v>
      </c>
      <c r="AK9" s="624">
        <v>1</v>
      </c>
      <c r="AL9" s="624">
        <v>0.40660000000000002</v>
      </c>
      <c r="AM9" s="624">
        <v>0</v>
      </c>
      <c r="AN9" s="624">
        <v>0</v>
      </c>
      <c r="AO9" s="627">
        <v>35</v>
      </c>
      <c r="AP9" s="627">
        <v>28.699422105750838</v>
      </c>
    </row>
    <row r="10" spans="1:42" x14ac:dyDescent="0.2">
      <c r="A10" s="618">
        <v>3</v>
      </c>
      <c r="B10" s="621" t="s">
        <v>53</v>
      </c>
      <c r="C10" s="624">
        <v>5073</v>
      </c>
      <c r="D10" s="624">
        <v>3624.3433418138516</v>
      </c>
      <c r="E10" s="624">
        <v>4746</v>
      </c>
      <c r="F10" s="624">
        <v>2077.4000260539456</v>
      </c>
      <c r="G10" s="624">
        <v>352</v>
      </c>
      <c r="H10" s="624">
        <v>210.67124440000001</v>
      </c>
      <c r="I10" s="624">
        <v>74</v>
      </c>
      <c r="J10" s="624">
        <v>125.71783000000001</v>
      </c>
      <c r="K10" s="627">
        <v>10245</v>
      </c>
      <c r="L10" s="627">
        <v>6038.1324422677972</v>
      </c>
      <c r="M10" s="624">
        <v>1639</v>
      </c>
      <c r="N10" s="624">
        <v>1173.2875554353855</v>
      </c>
      <c r="O10" s="624">
        <v>2755</v>
      </c>
      <c r="P10" s="624">
        <v>759.53239286772055</v>
      </c>
      <c r="Q10" s="624">
        <v>61</v>
      </c>
      <c r="R10" s="624">
        <v>35.688794250000001</v>
      </c>
      <c r="S10" s="624">
        <v>624</v>
      </c>
      <c r="T10" s="624">
        <v>114.67142</v>
      </c>
      <c r="U10" s="627">
        <v>5079</v>
      </c>
      <c r="V10" s="627">
        <v>2083.1801625531061</v>
      </c>
      <c r="W10" s="624">
        <v>10621</v>
      </c>
      <c r="X10" s="624">
        <v>7449.2500859054089</v>
      </c>
      <c r="Y10" s="624">
        <v>6788</v>
      </c>
      <c r="Z10" s="624">
        <v>3255.5613092366611</v>
      </c>
      <c r="AA10" s="624">
        <v>675</v>
      </c>
      <c r="AB10" s="624">
        <v>298.24019999999996</v>
      </c>
      <c r="AC10" s="624">
        <v>42</v>
      </c>
      <c r="AD10" s="624">
        <v>49.196558000000003</v>
      </c>
      <c r="AE10" s="627">
        <v>18126</v>
      </c>
      <c r="AF10" s="627">
        <v>11052.248153142071</v>
      </c>
      <c r="AG10" s="624">
        <v>2504</v>
      </c>
      <c r="AH10" s="624">
        <v>1989.4097201869672</v>
      </c>
      <c r="AI10" s="624">
        <v>2685</v>
      </c>
      <c r="AJ10" s="624">
        <v>1085.2477315601186</v>
      </c>
      <c r="AK10" s="624">
        <v>85</v>
      </c>
      <c r="AL10" s="624">
        <v>55.462716999999991</v>
      </c>
      <c r="AM10" s="624">
        <v>897</v>
      </c>
      <c r="AN10" s="624">
        <v>115.13844999999999</v>
      </c>
      <c r="AO10" s="627">
        <v>6171</v>
      </c>
      <c r="AP10" s="627">
        <v>3245.2586187470856</v>
      </c>
    </row>
    <row r="11" spans="1:42" x14ac:dyDescent="0.2">
      <c r="A11" s="618">
        <v>4</v>
      </c>
      <c r="B11" s="621" t="s">
        <v>54</v>
      </c>
      <c r="C11" s="624">
        <v>6801</v>
      </c>
      <c r="D11" s="624">
        <v>3730.7755824572587</v>
      </c>
      <c r="E11" s="624">
        <v>5587</v>
      </c>
      <c r="F11" s="624">
        <v>1965.4105782117429</v>
      </c>
      <c r="G11" s="624">
        <v>358</v>
      </c>
      <c r="H11" s="624">
        <v>148.60468</v>
      </c>
      <c r="I11" s="624">
        <v>69</v>
      </c>
      <c r="J11" s="624">
        <v>95.748199999999997</v>
      </c>
      <c r="K11" s="627">
        <v>12815</v>
      </c>
      <c r="L11" s="627">
        <v>5940.5390406690021</v>
      </c>
      <c r="M11" s="624">
        <v>3362</v>
      </c>
      <c r="N11" s="624">
        <v>1797.5498074434454</v>
      </c>
      <c r="O11" s="624">
        <v>5468</v>
      </c>
      <c r="P11" s="624">
        <v>1433.2168871959095</v>
      </c>
      <c r="Q11" s="624">
        <v>69</v>
      </c>
      <c r="R11" s="624">
        <v>16.242470600000001</v>
      </c>
      <c r="S11" s="624">
        <v>241</v>
      </c>
      <c r="T11" s="624">
        <v>82.648815999999997</v>
      </c>
      <c r="U11" s="627">
        <v>9140</v>
      </c>
      <c r="V11" s="627">
        <v>3329.6579812393547</v>
      </c>
      <c r="W11" s="624">
        <v>15567</v>
      </c>
      <c r="X11" s="624">
        <v>7974.2061092041713</v>
      </c>
      <c r="Y11" s="624">
        <v>9703</v>
      </c>
      <c r="Z11" s="624">
        <v>4685.6397311237815</v>
      </c>
      <c r="AA11" s="624">
        <v>676</v>
      </c>
      <c r="AB11" s="624">
        <v>210.46407870000002</v>
      </c>
      <c r="AC11" s="624">
        <v>67</v>
      </c>
      <c r="AD11" s="624">
        <v>56.077150000000003</v>
      </c>
      <c r="AE11" s="627">
        <v>26013</v>
      </c>
      <c r="AF11" s="627">
        <v>12926.387069027953</v>
      </c>
      <c r="AG11" s="624">
        <v>5212</v>
      </c>
      <c r="AH11" s="624">
        <v>2717.452947341701</v>
      </c>
      <c r="AI11" s="624">
        <v>10812</v>
      </c>
      <c r="AJ11" s="624">
        <v>2789.9174282417421</v>
      </c>
      <c r="AK11" s="624">
        <v>169</v>
      </c>
      <c r="AL11" s="624">
        <v>76.548185000000004</v>
      </c>
      <c r="AM11" s="624">
        <v>2002</v>
      </c>
      <c r="AN11" s="624">
        <v>332.15600000000001</v>
      </c>
      <c r="AO11" s="627">
        <v>18195</v>
      </c>
      <c r="AP11" s="627">
        <v>5916.0745605834427</v>
      </c>
    </row>
    <row r="12" spans="1:42" x14ac:dyDescent="0.2">
      <c r="A12" s="618">
        <v>5</v>
      </c>
      <c r="B12" s="621" t="s">
        <v>109</v>
      </c>
      <c r="C12" s="624">
        <v>6451</v>
      </c>
      <c r="D12" s="624">
        <v>4084.4884055520643</v>
      </c>
      <c r="E12" s="624">
        <v>4860</v>
      </c>
      <c r="F12" s="624">
        <v>2964.2042440920736</v>
      </c>
      <c r="G12" s="624">
        <v>178</v>
      </c>
      <c r="H12" s="624">
        <v>80.056560000000005</v>
      </c>
      <c r="I12" s="624">
        <v>69</v>
      </c>
      <c r="J12" s="624">
        <v>97.603549999999998</v>
      </c>
      <c r="K12" s="627">
        <v>11558</v>
      </c>
      <c r="L12" s="627">
        <v>7226.3527596441372</v>
      </c>
      <c r="M12" s="624">
        <v>3738</v>
      </c>
      <c r="N12" s="624">
        <v>1907.1252094902989</v>
      </c>
      <c r="O12" s="624">
        <v>193686</v>
      </c>
      <c r="P12" s="624">
        <v>2054.3699327377703</v>
      </c>
      <c r="Q12" s="624">
        <v>86</v>
      </c>
      <c r="R12" s="624">
        <v>35.1251611</v>
      </c>
      <c r="S12" s="624">
        <v>300</v>
      </c>
      <c r="T12" s="624">
        <v>249.50513009999997</v>
      </c>
      <c r="U12" s="627">
        <v>197810</v>
      </c>
      <c r="V12" s="627">
        <v>4246.1254334280684</v>
      </c>
      <c r="W12" s="624">
        <v>9555</v>
      </c>
      <c r="X12" s="624">
        <v>7020.8160311391302</v>
      </c>
      <c r="Y12" s="624">
        <v>7838</v>
      </c>
      <c r="Z12" s="624">
        <v>5563.7624035095132</v>
      </c>
      <c r="AA12" s="624">
        <v>330</v>
      </c>
      <c r="AB12" s="624">
        <v>152.67267999999999</v>
      </c>
      <c r="AC12" s="624">
        <v>173</v>
      </c>
      <c r="AD12" s="624">
        <v>220.18930999999998</v>
      </c>
      <c r="AE12" s="627">
        <v>17896</v>
      </c>
      <c r="AF12" s="627">
        <v>12957.440424648643</v>
      </c>
      <c r="AG12" s="624">
        <v>4999</v>
      </c>
      <c r="AH12" s="624">
        <v>3447.2081874623491</v>
      </c>
      <c r="AI12" s="624">
        <v>6548</v>
      </c>
      <c r="AJ12" s="624">
        <v>2510.5833346743602</v>
      </c>
      <c r="AK12" s="624">
        <v>84</v>
      </c>
      <c r="AL12" s="624">
        <v>48.439378799999993</v>
      </c>
      <c r="AM12" s="624">
        <v>1398</v>
      </c>
      <c r="AN12" s="624">
        <v>501.25540230000007</v>
      </c>
      <c r="AO12" s="627">
        <v>13029</v>
      </c>
      <c r="AP12" s="627">
        <v>6507.4863032367093</v>
      </c>
    </row>
    <row r="13" spans="1:42" x14ac:dyDescent="0.2">
      <c r="A13" s="618">
        <v>6</v>
      </c>
      <c r="B13" s="621" t="s">
        <v>55</v>
      </c>
      <c r="C13" s="624">
        <v>1616</v>
      </c>
      <c r="D13" s="624">
        <v>1067.6760229726467</v>
      </c>
      <c r="E13" s="624">
        <v>2114</v>
      </c>
      <c r="F13" s="624">
        <v>938.79833154203698</v>
      </c>
      <c r="G13" s="624">
        <v>327</v>
      </c>
      <c r="H13" s="624">
        <v>213.15690000000001</v>
      </c>
      <c r="I13" s="624">
        <v>20</v>
      </c>
      <c r="J13" s="624">
        <v>14.94749</v>
      </c>
      <c r="K13" s="627">
        <v>4077</v>
      </c>
      <c r="L13" s="627">
        <v>2234.5787445146839</v>
      </c>
      <c r="M13" s="624">
        <v>2085</v>
      </c>
      <c r="N13" s="624">
        <v>1403.0304226663613</v>
      </c>
      <c r="O13" s="624">
        <v>21330</v>
      </c>
      <c r="P13" s="624">
        <v>1691.7644906745545</v>
      </c>
      <c r="Q13" s="624">
        <v>21</v>
      </c>
      <c r="R13" s="624">
        <v>14.681691299999999</v>
      </c>
      <c r="S13" s="624">
        <v>55</v>
      </c>
      <c r="T13" s="624">
        <v>29.880047199999996</v>
      </c>
      <c r="U13" s="627">
        <v>23491</v>
      </c>
      <c r="V13" s="627">
        <v>3139.3566518409161</v>
      </c>
      <c r="W13" s="624">
        <v>3102</v>
      </c>
      <c r="X13" s="624">
        <v>2099.1289726260611</v>
      </c>
      <c r="Y13" s="624">
        <v>3308</v>
      </c>
      <c r="Z13" s="624">
        <v>1786.0592874887534</v>
      </c>
      <c r="AA13" s="624">
        <v>156</v>
      </c>
      <c r="AB13" s="624">
        <v>107.52486999999999</v>
      </c>
      <c r="AC13" s="624">
        <v>9</v>
      </c>
      <c r="AD13" s="624">
        <v>3.3255460000000001</v>
      </c>
      <c r="AE13" s="627">
        <v>6575</v>
      </c>
      <c r="AF13" s="627">
        <v>3996.0386761148147</v>
      </c>
      <c r="AG13" s="624">
        <v>21016</v>
      </c>
      <c r="AH13" s="624">
        <v>6531.7189671714914</v>
      </c>
      <c r="AI13" s="624">
        <v>6540</v>
      </c>
      <c r="AJ13" s="624">
        <v>2090.4928886194984</v>
      </c>
      <c r="AK13" s="624">
        <v>17</v>
      </c>
      <c r="AL13" s="624">
        <v>23.187699000000002</v>
      </c>
      <c r="AM13" s="624">
        <v>115</v>
      </c>
      <c r="AN13" s="624">
        <v>36.184280000000001</v>
      </c>
      <c r="AO13" s="627">
        <v>27688</v>
      </c>
      <c r="AP13" s="627">
        <v>8681.5838347909885</v>
      </c>
    </row>
    <row r="14" spans="1:42" x14ac:dyDescent="0.2">
      <c r="A14" s="618">
        <v>7</v>
      </c>
      <c r="B14" s="621" t="s">
        <v>56</v>
      </c>
      <c r="C14" s="624">
        <v>114462</v>
      </c>
      <c r="D14" s="624">
        <v>65353.236079801041</v>
      </c>
      <c r="E14" s="624">
        <v>322308</v>
      </c>
      <c r="F14" s="624">
        <v>180244.95445309766</v>
      </c>
      <c r="G14" s="624">
        <v>18215</v>
      </c>
      <c r="H14" s="624">
        <v>6917.6974921000001</v>
      </c>
      <c r="I14" s="624">
        <v>1318</v>
      </c>
      <c r="J14" s="624">
        <v>1443.6817432</v>
      </c>
      <c r="K14" s="627">
        <v>456303</v>
      </c>
      <c r="L14" s="627">
        <v>253959.56976819871</v>
      </c>
      <c r="M14" s="624">
        <v>36160</v>
      </c>
      <c r="N14" s="624">
        <v>18232.664752335892</v>
      </c>
      <c r="O14" s="624">
        <v>95076</v>
      </c>
      <c r="P14" s="624">
        <v>40515.465983873451</v>
      </c>
      <c r="Q14" s="624">
        <v>730</v>
      </c>
      <c r="R14" s="624">
        <v>714.13352730000008</v>
      </c>
      <c r="S14" s="624">
        <v>6332</v>
      </c>
      <c r="T14" s="624">
        <v>3615.8496774999999</v>
      </c>
      <c r="U14" s="627">
        <v>138298</v>
      </c>
      <c r="V14" s="627">
        <v>63078.113941009338</v>
      </c>
      <c r="W14" s="624">
        <v>261487</v>
      </c>
      <c r="X14" s="624">
        <v>139642.98760293747</v>
      </c>
      <c r="Y14" s="624">
        <v>434715</v>
      </c>
      <c r="Z14" s="624">
        <v>230140.23688697378</v>
      </c>
      <c r="AA14" s="624">
        <v>12967</v>
      </c>
      <c r="AB14" s="624">
        <v>4425.4263565000001</v>
      </c>
      <c r="AC14" s="624">
        <v>4326</v>
      </c>
      <c r="AD14" s="624">
        <v>4876.0941412999937</v>
      </c>
      <c r="AE14" s="627">
        <v>713495</v>
      </c>
      <c r="AF14" s="627">
        <v>379084.74498771125</v>
      </c>
      <c r="AG14" s="624">
        <v>61043</v>
      </c>
      <c r="AH14" s="624">
        <v>32760.161456345075</v>
      </c>
      <c r="AI14" s="624">
        <v>146368</v>
      </c>
      <c r="AJ14" s="624">
        <v>61992.29818929483</v>
      </c>
      <c r="AK14" s="624">
        <v>1275</v>
      </c>
      <c r="AL14" s="624">
        <v>1191.1467605999999</v>
      </c>
      <c r="AM14" s="624">
        <v>8667</v>
      </c>
      <c r="AN14" s="624">
        <v>5501.3346560999998</v>
      </c>
      <c r="AO14" s="627">
        <v>217353</v>
      </c>
      <c r="AP14" s="627">
        <v>101444.9410623399</v>
      </c>
    </row>
    <row r="15" spans="1:42" x14ac:dyDescent="0.2">
      <c r="A15" s="618">
        <v>8</v>
      </c>
      <c r="B15" s="621" t="s">
        <v>57</v>
      </c>
      <c r="C15" s="624">
        <v>125792</v>
      </c>
      <c r="D15" s="624">
        <v>60076.185491888769</v>
      </c>
      <c r="E15" s="624">
        <v>57546</v>
      </c>
      <c r="F15" s="624">
        <v>17638.671365755177</v>
      </c>
      <c r="G15" s="624">
        <v>12052</v>
      </c>
      <c r="H15" s="624">
        <v>5349.6446494000002</v>
      </c>
      <c r="I15" s="624">
        <v>1166</v>
      </c>
      <c r="J15" s="624">
        <v>1141.8617812999998</v>
      </c>
      <c r="K15" s="627">
        <v>196556</v>
      </c>
      <c r="L15" s="627">
        <v>84206.363288343942</v>
      </c>
      <c r="M15" s="624">
        <v>129337</v>
      </c>
      <c r="N15" s="624">
        <v>67703.803012505639</v>
      </c>
      <c r="O15" s="624">
        <v>142879</v>
      </c>
      <c r="P15" s="624">
        <v>50197.028780471199</v>
      </c>
      <c r="Q15" s="624">
        <v>1090</v>
      </c>
      <c r="R15" s="624">
        <v>564.47103049999998</v>
      </c>
      <c r="S15" s="624">
        <v>1719</v>
      </c>
      <c r="T15" s="624">
        <v>1844.8189769999999</v>
      </c>
      <c r="U15" s="627">
        <v>275025</v>
      </c>
      <c r="V15" s="627">
        <v>120310.12180047683</v>
      </c>
      <c r="W15" s="624">
        <v>191629</v>
      </c>
      <c r="X15" s="624">
        <v>103407.70786976258</v>
      </c>
      <c r="Y15" s="624">
        <v>84958</v>
      </c>
      <c r="Z15" s="624">
        <v>30268.63021928395</v>
      </c>
      <c r="AA15" s="624">
        <v>11310</v>
      </c>
      <c r="AB15" s="624">
        <v>3603.1400268999996</v>
      </c>
      <c r="AC15" s="624">
        <v>2501</v>
      </c>
      <c r="AD15" s="624">
        <v>1517.7983815999999</v>
      </c>
      <c r="AE15" s="627">
        <v>290398</v>
      </c>
      <c r="AF15" s="627">
        <v>138797.27649754653</v>
      </c>
      <c r="AG15" s="624">
        <v>180763</v>
      </c>
      <c r="AH15" s="624">
        <v>104242.02650298402</v>
      </c>
      <c r="AI15" s="624">
        <v>234630</v>
      </c>
      <c r="AJ15" s="624">
        <v>74365.382364383579</v>
      </c>
      <c r="AK15" s="624">
        <v>2100</v>
      </c>
      <c r="AL15" s="624">
        <v>1038.7438418000002</v>
      </c>
      <c r="AM15" s="624">
        <v>3233</v>
      </c>
      <c r="AN15" s="624">
        <v>2590.7937320999995</v>
      </c>
      <c r="AO15" s="627">
        <v>420726</v>
      </c>
      <c r="AP15" s="627">
        <v>182236.94644126759</v>
      </c>
    </row>
    <row r="16" spans="1:42" x14ac:dyDescent="0.2">
      <c r="A16" s="618">
        <v>9</v>
      </c>
      <c r="B16" s="621" t="s">
        <v>58</v>
      </c>
      <c r="C16" s="624">
        <v>793</v>
      </c>
      <c r="D16" s="624">
        <v>644.86570776226972</v>
      </c>
      <c r="E16" s="624">
        <v>1530</v>
      </c>
      <c r="F16" s="624">
        <v>269.14956206783751</v>
      </c>
      <c r="G16" s="624">
        <v>51</v>
      </c>
      <c r="H16" s="624">
        <v>23.27638</v>
      </c>
      <c r="I16" s="624">
        <v>6</v>
      </c>
      <c r="J16" s="624">
        <v>2.11</v>
      </c>
      <c r="K16" s="627">
        <v>2380</v>
      </c>
      <c r="L16" s="627">
        <v>939.4016498301072</v>
      </c>
      <c r="M16" s="624">
        <v>572</v>
      </c>
      <c r="N16" s="624">
        <v>291.88747597654009</v>
      </c>
      <c r="O16" s="624">
        <v>1082</v>
      </c>
      <c r="P16" s="624">
        <v>270.68858489590934</v>
      </c>
      <c r="Q16" s="624">
        <v>61</v>
      </c>
      <c r="R16" s="624">
        <v>22.866737499999999</v>
      </c>
      <c r="S16" s="624">
        <v>16</v>
      </c>
      <c r="T16" s="624">
        <v>14.83995</v>
      </c>
      <c r="U16" s="627">
        <v>1731</v>
      </c>
      <c r="V16" s="627">
        <v>600.2827483724493</v>
      </c>
      <c r="W16" s="624">
        <v>1916</v>
      </c>
      <c r="X16" s="624">
        <v>1206.313677592047</v>
      </c>
      <c r="Y16" s="624">
        <v>2077</v>
      </c>
      <c r="Z16" s="624">
        <v>407.71104689175615</v>
      </c>
      <c r="AA16" s="624">
        <v>67</v>
      </c>
      <c r="AB16" s="624">
        <v>23.289050000000003</v>
      </c>
      <c r="AC16" s="624">
        <v>8</v>
      </c>
      <c r="AD16" s="624">
        <v>7.1228800000000003</v>
      </c>
      <c r="AE16" s="627">
        <v>4068</v>
      </c>
      <c r="AF16" s="627">
        <v>1644.4366544838033</v>
      </c>
      <c r="AG16" s="624">
        <v>1285</v>
      </c>
      <c r="AH16" s="624">
        <v>681.14405933800253</v>
      </c>
      <c r="AI16" s="624">
        <v>1450</v>
      </c>
      <c r="AJ16" s="624">
        <v>438.68928545459636</v>
      </c>
      <c r="AK16" s="624">
        <v>10</v>
      </c>
      <c r="AL16" s="624">
        <v>9.8083060000000017</v>
      </c>
      <c r="AM16" s="624">
        <v>71</v>
      </c>
      <c r="AN16" s="624">
        <v>14.40626</v>
      </c>
      <c r="AO16" s="627">
        <v>2816</v>
      </c>
      <c r="AP16" s="627">
        <v>1144.0479107925987</v>
      </c>
    </row>
    <row r="17" spans="1:42" x14ac:dyDescent="0.2">
      <c r="A17" s="618">
        <v>10</v>
      </c>
      <c r="B17" s="621" t="s">
        <v>59</v>
      </c>
      <c r="C17" s="624">
        <v>6298</v>
      </c>
      <c r="D17" s="624">
        <v>3779.7168170703517</v>
      </c>
      <c r="E17" s="624">
        <v>6004</v>
      </c>
      <c r="F17" s="624">
        <v>1548.9329250444084</v>
      </c>
      <c r="G17" s="624">
        <v>351</v>
      </c>
      <c r="H17" s="624">
        <v>170.63616999999999</v>
      </c>
      <c r="I17" s="624">
        <v>46</v>
      </c>
      <c r="J17" s="624">
        <v>88.026989999999998</v>
      </c>
      <c r="K17" s="627">
        <v>12699</v>
      </c>
      <c r="L17" s="627">
        <v>5587.3129021147597</v>
      </c>
      <c r="M17" s="624">
        <v>4174</v>
      </c>
      <c r="N17" s="624">
        <v>2284.8776988976315</v>
      </c>
      <c r="O17" s="624">
        <v>11767</v>
      </c>
      <c r="P17" s="624">
        <v>1642.125451864948</v>
      </c>
      <c r="Q17" s="624">
        <v>149</v>
      </c>
      <c r="R17" s="624">
        <v>99.637354099999996</v>
      </c>
      <c r="S17" s="624">
        <v>107</v>
      </c>
      <c r="T17" s="624">
        <v>89.445040000000006</v>
      </c>
      <c r="U17" s="627">
        <v>16197</v>
      </c>
      <c r="V17" s="627">
        <v>4116.0855448625789</v>
      </c>
      <c r="W17" s="624">
        <v>12294</v>
      </c>
      <c r="X17" s="624">
        <v>7565.4689965720845</v>
      </c>
      <c r="Y17" s="624">
        <v>9576</v>
      </c>
      <c r="Z17" s="624">
        <v>3561.5029772520702</v>
      </c>
      <c r="AA17" s="624">
        <v>325</v>
      </c>
      <c r="AB17" s="624">
        <v>129.18759370000001</v>
      </c>
      <c r="AC17" s="624">
        <v>91</v>
      </c>
      <c r="AD17" s="624">
        <v>98.37491</v>
      </c>
      <c r="AE17" s="627">
        <v>22286</v>
      </c>
      <c r="AF17" s="627">
        <v>11354.534477524156</v>
      </c>
      <c r="AG17" s="624">
        <v>10277</v>
      </c>
      <c r="AH17" s="624">
        <v>4535.9887999210168</v>
      </c>
      <c r="AI17" s="624">
        <v>12268</v>
      </c>
      <c r="AJ17" s="624">
        <v>2582.7239918869336</v>
      </c>
      <c r="AK17" s="624">
        <v>159</v>
      </c>
      <c r="AL17" s="624">
        <v>116.58726010000001</v>
      </c>
      <c r="AM17" s="624">
        <v>406</v>
      </c>
      <c r="AN17" s="624">
        <v>127.93371999999999</v>
      </c>
      <c r="AO17" s="627">
        <v>23110</v>
      </c>
      <c r="AP17" s="627">
        <v>7363.2337719079505</v>
      </c>
    </row>
    <row r="18" spans="1:42" x14ac:dyDescent="0.2">
      <c r="A18" s="618">
        <v>11</v>
      </c>
      <c r="B18" s="621" t="s">
        <v>60</v>
      </c>
      <c r="C18" s="624">
        <v>80560</v>
      </c>
      <c r="D18" s="624">
        <v>55007.050519693927</v>
      </c>
      <c r="E18" s="624">
        <v>52284</v>
      </c>
      <c r="F18" s="624">
        <v>20943.365015776646</v>
      </c>
      <c r="G18" s="624">
        <v>4463</v>
      </c>
      <c r="H18" s="624">
        <v>2541.2709599999998</v>
      </c>
      <c r="I18" s="624">
        <v>557</v>
      </c>
      <c r="J18" s="624">
        <v>753.80192909999994</v>
      </c>
      <c r="K18" s="627">
        <v>137864</v>
      </c>
      <c r="L18" s="627">
        <v>79245.488424570562</v>
      </c>
      <c r="M18" s="624">
        <v>310101</v>
      </c>
      <c r="N18" s="624">
        <v>176454.13532231</v>
      </c>
      <c r="O18" s="624">
        <v>535279</v>
      </c>
      <c r="P18" s="624">
        <v>164152.6124360984</v>
      </c>
      <c r="Q18" s="624">
        <v>45137</v>
      </c>
      <c r="R18" s="624">
        <v>16881.315420250001</v>
      </c>
      <c r="S18" s="624">
        <v>3929</v>
      </c>
      <c r="T18" s="624">
        <v>2395.8491005000001</v>
      </c>
      <c r="U18" s="627">
        <v>894446</v>
      </c>
      <c r="V18" s="627">
        <v>359883.91227915842</v>
      </c>
      <c r="W18" s="624">
        <v>130297</v>
      </c>
      <c r="X18" s="624">
        <v>84326.377264630515</v>
      </c>
      <c r="Y18" s="624">
        <v>76081</v>
      </c>
      <c r="Z18" s="624">
        <v>35356.809857554319</v>
      </c>
      <c r="AA18" s="624">
        <v>3381</v>
      </c>
      <c r="AB18" s="624">
        <v>1545.0077372000001</v>
      </c>
      <c r="AC18" s="624">
        <v>547</v>
      </c>
      <c r="AD18" s="624">
        <v>409.27267240000003</v>
      </c>
      <c r="AE18" s="627">
        <v>210306</v>
      </c>
      <c r="AF18" s="627">
        <v>121637.46753178483</v>
      </c>
      <c r="AG18" s="624">
        <v>551301</v>
      </c>
      <c r="AH18" s="624">
        <v>299242.81463584251</v>
      </c>
      <c r="AI18" s="624">
        <v>741418</v>
      </c>
      <c r="AJ18" s="624">
        <v>234069.56870845004</v>
      </c>
      <c r="AK18" s="624">
        <v>27333</v>
      </c>
      <c r="AL18" s="624">
        <v>18101.0678663</v>
      </c>
      <c r="AM18" s="624">
        <v>10727</v>
      </c>
      <c r="AN18" s="624">
        <v>3921.9197845000003</v>
      </c>
      <c r="AO18" s="627">
        <v>1330779</v>
      </c>
      <c r="AP18" s="627">
        <v>555335.37099509255</v>
      </c>
    </row>
    <row r="19" spans="1:42" x14ac:dyDescent="0.2">
      <c r="A19" s="618">
        <v>12</v>
      </c>
      <c r="B19" s="621" t="s">
        <v>61</v>
      </c>
      <c r="C19" s="624">
        <v>93503</v>
      </c>
      <c r="D19" s="624">
        <v>40519.571025770223</v>
      </c>
      <c r="E19" s="624">
        <v>45767</v>
      </c>
      <c r="F19" s="624">
        <v>12461.612089264359</v>
      </c>
      <c r="G19" s="624">
        <v>10800</v>
      </c>
      <c r="H19" s="624">
        <v>4412.6434122000001</v>
      </c>
      <c r="I19" s="624">
        <v>1139</v>
      </c>
      <c r="J19" s="624">
        <v>1741.979709</v>
      </c>
      <c r="K19" s="627">
        <v>151209</v>
      </c>
      <c r="L19" s="627">
        <v>59135.806236234581</v>
      </c>
      <c r="M19" s="624">
        <v>49286</v>
      </c>
      <c r="N19" s="624">
        <v>22732.913332828364</v>
      </c>
      <c r="O19" s="624">
        <v>62288</v>
      </c>
      <c r="P19" s="624">
        <v>14199.101847603166</v>
      </c>
      <c r="Q19" s="624">
        <v>4843</v>
      </c>
      <c r="R19" s="624">
        <v>2015.5268337</v>
      </c>
      <c r="S19" s="624">
        <v>4264</v>
      </c>
      <c r="T19" s="624">
        <v>1596.6129369999999</v>
      </c>
      <c r="U19" s="627">
        <v>120681</v>
      </c>
      <c r="V19" s="627">
        <v>40544.154951131524</v>
      </c>
      <c r="W19" s="624">
        <v>152464</v>
      </c>
      <c r="X19" s="624">
        <v>73898.141272619687</v>
      </c>
      <c r="Y19" s="624">
        <v>66093</v>
      </c>
      <c r="Z19" s="624">
        <v>17744.658374587911</v>
      </c>
      <c r="AA19" s="624">
        <v>4833</v>
      </c>
      <c r="AB19" s="624">
        <v>2129.9335500000002</v>
      </c>
      <c r="AC19" s="624">
        <v>884</v>
      </c>
      <c r="AD19" s="624">
        <v>554.9005914999999</v>
      </c>
      <c r="AE19" s="627">
        <v>224274</v>
      </c>
      <c r="AF19" s="627">
        <v>94327.633788707608</v>
      </c>
      <c r="AG19" s="624">
        <v>74619</v>
      </c>
      <c r="AH19" s="624">
        <v>35909.957897082641</v>
      </c>
      <c r="AI19" s="624">
        <v>61239</v>
      </c>
      <c r="AJ19" s="624">
        <v>17292.296206791943</v>
      </c>
      <c r="AK19" s="624">
        <v>567</v>
      </c>
      <c r="AL19" s="624">
        <v>307.92133699999999</v>
      </c>
      <c r="AM19" s="624">
        <v>6966</v>
      </c>
      <c r="AN19" s="624">
        <v>2688.3290899999997</v>
      </c>
      <c r="AO19" s="627">
        <v>143391</v>
      </c>
      <c r="AP19" s="627">
        <v>56198.504530874583</v>
      </c>
    </row>
    <row r="20" spans="1:42" x14ac:dyDescent="0.2">
      <c r="A20" s="618">
        <v>13</v>
      </c>
      <c r="B20" s="621" t="s">
        <v>62</v>
      </c>
      <c r="C20" s="624">
        <v>43478</v>
      </c>
      <c r="D20" s="624">
        <v>25883.983940718794</v>
      </c>
      <c r="E20" s="624">
        <v>37271</v>
      </c>
      <c r="F20" s="624">
        <v>18226.932226711593</v>
      </c>
      <c r="G20" s="624">
        <v>3216</v>
      </c>
      <c r="H20" s="624">
        <v>1486.6459561000001</v>
      </c>
      <c r="I20" s="624">
        <v>357</v>
      </c>
      <c r="J20" s="624">
        <v>211.6052</v>
      </c>
      <c r="K20" s="627">
        <v>84322</v>
      </c>
      <c r="L20" s="627">
        <v>45809.16732353039</v>
      </c>
      <c r="M20" s="624">
        <v>12946</v>
      </c>
      <c r="N20" s="624">
        <v>7228.5129375803626</v>
      </c>
      <c r="O20" s="624">
        <v>17930</v>
      </c>
      <c r="P20" s="624">
        <v>6500.6176327646826</v>
      </c>
      <c r="Q20" s="624">
        <v>689</v>
      </c>
      <c r="R20" s="624">
        <v>230.40659454999999</v>
      </c>
      <c r="S20" s="624">
        <v>1576</v>
      </c>
      <c r="T20" s="624">
        <v>672.37954150000007</v>
      </c>
      <c r="U20" s="627">
        <v>33141</v>
      </c>
      <c r="V20" s="627">
        <v>14631.916706395046</v>
      </c>
      <c r="W20" s="624">
        <v>85384</v>
      </c>
      <c r="X20" s="624">
        <v>48319.00567709763</v>
      </c>
      <c r="Y20" s="624">
        <v>62256</v>
      </c>
      <c r="Z20" s="624">
        <v>35512.360605490852</v>
      </c>
      <c r="AA20" s="624">
        <v>3107</v>
      </c>
      <c r="AB20" s="624">
        <v>1306.8569325000001</v>
      </c>
      <c r="AC20" s="624">
        <v>655</v>
      </c>
      <c r="AD20" s="624">
        <v>448.82453199999998</v>
      </c>
      <c r="AE20" s="627">
        <v>151402</v>
      </c>
      <c r="AF20" s="627">
        <v>85587.04774708848</v>
      </c>
      <c r="AG20" s="624">
        <v>22218</v>
      </c>
      <c r="AH20" s="624">
        <v>12150.364691457749</v>
      </c>
      <c r="AI20" s="624">
        <v>30692</v>
      </c>
      <c r="AJ20" s="624">
        <v>11374.661691641259</v>
      </c>
      <c r="AK20" s="624">
        <v>531</v>
      </c>
      <c r="AL20" s="624">
        <v>227.974222</v>
      </c>
      <c r="AM20" s="624">
        <v>2476</v>
      </c>
      <c r="AN20" s="624">
        <v>1124.0836274999992</v>
      </c>
      <c r="AO20" s="627">
        <v>55917</v>
      </c>
      <c r="AP20" s="627">
        <v>24877.084232599009</v>
      </c>
    </row>
    <row r="21" spans="1:42" x14ac:dyDescent="0.2">
      <c r="A21" s="618">
        <v>14</v>
      </c>
      <c r="B21" s="621" t="s">
        <v>111</v>
      </c>
      <c r="C21" s="624">
        <v>265158</v>
      </c>
      <c r="D21" s="624">
        <v>193836.68707334009</v>
      </c>
      <c r="E21" s="624">
        <v>356450</v>
      </c>
      <c r="F21" s="624">
        <v>204816.65584419554</v>
      </c>
      <c r="G21" s="624">
        <v>21133</v>
      </c>
      <c r="H21" s="624">
        <v>9214.7701450999994</v>
      </c>
      <c r="I21" s="624">
        <v>3185</v>
      </c>
      <c r="J21" s="624">
        <v>4394.9044002000001</v>
      </c>
      <c r="K21" s="627">
        <v>645926</v>
      </c>
      <c r="L21" s="627">
        <v>412263.01746283565</v>
      </c>
      <c r="M21" s="624">
        <v>597613</v>
      </c>
      <c r="N21" s="624">
        <v>391228.00648408284</v>
      </c>
      <c r="O21" s="624">
        <v>2415794</v>
      </c>
      <c r="P21" s="624">
        <v>525028.66717689938</v>
      </c>
      <c r="Q21" s="624">
        <v>50306</v>
      </c>
      <c r="R21" s="624">
        <v>30930.588111149998</v>
      </c>
      <c r="S21" s="624">
        <v>28833</v>
      </c>
      <c r="T21" s="624">
        <v>16977.2215087</v>
      </c>
      <c r="U21" s="627">
        <v>3092546</v>
      </c>
      <c r="V21" s="627">
        <v>964164.48328083218</v>
      </c>
      <c r="W21" s="624">
        <v>502307</v>
      </c>
      <c r="X21" s="624">
        <v>350962.07246017206</v>
      </c>
      <c r="Y21" s="624">
        <v>543708</v>
      </c>
      <c r="Z21" s="624">
        <v>302793.72501491522</v>
      </c>
      <c r="AA21" s="624">
        <v>18964</v>
      </c>
      <c r="AB21" s="624">
        <v>7873.6874480999995</v>
      </c>
      <c r="AC21" s="624">
        <v>11682</v>
      </c>
      <c r="AD21" s="624">
        <v>7643.4327296000047</v>
      </c>
      <c r="AE21" s="627">
        <v>1076661</v>
      </c>
      <c r="AF21" s="627">
        <v>669272.91765278718</v>
      </c>
      <c r="AG21" s="624">
        <v>1750063</v>
      </c>
      <c r="AH21" s="624">
        <v>760748.19026971213</v>
      </c>
      <c r="AI21" s="624">
        <v>3555557</v>
      </c>
      <c r="AJ21" s="624">
        <v>773624.56405461044</v>
      </c>
      <c r="AK21" s="624">
        <v>86282</v>
      </c>
      <c r="AL21" s="624">
        <v>47136.997383399997</v>
      </c>
      <c r="AM21" s="624">
        <v>51128</v>
      </c>
      <c r="AN21" s="624">
        <v>31776.750546499978</v>
      </c>
      <c r="AO21" s="627">
        <v>5443030</v>
      </c>
      <c r="AP21" s="627">
        <v>1613286.5022542228</v>
      </c>
    </row>
    <row r="22" spans="1:42" x14ac:dyDescent="0.2">
      <c r="A22" s="618">
        <v>15</v>
      </c>
      <c r="B22" s="621" t="s">
        <v>63</v>
      </c>
      <c r="C22" s="624">
        <v>264</v>
      </c>
      <c r="D22" s="624">
        <v>42.240108831030774</v>
      </c>
      <c r="E22" s="624">
        <v>60</v>
      </c>
      <c r="F22" s="624">
        <v>30.482862453350137</v>
      </c>
      <c r="G22" s="624">
        <v>0</v>
      </c>
      <c r="H22" s="624">
        <v>0</v>
      </c>
      <c r="I22" s="624">
        <v>1</v>
      </c>
      <c r="J22" s="624">
        <v>1.1000000000000001</v>
      </c>
      <c r="K22" s="627">
        <v>325</v>
      </c>
      <c r="L22" s="627">
        <v>73.822971284380912</v>
      </c>
      <c r="M22" s="624">
        <v>119</v>
      </c>
      <c r="N22" s="624">
        <v>55.277474051018217</v>
      </c>
      <c r="O22" s="624">
        <v>84</v>
      </c>
      <c r="P22" s="624">
        <v>39.935752229357234</v>
      </c>
      <c r="Q22" s="624">
        <v>0</v>
      </c>
      <c r="R22" s="624">
        <v>0</v>
      </c>
      <c r="S22" s="624">
        <v>5</v>
      </c>
      <c r="T22" s="624">
        <v>1.25</v>
      </c>
      <c r="U22" s="627">
        <v>208</v>
      </c>
      <c r="V22" s="627">
        <v>96.463226280375451</v>
      </c>
      <c r="W22" s="624">
        <v>1052</v>
      </c>
      <c r="X22" s="624">
        <v>136.39246032037659</v>
      </c>
      <c r="Y22" s="624">
        <v>129</v>
      </c>
      <c r="Z22" s="624">
        <v>99.450879420710919</v>
      </c>
      <c r="AA22" s="624">
        <v>6</v>
      </c>
      <c r="AB22" s="624">
        <v>1.2831899999999998</v>
      </c>
      <c r="AC22" s="624">
        <v>0</v>
      </c>
      <c r="AD22" s="624">
        <v>0</v>
      </c>
      <c r="AE22" s="627">
        <v>1187</v>
      </c>
      <c r="AF22" s="627">
        <v>237.1265297410875</v>
      </c>
      <c r="AG22" s="624">
        <v>34</v>
      </c>
      <c r="AH22" s="624">
        <v>28.049856655444366</v>
      </c>
      <c r="AI22" s="624">
        <v>61</v>
      </c>
      <c r="AJ22" s="624">
        <v>29.53029772091045</v>
      </c>
      <c r="AK22" s="624">
        <v>1</v>
      </c>
      <c r="AL22" s="624">
        <v>0.41640800000000006</v>
      </c>
      <c r="AM22" s="624">
        <v>2</v>
      </c>
      <c r="AN22" s="624">
        <v>0.29499999999999998</v>
      </c>
      <c r="AO22" s="627">
        <v>98</v>
      </c>
      <c r="AP22" s="627">
        <v>58.291562376354811</v>
      </c>
    </row>
    <row r="23" spans="1:42" x14ac:dyDescent="0.2">
      <c r="A23" s="618">
        <v>16</v>
      </c>
      <c r="B23" s="621" t="s">
        <v>64</v>
      </c>
      <c r="C23" s="624">
        <v>89</v>
      </c>
      <c r="D23" s="624">
        <v>58.883633542265656</v>
      </c>
      <c r="E23" s="624">
        <v>106</v>
      </c>
      <c r="F23" s="624">
        <v>54.81314902144058</v>
      </c>
      <c r="G23" s="624">
        <v>13</v>
      </c>
      <c r="H23" s="624">
        <v>11.695349999999999</v>
      </c>
      <c r="I23" s="624">
        <v>1</v>
      </c>
      <c r="J23" s="624">
        <v>0.09</v>
      </c>
      <c r="K23" s="627">
        <v>209</v>
      </c>
      <c r="L23" s="627">
        <v>125.48213256370624</v>
      </c>
      <c r="M23" s="624">
        <v>47</v>
      </c>
      <c r="N23" s="624">
        <v>28.068231124092346</v>
      </c>
      <c r="O23" s="624">
        <v>59</v>
      </c>
      <c r="P23" s="624">
        <v>20.967872216162291</v>
      </c>
      <c r="Q23" s="624">
        <v>1</v>
      </c>
      <c r="R23" s="624">
        <v>0.27149000000000001</v>
      </c>
      <c r="S23" s="624">
        <v>1</v>
      </c>
      <c r="T23" s="624">
        <v>0.25</v>
      </c>
      <c r="U23" s="627">
        <v>108</v>
      </c>
      <c r="V23" s="627">
        <v>49.557593340254641</v>
      </c>
      <c r="W23" s="624">
        <v>192</v>
      </c>
      <c r="X23" s="624">
        <v>170.2016263830773</v>
      </c>
      <c r="Y23" s="624">
        <v>150</v>
      </c>
      <c r="Z23" s="624">
        <v>85.22032607652811</v>
      </c>
      <c r="AA23" s="624">
        <v>4</v>
      </c>
      <c r="AB23" s="624">
        <v>1.8650800000000001</v>
      </c>
      <c r="AC23" s="624">
        <v>0</v>
      </c>
      <c r="AD23" s="624">
        <v>0</v>
      </c>
      <c r="AE23" s="627">
        <v>346</v>
      </c>
      <c r="AF23" s="627">
        <v>257.28703245960537</v>
      </c>
      <c r="AG23" s="624">
        <v>77</v>
      </c>
      <c r="AH23" s="624">
        <v>53.47826972267287</v>
      </c>
      <c r="AI23" s="624">
        <v>88</v>
      </c>
      <c r="AJ23" s="624">
        <v>57.385209592877409</v>
      </c>
      <c r="AK23" s="624">
        <v>3</v>
      </c>
      <c r="AL23" s="624">
        <v>2.4845250000000001</v>
      </c>
      <c r="AM23" s="624">
        <v>5</v>
      </c>
      <c r="AN23" s="624">
        <v>0.79520000000000002</v>
      </c>
      <c r="AO23" s="627">
        <v>173</v>
      </c>
      <c r="AP23" s="627">
        <v>114.14320431555028</v>
      </c>
    </row>
    <row r="24" spans="1:42" x14ac:dyDescent="0.2">
      <c r="A24" s="618">
        <v>17</v>
      </c>
      <c r="B24" s="621" t="s">
        <v>65</v>
      </c>
      <c r="C24" s="624">
        <v>0</v>
      </c>
      <c r="D24" s="624">
        <v>6.2170900000000001E-2</v>
      </c>
      <c r="E24" s="624">
        <v>6</v>
      </c>
      <c r="F24" s="624">
        <v>4.2721224315256991</v>
      </c>
      <c r="G24" s="624">
        <v>0</v>
      </c>
      <c r="H24" s="624">
        <v>0</v>
      </c>
      <c r="I24" s="624">
        <v>0</v>
      </c>
      <c r="J24" s="624">
        <v>0</v>
      </c>
      <c r="K24" s="627">
        <v>6</v>
      </c>
      <c r="L24" s="627">
        <v>4.3342933315256991</v>
      </c>
      <c r="M24" s="624">
        <v>50</v>
      </c>
      <c r="N24" s="624">
        <v>25.021429999999999</v>
      </c>
      <c r="O24" s="624">
        <v>45</v>
      </c>
      <c r="P24" s="624">
        <v>18.106288278628657</v>
      </c>
      <c r="Q24" s="624">
        <v>1</v>
      </c>
      <c r="R24" s="624">
        <v>0.38500000000000001</v>
      </c>
      <c r="S24" s="624">
        <v>0</v>
      </c>
      <c r="T24" s="624">
        <v>0</v>
      </c>
      <c r="U24" s="627">
        <v>96</v>
      </c>
      <c r="V24" s="627">
        <v>43.512718278628661</v>
      </c>
      <c r="W24" s="624">
        <v>7</v>
      </c>
      <c r="X24" s="624">
        <v>0.43477611302864738</v>
      </c>
      <c r="Y24" s="624">
        <v>12</v>
      </c>
      <c r="Z24" s="624">
        <v>2.2450163764936906</v>
      </c>
      <c r="AA24" s="624">
        <v>0</v>
      </c>
      <c r="AB24" s="624">
        <v>0</v>
      </c>
      <c r="AC24" s="624">
        <v>0</v>
      </c>
      <c r="AD24" s="624">
        <v>0</v>
      </c>
      <c r="AE24" s="627">
        <v>19</v>
      </c>
      <c r="AF24" s="627">
        <v>2.6797924895223382</v>
      </c>
      <c r="AG24" s="624">
        <v>260</v>
      </c>
      <c r="AH24" s="624">
        <v>110.31401</v>
      </c>
      <c r="AI24" s="624">
        <v>28</v>
      </c>
      <c r="AJ24" s="624">
        <v>12.436111102454408</v>
      </c>
      <c r="AK24" s="624">
        <v>1</v>
      </c>
      <c r="AL24" s="624">
        <v>0.4</v>
      </c>
      <c r="AM24" s="624">
        <v>0</v>
      </c>
      <c r="AN24" s="624">
        <v>0</v>
      </c>
      <c r="AO24" s="627">
        <v>289</v>
      </c>
      <c r="AP24" s="627">
        <v>123.15012110245441</v>
      </c>
    </row>
    <row r="25" spans="1:42" x14ac:dyDescent="0.2">
      <c r="A25" s="618">
        <v>18</v>
      </c>
      <c r="B25" s="621" t="s">
        <v>66</v>
      </c>
      <c r="C25" s="624">
        <v>25</v>
      </c>
      <c r="D25" s="624">
        <v>17.647464858627579</v>
      </c>
      <c r="E25" s="624">
        <v>37</v>
      </c>
      <c r="F25" s="624">
        <v>22.446108262700342</v>
      </c>
      <c r="G25" s="624">
        <v>1</v>
      </c>
      <c r="H25" s="624">
        <v>0.49997000000000003</v>
      </c>
      <c r="I25" s="624">
        <v>0</v>
      </c>
      <c r="J25" s="624">
        <v>0</v>
      </c>
      <c r="K25" s="627">
        <v>63</v>
      </c>
      <c r="L25" s="627">
        <v>40.593543121327919</v>
      </c>
      <c r="M25" s="624">
        <v>2</v>
      </c>
      <c r="N25" s="624">
        <v>0.89974563900312032</v>
      </c>
      <c r="O25" s="624">
        <v>19</v>
      </c>
      <c r="P25" s="624">
        <v>7.1633489629314688</v>
      </c>
      <c r="Q25" s="624">
        <v>0</v>
      </c>
      <c r="R25" s="624">
        <v>0</v>
      </c>
      <c r="S25" s="624">
        <v>1</v>
      </c>
      <c r="T25" s="624">
        <v>0.25</v>
      </c>
      <c r="U25" s="627">
        <v>22</v>
      </c>
      <c r="V25" s="627">
        <v>8.3130946019345888</v>
      </c>
      <c r="W25" s="624">
        <v>55</v>
      </c>
      <c r="X25" s="624">
        <v>44.621559774158513</v>
      </c>
      <c r="Y25" s="624">
        <v>38</v>
      </c>
      <c r="Z25" s="624">
        <v>18.40018642175594</v>
      </c>
      <c r="AA25" s="624">
        <v>2</v>
      </c>
      <c r="AB25" s="624">
        <v>0.68628</v>
      </c>
      <c r="AC25" s="624">
        <v>0</v>
      </c>
      <c r="AD25" s="624">
        <v>0</v>
      </c>
      <c r="AE25" s="627">
        <v>95</v>
      </c>
      <c r="AF25" s="627">
        <v>63.708026195914456</v>
      </c>
      <c r="AG25" s="624">
        <v>6</v>
      </c>
      <c r="AH25" s="624">
        <v>4.464290640486209</v>
      </c>
      <c r="AI25" s="624">
        <v>31</v>
      </c>
      <c r="AJ25" s="624">
        <v>12.435082432857197</v>
      </c>
      <c r="AK25" s="624">
        <v>0</v>
      </c>
      <c r="AL25" s="624">
        <v>0</v>
      </c>
      <c r="AM25" s="624">
        <v>1</v>
      </c>
      <c r="AN25" s="624">
        <v>0.25</v>
      </c>
      <c r="AO25" s="627">
        <v>38</v>
      </c>
      <c r="AP25" s="627">
        <v>17.149373073343405</v>
      </c>
    </row>
    <row r="26" spans="1:42" x14ac:dyDescent="0.2">
      <c r="A26" s="618">
        <v>19</v>
      </c>
      <c r="B26" s="621" t="s">
        <v>67</v>
      </c>
      <c r="C26" s="624">
        <v>8676</v>
      </c>
      <c r="D26" s="624">
        <v>6258.1698525071206</v>
      </c>
      <c r="E26" s="624">
        <v>7065</v>
      </c>
      <c r="F26" s="624">
        <v>2209.6292366281855</v>
      </c>
      <c r="G26" s="624">
        <v>326</v>
      </c>
      <c r="H26" s="624">
        <v>132.53757999999999</v>
      </c>
      <c r="I26" s="624">
        <v>163</v>
      </c>
      <c r="J26" s="624">
        <v>281.01163000000003</v>
      </c>
      <c r="K26" s="627">
        <v>16230</v>
      </c>
      <c r="L26" s="627">
        <v>8881.3482991353067</v>
      </c>
      <c r="M26" s="624">
        <v>9060</v>
      </c>
      <c r="N26" s="624">
        <v>5314.125963179561</v>
      </c>
      <c r="O26" s="624">
        <v>10308</v>
      </c>
      <c r="P26" s="624">
        <v>2843.9644489738612</v>
      </c>
      <c r="Q26" s="624">
        <v>833</v>
      </c>
      <c r="R26" s="624">
        <v>599.04806540000004</v>
      </c>
      <c r="S26" s="624">
        <v>656</v>
      </c>
      <c r="T26" s="624">
        <v>295.56491800000003</v>
      </c>
      <c r="U26" s="627">
        <v>20857</v>
      </c>
      <c r="V26" s="627">
        <v>9052.7033955534225</v>
      </c>
      <c r="W26" s="624">
        <v>18673</v>
      </c>
      <c r="X26" s="624">
        <v>12718.178466260741</v>
      </c>
      <c r="Y26" s="624">
        <v>10308</v>
      </c>
      <c r="Z26" s="624">
        <v>4021.7582272039431</v>
      </c>
      <c r="AA26" s="624">
        <v>576</v>
      </c>
      <c r="AB26" s="624">
        <v>214.54386</v>
      </c>
      <c r="AC26" s="624">
        <v>110</v>
      </c>
      <c r="AD26" s="624">
        <v>109.62957</v>
      </c>
      <c r="AE26" s="627">
        <v>29667</v>
      </c>
      <c r="AF26" s="627">
        <v>17064.110123464685</v>
      </c>
      <c r="AG26" s="624">
        <v>15061</v>
      </c>
      <c r="AH26" s="624">
        <v>9968.8583054706814</v>
      </c>
      <c r="AI26" s="624">
        <v>17466</v>
      </c>
      <c r="AJ26" s="624">
        <v>4370.1912042746426</v>
      </c>
      <c r="AK26" s="624">
        <v>376</v>
      </c>
      <c r="AL26" s="624">
        <v>306.59265049999999</v>
      </c>
      <c r="AM26" s="624">
        <v>3067</v>
      </c>
      <c r="AN26" s="624">
        <v>406.50700000000001</v>
      </c>
      <c r="AO26" s="627">
        <v>35970</v>
      </c>
      <c r="AP26" s="627">
        <v>15052.149160245324</v>
      </c>
    </row>
    <row r="27" spans="1:42" x14ac:dyDescent="0.2">
      <c r="A27" s="618">
        <v>20</v>
      </c>
      <c r="B27" s="621" t="s">
        <v>68</v>
      </c>
      <c r="C27" s="624">
        <v>43256</v>
      </c>
      <c r="D27" s="624">
        <v>22337.713696585499</v>
      </c>
      <c r="E27" s="624">
        <v>36003</v>
      </c>
      <c r="F27" s="624">
        <v>9189.5988560859169</v>
      </c>
      <c r="G27" s="624">
        <v>4367</v>
      </c>
      <c r="H27" s="624">
        <v>1860.4072491999998</v>
      </c>
      <c r="I27" s="624">
        <v>82</v>
      </c>
      <c r="J27" s="624">
        <v>101.2685493</v>
      </c>
      <c r="K27" s="627">
        <v>83708</v>
      </c>
      <c r="L27" s="627">
        <v>33488.988351171414</v>
      </c>
      <c r="M27" s="624">
        <v>17681</v>
      </c>
      <c r="N27" s="624">
        <v>7804.2713033221817</v>
      </c>
      <c r="O27" s="624">
        <v>32366</v>
      </c>
      <c r="P27" s="624">
        <v>4587.1110105196422</v>
      </c>
      <c r="Q27" s="624">
        <v>635</v>
      </c>
      <c r="R27" s="624">
        <v>273.97786920000004</v>
      </c>
      <c r="S27" s="624">
        <v>216</v>
      </c>
      <c r="T27" s="624">
        <v>554.09307699999999</v>
      </c>
      <c r="U27" s="627">
        <v>50898</v>
      </c>
      <c r="V27" s="627">
        <v>13219.453260041826</v>
      </c>
      <c r="W27" s="624">
        <v>80495</v>
      </c>
      <c r="X27" s="624">
        <v>39773.500196040957</v>
      </c>
      <c r="Y27" s="624">
        <v>53441</v>
      </c>
      <c r="Z27" s="624">
        <v>12584.999045284831</v>
      </c>
      <c r="AA27" s="624">
        <v>3732</v>
      </c>
      <c r="AB27" s="624">
        <v>1150.2786028</v>
      </c>
      <c r="AC27" s="624">
        <v>209</v>
      </c>
      <c r="AD27" s="624">
        <v>198.79948480000004</v>
      </c>
      <c r="AE27" s="627">
        <v>137877</v>
      </c>
      <c r="AF27" s="627">
        <v>53707.577328925785</v>
      </c>
      <c r="AG27" s="624">
        <v>35374</v>
      </c>
      <c r="AH27" s="624">
        <v>13708.333958829782</v>
      </c>
      <c r="AI27" s="624">
        <v>37856</v>
      </c>
      <c r="AJ27" s="624">
        <v>6366.3955045129642</v>
      </c>
      <c r="AK27" s="624">
        <v>471</v>
      </c>
      <c r="AL27" s="624">
        <v>234.69604899999996</v>
      </c>
      <c r="AM27" s="624">
        <v>662</v>
      </c>
      <c r="AN27" s="624">
        <v>760.68261499999994</v>
      </c>
      <c r="AO27" s="627">
        <v>74363</v>
      </c>
      <c r="AP27" s="627">
        <v>21070.108127342744</v>
      </c>
    </row>
    <row r="28" spans="1:42" x14ac:dyDescent="0.2">
      <c r="A28" s="618">
        <v>21</v>
      </c>
      <c r="B28" s="621" t="s">
        <v>69</v>
      </c>
      <c r="C28" s="624">
        <v>34791</v>
      </c>
      <c r="D28" s="624">
        <v>21356.004488914677</v>
      </c>
      <c r="E28" s="624">
        <v>39450</v>
      </c>
      <c r="F28" s="624">
        <v>15109.360888084266</v>
      </c>
      <c r="G28" s="624">
        <v>2729</v>
      </c>
      <c r="H28" s="624">
        <v>1480.7735700000001</v>
      </c>
      <c r="I28" s="624">
        <v>368</v>
      </c>
      <c r="J28" s="624">
        <v>430.88844</v>
      </c>
      <c r="K28" s="627">
        <v>77338</v>
      </c>
      <c r="L28" s="627">
        <v>38377.027386998947</v>
      </c>
      <c r="M28" s="624">
        <v>16600</v>
      </c>
      <c r="N28" s="624">
        <v>7119.6031580192575</v>
      </c>
      <c r="O28" s="624">
        <v>14411</v>
      </c>
      <c r="P28" s="624">
        <v>5635.9072951838716</v>
      </c>
      <c r="Q28" s="624">
        <v>1737</v>
      </c>
      <c r="R28" s="624">
        <v>582.34967659999995</v>
      </c>
      <c r="S28" s="624">
        <v>3590</v>
      </c>
      <c r="T28" s="624">
        <v>1860.7186944999999</v>
      </c>
      <c r="U28" s="627">
        <v>36338</v>
      </c>
      <c r="V28" s="627">
        <v>15198.578824303129</v>
      </c>
      <c r="W28" s="624">
        <v>64409</v>
      </c>
      <c r="X28" s="624">
        <v>35330.813416489604</v>
      </c>
      <c r="Y28" s="624">
        <v>58620</v>
      </c>
      <c r="Z28" s="624">
        <v>21209.555575330669</v>
      </c>
      <c r="AA28" s="624">
        <v>3760</v>
      </c>
      <c r="AB28" s="624">
        <v>1191.4639400000001</v>
      </c>
      <c r="AC28" s="624">
        <v>694</v>
      </c>
      <c r="AD28" s="624">
        <v>493.84462919999993</v>
      </c>
      <c r="AE28" s="627">
        <v>127483</v>
      </c>
      <c r="AF28" s="627">
        <v>58225.677561020275</v>
      </c>
      <c r="AG28" s="624">
        <v>24218</v>
      </c>
      <c r="AH28" s="624">
        <v>10475.22540646891</v>
      </c>
      <c r="AI28" s="624">
        <v>23847</v>
      </c>
      <c r="AJ28" s="624">
        <v>7605.1489990351874</v>
      </c>
      <c r="AK28" s="624">
        <v>875</v>
      </c>
      <c r="AL28" s="624">
        <v>332.29784059999997</v>
      </c>
      <c r="AM28" s="624">
        <v>4896</v>
      </c>
      <c r="AN28" s="624">
        <v>2458.9727788999999</v>
      </c>
      <c r="AO28" s="627">
        <v>53836</v>
      </c>
      <c r="AP28" s="627">
        <v>20871.645025004094</v>
      </c>
    </row>
    <row r="29" spans="1:42" x14ac:dyDescent="0.2">
      <c r="A29" s="618">
        <v>22</v>
      </c>
      <c r="B29" s="621" t="s">
        <v>70</v>
      </c>
      <c r="C29" s="624">
        <v>39</v>
      </c>
      <c r="D29" s="624">
        <v>21.183330469075251</v>
      </c>
      <c r="E29" s="624">
        <v>25</v>
      </c>
      <c r="F29" s="624">
        <v>14.458146162393756</v>
      </c>
      <c r="G29" s="624">
        <v>6</v>
      </c>
      <c r="H29" s="624">
        <v>4.1283300000000001</v>
      </c>
      <c r="I29" s="624">
        <v>0</v>
      </c>
      <c r="J29" s="624">
        <v>0</v>
      </c>
      <c r="K29" s="627">
        <v>70</v>
      </c>
      <c r="L29" s="627">
        <v>39.769806631469002</v>
      </c>
      <c r="M29" s="624">
        <v>532</v>
      </c>
      <c r="N29" s="624">
        <v>251.77306373838186</v>
      </c>
      <c r="O29" s="624">
        <v>330</v>
      </c>
      <c r="P29" s="624">
        <v>145.0200297333769</v>
      </c>
      <c r="Q29" s="624">
        <v>0</v>
      </c>
      <c r="R29" s="624">
        <v>0.22458</v>
      </c>
      <c r="S29" s="624">
        <v>1</v>
      </c>
      <c r="T29" s="624">
        <v>0.25</v>
      </c>
      <c r="U29" s="627">
        <v>863</v>
      </c>
      <c r="V29" s="627">
        <v>397.26767347175871</v>
      </c>
      <c r="W29" s="624">
        <v>163</v>
      </c>
      <c r="X29" s="624">
        <v>120.95188052490391</v>
      </c>
      <c r="Y29" s="624">
        <v>83</v>
      </c>
      <c r="Z29" s="624">
        <v>51.910952572881691</v>
      </c>
      <c r="AA29" s="624">
        <v>6</v>
      </c>
      <c r="AB29" s="624">
        <v>3.5950699999999998</v>
      </c>
      <c r="AC29" s="624">
        <v>0</v>
      </c>
      <c r="AD29" s="624">
        <v>0</v>
      </c>
      <c r="AE29" s="627">
        <v>252</v>
      </c>
      <c r="AF29" s="627">
        <v>176.45790309778559</v>
      </c>
      <c r="AG29" s="624">
        <v>538</v>
      </c>
      <c r="AH29" s="624">
        <v>184.90971740962951</v>
      </c>
      <c r="AI29" s="624">
        <v>160</v>
      </c>
      <c r="AJ29" s="624">
        <v>64.737449576901014</v>
      </c>
      <c r="AK29" s="624">
        <v>1</v>
      </c>
      <c r="AL29" s="624">
        <v>2.6691199999999999</v>
      </c>
      <c r="AM29" s="624">
        <v>0</v>
      </c>
      <c r="AN29" s="624">
        <v>0</v>
      </c>
      <c r="AO29" s="627">
        <v>699</v>
      </c>
      <c r="AP29" s="627">
        <v>252.31628698653051</v>
      </c>
    </row>
    <row r="30" spans="1:42" x14ac:dyDescent="0.2">
      <c r="A30" s="618">
        <v>23</v>
      </c>
      <c r="B30" s="621" t="s">
        <v>71</v>
      </c>
      <c r="C30" s="624">
        <v>103204</v>
      </c>
      <c r="D30" s="624">
        <v>73640.980845472281</v>
      </c>
      <c r="E30" s="624">
        <v>54996</v>
      </c>
      <c r="F30" s="624">
        <v>25249.372928619057</v>
      </c>
      <c r="G30" s="624">
        <v>4897</v>
      </c>
      <c r="H30" s="624">
        <v>2367.5909168000003</v>
      </c>
      <c r="I30" s="624">
        <v>701</v>
      </c>
      <c r="J30" s="624">
        <v>624.53988200000003</v>
      </c>
      <c r="K30" s="627">
        <v>163798</v>
      </c>
      <c r="L30" s="627">
        <v>101882.48457289135</v>
      </c>
      <c r="M30" s="624">
        <v>269380</v>
      </c>
      <c r="N30" s="624">
        <v>176266.72658844714</v>
      </c>
      <c r="O30" s="624">
        <v>206572</v>
      </c>
      <c r="P30" s="624">
        <v>102139.70676908678</v>
      </c>
      <c r="Q30" s="624">
        <v>8444</v>
      </c>
      <c r="R30" s="624">
        <v>4401.5314906000003</v>
      </c>
      <c r="S30" s="624">
        <v>10594</v>
      </c>
      <c r="T30" s="624">
        <v>5414.650439</v>
      </c>
      <c r="U30" s="627">
        <v>494990</v>
      </c>
      <c r="V30" s="627">
        <v>288222.61528713396</v>
      </c>
      <c r="W30" s="624">
        <v>158473</v>
      </c>
      <c r="X30" s="624">
        <v>114348.92919194754</v>
      </c>
      <c r="Y30" s="624">
        <v>94187</v>
      </c>
      <c r="Z30" s="624">
        <v>46112.896442486104</v>
      </c>
      <c r="AA30" s="624">
        <v>3597</v>
      </c>
      <c r="AB30" s="624">
        <v>1714.1245988000001</v>
      </c>
      <c r="AC30" s="624">
        <v>1014</v>
      </c>
      <c r="AD30" s="624">
        <v>818.37846530000002</v>
      </c>
      <c r="AE30" s="627">
        <v>257271</v>
      </c>
      <c r="AF30" s="627">
        <v>162994.32869853365</v>
      </c>
      <c r="AG30" s="624">
        <v>376482</v>
      </c>
      <c r="AH30" s="624">
        <v>218100.13188541666</v>
      </c>
      <c r="AI30" s="624">
        <v>302015</v>
      </c>
      <c r="AJ30" s="624">
        <v>192160.36216052438</v>
      </c>
      <c r="AK30" s="624">
        <v>3732</v>
      </c>
      <c r="AL30" s="624">
        <v>5188.7056042000004</v>
      </c>
      <c r="AM30" s="624">
        <v>18832</v>
      </c>
      <c r="AN30" s="624">
        <v>8929.5269934000025</v>
      </c>
      <c r="AO30" s="627">
        <v>701061</v>
      </c>
      <c r="AP30" s="627">
        <v>424378.72664354107</v>
      </c>
    </row>
    <row r="31" spans="1:42" x14ac:dyDescent="0.2">
      <c r="A31" s="618">
        <v>24</v>
      </c>
      <c r="B31" s="621" t="s">
        <v>72</v>
      </c>
      <c r="C31" s="624">
        <v>58170</v>
      </c>
      <c r="D31" s="624">
        <v>51187.868380520289</v>
      </c>
      <c r="E31" s="624">
        <v>30545</v>
      </c>
      <c r="F31" s="624">
        <v>16789.99757496651</v>
      </c>
      <c r="G31" s="624">
        <v>1919</v>
      </c>
      <c r="H31" s="624">
        <v>1289.6512028</v>
      </c>
      <c r="I31" s="624">
        <v>275</v>
      </c>
      <c r="J31" s="624">
        <v>319.17409900000001</v>
      </c>
      <c r="K31" s="627">
        <v>90909</v>
      </c>
      <c r="L31" s="627">
        <v>69586.691257286802</v>
      </c>
      <c r="M31" s="624">
        <v>98313</v>
      </c>
      <c r="N31" s="624">
        <v>63032.091028453273</v>
      </c>
      <c r="O31" s="624">
        <v>149271</v>
      </c>
      <c r="P31" s="624">
        <v>48961.806244127234</v>
      </c>
      <c r="Q31" s="624">
        <v>10618</v>
      </c>
      <c r="R31" s="624">
        <v>4052.7470653999994</v>
      </c>
      <c r="S31" s="624">
        <v>2419</v>
      </c>
      <c r="T31" s="624">
        <v>2104.9070430000002</v>
      </c>
      <c r="U31" s="627">
        <v>260621</v>
      </c>
      <c r="V31" s="627">
        <v>118151.55138098053</v>
      </c>
      <c r="W31" s="624">
        <v>101181</v>
      </c>
      <c r="X31" s="624">
        <v>83861.432437655167</v>
      </c>
      <c r="Y31" s="624">
        <v>50803</v>
      </c>
      <c r="Z31" s="624">
        <v>34067.459055077896</v>
      </c>
      <c r="AA31" s="624">
        <v>3085</v>
      </c>
      <c r="AB31" s="624">
        <v>917.45774949999998</v>
      </c>
      <c r="AC31" s="624">
        <v>654</v>
      </c>
      <c r="AD31" s="624">
        <v>752.81818940000005</v>
      </c>
      <c r="AE31" s="627">
        <v>155723</v>
      </c>
      <c r="AF31" s="627">
        <v>119599.16743163306</v>
      </c>
      <c r="AG31" s="624">
        <v>186081</v>
      </c>
      <c r="AH31" s="624">
        <v>116063.1539808801</v>
      </c>
      <c r="AI31" s="624">
        <v>223851</v>
      </c>
      <c r="AJ31" s="624">
        <v>68643.9298224472</v>
      </c>
      <c r="AK31" s="624">
        <v>2710</v>
      </c>
      <c r="AL31" s="624">
        <v>1958.2709181999999</v>
      </c>
      <c r="AM31" s="624">
        <v>5941</v>
      </c>
      <c r="AN31" s="624">
        <v>3140.8490177999997</v>
      </c>
      <c r="AO31" s="627">
        <v>418583</v>
      </c>
      <c r="AP31" s="627">
        <v>189806.20373932729</v>
      </c>
    </row>
    <row r="32" spans="1:42" x14ac:dyDescent="0.2">
      <c r="A32" s="618">
        <v>25</v>
      </c>
      <c r="B32" s="621" t="s">
        <v>74</v>
      </c>
      <c r="C32" s="624">
        <v>374</v>
      </c>
      <c r="D32" s="624">
        <v>216.98552841926733</v>
      </c>
      <c r="E32" s="624">
        <v>299</v>
      </c>
      <c r="F32" s="624">
        <v>60.642150962719498</v>
      </c>
      <c r="G32" s="624">
        <v>15</v>
      </c>
      <c r="H32" s="624">
        <v>9.7954799999999995</v>
      </c>
      <c r="I32" s="624">
        <v>4</v>
      </c>
      <c r="J32" s="624">
        <v>1.56</v>
      </c>
      <c r="K32" s="627">
        <v>692</v>
      </c>
      <c r="L32" s="627">
        <v>288.98315938198681</v>
      </c>
      <c r="M32" s="624">
        <v>229</v>
      </c>
      <c r="N32" s="624">
        <v>167.54905283614269</v>
      </c>
      <c r="O32" s="624">
        <v>169</v>
      </c>
      <c r="P32" s="624">
        <v>55.752055772620459</v>
      </c>
      <c r="Q32" s="624">
        <v>2</v>
      </c>
      <c r="R32" s="624">
        <v>0.58209</v>
      </c>
      <c r="S32" s="624">
        <v>5</v>
      </c>
      <c r="T32" s="624">
        <v>8.6272500000000001</v>
      </c>
      <c r="U32" s="627">
        <v>405</v>
      </c>
      <c r="V32" s="627">
        <v>232.51044860876317</v>
      </c>
      <c r="W32" s="624">
        <v>928</v>
      </c>
      <c r="X32" s="624">
        <v>473.00653846519378</v>
      </c>
      <c r="Y32" s="624">
        <v>432</v>
      </c>
      <c r="Z32" s="624">
        <v>102.87744482882974</v>
      </c>
      <c r="AA32" s="624">
        <v>26</v>
      </c>
      <c r="AB32" s="624">
        <v>9.0269200000000005</v>
      </c>
      <c r="AC32" s="624">
        <v>166</v>
      </c>
      <c r="AD32" s="624">
        <v>84.460000000000008</v>
      </c>
      <c r="AE32" s="627">
        <v>1552</v>
      </c>
      <c r="AF32" s="627">
        <v>669.37090329402361</v>
      </c>
      <c r="AG32" s="624">
        <v>599</v>
      </c>
      <c r="AH32" s="624">
        <v>248.25134475284474</v>
      </c>
      <c r="AI32" s="624">
        <v>633</v>
      </c>
      <c r="AJ32" s="624">
        <v>65.423808574527683</v>
      </c>
      <c r="AK32" s="624">
        <v>11</v>
      </c>
      <c r="AL32" s="624">
        <v>3.4992939999999999</v>
      </c>
      <c r="AM32" s="624">
        <v>62</v>
      </c>
      <c r="AN32" s="624">
        <v>3.7295999999999996</v>
      </c>
      <c r="AO32" s="627">
        <v>1305</v>
      </c>
      <c r="AP32" s="627">
        <v>320.90404732737244</v>
      </c>
    </row>
    <row r="33" spans="1:42" x14ac:dyDescent="0.2">
      <c r="A33" s="618">
        <v>26</v>
      </c>
      <c r="B33" s="621" t="s">
        <v>75</v>
      </c>
      <c r="C33" s="624">
        <v>94959</v>
      </c>
      <c r="D33" s="624">
        <v>56932.674538106039</v>
      </c>
      <c r="E33" s="624">
        <v>57892</v>
      </c>
      <c r="F33" s="624">
        <v>21097.448725196613</v>
      </c>
      <c r="G33" s="624">
        <v>6689</v>
      </c>
      <c r="H33" s="624">
        <v>2233.4100637000001</v>
      </c>
      <c r="I33" s="624">
        <v>946</v>
      </c>
      <c r="J33" s="624">
        <v>639.315562</v>
      </c>
      <c r="K33" s="627">
        <v>160486</v>
      </c>
      <c r="L33" s="627">
        <v>80902.848889002649</v>
      </c>
      <c r="M33" s="624">
        <v>73996</v>
      </c>
      <c r="N33" s="624">
        <v>33833.879012352285</v>
      </c>
      <c r="O33" s="624">
        <v>103541</v>
      </c>
      <c r="P33" s="624">
        <v>39047.466429956286</v>
      </c>
      <c r="Q33" s="624">
        <v>637</v>
      </c>
      <c r="R33" s="624">
        <v>466.01461274999997</v>
      </c>
      <c r="S33" s="624">
        <v>1012</v>
      </c>
      <c r="T33" s="624">
        <v>1518.5303074999999</v>
      </c>
      <c r="U33" s="627">
        <v>179186</v>
      </c>
      <c r="V33" s="627">
        <v>74865.890362558566</v>
      </c>
      <c r="W33" s="624">
        <v>189673</v>
      </c>
      <c r="X33" s="624">
        <v>105365.87729305448</v>
      </c>
      <c r="Y33" s="624">
        <v>91544</v>
      </c>
      <c r="Z33" s="624">
        <v>39948.298845923346</v>
      </c>
      <c r="AA33" s="624">
        <v>11418</v>
      </c>
      <c r="AB33" s="624">
        <v>3073.0537590000004</v>
      </c>
      <c r="AC33" s="624">
        <v>1186</v>
      </c>
      <c r="AD33" s="624">
        <v>552.16015849999985</v>
      </c>
      <c r="AE33" s="627">
        <v>293821</v>
      </c>
      <c r="AF33" s="627">
        <v>148939.3900564778</v>
      </c>
      <c r="AG33" s="624">
        <v>170217</v>
      </c>
      <c r="AH33" s="624">
        <v>44856.156963130743</v>
      </c>
      <c r="AI33" s="624">
        <v>144275</v>
      </c>
      <c r="AJ33" s="624">
        <v>70188.620363819486</v>
      </c>
      <c r="AK33" s="624">
        <v>1349</v>
      </c>
      <c r="AL33" s="624">
        <v>692.6257518000001</v>
      </c>
      <c r="AM33" s="624">
        <v>3237</v>
      </c>
      <c r="AN33" s="624">
        <v>2839.8982273000001</v>
      </c>
      <c r="AO33" s="627">
        <v>319078</v>
      </c>
      <c r="AP33" s="627">
        <v>118577.30130605023</v>
      </c>
    </row>
    <row r="34" spans="1:42" x14ac:dyDescent="0.2">
      <c r="A34" s="618">
        <v>27</v>
      </c>
      <c r="B34" s="621" t="s">
        <v>76</v>
      </c>
      <c r="C34" s="624">
        <v>9071</v>
      </c>
      <c r="D34" s="624">
        <v>5368.6151170822022</v>
      </c>
      <c r="E34" s="624">
        <v>6564</v>
      </c>
      <c r="F34" s="624">
        <v>1332.5375293595123</v>
      </c>
      <c r="G34" s="624">
        <v>203</v>
      </c>
      <c r="H34" s="624">
        <v>134.41507999999999</v>
      </c>
      <c r="I34" s="624">
        <v>37</v>
      </c>
      <c r="J34" s="624">
        <v>44.88</v>
      </c>
      <c r="K34" s="627">
        <v>15875</v>
      </c>
      <c r="L34" s="627">
        <v>6880.4477264417146</v>
      </c>
      <c r="M34" s="624">
        <v>4209</v>
      </c>
      <c r="N34" s="624">
        <v>1394.0430168822684</v>
      </c>
      <c r="O34" s="624">
        <v>5804</v>
      </c>
      <c r="P34" s="624">
        <v>1058.4405409025615</v>
      </c>
      <c r="Q34" s="624">
        <v>105</v>
      </c>
      <c r="R34" s="624">
        <v>63.677928000000001</v>
      </c>
      <c r="S34" s="624">
        <v>83</v>
      </c>
      <c r="T34" s="624">
        <v>864.47573299999999</v>
      </c>
      <c r="U34" s="627">
        <v>10201</v>
      </c>
      <c r="V34" s="627">
        <v>3380.6372187848301</v>
      </c>
      <c r="W34" s="624">
        <v>15706</v>
      </c>
      <c r="X34" s="624">
        <v>8525.2534666283354</v>
      </c>
      <c r="Y34" s="624">
        <v>10953</v>
      </c>
      <c r="Z34" s="624">
        <v>3022.1803220505117</v>
      </c>
      <c r="AA34" s="624">
        <v>155</v>
      </c>
      <c r="AB34" s="624">
        <v>62.980580000000003</v>
      </c>
      <c r="AC34" s="624">
        <v>52</v>
      </c>
      <c r="AD34" s="624">
        <v>73.898870000000002</v>
      </c>
      <c r="AE34" s="627">
        <v>26866</v>
      </c>
      <c r="AF34" s="627">
        <v>11684.313238678847</v>
      </c>
      <c r="AG34" s="624">
        <v>5153</v>
      </c>
      <c r="AH34" s="624">
        <v>2547.6444170967243</v>
      </c>
      <c r="AI34" s="624">
        <v>5430</v>
      </c>
      <c r="AJ34" s="624">
        <v>1913.1926615971693</v>
      </c>
      <c r="AK34" s="624">
        <v>345</v>
      </c>
      <c r="AL34" s="624">
        <v>146.500652</v>
      </c>
      <c r="AM34" s="624">
        <v>131</v>
      </c>
      <c r="AN34" s="624">
        <v>208.01614130000002</v>
      </c>
      <c r="AO34" s="627">
        <v>11059</v>
      </c>
      <c r="AP34" s="627">
        <v>4815.3538719938933</v>
      </c>
    </row>
    <row r="35" spans="1:42" x14ac:dyDescent="0.2">
      <c r="A35" s="618">
        <v>28</v>
      </c>
      <c r="B35" s="621" t="s">
        <v>77</v>
      </c>
      <c r="C35" s="624">
        <v>67615</v>
      </c>
      <c r="D35" s="624">
        <v>46490.591933916432</v>
      </c>
      <c r="E35" s="624">
        <v>69015</v>
      </c>
      <c r="F35" s="624">
        <v>30035.391626334702</v>
      </c>
      <c r="G35" s="624">
        <v>25749</v>
      </c>
      <c r="H35" s="624">
        <v>14695.1791944</v>
      </c>
      <c r="I35" s="624">
        <v>243</v>
      </c>
      <c r="J35" s="624">
        <v>242.31138999999999</v>
      </c>
      <c r="K35" s="627">
        <v>162622</v>
      </c>
      <c r="L35" s="627">
        <v>91463.474144651133</v>
      </c>
      <c r="M35" s="624">
        <v>49226</v>
      </c>
      <c r="N35" s="624">
        <v>30126.316713698267</v>
      </c>
      <c r="O35" s="624">
        <v>83995</v>
      </c>
      <c r="P35" s="624">
        <v>22191.049255204322</v>
      </c>
      <c r="Q35" s="624">
        <v>11504</v>
      </c>
      <c r="R35" s="624">
        <v>4210.1186264999997</v>
      </c>
      <c r="S35" s="624">
        <v>1340</v>
      </c>
      <c r="T35" s="624">
        <v>890.23082999999997</v>
      </c>
      <c r="U35" s="627">
        <v>146065</v>
      </c>
      <c r="V35" s="627">
        <v>57417.715425402581</v>
      </c>
      <c r="W35" s="624">
        <v>129520</v>
      </c>
      <c r="X35" s="624">
        <v>90826.022517429898</v>
      </c>
      <c r="Y35" s="624">
        <v>97595</v>
      </c>
      <c r="Z35" s="624">
        <v>38534.827021474302</v>
      </c>
      <c r="AA35" s="624">
        <v>15398</v>
      </c>
      <c r="AB35" s="624">
        <v>9405.6150056000006</v>
      </c>
      <c r="AC35" s="624">
        <v>531</v>
      </c>
      <c r="AD35" s="624">
        <v>324.22004579999998</v>
      </c>
      <c r="AE35" s="627">
        <v>243044</v>
      </c>
      <c r="AF35" s="627">
        <v>139090.68459030421</v>
      </c>
      <c r="AG35" s="624">
        <v>65498</v>
      </c>
      <c r="AH35" s="624">
        <v>51993.950983871713</v>
      </c>
      <c r="AI35" s="624">
        <v>75242</v>
      </c>
      <c r="AJ35" s="624">
        <v>25128.793855928692</v>
      </c>
      <c r="AK35" s="624">
        <v>6821</v>
      </c>
      <c r="AL35" s="624">
        <v>3057.9701652000003</v>
      </c>
      <c r="AM35" s="624">
        <v>4472</v>
      </c>
      <c r="AN35" s="624">
        <v>1479.2088105000003</v>
      </c>
      <c r="AO35" s="627">
        <v>152033</v>
      </c>
      <c r="AP35" s="627">
        <v>81659.923815500413</v>
      </c>
    </row>
    <row r="36" spans="1:42" x14ac:dyDescent="0.2">
      <c r="A36" s="618">
        <v>29</v>
      </c>
      <c r="B36" s="621" t="s">
        <v>262</v>
      </c>
      <c r="C36" s="624">
        <v>14</v>
      </c>
      <c r="D36" s="624">
        <v>9.2280278880732514</v>
      </c>
      <c r="E36" s="624">
        <v>27</v>
      </c>
      <c r="F36" s="624">
        <v>5.6908092932491856</v>
      </c>
      <c r="G36" s="624">
        <v>0</v>
      </c>
      <c r="H36" s="624">
        <v>0</v>
      </c>
      <c r="I36" s="624">
        <v>0</v>
      </c>
      <c r="J36" s="624">
        <v>0</v>
      </c>
      <c r="K36" s="627">
        <v>41</v>
      </c>
      <c r="L36" s="627">
        <v>14.918837181322438</v>
      </c>
      <c r="M36" s="624">
        <v>4</v>
      </c>
      <c r="N36" s="624">
        <v>7.0230058277075873</v>
      </c>
      <c r="O36" s="624">
        <v>6</v>
      </c>
      <c r="P36" s="624">
        <v>1.4305995052388858</v>
      </c>
      <c r="Q36" s="624">
        <v>0</v>
      </c>
      <c r="R36" s="624">
        <v>0.61739999999999995</v>
      </c>
      <c r="S36" s="624">
        <v>0</v>
      </c>
      <c r="T36" s="624">
        <v>0</v>
      </c>
      <c r="U36" s="627">
        <v>10</v>
      </c>
      <c r="V36" s="627">
        <v>9.0710053329464735</v>
      </c>
      <c r="W36" s="624">
        <v>39</v>
      </c>
      <c r="X36" s="624">
        <v>41.338224602712188</v>
      </c>
      <c r="Y36" s="624">
        <v>35</v>
      </c>
      <c r="Z36" s="624">
        <v>15.070814901078066</v>
      </c>
      <c r="AA36" s="624">
        <v>1</v>
      </c>
      <c r="AB36" s="624">
        <v>0.57008000000000003</v>
      </c>
      <c r="AC36" s="624">
        <v>0</v>
      </c>
      <c r="AD36" s="624">
        <v>0</v>
      </c>
      <c r="AE36" s="627">
        <v>75</v>
      </c>
      <c r="AF36" s="627">
        <v>56.979119503790251</v>
      </c>
      <c r="AG36" s="624">
        <v>15</v>
      </c>
      <c r="AH36" s="624">
        <v>14.26154</v>
      </c>
      <c r="AI36" s="624">
        <v>12</v>
      </c>
      <c r="AJ36" s="624">
        <v>7.9771451997000442</v>
      </c>
      <c r="AK36" s="624">
        <v>0</v>
      </c>
      <c r="AL36" s="624">
        <v>0</v>
      </c>
      <c r="AM36" s="624">
        <v>0</v>
      </c>
      <c r="AN36" s="624">
        <v>0</v>
      </c>
      <c r="AO36" s="627">
        <v>27</v>
      </c>
      <c r="AP36" s="627">
        <v>22.238685199700043</v>
      </c>
    </row>
    <row r="37" spans="1:42" x14ac:dyDescent="0.2">
      <c r="A37" s="618">
        <v>30</v>
      </c>
      <c r="B37" s="621" t="s">
        <v>79</v>
      </c>
      <c r="C37" s="624">
        <v>4227</v>
      </c>
      <c r="D37" s="624">
        <v>2547.0687784603747</v>
      </c>
      <c r="E37" s="624">
        <v>3149</v>
      </c>
      <c r="F37" s="624">
        <v>1007.5764389212273</v>
      </c>
      <c r="G37" s="624">
        <v>189</v>
      </c>
      <c r="H37" s="624">
        <v>131.62765999999999</v>
      </c>
      <c r="I37" s="624">
        <v>15</v>
      </c>
      <c r="J37" s="624">
        <v>18.558442400000001</v>
      </c>
      <c r="K37" s="627">
        <v>7580</v>
      </c>
      <c r="L37" s="627">
        <v>3704.8313197816019</v>
      </c>
      <c r="M37" s="624">
        <v>18948</v>
      </c>
      <c r="N37" s="624">
        <v>3814.5186382281709</v>
      </c>
      <c r="O37" s="624">
        <v>4987</v>
      </c>
      <c r="P37" s="624">
        <v>2525.7859401723563</v>
      </c>
      <c r="Q37" s="624">
        <v>2457</v>
      </c>
      <c r="R37" s="624">
        <v>1268.1775953000001</v>
      </c>
      <c r="S37" s="624">
        <v>246</v>
      </c>
      <c r="T37" s="624">
        <v>178.748715</v>
      </c>
      <c r="U37" s="627">
        <v>26638</v>
      </c>
      <c r="V37" s="627">
        <v>7787.2308887005265</v>
      </c>
      <c r="W37" s="624">
        <v>7426</v>
      </c>
      <c r="X37" s="624">
        <v>4629.6132073717654</v>
      </c>
      <c r="Y37" s="624">
        <v>4316</v>
      </c>
      <c r="Z37" s="624">
        <v>1357.888017943792</v>
      </c>
      <c r="AA37" s="624">
        <v>272</v>
      </c>
      <c r="AB37" s="624">
        <v>97.324669999999998</v>
      </c>
      <c r="AC37" s="624">
        <v>44</v>
      </c>
      <c r="AD37" s="624">
        <v>52.129309999999997</v>
      </c>
      <c r="AE37" s="627">
        <v>12058</v>
      </c>
      <c r="AF37" s="627">
        <v>6136.9552053155576</v>
      </c>
      <c r="AG37" s="624">
        <v>5219</v>
      </c>
      <c r="AH37" s="624">
        <v>2928.2222542089498</v>
      </c>
      <c r="AI37" s="624">
        <v>4807</v>
      </c>
      <c r="AJ37" s="624">
        <v>2556.0969299106023</v>
      </c>
      <c r="AK37" s="624">
        <v>155</v>
      </c>
      <c r="AL37" s="624">
        <v>135.77246600000001</v>
      </c>
      <c r="AM37" s="624">
        <v>321</v>
      </c>
      <c r="AN37" s="624">
        <v>268.43333000000001</v>
      </c>
      <c r="AO37" s="627">
        <v>10502</v>
      </c>
      <c r="AP37" s="627">
        <v>5888.5249801195523</v>
      </c>
    </row>
    <row r="38" spans="1:42" x14ac:dyDescent="0.2">
      <c r="A38" s="618">
        <v>31</v>
      </c>
      <c r="B38" s="621" t="s">
        <v>180</v>
      </c>
      <c r="C38" s="624">
        <v>281</v>
      </c>
      <c r="D38" s="624">
        <v>160.55257341742603</v>
      </c>
      <c r="E38" s="624">
        <v>614</v>
      </c>
      <c r="F38" s="624">
        <v>297.86813267007983</v>
      </c>
      <c r="G38" s="624">
        <v>22</v>
      </c>
      <c r="H38" s="624">
        <v>4.5212300000000001</v>
      </c>
      <c r="I38" s="624">
        <v>8</v>
      </c>
      <c r="J38" s="624">
        <v>11.8278</v>
      </c>
      <c r="K38" s="627">
        <v>925</v>
      </c>
      <c r="L38" s="627">
        <v>474.76973608750586</v>
      </c>
      <c r="M38" s="624">
        <v>277</v>
      </c>
      <c r="N38" s="624">
        <v>155.27074048139323</v>
      </c>
      <c r="O38" s="624">
        <v>1943</v>
      </c>
      <c r="P38" s="624">
        <v>672.31799603235538</v>
      </c>
      <c r="Q38" s="624">
        <v>2</v>
      </c>
      <c r="R38" s="624">
        <v>2.4656465000000001</v>
      </c>
      <c r="S38" s="624">
        <v>3</v>
      </c>
      <c r="T38" s="624">
        <v>0.73</v>
      </c>
      <c r="U38" s="627">
        <v>2225</v>
      </c>
      <c r="V38" s="627">
        <v>830.78438301374865</v>
      </c>
      <c r="W38" s="624">
        <v>706</v>
      </c>
      <c r="X38" s="624">
        <v>421.11023137434097</v>
      </c>
      <c r="Y38" s="624">
        <v>948</v>
      </c>
      <c r="Z38" s="624">
        <v>476.8769696116259</v>
      </c>
      <c r="AA38" s="624">
        <v>52</v>
      </c>
      <c r="AB38" s="624">
        <v>5.7571399999999997</v>
      </c>
      <c r="AC38" s="624">
        <v>8</v>
      </c>
      <c r="AD38" s="624">
        <v>2.3199999999999998</v>
      </c>
      <c r="AE38" s="627">
        <v>1714</v>
      </c>
      <c r="AF38" s="627">
        <v>906.06434098596674</v>
      </c>
      <c r="AG38" s="624">
        <v>766</v>
      </c>
      <c r="AH38" s="624">
        <v>413.57512899983266</v>
      </c>
      <c r="AI38" s="624">
        <v>1009</v>
      </c>
      <c r="AJ38" s="624">
        <v>430.67065022322026</v>
      </c>
      <c r="AK38" s="624">
        <v>4</v>
      </c>
      <c r="AL38" s="624">
        <v>10.2862165</v>
      </c>
      <c r="AM38" s="624">
        <v>19</v>
      </c>
      <c r="AN38" s="624">
        <v>95.157349999999994</v>
      </c>
      <c r="AO38" s="627">
        <v>1798</v>
      </c>
      <c r="AP38" s="627">
        <v>949.68934572305284</v>
      </c>
    </row>
    <row r="39" spans="1:42" x14ac:dyDescent="0.2">
      <c r="A39" s="618">
        <v>32</v>
      </c>
      <c r="B39" s="621" t="s">
        <v>80</v>
      </c>
      <c r="C39" s="624">
        <v>168234</v>
      </c>
      <c r="D39" s="624">
        <v>106861.31551280168</v>
      </c>
      <c r="E39" s="624">
        <v>97343</v>
      </c>
      <c r="F39" s="624">
        <v>40830.672558962491</v>
      </c>
      <c r="G39" s="624">
        <v>37168</v>
      </c>
      <c r="H39" s="624">
        <v>16505.9506258</v>
      </c>
      <c r="I39" s="624">
        <v>1036</v>
      </c>
      <c r="J39" s="624">
        <v>747.41448420000006</v>
      </c>
      <c r="K39" s="627">
        <v>303781</v>
      </c>
      <c r="L39" s="627">
        <v>164945.35318176419</v>
      </c>
      <c r="M39" s="624">
        <v>197959</v>
      </c>
      <c r="N39" s="624">
        <v>84756.918351087894</v>
      </c>
      <c r="O39" s="624">
        <v>338638</v>
      </c>
      <c r="P39" s="624">
        <v>99356.889460703984</v>
      </c>
      <c r="Q39" s="624">
        <v>33816</v>
      </c>
      <c r="R39" s="624">
        <v>11518.89722175</v>
      </c>
      <c r="S39" s="624">
        <v>5012</v>
      </c>
      <c r="T39" s="624">
        <v>3887.9607225</v>
      </c>
      <c r="U39" s="627">
        <v>575425</v>
      </c>
      <c r="V39" s="627">
        <v>199520.66575604188</v>
      </c>
      <c r="W39" s="624">
        <v>302671</v>
      </c>
      <c r="X39" s="624">
        <v>188172.98952954958</v>
      </c>
      <c r="Y39" s="624">
        <v>115406</v>
      </c>
      <c r="Z39" s="624">
        <v>55438.88675454443</v>
      </c>
      <c r="AA39" s="624">
        <v>28504</v>
      </c>
      <c r="AB39" s="624">
        <v>11552.721832000001</v>
      </c>
      <c r="AC39" s="624">
        <v>1320</v>
      </c>
      <c r="AD39" s="624">
        <v>938.86549880000007</v>
      </c>
      <c r="AE39" s="627">
        <v>447901</v>
      </c>
      <c r="AF39" s="627">
        <v>256103.46361489402</v>
      </c>
      <c r="AG39" s="624">
        <v>230855</v>
      </c>
      <c r="AH39" s="624">
        <v>119284.75224043072</v>
      </c>
      <c r="AI39" s="624">
        <v>420920</v>
      </c>
      <c r="AJ39" s="624">
        <v>125079.41077722466</v>
      </c>
      <c r="AK39" s="624">
        <v>27793</v>
      </c>
      <c r="AL39" s="624">
        <v>13094.341597799999</v>
      </c>
      <c r="AM39" s="624">
        <v>11502</v>
      </c>
      <c r="AN39" s="624">
        <v>6849.6255991000007</v>
      </c>
      <c r="AO39" s="627">
        <v>691070</v>
      </c>
      <c r="AP39" s="627">
        <v>264308.13021455536</v>
      </c>
    </row>
    <row r="40" spans="1:42" x14ac:dyDescent="0.2">
      <c r="A40" s="618">
        <v>33</v>
      </c>
      <c r="B40" s="621" t="s">
        <v>269</v>
      </c>
      <c r="C40" s="624">
        <v>2536</v>
      </c>
      <c r="D40" s="624">
        <v>1187.3921943145504</v>
      </c>
      <c r="E40" s="624">
        <v>1260</v>
      </c>
      <c r="F40" s="624">
        <v>405.71335889172423</v>
      </c>
      <c r="G40" s="624">
        <v>77</v>
      </c>
      <c r="H40" s="624">
        <v>64.291939999999997</v>
      </c>
      <c r="I40" s="624">
        <v>14</v>
      </c>
      <c r="J40" s="624">
        <v>25.20345</v>
      </c>
      <c r="K40" s="627">
        <v>3887</v>
      </c>
      <c r="L40" s="627">
        <v>1682.6009432062747</v>
      </c>
      <c r="M40" s="624">
        <v>1011</v>
      </c>
      <c r="N40" s="624">
        <v>481.50442794632295</v>
      </c>
      <c r="O40" s="624">
        <v>895</v>
      </c>
      <c r="P40" s="624">
        <v>223.48480866673478</v>
      </c>
      <c r="Q40" s="624">
        <v>2</v>
      </c>
      <c r="R40" s="624">
        <v>0.62480000000000002</v>
      </c>
      <c r="S40" s="624">
        <v>27</v>
      </c>
      <c r="T40" s="624">
        <v>31.954899999999999</v>
      </c>
      <c r="U40" s="627">
        <v>1935</v>
      </c>
      <c r="V40" s="627">
        <v>737.56893661305776</v>
      </c>
      <c r="W40" s="624">
        <v>4267</v>
      </c>
      <c r="X40" s="624">
        <v>2069.1595238186992</v>
      </c>
      <c r="Y40" s="624">
        <v>2261</v>
      </c>
      <c r="Z40" s="624">
        <v>754.03279083291784</v>
      </c>
      <c r="AA40" s="624">
        <v>119</v>
      </c>
      <c r="AB40" s="624">
        <v>45.887700000000002</v>
      </c>
      <c r="AC40" s="624">
        <v>12</v>
      </c>
      <c r="AD40" s="624">
        <v>2.1091699999999998</v>
      </c>
      <c r="AE40" s="627">
        <v>6659</v>
      </c>
      <c r="AF40" s="627">
        <v>2871.1891846516173</v>
      </c>
      <c r="AG40" s="624">
        <v>1212</v>
      </c>
      <c r="AH40" s="624">
        <v>503.96949263093961</v>
      </c>
      <c r="AI40" s="624">
        <v>595</v>
      </c>
      <c r="AJ40" s="624">
        <v>226.58154829783282</v>
      </c>
      <c r="AK40" s="624">
        <v>4</v>
      </c>
      <c r="AL40" s="624">
        <v>1.57667</v>
      </c>
      <c r="AM40" s="624">
        <v>71</v>
      </c>
      <c r="AN40" s="624">
        <v>14.710799999999999</v>
      </c>
      <c r="AO40" s="627">
        <v>1882</v>
      </c>
      <c r="AP40" s="627">
        <v>746.83851092877239</v>
      </c>
    </row>
    <row r="41" spans="1:42" x14ac:dyDescent="0.2">
      <c r="A41" s="618">
        <v>34</v>
      </c>
      <c r="B41" s="621" t="s">
        <v>82</v>
      </c>
      <c r="C41" s="624">
        <v>1</v>
      </c>
      <c r="D41" s="624">
        <v>0.36342055000000001</v>
      </c>
      <c r="E41" s="624">
        <v>0</v>
      </c>
      <c r="F41" s="624">
        <v>0</v>
      </c>
      <c r="G41" s="624">
        <v>0</v>
      </c>
      <c r="H41" s="624">
        <v>0</v>
      </c>
      <c r="I41" s="624">
        <v>0</v>
      </c>
      <c r="J41" s="624">
        <v>0</v>
      </c>
      <c r="K41" s="627">
        <v>1</v>
      </c>
      <c r="L41" s="627">
        <v>0.36342055000000001</v>
      </c>
      <c r="M41" s="624">
        <v>0</v>
      </c>
      <c r="N41" s="624">
        <v>0</v>
      </c>
      <c r="O41" s="624">
        <v>0</v>
      </c>
      <c r="P41" s="624">
        <v>0</v>
      </c>
      <c r="Q41" s="624">
        <v>0</v>
      </c>
      <c r="R41" s="624">
        <v>0</v>
      </c>
      <c r="S41" s="624">
        <v>0</v>
      </c>
      <c r="T41" s="624">
        <v>0</v>
      </c>
      <c r="U41" s="627">
        <v>0</v>
      </c>
      <c r="V41" s="627">
        <v>0</v>
      </c>
      <c r="W41" s="624">
        <v>11</v>
      </c>
      <c r="X41" s="624">
        <v>4.7513300000000003</v>
      </c>
      <c r="Y41" s="624">
        <v>6</v>
      </c>
      <c r="Z41" s="624">
        <v>1.7643</v>
      </c>
      <c r="AA41" s="624">
        <v>0</v>
      </c>
      <c r="AB41" s="624">
        <v>0</v>
      </c>
      <c r="AC41" s="624">
        <v>0</v>
      </c>
      <c r="AD41" s="624">
        <v>0</v>
      </c>
      <c r="AE41" s="627">
        <v>17</v>
      </c>
      <c r="AF41" s="627">
        <v>6.5156299999999998</v>
      </c>
      <c r="AG41" s="624">
        <v>0</v>
      </c>
      <c r="AH41" s="624">
        <v>0</v>
      </c>
      <c r="AI41" s="624">
        <v>0</v>
      </c>
      <c r="AJ41" s="624">
        <v>0</v>
      </c>
      <c r="AK41" s="624">
        <v>0</v>
      </c>
      <c r="AL41" s="624">
        <v>0</v>
      </c>
      <c r="AM41" s="624">
        <v>0</v>
      </c>
      <c r="AN41" s="624">
        <v>0</v>
      </c>
      <c r="AO41" s="627">
        <v>0</v>
      </c>
      <c r="AP41" s="627">
        <v>0</v>
      </c>
    </row>
    <row r="42" spans="1:42" x14ac:dyDescent="0.2">
      <c r="A42" s="618">
        <v>35</v>
      </c>
      <c r="B42" s="621" t="s">
        <v>83</v>
      </c>
      <c r="C42" s="624">
        <v>0</v>
      </c>
      <c r="D42" s="624">
        <v>3.7489649999999999E-2</v>
      </c>
      <c r="E42" s="624">
        <v>0</v>
      </c>
      <c r="F42" s="624">
        <v>0</v>
      </c>
      <c r="G42" s="624">
        <v>0</v>
      </c>
      <c r="H42" s="624">
        <v>0</v>
      </c>
      <c r="I42" s="624">
        <v>0</v>
      </c>
      <c r="J42" s="624">
        <v>0</v>
      </c>
      <c r="K42" s="627">
        <v>0</v>
      </c>
      <c r="L42" s="627">
        <v>3.7489649999999999E-2</v>
      </c>
      <c r="M42" s="624">
        <v>403</v>
      </c>
      <c r="N42" s="624">
        <v>320.41462000000001</v>
      </c>
      <c r="O42" s="624">
        <v>58</v>
      </c>
      <c r="P42" s="624">
        <v>31.174250000000001</v>
      </c>
      <c r="Q42" s="624">
        <v>0</v>
      </c>
      <c r="R42" s="624">
        <v>0</v>
      </c>
      <c r="S42" s="624">
        <v>0</v>
      </c>
      <c r="T42" s="624">
        <v>0</v>
      </c>
      <c r="U42" s="627">
        <v>461</v>
      </c>
      <c r="V42" s="627">
        <v>351.58886999999999</v>
      </c>
      <c r="W42" s="624">
        <v>4</v>
      </c>
      <c r="X42" s="624">
        <v>0.937741062499725</v>
      </c>
      <c r="Y42" s="624">
        <v>3</v>
      </c>
      <c r="Z42" s="624">
        <v>0.81686999999999999</v>
      </c>
      <c r="AA42" s="624">
        <v>0</v>
      </c>
      <c r="AB42" s="624">
        <v>0</v>
      </c>
      <c r="AC42" s="624">
        <v>1</v>
      </c>
      <c r="AD42" s="624">
        <v>2.5000000000000001E-2</v>
      </c>
      <c r="AE42" s="627">
        <v>8</v>
      </c>
      <c r="AF42" s="627">
        <v>1.779611062499725</v>
      </c>
      <c r="AG42" s="624">
        <v>9</v>
      </c>
      <c r="AH42" s="624">
        <v>8.5212000000000003</v>
      </c>
      <c r="AI42" s="624">
        <v>1</v>
      </c>
      <c r="AJ42" s="624">
        <v>3.5529265123316356</v>
      </c>
      <c r="AK42" s="624">
        <v>0</v>
      </c>
      <c r="AL42" s="624">
        <v>0</v>
      </c>
      <c r="AM42" s="624">
        <v>1</v>
      </c>
      <c r="AN42" s="624">
        <v>0.3</v>
      </c>
      <c r="AO42" s="627">
        <v>11</v>
      </c>
      <c r="AP42" s="627">
        <v>12.374126512331637</v>
      </c>
    </row>
    <row r="43" spans="1:42" x14ac:dyDescent="0.2">
      <c r="A43" s="618">
        <v>36</v>
      </c>
      <c r="B43" s="621" t="s">
        <v>84</v>
      </c>
      <c r="C43" s="624">
        <v>1549</v>
      </c>
      <c r="D43" s="624">
        <v>1172.0180031231691</v>
      </c>
      <c r="E43" s="624">
        <v>674</v>
      </c>
      <c r="F43" s="624">
        <v>356.63116615370842</v>
      </c>
      <c r="G43" s="624">
        <v>86</v>
      </c>
      <c r="H43" s="624">
        <v>63.597659999999998</v>
      </c>
      <c r="I43" s="624">
        <v>43</v>
      </c>
      <c r="J43" s="624">
        <v>79.03</v>
      </c>
      <c r="K43" s="627">
        <v>2352</v>
      </c>
      <c r="L43" s="627">
        <v>1671.2768292768774</v>
      </c>
      <c r="M43" s="624">
        <v>1035</v>
      </c>
      <c r="N43" s="624">
        <v>597.02914602832334</v>
      </c>
      <c r="O43" s="624">
        <v>444</v>
      </c>
      <c r="P43" s="624">
        <v>176.26999786537331</v>
      </c>
      <c r="Q43" s="624">
        <v>11</v>
      </c>
      <c r="R43" s="624">
        <v>2.3625699999999998</v>
      </c>
      <c r="S43" s="624">
        <v>48</v>
      </c>
      <c r="T43" s="624">
        <v>26.937089100000001</v>
      </c>
      <c r="U43" s="627">
        <v>1538</v>
      </c>
      <c r="V43" s="627">
        <v>802.59880299369649</v>
      </c>
      <c r="W43" s="624">
        <v>2053</v>
      </c>
      <c r="X43" s="624">
        <v>1669.1260431768164</v>
      </c>
      <c r="Y43" s="624">
        <v>967</v>
      </c>
      <c r="Z43" s="624">
        <v>546.0280547084767</v>
      </c>
      <c r="AA43" s="624">
        <v>39</v>
      </c>
      <c r="AB43" s="624">
        <v>32.748309999999996</v>
      </c>
      <c r="AC43" s="624">
        <v>40</v>
      </c>
      <c r="AD43" s="624">
        <v>73.024699999999996</v>
      </c>
      <c r="AE43" s="627">
        <v>3099</v>
      </c>
      <c r="AF43" s="627">
        <v>2320.927107885293</v>
      </c>
      <c r="AG43" s="624">
        <v>816</v>
      </c>
      <c r="AH43" s="624">
        <v>490.00496936207742</v>
      </c>
      <c r="AI43" s="624">
        <v>616</v>
      </c>
      <c r="AJ43" s="624">
        <v>305.03535409349411</v>
      </c>
      <c r="AK43" s="624">
        <v>2</v>
      </c>
      <c r="AL43" s="624">
        <v>3.5897299999999999</v>
      </c>
      <c r="AM43" s="624">
        <v>77</v>
      </c>
      <c r="AN43" s="624">
        <v>32.257690000000004</v>
      </c>
      <c r="AO43" s="627">
        <v>1511</v>
      </c>
      <c r="AP43" s="627">
        <v>830.88774345557158</v>
      </c>
    </row>
    <row r="44" spans="1:42" x14ac:dyDescent="0.2">
      <c r="A44" s="619"/>
      <c r="B44" s="622" t="s">
        <v>49</v>
      </c>
      <c r="C44" s="625">
        <v>1371984</v>
      </c>
      <c r="D44" s="625">
        <v>875512.12310640211</v>
      </c>
      <c r="E44" s="625">
        <v>1320675</v>
      </c>
      <c r="F44" s="625">
        <v>640220.18988566578</v>
      </c>
      <c r="G44" s="625">
        <v>158363</v>
      </c>
      <c r="H44" s="625">
        <v>73116.912227599983</v>
      </c>
      <c r="I44" s="625">
        <v>12074</v>
      </c>
      <c r="J44" s="625">
        <v>13882.727247900004</v>
      </c>
      <c r="K44" s="625">
        <v>2863096</v>
      </c>
      <c r="L44" s="625">
        <v>1602731.952467568</v>
      </c>
      <c r="M44" s="625">
        <v>1927802</v>
      </c>
      <c r="N44" s="625">
        <v>1119099.6900286651</v>
      </c>
      <c r="O44" s="625">
        <v>4487629</v>
      </c>
      <c r="P44" s="625">
        <v>1148214.8204124509</v>
      </c>
      <c r="Q44" s="625">
        <v>176600</v>
      </c>
      <c r="R44" s="625">
        <v>80656.427582200005</v>
      </c>
      <c r="S44" s="625">
        <v>78235</v>
      </c>
      <c r="T44" s="625">
        <v>47239.781777600001</v>
      </c>
      <c r="U44" s="625">
        <v>6670266</v>
      </c>
      <c r="V44" s="625">
        <v>2395210.7198009156</v>
      </c>
      <c r="W44" s="625">
        <v>2494404</v>
      </c>
      <c r="X44" s="625">
        <v>1554973.8234797332</v>
      </c>
      <c r="Y44" s="625">
        <v>1927465</v>
      </c>
      <c r="Z44" s="625">
        <v>948109.26934728108</v>
      </c>
      <c r="AA44" s="625">
        <v>129491</v>
      </c>
      <c r="AB44" s="625">
        <v>52529.065808800013</v>
      </c>
      <c r="AC44" s="625">
        <v>27287</v>
      </c>
      <c r="AD44" s="625">
        <v>20612.161639200003</v>
      </c>
      <c r="AE44" s="625">
        <v>4578647</v>
      </c>
      <c r="AF44" s="625">
        <v>2576224.3202750147</v>
      </c>
      <c r="AG44" s="625">
        <v>3833539</v>
      </c>
      <c r="AH44" s="625">
        <v>1872974.7646351929</v>
      </c>
      <c r="AI44" s="625">
        <v>6110411</v>
      </c>
      <c r="AJ44" s="625">
        <v>1705324.9937368215</v>
      </c>
      <c r="AK44" s="625">
        <v>164526</v>
      </c>
      <c r="AL44" s="625">
        <v>94924.949468799998</v>
      </c>
      <c r="AM44" s="625">
        <v>145674</v>
      </c>
      <c r="AN44" s="625">
        <v>77958.623664499974</v>
      </c>
      <c r="AO44" s="625">
        <v>10254150</v>
      </c>
      <c r="AP44" s="625">
        <v>3751182.5312537034</v>
      </c>
    </row>
    <row r="45" spans="1:42" x14ac:dyDescent="0.2">
      <c r="A45" s="614" t="s">
        <v>273</v>
      </c>
      <c r="C45" s="615"/>
      <c r="D45" s="615"/>
      <c r="E45" s="615"/>
      <c r="F45" s="615"/>
      <c r="G45" s="615"/>
      <c r="H45" s="615"/>
      <c r="I45" s="615"/>
      <c r="J45" s="637"/>
      <c r="K45" s="615"/>
      <c r="L45" s="615"/>
      <c r="M45" s="612"/>
      <c r="N45" s="612"/>
      <c r="O45" s="612"/>
      <c r="P45" s="612"/>
      <c r="Q45" s="612"/>
      <c r="R45" s="612"/>
      <c r="S45" s="612"/>
      <c r="T45" s="612"/>
      <c r="U45" s="612"/>
      <c r="V45" s="612"/>
      <c r="W45" s="615"/>
      <c r="X45" s="615"/>
      <c r="Y45" s="615"/>
      <c r="Z45" s="615"/>
      <c r="AA45" s="615"/>
      <c r="AB45" s="615"/>
      <c r="AC45" s="615"/>
      <c r="AD45" s="637"/>
      <c r="AE45" s="615"/>
      <c r="AF45" s="615"/>
      <c r="AG45" s="612"/>
      <c r="AH45" s="612"/>
      <c r="AI45" s="612"/>
      <c r="AJ45" s="612"/>
      <c r="AK45" s="612"/>
      <c r="AL45" s="612"/>
      <c r="AM45" s="612"/>
      <c r="AN45" s="612"/>
      <c r="AO45" s="612"/>
      <c r="AP45" s="612"/>
    </row>
  </sheetData>
  <mergeCells count="33">
    <mergeCell ref="M5:R5"/>
    <mergeCell ref="S5:T6"/>
    <mergeCell ref="U5:V6"/>
    <mergeCell ref="M6:N6"/>
    <mergeCell ref="O6:P6"/>
    <mergeCell ref="Q6:R6"/>
    <mergeCell ref="C5:H5"/>
    <mergeCell ref="I5:J6"/>
    <mergeCell ref="K5:L6"/>
    <mergeCell ref="C6:D6"/>
    <mergeCell ref="E6:F6"/>
    <mergeCell ref="G6:H6"/>
    <mergeCell ref="AK6:AL6"/>
    <mergeCell ref="A2:AP2"/>
    <mergeCell ref="C3:V3"/>
    <mergeCell ref="B3:B7"/>
    <mergeCell ref="A3:A7"/>
    <mergeCell ref="W3:AP3"/>
    <mergeCell ref="W4:AF4"/>
    <mergeCell ref="AG4:AP4"/>
    <mergeCell ref="W5:AB5"/>
    <mergeCell ref="AC5:AD6"/>
    <mergeCell ref="AE5:AF6"/>
    <mergeCell ref="AG5:AL5"/>
    <mergeCell ref="AM5:AN6"/>
    <mergeCell ref="M4:V4"/>
    <mergeCell ref="AO5:AP6"/>
    <mergeCell ref="C4:L4"/>
    <mergeCell ref="Y6:Z6"/>
    <mergeCell ref="AA6:AB6"/>
    <mergeCell ref="AG6:AH6"/>
    <mergeCell ref="W6:X6"/>
    <mergeCell ref="AI6:AJ6"/>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3"/>
  <sheetViews>
    <sheetView zoomScaleNormal="100" workbookViewId="0">
      <pane xSplit="2" ySplit="5" topLeftCell="C6" activePane="bottomRight" state="frozen"/>
      <selection activeCell="M1" sqref="M1"/>
      <selection pane="topRight" activeCell="M1" sqref="M1"/>
      <selection pane="bottomLeft" activeCell="M1" sqref="M1"/>
      <selection pane="bottomRight"/>
    </sheetView>
  </sheetViews>
  <sheetFormatPr defaultRowHeight="12.75" x14ac:dyDescent="0.2"/>
  <cols>
    <col min="1" max="1" width="4.5703125" style="962" customWidth="1"/>
    <col min="2" max="2" width="31.140625" style="962" customWidth="1"/>
    <col min="3" max="7" width="10.7109375" style="962" customWidth="1"/>
    <col min="8" max="8" width="12.140625" style="962" customWidth="1"/>
    <col min="9" max="10" width="10.7109375" style="962" customWidth="1"/>
    <col min="11" max="11" width="12.28515625" style="962" customWidth="1"/>
    <col min="12" max="16" width="10.7109375" style="963" customWidth="1"/>
    <col min="17" max="17" width="11.85546875" style="963" customWidth="1"/>
    <col min="18" max="19" width="10.7109375" style="963" customWidth="1"/>
    <col min="20" max="20" width="12.7109375" style="963" customWidth="1"/>
    <col min="21" max="21" width="10.7109375" style="963" customWidth="1"/>
    <col min="22" max="22" width="12" style="963" customWidth="1"/>
    <col min="23" max="25" width="10.7109375" style="963" customWidth="1"/>
    <col min="26" max="26" width="12" style="963" customWidth="1"/>
    <col min="27" max="27" width="10.7109375" style="963" customWidth="1"/>
    <col min="28" max="28" width="11.7109375" style="963" customWidth="1"/>
    <col min="29" max="29" width="12.42578125" style="963" customWidth="1"/>
    <col min="30" max="34" width="10.7109375" style="963" customWidth="1"/>
    <col min="35" max="35" width="11.85546875" style="963" customWidth="1"/>
    <col min="36" max="37" width="10.7109375" style="963" customWidth="1"/>
    <col min="38" max="38" width="13" style="963" customWidth="1"/>
    <col min="39" max="39" width="7.85546875" style="962" bestFit="1" customWidth="1"/>
    <col min="40" max="40" width="9.28515625" style="962" bestFit="1" customWidth="1"/>
    <col min="41" max="41" width="9.42578125" style="962" customWidth="1"/>
    <col min="42" max="43" width="9.28515625" style="962" bestFit="1" customWidth="1"/>
    <col min="44" max="44" width="10" style="962" customWidth="1"/>
    <col min="45" max="45" width="9" style="962" customWidth="1"/>
    <col min="46" max="46" width="9.7109375" style="962" customWidth="1"/>
    <col min="47" max="47" width="10.42578125" style="962" customWidth="1"/>
    <col min="48" max="48" width="7.7109375" style="962" customWidth="1"/>
    <col min="49" max="49" width="9.28515625" style="962" bestFit="1" customWidth="1"/>
    <col min="50" max="50" width="8.85546875" style="962" customWidth="1"/>
    <col min="51" max="52" width="9.28515625" style="962" bestFit="1" customWidth="1"/>
    <col min="53" max="53" width="10" style="962" customWidth="1"/>
    <col min="54" max="54" width="9" style="962" customWidth="1"/>
    <col min="55" max="55" width="9.7109375" style="962" customWidth="1"/>
    <col min="56" max="56" width="10.42578125" style="962" customWidth="1"/>
    <col min="57" max="16384" width="9.140625" style="962"/>
  </cols>
  <sheetData>
    <row r="1" spans="1:56" ht="20.25" customHeight="1" x14ac:dyDescent="0.2">
      <c r="A1" s="5" t="s">
        <v>365</v>
      </c>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row>
    <row r="2" spans="1:56" ht="18" customHeight="1" x14ac:dyDescent="0.2">
      <c r="A2" s="5" t="s">
        <v>344</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row>
    <row r="3" spans="1:56" s="983" customFormat="1" ht="12.75" customHeight="1" x14ac:dyDescent="0.2">
      <c r="A3" s="1214" t="s">
        <v>3</v>
      </c>
      <c r="B3" s="1214" t="s">
        <v>343</v>
      </c>
      <c r="C3" s="1212" t="s">
        <v>28</v>
      </c>
      <c r="D3" s="1212"/>
      <c r="E3" s="1212"/>
      <c r="F3" s="1212"/>
      <c r="G3" s="1212"/>
      <c r="H3" s="1212"/>
      <c r="I3" s="1212"/>
      <c r="J3" s="1212"/>
      <c r="K3" s="1212"/>
      <c r="L3" s="1212" t="s">
        <v>10</v>
      </c>
      <c r="M3" s="1212"/>
      <c r="N3" s="1212"/>
      <c r="O3" s="1212"/>
      <c r="P3" s="1212"/>
      <c r="Q3" s="1212"/>
      <c r="R3" s="1212"/>
      <c r="S3" s="1212"/>
      <c r="T3" s="1212"/>
      <c r="U3" s="1212" t="s">
        <v>32</v>
      </c>
      <c r="V3" s="1212"/>
      <c r="W3" s="1212"/>
      <c r="X3" s="1212"/>
      <c r="Y3" s="1212"/>
      <c r="Z3" s="1212"/>
      <c r="AA3" s="1212"/>
      <c r="AB3" s="1212"/>
      <c r="AC3" s="1212"/>
      <c r="AD3" s="1212" t="s">
        <v>35</v>
      </c>
      <c r="AE3" s="1212"/>
      <c r="AF3" s="1212"/>
      <c r="AG3" s="1212"/>
      <c r="AH3" s="1212"/>
      <c r="AI3" s="1212"/>
      <c r="AJ3" s="1212"/>
      <c r="AK3" s="1212"/>
      <c r="AL3" s="1212"/>
      <c r="AM3" s="1212" t="s">
        <v>248</v>
      </c>
      <c r="AN3" s="1212"/>
      <c r="AO3" s="1212"/>
      <c r="AP3" s="1212"/>
      <c r="AQ3" s="1212"/>
      <c r="AR3" s="1212"/>
      <c r="AS3" s="1212"/>
      <c r="AT3" s="1212"/>
      <c r="AU3" s="1212"/>
      <c r="AV3" s="1212" t="s">
        <v>310</v>
      </c>
      <c r="AW3" s="1212"/>
      <c r="AX3" s="1212"/>
      <c r="AY3" s="1212"/>
      <c r="AZ3" s="1212"/>
      <c r="BA3" s="1212"/>
      <c r="BB3" s="1212"/>
      <c r="BC3" s="1212"/>
      <c r="BD3" s="1212"/>
    </row>
    <row r="4" spans="1:56" s="983" customFormat="1" ht="35.25" customHeight="1" x14ac:dyDescent="0.2">
      <c r="A4" s="1214"/>
      <c r="B4" s="1214"/>
      <c r="C4" s="1215" t="s">
        <v>342</v>
      </c>
      <c r="D4" s="1215"/>
      <c r="E4" s="1215"/>
      <c r="F4" s="1215" t="s">
        <v>153</v>
      </c>
      <c r="G4" s="1215"/>
      <c r="H4" s="1215"/>
      <c r="I4" s="1215" t="s">
        <v>87</v>
      </c>
      <c r="J4" s="1215"/>
      <c r="K4" s="1215"/>
      <c r="L4" s="1216" t="s">
        <v>342</v>
      </c>
      <c r="M4" s="1216"/>
      <c r="N4" s="1216"/>
      <c r="O4" s="1216" t="s">
        <v>153</v>
      </c>
      <c r="P4" s="1216"/>
      <c r="Q4" s="1216"/>
      <c r="R4" s="1216" t="s">
        <v>87</v>
      </c>
      <c r="S4" s="1216"/>
      <c r="T4" s="1216"/>
      <c r="U4" s="1216" t="s">
        <v>342</v>
      </c>
      <c r="V4" s="1216"/>
      <c r="W4" s="1216"/>
      <c r="X4" s="1216" t="s">
        <v>153</v>
      </c>
      <c r="Y4" s="1216"/>
      <c r="Z4" s="1216"/>
      <c r="AA4" s="1216" t="s">
        <v>87</v>
      </c>
      <c r="AB4" s="1216"/>
      <c r="AC4" s="1216"/>
      <c r="AD4" s="1216" t="s">
        <v>342</v>
      </c>
      <c r="AE4" s="1216"/>
      <c r="AF4" s="1216"/>
      <c r="AG4" s="1216" t="s">
        <v>153</v>
      </c>
      <c r="AH4" s="1216"/>
      <c r="AI4" s="1216"/>
      <c r="AJ4" s="1216" t="s">
        <v>87</v>
      </c>
      <c r="AK4" s="1216"/>
      <c r="AL4" s="1216"/>
      <c r="AM4" s="1213" t="s">
        <v>342</v>
      </c>
      <c r="AN4" s="1213"/>
      <c r="AO4" s="1213"/>
      <c r="AP4" s="1213" t="s">
        <v>153</v>
      </c>
      <c r="AQ4" s="1213"/>
      <c r="AR4" s="1213"/>
      <c r="AS4" s="1213" t="s">
        <v>87</v>
      </c>
      <c r="AT4" s="1213"/>
      <c r="AU4" s="1213"/>
      <c r="AV4" s="1213" t="s">
        <v>342</v>
      </c>
      <c r="AW4" s="1213"/>
      <c r="AX4" s="1213"/>
      <c r="AY4" s="1213" t="s">
        <v>153</v>
      </c>
      <c r="AZ4" s="1213"/>
      <c r="BA4" s="1213"/>
      <c r="BB4" s="1213" t="s">
        <v>87</v>
      </c>
      <c r="BC4" s="1213"/>
      <c r="BD4" s="1213"/>
    </row>
    <row r="5" spans="1:56" s="983" customFormat="1" ht="36" x14ac:dyDescent="0.2">
      <c r="A5" s="1214"/>
      <c r="B5" s="1214"/>
      <c r="C5" s="984" t="s">
        <v>126</v>
      </c>
      <c r="D5" s="984" t="s">
        <v>127</v>
      </c>
      <c r="E5" s="984" t="s">
        <v>312</v>
      </c>
      <c r="F5" s="984" t="s">
        <v>126</v>
      </c>
      <c r="G5" s="984" t="s">
        <v>127</v>
      </c>
      <c r="H5" s="984" t="s">
        <v>312</v>
      </c>
      <c r="I5" s="984" t="s">
        <v>126</v>
      </c>
      <c r="J5" s="984" t="s">
        <v>127</v>
      </c>
      <c r="K5" s="984" t="s">
        <v>312</v>
      </c>
      <c r="L5" s="984" t="s">
        <v>126</v>
      </c>
      <c r="M5" s="984" t="s">
        <v>127</v>
      </c>
      <c r="N5" s="984" t="s">
        <v>312</v>
      </c>
      <c r="O5" s="984" t="s">
        <v>126</v>
      </c>
      <c r="P5" s="984" t="s">
        <v>127</v>
      </c>
      <c r="Q5" s="984" t="s">
        <v>312</v>
      </c>
      <c r="R5" s="984" t="s">
        <v>126</v>
      </c>
      <c r="S5" s="984" t="s">
        <v>127</v>
      </c>
      <c r="T5" s="984" t="s">
        <v>312</v>
      </c>
      <c r="U5" s="984" t="s">
        <v>126</v>
      </c>
      <c r="V5" s="984" t="s">
        <v>127</v>
      </c>
      <c r="W5" s="984" t="s">
        <v>312</v>
      </c>
      <c r="X5" s="984" t="s">
        <v>126</v>
      </c>
      <c r="Y5" s="984" t="s">
        <v>127</v>
      </c>
      <c r="Z5" s="984" t="s">
        <v>312</v>
      </c>
      <c r="AA5" s="984" t="s">
        <v>126</v>
      </c>
      <c r="AB5" s="984" t="s">
        <v>127</v>
      </c>
      <c r="AC5" s="984" t="s">
        <v>312</v>
      </c>
      <c r="AD5" s="984" t="s">
        <v>126</v>
      </c>
      <c r="AE5" s="984" t="s">
        <v>127</v>
      </c>
      <c r="AF5" s="984" t="s">
        <v>312</v>
      </c>
      <c r="AG5" s="984" t="s">
        <v>126</v>
      </c>
      <c r="AH5" s="984" t="s">
        <v>127</v>
      </c>
      <c r="AI5" s="984" t="s">
        <v>312</v>
      </c>
      <c r="AJ5" s="984" t="s">
        <v>126</v>
      </c>
      <c r="AK5" s="984" t="s">
        <v>127</v>
      </c>
      <c r="AL5" s="984" t="s">
        <v>312</v>
      </c>
      <c r="AM5" s="985" t="s">
        <v>126</v>
      </c>
      <c r="AN5" s="985" t="s">
        <v>127</v>
      </c>
      <c r="AO5" s="984" t="s">
        <v>312</v>
      </c>
      <c r="AP5" s="985" t="s">
        <v>126</v>
      </c>
      <c r="AQ5" s="985" t="s">
        <v>127</v>
      </c>
      <c r="AR5" s="984" t="s">
        <v>312</v>
      </c>
      <c r="AS5" s="985" t="s">
        <v>126</v>
      </c>
      <c r="AT5" s="985" t="s">
        <v>127</v>
      </c>
      <c r="AU5" s="984" t="s">
        <v>312</v>
      </c>
      <c r="AV5" s="985" t="s">
        <v>126</v>
      </c>
      <c r="AW5" s="985" t="s">
        <v>127</v>
      </c>
      <c r="AX5" s="984" t="s">
        <v>312</v>
      </c>
      <c r="AY5" s="985" t="s">
        <v>126</v>
      </c>
      <c r="AZ5" s="985" t="s">
        <v>127</v>
      </c>
      <c r="BA5" s="984" t="s">
        <v>312</v>
      </c>
      <c r="BB5" s="985" t="s">
        <v>126</v>
      </c>
      <c r="BC5" s="985" t="s">
        <v>127</v>
      </c>
      <c r="BD5" s="984" t="s">
        <v>312</v>
      </c>
    </row>
    <row r="6" spans="1:56" x14ac:dyDescent="0.2">
      <c r="A6" s="982"/>
      <c r="B6" s="977" t="s">
        <v>85</v>
      </c>
      <c r="C6" s="981"/>
      <c r="D6" s="981"/>
      <c r="E6" s="981"/>
      <c r="F6" s="980"/>
      <c r="G6" s="980"/>
      <c r="H6" s="980"/>
      <c r="I6" s="980"/>
      <c r="J6" s="980"/>
      <c r="K6" s="980"/>
      <c r="L6" s="980"/>
      <c r="M6" s="980"/>
      <c r="N6" s="980"/>
      <c r="O6" s="980"/>
      <c r="P6" s="980"/>
      <c r="Q6" s="980"/>
      <c r="R6" s="980"/>
      <c r="S6" s="980"/>
      <c r="T6" s="980"/>
      <c r="U6" s="980"/>
      <c r="V6" s="980"/>
      <c r="W6" s="980"/>
      <c r="X6" s="980"/>
      <c r="Y6" s="980"/>
      <c r="Z6" s="980"/>
      <c r="AA6" s="980"/>
      <c r="AB6" s="980"/>
      <c r="AC6" s="980"/>
      <c r="AD6" s="980"/>
      <c r="AE6" s="980"/>
      <c r="AF6" s="980"/>
      <c r="AG6" s="980"/>
      <c r="AH6" s="980"/>
      <c r="AI6" s="980"/>
      <c r="AJ6" s="980"/>
      <c r="AK6" s="980"/>
      <c r="AL6" s="979"/>
      <c r="AM6" s="978"/>
      <c r="AN6" s="978"/>
      <c r="AO6" s="978"/>
      <c r="AP6" s="978"/>
      <c r="AQ6" s="978"/>
      <c r="AR6" s="978"/>
      <c r="AS6" s="978"/>
      <c r="AT6" s="978"/>
      <c r="AU6" s="978"/>
      <c r="AV6" s="978"/>
      <c r="AW6" s="978"/>
      <c r="AX6" s="978"/>
      <c r="AY6" s="978"/>
      <c r="AZ6" s="978"/>
      <c r="BA6" s="978"/>
      <c r="BB6" s="978"/>
      <c r="BC6" s="978"/>
      <c r="BD6" s="978"/>
    </row>
    <row r="7" spans="1:56" x14ac:dyDescent="0.2">
      <c r="A7" s="974">
        <v>1</v>
      </c>
      <c r="B7" s="973" t="s">
        <v>341</v>
      </c>
      <c r="C7" s="970">
        <v>0</v>
      </c>
      <c r="D7" s="970">
        <v>0</v>
      </c>
      <c r="E7" s="969">
        <v>0</v>
      </c>
      <c r="F7" s="970">
        <v>130069</v>
      </c>
      <c r="G7" s="970">
        <v>185297</v>
      </c>
      <c r="H7" s="969">
        <v>5647</v>
      </c>
      <c r="I7" s="970">
        <v>130069</v>
      </c>
      <c r="J7" s="970">
        <v>185297</v>
      </c>
      <c r="K7" s="969">
        <v>5647</v>
      </c>
      <c r="L7" s="970">
        <v>0</v>
      </c>
      <c r="M7" s="970">
        <v>0</v>
      </c>
      <c r="N7" s="969">
        <v>0</v>
      </c>
      <c r="O7" s="970">
        <v>201022</v>
      </c>
      <c r="P7" s="970">
        <v>257053</v>
      </c>
      <c r="Q7" s="969">
        <v>8915.0737599999993</v>
      </c>
      <c r="R7" s="970">
        <v>201022</v>
      </c>
      <c r="S7" s="970">
        <v>257053</v>
      </c>
      <c r="T7" s="969">
        <v>8915.0737599999993</v>
      </c>
      <c r="U7" s="970">
        <v>0</v>
      </c>
      <c r="V7" s="970">
        <v>0</v>
      </c>
      <c r="W7" s="969">
        <v>0</v>
      </c>
      <c r="X7" s="970">
        <v>262906</v>
      </c>
      <c r="Y7" s="970">
        <v>309467</v>
      </c>
      <c r="Z7" s="969">
        <v>11260.35139</v>
      </c>
      <c r="AA7" s="970">
        <v>262906</v>
      </c>
      <c r="AB7" s="970">
        <v>309467</v>
      </c>
      <c r="AC7" s="969">
        <v>11260.35139</v>
      </c>
      <c r="AD7" s="970">
        <v>0</v>
      </c>
      <c r="AE7" s="970">
        <v>0</v>
      </c>
      <c r="AF7" s="969">
        <v>0</v>
      </c>
      <c r="AG7" s="970">
        <v>282563</v>
      </c>
      <c r="AH7" s="970">
        <v>313491</v>
      </c>
      <c r="AI7" s="969">
        <v>10473.716570000001</v>
      </c>
      <c r="AJ7" s="970">
        <v>282563</v>
      </c>
      <c r="AK7" s="970">
        <v>313491</v>
      </c>
      <c r="AL7" s="969">
        <v>10473.716570000001</v>
      </c>
      <c r="AM7" s="970">
        <v>0</v>
      </c>
      <c r="AN7" s="970">
        <v>0</v>
      </c>
      <c r="AO7" s="969">
        <v>0</v>
      </c>
      <c r="AP7" s="970">
        <v>323777</v>
      </c>
      <c r="AQ7" s="970">
        <v>369322</v>
      </c>
      <c r="AR7" s="969">
        <v>10210.03901</v>
      </c>
      <c r="AS7" s="970">
        <v>323777</v>
      </c>
      <c r="AT7" s="970">
        <v>369322</v>
      </c>
      <c r="AU7" s="969">
        <v>10210.03901</v>
      </c>
      <c r="AV7" s="970">
        <v>0</v>
      </c>
      <c r="AW7" s="970">
        <v>0</v>
      </c>
      <c r="AX7" s="969">
        <v>0</v>
      </c>
      <c r="AY7" s="970">
        <v>246278</v>
      </c>
      <c r="AZ7" s="970">
        <v>260110</v>
      </c>
      <c r="BA7" s="969">
        <v>9442.9790799999992</v>
      </c>
      <c r="BB7" s="970">
        <v>246278</v>
      </c>
      <c r="BC7" s="970">
        <v>260110</v>
      </c>
      <c r="BD7" s="969">
        <v>9442.9790799999992</v>
      </c>
    </row>
    <row r="8" spans="1:56" x14ac:dyDescent="0.2">
      <c r="A8" s="974"/>
      <c r="B8" s="977" t="s">
        <v>86</v>
      </c>
      <c r="C8" s="970"/>
      <c r="D8" s="970"/>
      <c r="E8" s="969"/>
      <c r="F8" s="970"/>
      <c r="G8" s="970"/>
      <c r="H8" s="969"/>
      <c r="I8" s="970"/>
      <c r="J8" s="970"/>
      <c r="K8" s="969"/>
      <c r="L8" s="970"/>
      <c r="M8" s="970"/>
      <c r="N8" s="969"/>
      <c r="O8" s="970"/>
      <c r="P8" s="970"/>
      <c r="Q8" s="969"/>
      <c r="R8" s="970"/>
      <c r="S8" s="970"/>
      <c r="T8" s="969"/>
      <c r="U8" s="970"/>
      <c r="V8" s="970"/>
      <c r="W8" s="969"/>
      <c r="X8" s="970"/>
      <c r="Y8" s="970"/>
      <c r="Z8" s="969"/>
      <c r="AA8" s="970"/>
      <c r="AB8" s="970"/>
      <c r="AC8" s="969"/>
      <c r="AD8" s="970"/>
      <c r="AE8" s="970"/>
      <c r="AF8" s="969"/>
      <c r="AG8" s="970"/>
      <c r="AH8" s="970"/>
      <c r="AI8" s="969"/>
      <c r="AJ8" s="970"/>
      <c r="AK8" s="970"/>
      <c r="AL8" s="969"/>
      <c r="AM8" s="970"/>
      <c r="AN8" s="970"/>
      <c r="AO8" s="969"/>
      <c r="AP8" s="970"/>
      <c r="AQ8" s="970"/>
      <c r="AR8" s="969"/>
      <c r="AS8" s="970"/>
      <c r="AT8" s="970"/>
      <c r="AU8" s="969"/>
      <c r="AV8" s="970"/>
      <c r="AW8" s="970"/>
      <c r="AX8" s="969"/>
      <c r="AY8" s="970"/>
      <c r="AZ8" s="970"/>
      <c r="BA8" s="969"/>
      <c r="BB8" s="970"/>
      <c r="BC8" s="970"/>
      <c r="BD8" s="969"/>
    </row>
    <row r="9" spans="1:56" x14ac:dyDescent="0.2">
      <c r="A9" s="974">
        <v>2</v>
      </c>
      <c r="B9" s="973" t="s">
        <v>340</v>
      </c>
      <c r="C9" s="970">
        <v>0</v>
      </c>
      <c r="D9" s="970">
        <v>0</v>
      </c>
      <c r="E9" s="969">
        <v>0</v>
      </c>
      <c r="F9" s="970">
        <v>17261</v>
      </c>
      <c r="G9" s="970">
        <v>18461</v>
      </c>
      <c r="H9" s="969">
        <v>812.42</v>
      </c>
      <c r="I9" s="970">
        <v>17261</v>
      </c>
      <c r="J9" s="970">
        <v>18461</v>
      </c>
      <c r="K9" s="969">
        <v>812.42</v>
      </c>
      <c r="L9" s="970">
        <v>0</v>
      </c>
      <c r="M9" s="970">
        <v>0</v>
      </c>
      <c r="N9" s="969">
        <v>0</v>
      </c>
      <c r="O9" s="970">
        <v>15642</v>
      </c>
      <c r="P9" s="970">
        <v>16835</v>
      </c>
      <c r="Q9" s="969">
        <v>831.08565042004284</v>
      </c>
      <c r="R9" s="970">
        <v>15642</v>
      </c>
      <c r="S9" s="970">
        <v>16835</v>
      </c>
      <c r="T9" s="969">
        <v>831.08565042004284</v>
      </c>
      <c r="U9" s="970">
        <v>0</v>
      </c>
      <c r="V9" s="970">
        <v>0</v>
      </c>
      <c r="W9" s="969">
        <v>0</v>
      </c>
      <c r="X9" s="970">
        <v>12670</v>
      </c>
      <c r="Y9" s="970">
        <v>12768</v>
      </c>
      <c r="Z9" s="969">
        <v>492.37182610000008</v>
      </c>
      <c r="AA9" s="970">
        <v>12670</v>
      </c>
      <c r="AB9" s="970">
        <v>12768</v>
      </c>
      <c r="AC9" s="969">
        <v>492.37182610000008</v>
      </c>
      <c r="AD9" s="970">
        <v>0</v>
      </c>
      <c r="AE9" s="970">
        <v>0</v>
      </c>
      <c r="AF9" s="969">
        <v>0</v>
      </c>
      <c r="AG9" s="970">
        <v>11622</v>
      </c>
      <c r="AH9" s="970">
        <v>11719</v>
      </c>
      <c r="AI9" s="969">
        <v>273.93321020000002</v>
      </c>
      <c r="AJ9" s="970">
        <v>11622</v>
      </c>
      <c r="AK9" s="970">
        <v>11719</v>
      </c>
      <c r="AL9" s="969">
        <v>273.93321020000002</v>
      </c>
      <c r="AM9" s="970">
        <v>0</v>
      </c>
      <c r="AN9" s="970">
        <v>0</v>
      </c>
      <c r="AO9" s="969">
        <v>0</v>
      </c>
      <c r="AP9" s="970">
        <v>4541</v>
      </c>
      <c r="AQ9" s="970">
        <v>4476</v>
      </c>
      <c r="AR9" s="969">
        <v>124.2001526</v>
      </c>
      <c r="AS9" s="970">
        <v>4541</v>
      </c>
      <c r="AT9" s="970">
        <v>4476</v>
      </c>
      <c r="AU9" s="969">
        <v>124.2001526</v>
      </c>
      <c r="AV9" s="970">
        <v>0</v>
      </c>
      <c r="AW9" s="970">
        <v>0</v>
      </c>
      <c r="AX9" s="969">
        <v>0</v>
      </c>
      <c r="AY9" s="970">
        <v>3104</v>
      </c>
      <c r="AZ9" s="970">
        <v>3091</v>
      </c>
      <c r="BA9" s="969">
        <v>83.486927399999999</v>
      </c>
      <c r="BB9" s="970">
        <v>3104</v>
      </c>
      <c r="BC9" s="970">
        <v>3091</v>
      </c>
      <c r="BD9" s="969">
        <v>83.486927399999999</v>
      </c>
    </row>
    <row r="10" spans="1:56" x14ac:dyDescent="0.2">
      <c r="A10" s="974">
        <v>3</v>
      </c>
      <c r="B10" s="973" t="s">
        <v>339</v>
      </c>
      <c r="C10" s="970">
        <v>0</v>
      </c>
      <c r="D10" s="970">
        <v>0</v>
      </c>
      <c r="E10" s="969">
        <v>0</v>
      </c>
      <c r="F10" s="970">
        <v>208</v>
      </c>
      <c r="G10" s="970">
        <v>208</v>
      </c>
      <c r="H10" s="969">
        <v>25.69</v>
      </c>
      <c r="I10" s="970">
        <v>208</v>
      </c>
      <c r="J10" s="970">
        <v>208</v>
      </c>
      <c r="K10" s="969">
        <v>25.69</v>
      </c>
      <c r="L10" s="970">
        <v>0</v>
      </c>
      <c r="M10" s="970">
        <v>0</v>
      </c>
      <c r="N10" s="969">
        <v>0</v>
      </c>
      <c r="O10" s="970">
        <v>269</v>
      </c>
      <c r="P10" s="970">
        <v>215</v>
      </c>
      <c r="Q10" s="969">
        <v>14.441292300000001</v>
      </c>
      <c r="R10" s="970">
        <v>269</v>
      </c>
      <c r="S10" s="970">
        <v>215</v>
      </c>
      <c r="T10" s="969">
        <v>14.441292300000001</v>
      </c>
      <c r="U10" s="970">
        <v>0</v>
      </c>
      <c r="V10" s="970">
        <v>0</v>
      </c>
      <c r="W10" s="969">
        <v>0</v>
      </c>
      <c r="X10" s="970">
        <v>53</v>
      </c>
      <c r="Y10" s="970">
        <v>53</v>
      </c>
      <c r="Z10" s="969">
        <v>5.1747509999999997</v>
      </c>
      <c r="AA10" s="970">
        <v>53</v>
      </c>
      <c r="AB10" s="970">
        <v>53</v>
      </c>
      <c r="AC10" s="969">
        <v>5.1747509999999997</v>
      </c>
      <c r="AD10" s="970">
        <v>0</v>
      </c>
      <c r="AE10" s="970">
        <v>0</v>
      </c>
      <c r="AF10" s="969">
        <v>0</v>
      </c>
      <c r="AG10" s="970">
        <v>8</v>
      </c>
      <c r="AH10" s="970">
        <v>8</v>
      </c>
      <c r="AI10" s="969">
        <v>4.9614500000000001</v>
      </c>
      <c r="AJ10" s="970">
        <v>8</v>
      </c>
      <c r="AK10" s="970">
        <v>8</v>
      </c>
      <c r="AL10" s="969">
        <v>4.9614500000000001</v>
      </c>
      <c r="AM10" s="970">
        <v>0</v>
      </c>
      <c r="AN10" s="970">
        <v>0</v>
      </c>
      <c r="AO10" s="969">
        <v>0</v>
      </c>
      <c r="AP10" s="970">
        <v>0</v>
      </c>
      <c r="AQ10" s="970">
        <v>0</v>
      </c>
      <c r="AR10" s="969">
        <v>2.9364499999999998</v>
      </c>
      <c r="AS10" s="970">
        <v>0</v>
      </c>
      <c r="AT10" s="970">
        <v>0</v>
      </c>
      <c r="AU10" s="969">
        <v>2.9364499999999998</v>
      </c>
      <c r="AV10" s="970">
        <v>0</v>
      </c>
      <c r="AW10" s="970">
        <v>0</v>
      </c>
      <c r="AX10" s="969">
        <v>0</v>
      </c>
      <c r="AY10" s="970">
        <v>0</v>
      </c>
      <c r="AZ10" s="970">
        <v>0</v>
      </c>
      <c r="BA10" s="969">
        <v>1.4205399999999999</v>
      </c>
      <c r="BB10" s="970">
        <v>0</v>
      </c>
      <c r="BC10" s="970">
        <v>0</v>
      </c>
      <c r="BD10" s="969">
        <v>1.4205399999999999</v>
      </c>
    </row>
    <row r="11" spans="1:56" x14ac:dyDescent="0.2">
      <c r="A11" s="974">
        <v>4</v>
      </c>
      <c r="B11" s="973" t="s">
        <v>338</v>
      </c>
      <c r="C11" s="970">
        <v>0</v>
      </c>
      <c r="D11" s="970">
        <v>0</v>
      </c>
      <c r="E11" s="969">
        <v>0</v>
      </c>
      <c r="F11" s="970">
        <v>0</v>
      </c>
      <c r="G11" s="970">
        <v>0</v>
      </c>
      <c r="H11" s="969">
        <v>0</v>
      </c>
      <c r="I11" s="970">
        <v>0</v>
      </c>
      <c r="J11" s="970">
        <v>0</v>
      </c>
      <c r="K11" s="969">
        <v>0</v>
      </c>
      <c r="L11" s="970">
        <v>0</v>
      </c>
      <c r="M11" s="970">
        <v>0</v>
      </c>
      <c r="N11" s="969">
        <v>0</v>
      </c>
      <c r="O11" s="970">
        <v>0</v>
      </c>
      <c r="P11" s="970">
        <v>0</v>
      </c>
      <c r="Q11" s="969">
        <v>0</v>
      </c>
      <c r="R11" s="970">
        <v>0</v>
      </c>
      <c r="S11" s="970">
        <v>0</v>
      </c>
      <c r="T11" s="969">
        <v>0</v>
      </c>
      <c r="U11" s="970">
        <v>0</v>
      </c>
      <c r="V11" s="970">
        <v>0</v>
      </c>
      <c r="W11" s="969">
        <v>0</v>
      </c>
      <c r="X11" s="970">
        <v>0</v>
      </c>
      <c r="Y11" s="970">
        <v>0</v>
      </c>
      <c r="Z11" s="969">
        <v>0</v>
      </c>
      <c r="AA11" s="970">
        <v>0</v>
      </c>
      <c r="AB11" s="970">
        <v>0</v>
      </c>
      <c r="AC11" s="969">
        <v>0</v>
      </c>
      <c r="AD11" s="970">
        <v>0</v>
      </c>
      <c r="AE11" s="970">
        <v>0</v>
      </c>
      <c r="AF11" s="969">
        <v>0</v>
      </c>
      <c r="AG11" s="970">
        <v>292</v>
      </c>
      <c r="AH11" s="970">
        <v>248</v>
      </c>
      <c r="AI11" s="969">
        <v>12.412806000000002</v>
      </c>
      <c r="AJ11" s="970">
        <v>292</v>
      </c>
      <c r="AK11" s="970">
        <v>248</v>
      </c>
      <c r="AL11" s="969">
        <v>12.412806000000002</v>
      </c>
      <c r="AM11" s="970">
        <v>0</v>
      </c>
      <c r="AN11" s="970">
        <v>0</v>
      </c>
      <c r="AO11" s="969">
        <v>0</v>
      </c>
      <c r="AP11" s="970">
        <v>622</v>
      </c>
      <c r="AQ11" s="970">
        <v>498</v>
      </c>
      <c r="AR11" s="969">
        <v>16.418469999999999</v>
      </c>
      <c r="AS11" s="970">
        <v>622</v>
      </c>
      <c r="AT11" s="970">
        <v>498</v>
      </c>
      <c r="AU11" s="969">
        <v>16.418469999999999</v>
      </c>
      <c r="AV11" s="970">
        <v>0</v>
      </c>
      <c r="AW11" s="970">
        <v>0</v>
      </c>
      <c r="AX11" s="969">
        <v>0</v>
      </c>
      <c r="AY11" s="970">
        <v>130</v>
      </c>
      <c r="AZ11" s="970">
        <v>115</v>
      </c>
      <c r="BA11" s="969">
        <v>3.9392475</v>
      </c>
      <c r="BB11" s="970">
        <v>130</v>
      </c>
      <c r="BC11" s="970">
        <v>115</v>
      </c>
      <c r="BD11" s="969">
        <v>3.9392475</v>
      </c>
    </row>
    <row r="12" spans="1:56" x14ac:dyDescent="0.2">
      <c r="A12" s="974">
        <v>5</v>
      </c>
      <c r="B12" s="973" t="s">
        <v>337</v>
      </c>
      <c r="C12" s="970">
        <v>0</v>
      </c>
      <c r="D12" s="970">
        <v>0</v>
      </c>
      <c r="E12" s="969">
        <v>0</v>
      </c>
      <c r="F12" s="970">
        <v>4231</v>
      </c>
      <c r="G12" s="970">
        <v>4894</v>
      </c>
      <c r="H12" s="969">
        <v>165.06323</v>
      </c>
      <c r="I12" s="970">
        <v>4231</v>
      </c>
      <c r="J12" s="970">
        <v>4894</v>
      </c>
      <c r="K12" s="969">
        <v>165.06323</v>
      </c>
      <c r="L12" s="970">
        <v>0</v>
      </c>
      <c r="M12" s="970">
        <v>0</v>
      </c>
      <c r="N12" s="969">
        <v>0</v>
      </c>
      <c r="O12" s="970">
        <v>2905</v>
      </c>
      <c r="P12" s="970">
        <v>2919</v>
      </c>
      <c r="Q12" s="969">
        <v>119.78934</v>
      </c>
      <c r="R12" s="970">
        <v>2905</v>
      </c>
      <c r="S12" s="970">
        <v>2919</v>
      </c>
      <c r="T12" s="969">
        <v>119.78934</v>
      </c>
      <c r="U12" s="970">
        <v>0</v>
      </c>
      <c r="V12" s="970">
        <v>0</v>
      </c>
      <c r="W12" s="969">
        <v>0</v>
      </c>
      <c r="X12" s="970">
        <v>383</v>
      </c>
      <c r="Y12" s="970">
        <v>383</v>
      </c>
      <c r="Z12" s="969">
        <v>18.67022</v>
      </c>
      <c r="AA12" s="970">
        <v>383</v>
      </c>
      <c r="AB12" s="970">
        <v>383</v>
      </c>
      <c r="AC12" s="969">
        <v>18.67022</v>
      </c>
      <c r="AD12" s="970">
        <v>0</v>
      </c>
      <c r="AE12" s="970">
        <v>0</v>
      </c>
      <c r="AF12" s="969">
        <v>0</v>
      </c>
      <c r="AG12" s="970">
        <v>107</v>
      </c>
      <c r="AH12" s="970">
        <v>107</v>
      </c>
      <c r="AI12" s="969">
        <v>4.7705799999999998</v>
      </c>
      <c r="AJ12" s="970">
        <v>107</v>
      </c>
      <c r="AK12" s="970">
        <v>107</v>
      </c>
      <c r="AL12" s="969">
        <v>4.7705799999999998</v>
      </c>
      <c r="AM12" s="970">
        <v>0</v>
      </c>
      <c r="AN12" s="970">
        <v>0</v>
      </c>
      <c r="AO12" s="969">
        <v>0</v>
      </c>
      <c r="AP12" s="970">
        <v>0</v>
      </c>
      <c r="AQ12" s="970">
        <v>0</v>
      </c>
      <c r="AR12" s="969">
        <v>0.47700999999999999</v>
      </c>
      <c r="AS12" s="970">
        <v>0</v>
      </c>
      <c r="AT12" s="970">
        <v>0</v>
      </c>
      <c r="AU12" s="969">
        <v>0.47700999999999999</v>
      </c>
      <c r="AV12" s="970">
        <v>0</v>
      </c>
      <c r="AW12" s="970">
        <v>0</v>
      </c>
      <c r="AX12" s="969">
        <v>0</v>
      </c>
      <c r="AY12" s="970">
        <v>0</v>
      </c>
      <c r="AZ12" s="970">
        <v>0</v>
      </c>
      <c r="BA12" s="969">
        <v>0</v>
      </c>
      <c r="BB12" s="970">
        <v>0</v>
      </c>
      <c r="BC12" s="970">
        <v>0</v>
      </c>
      <c r="BD12" s="969">
        <v>0</v>
      </c>
    </row>
    <row r="13" spans="1:56" x14ac:dyDescent="0.2">
      <c r="A13" s="974">
        <v>6</v>
      </c>
      <c r="B13" s="973" t="s">
        <v>336</v>
      </c>
      <c r="C13" s="970">
        <v>0</v>
      </c>
      <c r="D13" s="970">
        <v>0</v>
      </c>
      <c r="E13" s="969">
        <v>0</v>
      </c>
      <c r="F13" s="970">
        <v>0</v>
      </c>
      <c r="G13" s="970">
        <v>0</v>
      </c>
      <c r="H13" s="969">
        <v>0</v>
      </c>
      <c r="I13" s="970">
        <v>0</v>
      </c>
      <c r="J13" s="970">
        <v>0</v>
      </c>
      <c r="K13" s="969">
        <v>0</v>
      </c>
      <c r="L13" s="970">
        <v>0</v>
      </c>
      <c r="M13" s="970">
        <v>0</v>
      </c>
      <c r="N13" s="969">
        <v>0</v>
      </c>
      <c r="O13" s="970">
        <v>0</v>
      </c>
      <c r="P13" s="970">
        <v>0</v>
      </c>
      <c r="Q13" s="969">
        <v>0</v>
      </c>
      <c r="R13" s="970">
        <v>0</v>
      </c>
      <c r="S13" s="970">
        <v>0</v>
      </c>
      <c r="T13" s="969">
        <v>0</v>
      </c>
      <c r="U13" s="970">
        <v>0</v>
      </c>
      <c r="V13" s="970">
        <v>0</v>
      </c>
      <c r="W13" s="969">
        <v>0</v>
      </c>
      <c r="X13" s="970">
        <v>1378</v>
      </c>
      <c r="Y13" s="970">
        <v>966</v>
      </c>
      <c r="Z13" s="969">
        <v>448.48086000000001</v>
      </c>
      <c r="AA13" s="970">
        <v>1378</v>
      </c>
      <c r="AB13" s="970">
        <v>966</v>
      </c>
      <c r="AC13" s="969">
        <v>448.48086000000001</v>
      </c>
      <c r="AD13" s="970">
        <v>0</v>
      </c>
      <c r="AE13" s="970">
        <v>0</v>
      </c>
      <c r="AF13" s="969">
        <v>0</v>
      </c>
      <c r="AG13" s="970">
        <v>718</v>
      </c>
      <c r="AH13" s="970">
        <v>601</v>
      </c>
      <c r="AI13" s="969">
        <v>257.72771</v>
      </c>
      <c r="AJ13" s="970">
        <v>718</v>
      </c>
      <c r="AK13" s="970">
        <v>601</v>
      </c>
      <c r="AL13" s="969">
        <v>257.72771</v>
      </c>
      <c r="AM13" s="970">
        <v>0</v>
      </c>
      <c r="AN13" s="970">
        <v>0</v>
      </c>
      <c r="AO13" s="969">
        <v>0</v>
      </c>
      <c r="AP13" s="970">
        <v>393</v>
      </c>
      <c r="AQ13" s="970">
        <v>311</v>
      </c>
      <c r="AR13" s="969">
        <v>133.75894820000002</v>
      </c>
      <c r="AS13" s="970">
        <v>393</v>
      </c>
      <c r="AT13" s="970">
        <v>311</v>
      </c>
      <c r="AU13" s="969">
        <v>133.75894820000002</v>
      </c>
      <c r="AV13" s="970">
        <v>0</v>
      </c>
      <c r="AW13" s="970">
        <v>0</v>
      </c>
      <c r="AX13" s="969">
        <v>0</v>
      </c>
      <c r="AY13" s="970">
        <v>125</v>
      </c>
      <c r="AZ13" s="970">
        <v>84</v>
      </c>
      <c r="BA13" s="969">
        <v>39.869120699999989</v>
      </c>
      <c r="BB13" s="970">
        <v>125</v>
      </c>
      <c r="BC13" s="970">
        <v>84</v>
      </c>
      <c r="BD13" s="969">
        <v>39.869120699999989</v>
      </c>
    </row>
    <row r="14" spans="1:56" x14ac:dyDescent="0.2">
      <c r="A14" s="974">
        <v>7</v>
      </c>
      <c r="B14" s="973" t="s">
        <v>335</v>
      </c>
      <c r="C14" s="970">
        <v>0</v>
      </c>
      <c r="D14" s="970">
        <v>0</v>
      </c>
      <c r="E14" s="969">
        <v>0</v>
      </c>
      <c r="F14" s="970">
        <v>1087</v>
      </c>
      <c r="G14" s="970">
        <v>914</v>
      </c>
      <c r="H14" s="969">
        <v>77.074182043478288</v>
      </c>
      <c r="I14" s="970">
        <v>1087</v>
      </c>
      <c r="J14" s="970">
        <v>914</v>
      </c>
      <c r="K14" s="969">
        <v>77.074182043478288</v>
      </c>
      <c r="L14" s="970">
        <v>0</v>
      </c>
      <c r="M14" s="970">
        <v>0</v>
      </c>
      <c r="N14" s="969">
        <v>0</v>
      </c>
      <c r="O14" s="970">
        <v>1073</v>
      </c>
      <c r="P14" s="970">
        <v>885</v>
      </c>
      <c r="Q14" s="969">
        <v>79.847059999999999</v>
      </c>
      <c r="R14" s="970">
        <v>1073</v>
      </c>
      <c r="S14" s="970">
        <v>885</v>
      </c>
      <c r="T14" s="969">
        <v>79.847059999999999</v>
      </c>
      <c r="U14" s="970">
        <v>0</v>
      </c>
      <c r="V14" s="970">
        <v>0</v>
      </c>
      <c r="W14" s="969">
        <v>0</v>
      </c>
      <c r="X14" s="970">
        <v>939</v>
      </c>
      <c r="Y14" s="970">
        <v>937</v>
      </c>
      <c r="Z14" s="969">
        <v>83.184455900000003</v>
      </c>
      <c r="AA14" s="970">
        <v>939</v>
      </c>
      <c r="AB14" s="970">
        <v>937</v>
      </c>
      <c r="AC14" s="969">
        <v>83.184455900000003</v>
      </c>
      <c r="AD14" s="970">
        <v>0</v>
      </c>
      <c r="AE14" s="970">
        <v>0</v>
      </c>
      <c r="AF14" s="969">
        <v>0</v>
      </c>
      <c r="AG14" s="970">
        <v>22</v>
      </c>
      <c r="AH14" s="970">
        <v>22</v>
      </c>
      <c r="AI14" s="969">
        <v>1.8006821000000002</v>
      </c>
      <c r="AJ14" s="970">
        <v>22</v>
      </c>
      <c r="AK14" s="970">
        <v>22</v>
      </c>
      <c r="AL14" s="969">
        <v>1.8006821000000002</v>
      </c>
      <c r="AM14" s="970">
        <v>0</v>
      </c>
      <c r="AN14" s="970">
        <v>0</v>
      </c>
      <c r="AO14" s="969">
        <v>0</v>
      </c>
      <c r="AP14" s="970">
        <v>0</v>
      </c>
      <c r="AQ14" s="970">
        <v>0</v>
      </c>
      <c r="AR14" s="969">
        <v>0</v>
      </c>
      <c r="AS14" s="970">
        <v>0</v>
      </c>
      <c r="AT14" s="970">
        <v>0</v>
      </c>
      <c r="AU14" s="969">
        <v>0</v>
      </c>
      <c r="AV14" s="970">
        <v>0</v>
      </c>
      <c r="AW14" s="970">
        <v>0</v>
      </c>
      <c r="AX14" s="969">
        <v>0</v>
      </c>
      <c r="AY14" s="970">
        <v>0</v>
      </c>
      <c r="AZ14" s="970">
        <v>0</v>
      </c>
      <c r="BA14" s="969">
        <v>0</v>
      </c>
      <c r="BB14" s="970">
        <v>0</v>
      </c>
      <c r="BC14" s="970">
        <v>0</v>
      </c>
      <c r="BD14" s="969">
        <v>0</v>
      </c>
    </row>
    <row r="15" spans="1:56" x14ac:dyDescent="0.2">
      <c r="A15" s="974">
        <v>8</v>
      </c>
      <c r="B15" s="973" t="s">
        <v>334</v>
      </c>
      <c r="C15" s="970">
        <v>0</v>
      </c>
      <c r="D15" s="970">
        <v>0</v>
      </c>
      <c r="E15" s="969">
        <v>0</v>
      </c>
      <c r="F15" s="970">
        <v>0</v>
      </c>
      <c r="G15" s="970">
        <v>0</v>
      </c>
      <c r="H15" s="969">
        <v>0</v>
      </c>
      <c r="I15" s="970">
        <v>0</v>
      </c>
      <c r="J15" s="970">
        <v>0</v>
      </c>
      <c r="K15" s="969">
        <v>0</v>
      </c>
      <c r="L15" s="970">
        <v>0</v>
      </c>
      <c r="M15" s="970">
        <v>0</v>
      </c>
      <c r="N15" s="969">
        <v>0</v>
      </c>
      <c r="O15" s="970">
        <v>0</v>
      </c>
      <c r="P15" s="970">
        <v>0</v>
      </c>
      <c r="Q15" s="969">
        <v>0</v>
      </c>
      <c r="R15" s="970">
        <v>0</v>
      </c>
      <c r="S15" s="970">
        <v>0</v>
      </c>
      <c r="T15" s="969">
        <v>0</v>
      </c>
      <c r="U15" s="970">
        <v>0</v>
      </c>
      <c r="V15" s="970">
        <v>0</v>
      </c>
      <c r="W15" s="969">
        <v>0</v>
      </c>
      <c r="X15" s="970">
        <v>3132</v>
      </c>
      <c r="Y15" s="970">
        <v>2331</v>
      </c>
      <c r="Z15" s="969">
        <v>66.229832699999974</v>
      </c>
      <c r="AA15" s="970">
        <v>3132</v>
      </c>
      <c r="AB15" s="970">
        <v>2331</v>
      </c>
      <c r="AC15" s="969">
        <v>66.229832699999974</v>
      </c>
      <c r="AD15" s="970">
        <v>0</v>
      </c>
      <c r="AE15" s="970">
        <v>0</v>
      </c>
      <c r="AF15" s="969">
        <v>0</v>
      </c>
      <c r="AG15" s="970">
        <v>16045</v>
      </c>
      <c r="AH15" s="970">
        <v>12011</v>
      </c>
      <c r="AI15" s="969">
        <v>244.96548150000226</v>
      </c>
      <c r="AJ15" s="970">
        <v>16045</v>
      </c>
      <c r="AK15" s="970">
        <v>12011</v>
      </c>
      <c r="AL15" s="969">
        <v>244.96548150000226</v>
      </c>
      <c r="AM15" s="970">
        <v>0</v>
      </c>
      <c r="AN15" s="970">
        <v>0</v>
      </c>
      <c r="AO15" s="969">
        <v>0</v>
      </c>
      <c r="AP15" s="970">
        <v>9365</v>
      </c>
      <c r="AQ15" s="970">
        <v>7392</v>
      </c>
      <c r="AR15" s="969">
        <v>141.06275470000026</v>
      </c>
      <c r="AS15" s="970">
        <v>9365</v>
      </c>
      <c r="AT15" s="970">
        <v>7392</v>
      </c>
      <c r="AU15" s="969">
        <v>141.06275470000026</v>
      </c>
      <c r="AV15" s="970">
        <v>0</v>
      </c>
      <c r="AW15" s="970">
        <v>0</v>
      </c>
      <c r="AX15" s="969">
        <v>0</v>
      </c>
      <c r="AY15" s="970">
        <v>2295</v>
      </c>
      <c r="AZ15" s="970">
        <v>1868</v>
      </c>
      <c r="BA15" s="969">
        <v>35.850322600000091</v>
      </c>
      <c r="BB15" s="970">
        <v>2295</v>
      </c>
      <c r="BC15" s="970">
        <v>1868</v>
      </c>
      <c r="BD15" s="969">
        <v>35.850322600000091</v>
      </c>
    </row>
    <row r="16" spans="1:56" x14ac:dyDescent="0.2">
      <c r="A16" s="974">
        <v>9</v>
      </c>
      <c r="B16" s="973" t="s">
        <v>333</v>
      </c>
      <c r="C16" s="970">
        <v>0</v>
      </c>
      <c r="D16" s="970">
        <v>0</v>
      </c>
      <c r="E16" s="969">
        <v>0</v>
      </c>
      <c r="F16" s="970">
        <v>714</v>
      </c>
      <c r="G16" s="970">
        <v>709</v>
      </c>
      <c r="H16" s="969">
        <v>54.55</v>
      </c>
      <c r="I16" s="970">
        <v>714</v>
      </c>
      <c r="J16" s="970">
        <v>709</v>
      </c>
      <c r="K16" s="969">
        <v>54.55</v>
      </c>
      <c r="L16" s="970">
        <v>0</v>
      </c>
      <c r="M16" s="970">
        <v>0</v>
      </c>
      <c r="N16" s="969">
        <v>0</v>
      </c>
      <c r="O16" s="970">
        <v>1713</v>
      </c>
      <c r="P16" s="970">
        <v>1702</v>
      </c>
      <c r="Q16" s="969">
        <v>242.38645</v>
      </c>
      <c r="R16" s="970">
        <v>1713</v>
      </c>
      <c r="S16" s="970">
        <v>1702</v>
      </c>
      <c r="T16" s="969">
        <v>242.38645</v>
      </c>
      <c r="U16" s="970">
        <v>0</v>
      </c>
      <c r="V16" s="970">
        <v>0</v>
      </c>
      <c r="W16" s="969">
        <v>0</v>
      </c>
      <c r="X16" s="970">
        <v>4859</v>
      </c>
      <c r="Y16" s="970">
        <v>4810</v>
      </c>
      <c r="Z16" s="969">
        <v>1678.8719699999999</v>
      </c>
      <c r="AA16" s="970">
        <v>4859</v>
      </c>
      <c r="AB16" s="970">
        <v>4810</v>
      </c>
      <c r="AC16" s="969">
        <v>1678.8719699999999</v>
      </c>
      <c r="AD16" s="970">
        <v>0</v>
      </c>
      <c r="AE16" s="970">
        <v>0</v>
      </c>
      <c r="AF16" s="969">
        <v>0</v>
      </c>
      <c r="AG16" s="970">
        <v>6939</v>
      </c>
      <c r="AH16" s="970">
        <v>6760</v>
      </c>
      <c r="AI16" s="969">
        <v>2106.0586899999998</v>
      </c>
      <c r="AJ16" s="970">
        <v>6939</v>
      </c>
      <c r="AK16" s="970">
        <v>6760</v>
      </c>
      <c r="AL16" s="969">
        <v>2106.0586899999998</v>
      </c>
      <c r="AM16" s="970">
        <v>0</v>
      </c>
      <c r="AN16" s="970">
        <v>0</v>
      </c>
      <c r="AO16" s="969">
        <v>0</v>
      </c>
      <c r="AP16" s="970">
        <v>194</v>
      </c>
      <c r="AQ16" s="970">
        <v>193</v>
      </c>
      <c r="AR16" s="969">
        <v>14.606156599999998</v>
      </c>
      <c r="AS16" s="970">
        <v>194</v>
      </c>
      <c r="AT16" s="970">
        <v>193</v>
      </c>
      <c r="AU16" s="969">
        <v>14.606156599999998</v>
      </c>
      <c r="AV16" s="970">
        <v>0</v>
      </c>
      <c r="AW16" s="970">
        <v>0</v>
      </c>
      <c r="AX16" s="969">
        <v>0</v>
      </c>
      <c r="AY16" s="970">
        <v>87</v>
      </c>
      <c r="AZ16" s="970">
        <v>87</v>
      </c>
      <c r="BA16" s="969">
        <v>6.2283499999999981</v>
      </c>
      <c r="BB16" s="970">
        <v>87</v>
      </c>
      <c r="BC16" s="970">
        <v>87</v>
      </c>
      <c r="BD16" s="969">
        <v>6.2283499999999981</v>
      </c>
    </row>
    <row r="17" spans="1:56" x14ac:dyDescent="0.2">
      <c r="A17" s="974">
        <v>10</v>
      </c>
      <c r="B17" s="973" t="s">
        <v>332</v>
      </c>
      <c r="C17" s="970">
        <v>0</v>
      </c>
      <c r="D17" s="970">
        <v>0</v>
      </c>
      <c r="E17" s="969">
        <v>0</v>
      </c>
      <c r="F17" s="970">
        <v>6187</v>
      </c>
      <c r="G17" s="970">
        <v>6171</v>
      </c>
      <c r="H17" s="969">
        <v>236.22875960000002</v>
      </c>
      <c r="I17" s="970">
        <v>6187</v>
      </c>
      <c r="J17" s="970">
        <v>6171</v>
      </c>
      <c r="K17" s="969">
        <v>236.22875960000002</v>
      </c>
      <c r="L17" s="970">
        <v>0</v>
      </c>
      <c r="M17" s="970">
        <v>0</v>
      </c>
      <c r="N17" s="969">
        <v>0</v>
      </c>
      <c r="O17" s="970">
        <v>2417</v>
      </c>
      <c r="P17" s="970">
        <v>2406</v>
      </c>
      <c r="Q17" s="969">
        <v>90.863327800000008</v>
      </c>
      <c r="R17" s="970">
        <v>2417</v>
      </c>
      <c r="S17" s="970">
        <v>2406</v>
      </c>
      <c r="T17" s="969">
        <v>90.863327800000008</v>
      </c>
      <c r="U17" s="970">
        <v>0</v>
      </c>
      <c r="V17" s="970">
        <v>0</v>
      </c>
      <c r="W17" s="969">
        <v>0</v>
      </c>
      <c r="X17" s="970">
        <v>1447</v>
      </c>
      <c r="Y17" s="970">
        <v>1445</v>
      </c>
      <c r="Z17" s="969">
        <v>62.722667599999987</v>
      </c>
      <c r="AA17" s="970">
        <v>1447</v>
      </c>
      <c r="AB17" s="970">
        <v>1445</v>
      </c>
      <c r="AC17" s="969">
        <v>62.722667599999987</v>
      </c>
      <c r="AD17" s="970">
        <v>0</v>
      </c>
      <c r="AE17" s="970">
        <v>0</v>
      </c>
      <c r="AF17" s="969">
        <v>0</v>
      </c>
      <c r="AG17" s="970">
        <v>165</v>
      </c>
      <c r="AH17" s="970">
        <v>165</v>
      </c>
      <c r="AI17" s="969">
        <v>7.1829524999999999</v>
      </c>
      <c r="AJ17" s="970">
        <v>165</v>
      </c>
      <c r="AK17" s="970">
        <v>165</v>
      </c>
      <c r="AL17" s="969">
        <v>7.1829524999999999</v>
      </c>
      <c r="AM17" s="970">
        <v>0</v>
      </c>
      <c r="AN17" s="970">
        <v>0</v>
      </c>
      <c r="AO17" s="969">
        <v>0</v>
      </c>
      <c r="AP17" s="970">
        <v>129</v>
      </c>
      <c r="AQ17" s="970">
        <v>129</v>
      </c>
      <c r="AR17" s="969">
        <v>4.20906</v>
      </c>
      <c r="AS17" s="970">
        <v>129</v>
      </c>
      <c r="AT17" s="970">
        <v>129</v>
      </c>
      <c r="AU17" s="969">
        <v>4.20906</v>
      </c>
      <c r="AV17" s="970">
        <v>0</v>
      </c>
      <c r="AW17" s="970">
        <v>0</v>
      </c>
      <c r="AX17" s="969">
        <v>0</v>
      </c>
      <c r="AY17" s="970">
        <v>8</v>
      </c>
      <c r="AZ17" s="970">
        <v>8</v>
      </c>
      <c r="BA17" s="969">
        <v>0.25252999999999998</v>
      </c>
      <c r="BB17" s="970">
        <v>8</v>
      </c>
      <c r="BC17" s="970">
        <v>8</v>
      </c>
      <c r="BD17" s="969">
        <v>0.25252999999999998</v>
      </c>
    </row>
    <row r="18" spans="1:56" x14ac:dyDescent="0.2">
      <c r="A18" s="974">
        <v>11</v>
      </c>
      <c r="B18" s="973" t="s">
        <v>331</v>
      </c>
      <c r="C18" s="970">
        <v>0</v>
      </c>
      <c r="D18" s="970">
        <v>0</v>
      </c>
      <c r="E18" s="969">
        <v>0</v>
      </c>
      <c r="F18" s="970">
        <v>1278</v>
      </c>
      <c r="G18" s="970">
        <v>1261</v>
      </c>
      <c r="H18" s="969">
        <v>25.92</v>
      </c>
      <c r="I18" s="970">
        <v>1278</v>
      </c>
      <c r="J18" s="970">
        <v>1261</v>
      </c>
      <c r="K18" s="969">
        <v>25.92</v>
      </c>
      <c r="L18" s="970">
        <v>0</v>
      </c>
      <c r="M18" s="970" t="s">
        <v>330</v>
      </c>
      <c r="N18" s="969" t="s">
        <v>330</v>
      </c>
      <c r="O18" s="970">
        <v>16904</v>
      </c>
      <c r="P18" s="970">
        <v>16683</v>
      </c>
      <c r="Q18" s="969">
        <v>324.75128000000001</v>
      </c>
      <c r="R18" s="970">
        <v>16904</v>
      </c>
      <c r="S18" s="970">
        <v>16683</v>
      </c>
      <c r="T18" s="969">
        <v>324.75128000000001</v>
      </c>
      <c r="U18" s="970">
        <v>0</v>
      </c>
      <c r="V18" s="970">
        <v>0</v>
      </c>
      <c r="W18" s="969">
        <v>0</v>
      </c>
      <c r="X18" s="970">
        <v>4427</v>
      </c>
      <c r="Y18" s="970">
        <v>4238</v>
      </c>
      <c r="Z18" s="969">
        <v>389.04353589999994</v>
      </c>
      <c r="AA18" s="970">
        <v>4427</v>
      </c>
      <c r="AB18" s="970">
        <v>4238</v>
      </c>
      <c r="AC18" s="969">
        <v>389.04353589999994</v>
      </c>
      <c r="AD18" s="970">
        <v>0</v>
      </c>
      <c r="AE18" s="970">
        <v>0</v>
      </c>
      <c r="AF18" s="969">
        <v>0</v>
      </c>
      <c r="AG18" s="970">
        <v>3693</v>
      </c>
      <c r="AH18" s="970">
        <v>3496</v>
      </c>
      <c r="AI18" s="969">
        <v>346.84370000000001</v>
      </c>
      <c r="AJ18" s="970">
        <v>3693</v>
      </c>
      <c r="AK18" s="970">
        <v>3496</v>
      </c>
      <c r="AL18" s="969">
        <v>346.84370000000001</v>
      </c>
      <c r="AM18" s="970">
        <v>0</v>
      </c>
      <c r="AN18" s="970">
        <v>0</v>
      </c>
      <c r="AO18" s="969">
        <v>0</v>
      </c>
      <c r="AP18" s="970">
        <v>5773</v>
      </c>
      <c r="AQ18" s="970">
        <v>5719</v>
      </c>
      <c r="AR18" s="969">
        <v>423.65764999999999</v>
      </c>
      <c r="AS18" s="970">
        <v>5773</v>
      </c>
      <c r="AT18" s="970">
        <v>5719</v>
      </c>
      <c r="AU18" s="969">
        <v>423.65764999999999</v>
      </c>
      <c r="AV18" s="970">
        <v>0</v>
      </c>
      <c r="AW18" s="970">
        <v>0</v>
      </c>
      <c r="AX18" s="969">
        <v>0</v>
      </c>
      <c r="AY18" s="970">
        <v>410</v>
      </c>
      <c r="AZ18" s="970">
        <v>346</v>
      </c>
      <c r="BA18" s="969">
        <v>112.28279999999999</v>
      </c>
      <c r="BB18" s="970">
        <v>410</v>
      </c>
      <c r="BC18" s="970">
        <v>346</v>
      </c>
      <c r="BD18" s="969">
        <v>112.28279999999999</v>
      </c>
    </row>
    <row r="19" spans="1:56" x14ac:dyDescent="0.2">
      <c r="A19" s="974">
        <v>12</v>
      </c>
      <c r="B19" s="973" t="s">
        <v>329</v>
      </c>
      <c r="C19" s="970">
        <v>0</v>
      </c>
      <c r="D19" s="970">
        <v>0</v>
      </c>
      <c r="E19" s="969">
        <v>0</v>
      </c>
      <c r="F19" s="970">
        <v>144312</v>
      </c>
      <c r="G19" s="970">
        <v>160070</v>
      </c>
      <c r="H19" s="969">
        <v>4117.0018377999995</v>
      </c>
      <c r="I19" s="970">
        <v>144312</v>
      </c>
      <c r="J19" s="970">
        <v>160070</v>
      </c>
      <c r="K19" s="969">
        <v>4117.0018377999995</v>
      </c>
      <c r="L19" s="970">
        <v>12</v>
      </c>
      <c r="M19" s="970">
        <v>11701</v>
      </c>
      <c r="N19" s="969">
        <v>853.25325999999995</v>
      </c>
      <c r="O19" s="970">
        <v>154643</v>
      </c>
      <c r="P19" s="970">
        <v>154643</v>
      </c>
      <c r="Q19" s="969">
        <v>4178.4286858999976</v>
      </c>
      <c r="R19" s="970">
        <v>154655</v>
      </c>
      <c r="S19" s="970">
        <v>166344</v>
      </c>
      <c r="T19" s="969">
        <v>5031.6819458999971</v>
      </c>
      <c r="U19" s="970">
        <v>23</v>
      </c>
      <c r="V19" s="970">
        <v>90928</v>
      </c>
      <c r="W19" s="969">
        <v>4730.6111388000008</v>
      </c>
      <c r="X19" s="970">
        <v>114421</v>
      </c>
      <c r="Y19" s="970">
        <v>114421</v>
      </c>
      <c r="Z19" s="969">
        <v>3923.3449913999998</v>
      </c>
      <c r="AA19" s="970">
        <v>114444</v>
      </c>
      <c r="AB19" s="970">
        <v>205349</v>
      </c>
      <c r="AC19" s="969">
        <v>8653.9561302000002</v>
      </c>
      <c r="AD19" s="970">
        <v>20</v>
      </c>
      <c r="AE19" s="970">
        <v>117005</v>
      </c>
      <c r="AF19" s="969">
        <v>5669.3370889999997</v>
      </c>
      <c r="AG19" s="970">
        <v>36415</v>
      </c>
      <c r="AH19" s="970">
        <v>36415</v>
      </c>
      <c r="AI19" s="969">
        <v>642.00439259999996</v>
      </c>
      <c r="AJ19" s="970">
        <v>36435</v>
      </c>
      <c r="AK19" s="970">
        <v>153420</v>
      </c>
      <c r="AL19" s="969">
        <v>6311.3414815999995</v>
      </c>
      <c r="AM19" s="970">
        <v>2</v>
      </c>
      <c r="AN19" s="970">
        <v>22324</v>
      </c>
      <c r="AO19" s="969">
        <v>1375.1519499999999</v>
      </c>
      <c r="AP19" s="970">
        <v>10346</v>
      </c>
      <c r="AQ19" s="970">
        <v>10348</v>
      </c>
      <c r="AR19" s="969">
        <v>376.25140369999997</v>
      </c>
      <c r="AS19" s="970">
        <v>10348</v>
      </c>
      <c r="AT19" s="970">
        <v>32672</v>
      </c>
      <c r="AU19" s="969">
        <v>1751.4033537</v>
      </c>
      <c r="AV19" s="970">
        <v>1</v>
      </c>
      <c r="AW19" s="970">
        <v>8627</v>
      </c>
      <c r="AX19" s="969">
        <v>441.10336000000001</v>
      </c>
      <c r="AY19" s="970">
        <v>4659</v>
      </c>
      <c r="AZ19" s="970">
        <v>4659</v>
      </c>
      <c r="BA19" s="969">
        <v>155.82351750000001</v>
      </c>
      <c r="BB19" s="970">
        <v>4660</v>
      </c>
      <c r="BC19" s="970">
        <v>13286</v>
      </c>
      <c r="BD19" s="969">
        <v>596.92687750000005</v>
      </c>
    </row>
    <row r="20" spans="1:56" x14ac:dyDescent="0.2">
      <c r="A20" s="974">
        <v>13</v>
      </c>
      <c r="B20" s="973" t="s">
        <v>328</v>
      </c>
      <c r="C20" s="970">
        <v>0</v>
      </c>
      <c r="D20" s="970">
        <v>0</v>
      </c>
      <c r="E20" s="969">
        <v>0</v>
      </c>
      <c r="F20" s="970">
        <v>0</v>
      </c>
      <c r="G20" s="970">
        <v>0</v>
      </c>
      <c r="H20" s="969">
        <v>0</v>
      </c>
      <c r="I20" s="970">
        <v>0</v>
      </c>
      <c r="J20" s="970">
        <v>0</v>
      </c>
      <c r="K20" s="969">
        <v>0</v>
      </c>
      <c r="L20" s="970">
        <v>0</v>
      </c>
      <c r="M20" s="970">
        <v>0</v>
      </c>
      <c r="N20" s="969">
        <v>0</v>
      </c>
      <c r="O20" s="970">
        <v>79610</v>
      </c>
      <c r="P20" s="970">
        <v>83860</v>
      </c>
      <c r="Q20" s="969">
        <v>3507.3342600000001</v>
      </c>
      <c r="R20" s="970">
        <v>79610</v>
      </c>
      <c r="S20" s="970">
        <v>83860</v>
      </c>
      <c r="T20" s="969">
        <v>3507.3342600000001</v>
      </c>
      <c r="U20" s="970">
        <v>0</v>
      </c>
      <c r="V20" s="970">
        <v>0</v>
      </c>
      <c r="W20" s="969">
        <v>0</v>
      </c>
      <c r="X20" s="970">
        <v>23119</v>
      </c>
      <c r="Y20" s="970">
        <v>24825</v>
      </c>
      <c r="Z20" s="969">
        <v>1238.47849</v>
      </c>
      <c r="AA20" s="970">
        <v>23119</v>
      </c>
      <c r="AB20" s="970">
        <v>24825</v>
      </c>
      <c r="AC20" s="969">
        <v>1238.47849</v>
      </c>
      <c r="AD20" s="970">
        <v>0</v>
      </c>
      <c r="AE20" s="970">
        <v>0</v>
      </c>
      <c r="AF20" s="969">
        <v>0</v>
      </c>
      <c r="AG20" s="970">
        <v>22768</v>
      </c>
      <c r="AH20" s="970">
        <v>22976</v>
      </c>
      <c r="AI20" s="969">
        <v>958.22886000000005</v>
      </c>
      <c r="AJ20" s="970">
        <v>22768</v>
      </c>
      <c r="AK20" s="970">
        <v>22976</v>
      </c>
      <c r="AL20" s="969">
        <v>958.22886000000005</v>
      </c>
      <c r="AM20" s="970">
        <v>0</v>
      </c>
      <c r="AN20" s="970">
        <v>0</v>
      </c>
      <c r="AO20" s="969">
        <v>0</v>
      </c>
      <c r="AP20" s="970">
        <v>31422</v>
      </c>
      <c r="AQ20" s="970">
        <v>32181</v>
      </c>
      <c r="AR20" s="969">
        <v>1243.1726000000001</v>
      </c>
      <c r="AS20" s="970">
        <v>31422</v>
      </c>
      <c r="AT20" s="970">
        <v>32181</v>
      </c>
      <c r="AU20" s="969">
        <v>1243.1726000000001</v>
      </c>
      <c r="AV20" s="970">
        <v>0</v>
      </c>
      <c r="AW20" s="970">
        <v>0</v>
      </c>
      <c r="AX20" s="969">
        <v>0</v>
      </c>
      <c r="AY20" s="970">
        <v>19622</v>
      </c>
      <c r="AZ20" s="970">
        <v>18640</v>
      </c>
      <c r="BA20" s="969">
        <v>770.64935000000003</v>
      </c>
      <c r="BB20" s="970">
        <v>19622</v>
      </c>
      <c r="BC20" s="970">
        <v>18640</v>
      </c>
      <c r="BD20" s="969">
        <v>770.64935000000003</v>
      </c>
    </row>
    <row r="21" spans="1:56" x14ac:dyDescent="0.2">
      <c r="A21" s="974">
        <v>14</v>
      </c>
      <c r="B21" s="973" t="s">
        <v>327</v>
      </c>
      <c r="C21" s="970">
        <v>0</v>
      </c>
      <c r="D21" s="970">
        <v>0</v>
      </c>
      <c r="E21" s="969">
        <v>0</v>
      </c>
      <c r="F21" s="970">
        <v>112</v>
      </c>
      <c r="G21" s="970">
        <v>254</v>
      </c>
      <c r="H21" s="969">
        <v>6.6120200000000002</v>
      </c>
      <c r="I21" s="970">
        <v>112</v>
      </c>
      <c r="J21" s="970">
        <v>254</v>
      </c>
      <c r="K21" s="969">
        <v>6.6120200000000002</v>
      </c>
      <c r="L21" s="970">
        <v>1</v>
      </c>
      <c r="M21" s="970">
        <v>656</v>
      </c>
      <c r="N21" s="969">
        <v>0.14506379999999999</v>
      </c>
      <c r="O21" s="970">
        <v>0</v>
      </c>
      <c r="P21" s="970">
        <v>0</v>
      </c>
      <c r="Q21" s="969">
        <v>0</v>
      </c>
      <c r="R21" s="970">
        <v>1</v>
      </c>
      <c r="S21" s="970">
        <v>656</v>
      </c>
      <c r="T21" s="969">
        <v>0.14506379999999999</v>
      </c>
      <c r="U21" s="970">
        <v>2</v>
      </c>
      <c r="V21" s="970">
        <v>13554</v>
      </c>
      <c r="W21" s="969">
        <v>1.8413717999999999</v>
      </c>
      <c r="X21" s="970">
        <v>0</v>
      </c>
      <c r="Y21" s="970">
        <v>0</v>
      </c>
      <c r="Z21" s="969">
        <v>0</v>
      </c>
      <c r="AA21" s="970">
        <v>2</v>
      </c>
      <c r="AB21" s="970">
        <v>13554</v>
      </c>
      <c r="AC21" s="969">
        <v>1.8413717999999999</v>
      </c>
      <c r="AD21" s="970">
        <v>1</v>
      </c>
      <c r="AE21" s="970">
        <v>50</v>
      </c>
      <c r="AF21" s="969">
        <v>4.0410000000000001E-2</v>
      </c>
      <c r="AG21" s="970">
        <v>0</v>
      </c>
      <c r="AH21" s="970">
        <v>0</v>
      </c>
      <c r="AI21" s="969">
        <v>0</v>
      </c>
      <c r="AJ21" s="970">
        <v>1</v>
      </c>
      <c r="AK21" s="970">
        <v>50</v>
      </c>
      <c r="AL21" s="969">
        <v>4.0410000000000001E-2</v>
      </c>
      <c r="AM21" s="970">
        <v>9</v>
      </c>
      <c r="AN21" s="970">
        <v>4964</v>
      </c>
      <c r="AO21" s="969">
        <v>20.248781500000081</v>
      </c>
      <c r="AP21" s="970">
        <v>0</v>
      </c>
      <c r="AQ21" s="970">
        <v>0</v>
      </c>
      <c r="AR21" s="969">
        <v>0</v>
      </c>
      <c r="AS21" s="970">
        <v>9</v>
      </c>
      <c r="AT21" s="970">
        <v>4964</v>
      </c>
      <c r="AU21" s="969">
        <v>20.248781500000081</v>
      </c>
      <c r="AV21" s="970">
        <v>13</v>
      </c>
      <c r="AW21" s="970">
        <v>111971</v>
      </c>
      <c r="AX21" s="969">
        <v>84.338034799999107</v>
      </c>
      <c r="AY21" s="970">
        <v>0</v>
      </c>
      <c r="AZ21" s="970">
        <v>0</v>
      </c>
      <c r="BA21" s="969">
        <v>0</v>
      </c>
      <c r="BB21" s="970">
        <v>13</v>
      </c>
      <c r="BC21" s="970">
        <v>111971</v>
      </c>
      <c r="BD21" s="969">
        <v>84.338034799999107</v>
      </c>
    </row>
    <row r="22" spans="1:56" x14ac:dyDescent="0.2">
      <c r="A22" s="974">
        <v>15</v>
      </c>
      <c r="B22" s="973" t="s">
        <v>326</v>
      </c>
      <c r="C22" s="970">
        <v>0</v>
      </c>
      <c r="D22" s="970">
        <v>0</v>
      </c>
      <c r="E22" s="969">
        <v>0</v>
      </c>
      <c r="F22" s="970">
        <v>0</v>
      </c>
      <c r="G22" s="970">
        <v>0</v>
      </c>
      <c r="H22" s="969">
        <v>0</v>
      </c>
      <c r="I22" s="970">
        <v>0</v>
      </c>
      <c r="J22" s="970">
        <v>0</v>
      </c>
      <c r="K22" s="969">
        <v>0</v>
      </c>
      <c r="L22" s="970">
        <v>0</v>
      </c>
      <c r="M22" s="970">
        <v>0</v>
      </c>
      <c r="N22" s="969">
        <v>0</v>
      </c>
      <c r="O22" s="970">
        <v>0</v>
      </c>
      <c r="P22" s="970">
        <v>0</v>
      </c>
      <c r="Q22" s="969">
        <v>0</v>
      </c>
      <c r="R22" s="970">
        <v>0</v>
      </c>
      <c r="S22" s="970">
        <v>0</v>
      </c>
      <c r="T22" s="969">
        <v>0</v>
      </c>
      <c r="U22" s="970">
        <v>0</v>
      </c>
      <c r="V22" s="970">
        <v>0</v>
      </c>
      <c r="W22" s="969">
        <v>0</v>
      </c>
      <c r="X22" s="970">
        <v>0</v>
      </c>
      <c r="Y22" s="970">
        <v>0</v>
      </c>
      <c r="Z22" s="969">
        <v>0</v>
      </c>
      <c r="AA22" s="970">
        <v>0</v>
      </c>
      <c r="AB22" s="970">
        <v>0</v>
      </c>
      <c r="AC22" s="969">
        <v>0</v>
      </c>
      <c r="AD22" s="970">
        <v>0</v>
      </c>
      <c r="AE22" s="970">
        <v>0</v>
      </c>
      <c r="AF22" s="969">
        <v>0</v>
      </c>
      <c r="AG22" s="970">
        <v>0</v>
      </c>
      <c r="AH22" s="970">
        <v>0</v>
      </c>
      <c r="AI22" s="969">
        <v>0</v>
      </c>
      <c r="AJ22" s="970">
        <v>0</v>
      </c>
      <c r="AK22" s="970">
        <v>0</v>
      </c>
      <c r="AL22" s="969">
        <v>0</v>
      </c>
      <c r="AM22" s="970">
        <v>0</v>
      </c>
      <c r="AN22" s="970">
        <v>0</v>
      </c>
      <c r="AO22" s="969">
        <v>0</v>
      </c>
      <c r="AP22" s="970">
        <v>8832</v>
      </c>
      <c r="AQ22" s="970">
        <v>8808</v>
      </c>
      <c r="AR22" s="969">
        <v>631.89693</v>
      </c>
      <c r="AS22" s="970">
        <v>8832</v>
      </c>
      <c r="AT22" s="970">
        <v>8808</v>
      </c>
      <c r="AU22" s="969">
        <v>631.89693</v>
      </c>
      <c r="AV22" s="970">
        <v>0</v>
      </c>
      <c r="AW22" s="970">
        <v>0</v>
      </c>
      <c r="AX22" s="969">
        <v>0</v>
      </c>
      <c r="AY22" s="970">
        <v>12072</v>
      </c>
      <c r="AZ22" s="970">
        <v>11983</v>
      </c>
      <c r="BA22" s="969">
        <v>718.64750000000004</v>
      </c>
      <c r="BB22" s="970">
        <v>12072</v>
      </c>
      <c r="BC22" s="970">
        <v>11983</v>
      </c>
      <c r="BD22" s="969">
        <v>718.64750000000004</v>
      </c>
    </row>
    <row r="23" spans="1:56" x14ac:dyDescent="0.2">
      <c r="A23" s="974">
        <v>16</v>
      </c>
      <c r="B23" s="973" t="s">
        <v>325</v>
      </c>
      <c r="C23" s="970">
        <v>0</v>
      </c>
      <c r="D23" s="970">
        <v>0</v>
      </c>
      <c r="E23" s="969">
        <v>0</v>
      </c>
      <c r="F23" s="970">
        <v>20682</v>
      </c>
      <c r="G23" s="970">
        <v>20612</v>
      </c>
      <c r="H23" s="969">
        <v>1554.0132580999998</v>
      </c>
      <c r="I23" s="970">
        <v>20682</v>
      </c>
      <c r="J23" s="970">
        <v>20612</v>
      </c>
      <c r="K23" s="969">
        <v>1554.0132580999998</v>
      </c>
      <c r="L23" s="970">
        <v>0</v>
      </c>
      <c r="M23" s="970">
        <v>0</v>
      </c>
      <c r="N23" s="969">
        <v>0</v>
      </c>
      <c r="O23" s="970">
        <v>24611</v>
      </c>
      <c r="P23" s="970">
        <v>24371</v>
      </c>
      <c r="Q23" s="969">
        <v>1801.4059096999999</v>
      </c>
      <c r="R23" s="970">
        <v>24611</v>
      </c>
      <c r="S23" s="970">
        <v>24371</v>
      </c>
      <c r="T23" s="969">
        <v>1801.4059096999999</v>
      </c>
      <c r="U23" s="970">
        <v>0</v>
      </c>
      <c r="V23" s="970">
        <v>0</v>
      </c>
      <c r="W23" s="969">
        <v>0</v>
      </c>
      <c r="X23" s="970">
        <v>26259</v>
      </c>
      <c r="Y23" s="970">
        <v>25924.999999999996</v>
      </c>
      <c r="Z23" s="969">
        <v>2011.2221082999999</v>
      </c>
      <c r="AA23" s="970">
        <v>26259</v>
      </c>
      <c r="AB23" s="970">
        <v>25924.999999999996</v>
      </c>
      <c r="AC23" s="969">
        <v>2011.2221082999999</v>
      </c>
      <c r="AD23" s="970">
        <v>0</v>
      </c>
      <c r="AE23" s="970">
        <v>0</v>
      </c>
      <c r="AF23" s="969">
        <v>0</v>
      </c>
      <c r="AG23" s="970">
        <v>32155</v>
      </c>
      <c r="AH23" s="970">
        <v>31769</v>
      </c>
      <c r="AI23" s="969">
        <v>2513.9763922000002</v>
      </c>
      <c r="AJ23" s="970">
        <v>32155</v>
      </c>
      <c r="AK23" s="970">
        <v>31769</v>
      </c>
      <c r="AL23" s="969">
        <v>2513.9763922000002</v>
      </c>
      <c r="AM23" s="970">
        <v>0</v>
      </c>
      <c r="AN23" s="970">
        <v>0</v>
      </c>
      <c r="AO23" s="969">
        <v>0</v>
      </c>
      <c r="AP23" s="970">
        <v>15763</v>
      </c>
      <c r="AQ23" s="970">
        <v>15595</v>
      </c>
      <c r="AR23" s="969">
        <v>1286.7707559</v>
      </c>
      <c r="AS23" s="970">
        <v>15763</v>
      </c>
      <c r="AT23" s="970">
        <v>15595</v>
      </c>
      <c r="AU23" s="969">
        <v>1286.7707559</v>
      </c>
      <c r="AV23" s="970">
        <v>0</v>
      </c>
      <c r="AW23" s="970">
        <v>0</v>
      </c>
      <c r="AX23" s="969">
        <v>0</v>
      </c>
      <c r="AY23" s="970">
        <v>2440</v>
      </c>
      <c r="AZ23" s="970">
        <v>2419</v>
      </c>
      <c r="BA23" s="969">
        <v>233.71248800000001</v>
      </c>
      <c r="BB23" s="970">
        <v>2440</v>
      </c>
      <c r="BC23" s="970">
        <v>2419</v>
      </c>
      <c r="BD23" s="969">
        <v>233.71248800000001</v>
      </c>
    </row>
    <row r="24" spans="1:56" x14ac:dyDescent="0.2">
      <c r="A24" s="974">
        <v>17</v>
      </c>
      <c r="B24" s="973" t="s">
        <v>324</v>
      </c>
      <c r="C24" s="970">
        <v>0</v>
      </c>
      <c r="D24" s="970">
        <v>0</v>
      </c>
      <c r="E24" s="969">
        <v>0</v>
      </c>
      <c r="F24" s="970">
        <v>14510</v>
      </c>
      <c r="G24" s="970">
        <v>14478</v>
      </c>
      <c r="H24" s="969">
        <v>2382.7284907000017</v>
      </c>
      <c r="I24" s="970">
        <v>14510</v>
      </c>
      <c r="J24" s="970">
        <v>14478</v>
      </c>
      <c r="K24" s="969">
        <v>2382.7284907000017</v>
      </c>
      <c r="L24" s="970">
        <v>0</v>
      </c>
      <c r="M24" s="970">
        <v>0</v>
      </c>
      <c r="N24" s="969">
        <v>0</v>
      </c>
      <c r="O24" s="970">
        <v>2924</v>
      </c>
      <c r="P24" s="970">
        <v>2924</v>
      </c>
      <c r="Q24" s="969">
        <v>593.85084939999854</v>
      </c>
      <c r="R24" s="970">
        <v>2924</v>
      </c>
      <c r="S24" s="970">
        <v>2924</v>
      </c>
      <c r="T24" s="969">
        <v>593.85084939999854</v>
      </c>
      <c r="U24" s="970">
        <v>0</v>
      </c>
      <c r="V24" s="970">
        <v>0</v>
      </c>
      <c r="W24" s="969">
        <v>0</v>
      </c>
      <c r="X24" s="970">
        <v>644</v>
      </c>
      <c r="Y24" s="970">
        <v>644</v>
      </c>
      <c r="Z24" s="969">
        <v>134.14657800000015</v>
      </c>
      <c r="AA24" s="970">
        <v>644</v>
      </c>
      <c r="AB24" s="970">
        <v>644</v>
      </c>
      <c r="AC24" s="969">
        <v>134.14657800000015</v>
      </c>
      <c r="AD24" s="970">
        <v>0</v>
      </c>
      <c r="AE24" s="970">
        <v>0</v>
      </c>
      <c r="AF24" s="969">
        <v>0</v>
      </c>
      <c r="AG24" s="970">
        <v>333</v>
      </c>
      <c r="AH24" s="970">
        <v>332</v>
      </c>
      <c r="AI24" s="969">
        <v>56.273160099999998</v>
      </c>
      <c r="AJ24" s="970">
        <v>333</v>
      </c>
      <c r="AK24" s="970">
        <v>332</v>
      </c>
      <c r="AL24" s="969">
        <v>56.273160099999998</v>
      </c>
      <c r="AM24" s="970">
        <v>0</v>
      </c>
      <c r="AN24" s="970">
        <v>0</v>
      </c>
      <c r="AO24" s="969">
        <v>0</v>
      </c>
      <c r="AP24" s="970">
        <v>0</v>
      </c>
      <c r="AQ24" s="970">
        <v>0</v>
      </c>
      <c r="AR24" s="969">
        <v>0</v>
      </c>
      <c r="AS24" s="970">
        <v>0</v>
      </c>
      <c r="AT24" s="970">
        <v>0</v>
      </c>
      <c r="AU24" s="969">
        <v>0</v>
      </c>
      <c r="AV24" s="970">
        <v>0</v>
      </c>
      <c r="AW24" s="970">
        <v>0</v>
      </c>
      <c r="AX24" s="969">
        <v>0</v>
      </c>
      <c r="AY24" s="970">
        <v>0</v>
      </c>
      <c r="AZ24" s="970">
        <v>0</v>
      </c>
      <c r="BA24" s="969">
        <v>0</v>
      </c>
      <c r="BB24" s="970">
        <v>0</v>
      </c>
      <c r="BC24" s="970">
        <v>0</v>
      </c>
      <c r="BD24" s="969">
        <v>0</v>
      </c>
    </row>
    <row r="25" spans="1:56" x14ac:dyDescent="0.2">
      <c r="A25" s="976">
        <v>18</v>
      </c>
      <c r="B25" s="975" t="s">
        <v>323</v>
      </c>
      <c r="C25" s="970">
        <v>9</v>
      </c>
      <c r="D25" s="970">
        <v>7902</v>
      </c>
      <c r="E25" s="969">
        <v>21.128373500000002</v>
      </c>
      <c r="F25" s="970">
        <v>3033</v>
      </c>
      <c r="G25" s="970">
        <v>3917</v>
      </c>
      <c r="H25" s="969">
        <v>30.127320000000001</v>
      </c>
      <c r="I25" s="970">
        <v>3042</v>
      </c>
      <c r="J25" s="970">
        <v>11819</v>
      </c>
      <c r="K25" s="969">
        <v>51.255693500000007</v>
      </c>
      <c r="L25" s="970">
        <v>198</v>
      </c>
      <c r="M25" s="970">
        <v>111390</v>
      </c>
      <c r="N25" s="969">
        <v>194.9631678147266</v>
      </c>
      <c r="O25" s="970">
        <v>8838</v>
      </c>
      <c r="P25" s="970">
        <v>11229</v>
      </c>
      <c r="Q25" s="969">
        <v>282.84791999999999</v>
      </c>
      <c r="R25" s="970">
        <v>9036</v>
      </c>
      <c r="S25" s="970">
        <v>122619</v>
      </c>
      <c r="T25" s="969">
        <v>477.81108781472659</v>
      </c>
      <c r="U25" s="970">
        <v>231</v>
      </c>
      <c r="V25" s="970">
        <v>911471</v>
      </c>
      <c r="W25" s="969">
        <v>536.30248680000011</v>
      </c>
      <c r="X25" s="970">
        <v>2411</v>
      </c>
      <c r="Y25" s="970">
        <v>3162</v>
      </c>
      <c r="Z25" s="969">
        <v>82.466629999999995</v>
      </c>
      <c r="AA25" s="970">
        <v>2642</v>
      </c>
      <c r="AB25" s="970">
        <v>914633</v>
      </c>
      <c r="AC25" s="969">
        <v>618.76911680000012</v>
      </c>
      <c r="AD25" s="970">
        <v>43</v>
      </c>
      <c r="AE25" s="970">
        <v>65304</v>
      </c>
      <c r="AF25" s="969">
        <v>49.889931800000014</v>
      </c>
      <c r="AG25" s="970">
        <v>343</v>
      </c>
      <c r="AH25" s="970">
        <v>430</v>
      </c>
      <c r="AI25" s="969">
        <v>11.019959999999999</v>
      </c>
      <c r="AJ25" s="970">
        <v>386</v>
      </c>
      <c r="AK25" s="970">
        <v>65734</v>
      </c>
      <c r="AL25" s="969">
        <v>60.909891800000018</v>
      </c>
      <c r="AM25" s="970">
        <v>81</v>
      </c>
      <c r="AN25" s="970">
        <v>47504</v>
      </c>
      <c r="AO25" s="969">
        <v>183.80699227541109</v>
      </c>
      <c r="AP25" s="970">
        <v>2133</v>
      </c>
      <c r="AQ25" s="970">
        <v>2803</v>
      </c>
      <c r="AR25" s="969">
        <v>28.990379999999998</v>
      </c>
      <c r="AS25" s="970">
        <v>2214</v>
      </c>
      <c r="AT25" s="970">
        <v>50307</v>
      </c>
      <c r="AU25" s="969">
        <v>212.79737227541108</v>
      </c>
      <c r="AV25" s="970">
        <v>6</v>
      </c>
      <c r="AW25" s="970">
        <v>2546</v>
      </c>
      <c r="AX25" s="969">
        <v>30.234455199999999</v>
      </c>
      <c r="AY25" s="970">
        <v>6</v>
      </c>
      <c r="AZ25" s="970">
        <v>6</v>
      </c>
      <c r="BA25" s="969">
        <v>0.25209999999999999</v>
      </c>
      <c r="BB25" s="970">
        <v>12</v>
      </c>
      <c r="BC25" s="970">
        <v>2552</v>
      </c>
      <c r="BD25" s="969">
        <v>30.486555199999998</v>
      </c>
    </row>
    <row r="26" spans="1:56" x14ac:dyDescent="0.2">
      <c r="A26" s="974">
        <v>19</v>
      </c>
      <c r="B26" s="973" t="s">
        <v>322</v>
      </c>
      <c r="C26" s="970">
        <v>0</v>
      </c>
      <c r="D26" s="970">
        <v>0</v>
      </c>
      <c r="E26" s="969">
        <v>0</v>
      </c>
      <c r="F26" s="970">
        <v>1638</v>
      </c>
      <c r="G26" s="970">
        <v>2780</v>
      </c>
      <c r="H26" s="969">
        <v>105.42296</v>
      </c>
      <c r="I26" s="970">
        <v>1638</v>
      </c>
      <c r="J26" s="970">
        <v>2780</v>
      </c>
      <c r="K26" s="969">
        <v>105.42296</v>
      </c>
      <c r="L26" s="970">
        <v>0</v>
      </c>
      <c r="M26" s="970">
        <v>0</v>
      </c>
      <c r="N26" s="969">
        <v>0</v>
      </c>
      <c r="O26" s="970">
        <v>45</v>
      </c>
      <c r="P26" s="970">
        <v>45</v>
      </c>
      <c r="Q26" s="969">
        <v>1.6568400000000001</v>
      </c>
      <c r="R26" s="970">
        <v>45</v>
      </c>
      <c r="S26" s="970">
        <v>45</v>
      </c>
      <c r="T26" s="969">
        <v>1.6568400000000001</v>
      </c>
      <c r="U26" s="970">
        <v>0</v>
      </c>
      <c r="V26" s="970">
        <v>0</v>
      </c>
      <c r="W26" s="969">
        <v>0</v>
      </c>
      <c r="X26" s="970">
        <v>1408</v>
      </c>
      <c r="Y26" s="970">
        <v>1408</v>
      </c>
      <c r="Z26" s="969">
        <v>25.86713</v>
      </c>
      <c r="AA26" s="970">
        <v>1408</v>
      </c>
      <c r="AB26" s="970">
        <v>1408</v>
      </c>
      <c r="AC26" s="969">
        <v>25.86713</v>
      </c>
      <c r="AD26" s="970">
        <v>0</v>
      </c>
      <c r="AE26" s="970">
        <v>0</v>
      </c>
      <c r="AF26" s="969">
        <v>0</v>
      </c>
      <c r="AG26" s="970">
        <v>4866</v>
      </c>
      <c r="AH26" s="970">
        <v>4807</v>
      </c>
      <c r="AI26" s="969">
        <v>116.65309000000002</v>
      </c>
      <c r="AJ26" s="970">
        <v>4866</v>
      </c>
      <c r="AK26" s="970">
        <v>4807</v>
      </c>
      <c r="AL26" s="969">
        <v>116.65309000000002</v>
      </c>
      <c r="AM26" s="970">
        <v>0</v>
      </c>
      <c r="AN26" s="970">
        <v>0</v>
      </c>
      <c r="AO26" s="969">
        <v>0</v>
      </c>
      <c r="AP26" s="970">
        <v>8280</v>
      </c>
      <c r="AQ26" s="970">
        <v>8195</v>
      </c>
      <c r="AR26" s="969">
        <v>210.25927999999999</v>
      </c>
      <c r="AS26" s="970">
        <v>8280</v>
      </c>
      <c r="AT26" s="970">
        <v>8195</v>
      </c>
      <c r="AU26" s="969">
        <v>210.25927999999999</v>
      </c>
      <c r="AV26" s="970">
        <v>0</v>
      </c>
      <c r="AW26" s="970">
        <v>0</v>
      </c>
      <c r="AX26" s="969">
        <v>0</v>
      </c>
      <c r="AY26" s="970">
        <v>6788</v>
      </c>
      <c r="AZ26" s="970">
        <v>6736</v>
      </c>
      <c r="BA26" s="969">
        <v>138.55540999999999</v>
      </c>
      <c r="BB26" s="970">
        <v>6788</v>
      </c>
      <c r="BC26" s="970">
        <v>6736</v>
      </c>
      <c r="BD26" s="969">
        <v>138.55540999999999</v>
      </c>
    </row>
    <row r="27" spans="1:56" s="964" customFormat="1" x14ac:dyDescent="0.2">
      <c r="A27" s="974">
        <v>20</v>
      </c>
      <c r="B27" s="973" t="s">
        <v>321</v>
      </c>
      <c r="C27" s="970">
        <v>0</v>
      </c>
      <c r="D27" s="970">
        <v>0</v>
      </c>
      <c r="E27" s="969">
        <v>0</v>
      </c>
      <c r="F27" s="970">
        <v>0</v>
      </c>
      <c r="G27" s="970">
        <v>0</v>
      </c>
      <c r="H27" s="969">
        <v>0</v>
      </c>
      <c r="I27" s="970">
        <v>0</v>
      </c>
      <c r="J27" s="970">
        <v>0</v>
      </c>
      <c r="K27" s="969">
        <v>0</v>
      </c>
      <c r="L27" s="970">
        <v>0</v>
      </c>
      <c r="M27" s="970">
        <v>0</v>
      </c>
      <c r="N27" s="969">
        <v>0</v>
      </c>
      <c r="O27" s="970">
        <v>0</v>
      </c>
      <c r="P27" s="970">
        <v>0</v>
      </c>
      <c r="Q27" s="969">
        <v>0</v>
      </c>
      <c r="R27" s="970">
        <v>0</v>
      </c>
      <c r="S27" s="970">
        <v>0</v>
      </c>
      <c r="T27" s="969">
        <v>0</v>
      </c>
      <c r="U27" s="970">
        <v>0</v>
      </c>
      <c r="V27" s="970">
        <v>0</v>
      </c>
      <c r="W27" s="969">
        <v>0</v>
      </c>
      <c r="X27" s="970">
        <v>0</v>
      </c>
      <c r="Y27" s="970">
        <v>0</v>
      </c>
      <c r="Z27" s="969">
        <v>0</v>
      </c>
      <c r="AA27" s="970">
        <v>0</v>
      </c>
      <c r="AB27" s="970">
        <v>0</v>
      </c>
      <c r="AC27" s="969">
        <v>0</v>
      </c>
      <c r="AD27" s="970">
        <v>0</v>
      </c>
      <c r="AE27" s="970">
        <v>0</v>
      </c>
      <c r="AF27" s="969">
        <v>0</v>
      </c>
      <c r="AG27" s="970">
        <v>0</v>
      </c>
      <c r="AH27" s="970">
        <v>0</v>
      </c>
      <c r="AI27" s="969">
        <v>0</v>
      </c>
      <c r="AJ27" s="970">
        <v>0</v>
      </c>
      <c r="AK27" s="970">
        <v>0</v>
      </c>
      <c r="AL27" s="969">
        <v>0</v>
      </c>
      <c r="AM27" s="970">
        <v>0</v>
      </c>
      <c r="AN27" s="970">
        <v>0</v>
      </c>
      <c r="AO27" s="969">
        <v>0</v>
      </c>
      <c r="AP27" s="970">
        <v>0</v>
      </c>
      <c r="AQ27" s="970">
        <v>0</v>
      </c>
      <c r="AR27" s="969">
        <v>0</v>
      </c>
      <c r="AS27" s="970">
        <v>0</v>
      </c>
      <c r="AT27" s="970">
        <v>0</v>
      </c>
      <c r="AU27" s="969">
        <v>0</v>
      </c>
      <c r="AV27" s="970">
        <v>0</v>
      </c>
      <c r="AW27" s="970">
        <v>0</v>
      </c>
      <c r="AX27" s="969">
        <v>0</v>
      </c>
      <c r="AY27" s="970">
        <v>0</v>
      </c>
      <c r="AZ27" s="970">
        <v>0</v>
      </c>
      <c r="BA27" s="969">
        <v>0</v>
      </c>
      <c r="BB27" s="970">
        <v>0</v>
      </c>
      <c r="BC27" s="970">
        <v>0</v>
      </c>
      <c r="BD27" s="969">
        <v>0</v>
      </c>
    </row>
    <row r="28" spans="1:56" x14ac:dyDescent="0.2">
      <c r="A28" s="974">
        <v>21</v>
      </c>
      <c r="B28" s="973" t="s">
        <v>320</v>
      </c>
      <c r="C28" s="970">
        <v>0</v>
      </c>
      <c r="D28" s="970">
        <v>0</v>
      </c>
      <c r="E28" s="969">
        <v>0</v>
      </c>
      <c r="F28" s="970">
        <v>0</v>
      </c>
      <c r="G28" s="970">
        <v>0</v>
      </c>
      <c r="H28" s="969">
        <v>0</v>
      </c>
      <c r="I28" s="970">
        <v>0</v>
      </c>
      <c r="J28" s="970">
        <v>0</v>
      </c>
      <c r="K28" s="969">
        <v>0</v>
      </c>
      <c r="L28" s="970">
        <v>0</v>
      </c>
      <c r="M28" s="970">
        <v>0</v>
      </c>
      <c r="N28" s="969">
        <v>0</v>
      </c>
      <c r="O28" s="970">
        <v>27488</v>
      </c>
      <c r="P28" s="970">
        <v>27133</v>
      </c>
      <c r="Q28" s="969">
        <v>394.02048840000003</v>
      </c>
      <c r="R28" s="970">
        <v>27488</v>
      </c>
      <c r="S28" s="970">
        <v>27133</v>
      </c>
      <c r="T28" s="969">
        <v>394.02048840000003</v>
      </c>
      <c r="U28" s="970">
        <v>0</v>
      </c>
      <c r="V28" s="970">
        <v>0</v>
      </c>
      <c r="W28" s="969">
        <v>0</v>
      </c>
      <c r="X28" s="970">
        <v>27973</v>
      </c>
      <c r="Y28" s="970">
        <v>27778</v>
      </c>
      <c r="Z28" s="969">
        <v>366.11316850000003</v>
      </c>
      <c r="AA28" s="970">
        <v>27973</v>
      </c>
      <c r="AB28" s="970">
        <v>27778</v>
      </c>
      <c r="AC28" s="969">
        <v>366.11316850000003</v>
      </c>
      <c r="AD28" s="970">
        <v>0</v>
      </c>
      <c r="AE28" s="970">
        <v>0</v>
      </c>
      <c r="AF28" s="969">
        <v>0</v>
      </c>
      <c r="AG28" s="970">
        <v>19417</v>
      </c>
      <c r="AH28" s="970">
        <v>19417</v>
      </c>
      <c r="AI28" s="969">
        <v>310.34536229999998</v>
      </c>
      <c r="AJ28" s="970">
        <v>19417</v>
      </c>
      <c r="AK28" s="970">
        <v>19417</v>
      </c>
      <c r="AL28" s="969">
        <v>310.34536229999998</v>
      </c>
      <c r="AM28" s="970">
        <v>0</v>
      </c>
      <c r="AN28" s="970">
        <v>0</v>
      </c>
      <c r="AO28" s="969">
        <v>0</v>
      </c>
      <c r="AP28" s="970">
        <v>14924</v>
      </c>
      <c r="AQ28" s="970">
        <v>14924</v>
      </c>
      <c r="AR28" s="969">
        <v>265.39206860000002</v>
      </c>
      <c r="AS28" s="970">
        <v>14924</v>
      </c>
      <c r="AT28" s="970">
        <v>14924</v>
      </c>
      <c r="AU28" s="969">
        <v>265.39206860000002</v>
      </c>
      <c r="AV28" s="970">
        <v>0</v>
      </c>
      <c r="AW28" s="970">
        <v>0</v>
      </c>
      <c r="AX28" s="969">
        <v>0</v>
      </c>
      <c r="AY28" s="970">
        <v>39749</v>
      </c>
      <c r="AZ28" s="970">
        <v>39749</v>
      </c>
      <c r="BA28" s="969">
        <v>695.75805339999999</v>
      </c>
      <c r="BB28" s="970">
        <v>39749</v>
      </c>
      <c r="BC28" s="970">
        <v>39749</v>
      </c>
      <c r="BD28" s="969">
        <v>695.75805339999999</v>
      </c>
    </row>
    <row r="29" spans="1:56" x14ac:dyDescent="0.2">
      <c r="A29" s="974">
        <v>22</v>
      </c>
      <c r="B29" s="973" t="s">
        <v>319</v>
      </c>
      <c r="C29" s="970">
        <v>0</v>
      </c>
      <c r="D29" s="970">
        <v>0</v>
      </c>
      <c r="E29" s="969">
        <v>0</v>
      </c>
      <c r="F29" s="970">
        <v>0</v>
      </c>
      <c r="G29" s="970">
        <v>0</v>
      </c>
      <c r="H29" s="969">
        <v>0</v>
      </c>
      <c r="I29" s="970">
        <v>0</v>
      </c>
      <c r="J29" s="970">
        <v>0</v>
      </c>
      <c r="K29" s="969">
        <v>0</v>
      </c>
      <c r="L29" s="970">
        <v>0</v>
      </c>
      <c r="M29" s="970">
        <v>0</v>
      </c>
      <c r="N29" s="969">
        <v>0</v>
      </c>
      <c r="O29" s="970">
        <v>2102</v>
      </c>
      <c r="P29" s="970">
        <v>2100</v>
      </c>
      <c r="Q29" s="969">
        <v>20.360299999999999</v>
      </c>
      <c r="R29" s="970">
        <v>2102</v>
      </c>
      <c r="S29" s="970">
        <v>2100</v>
      </c>
      <c r="T29" s="969">
        <v>20.360299999999999</v>
      </c>
      <c r="U29" s="970">
        <v>0</v>
      </c>
      <c r="V29" s="970">
        <v>0</v>
      </c>
      <c r="W29" s="969">
        <v>0</v>
      </c>
      <c r="X29" s="970">
        <v>2360</v>
      </c>
      <c r="Y29" s="970">
        <v>2358</v>
      </c>
      <c r="Z29" s="969">
        <v>26.710570000000001</v>
      </c>
      <c r="AA29" s="970">
        <v>2360</v>
      </c>
      <c r="AB29" s="970">
        <v>2358</v>
      </c>
      <c r="AC29" s="969">
        <v>26.710570000000001</v>
      </c>
      <c r="AD29" s="970">
        <v>0</v>
      </c>
      <c r="AE29" s="970">
        <v>0</v>
      </c>
      <c r="AF29" s="969">
        <v>0</v>
      </c>
      <c r="AG29" s="970">
        <v>1653</v>
      </c>
      <c r="AH29" s="970">
        <v>1648</v>
      </c>
      <c r="AI29" s="969">
        <v>9.9246200000000009</v>
      </c>
      <c r="AJ29" s="970">
        <v>1653</v>
      </c>
      <c r="AK29" s="970">
        <v>1648</v>
      </c>
      <c r="AL29" s="969">
        <v>9.9246200000000009</v>
      </c>
      <c r="AM29" s="970">
        <v>0</v>
      </c>
      <c r="AN29" s="970">
        <v>0</v>
      </c>
      <c r="AO29" s="969">
        <v>0</v>
      </c>
      <c r="AP29" s="970">
        <v>317</v>
      </c>
      <c r="AQ29" s="970">
        <v>317</v>
      </c>
      <c r="AR29" s="969">
        <v>2.2219600000000002</v>
      </c>
      <c r="AS29" s="970">
        <v>317</v>
      </c>
      <c r="AT29" s="970">
        <v>317</v>
      </c>
      <c r="AU29" s="969">
        <v>2.2219600000000002</v>
      </c>
      <c r="AV29" s="970">
        <v>0</v>
      </c>
      <c r="AW29" s="970">
        <v>0</v>
      </c>
      <c r="AX29" s="969">
        <v>0</v>
      </c>
      <c r="AY29" s="970">
        <v>33</v>
      </c>
      <c r="AZ29" s="970">
        <v>33</v>
      </c>
      <c r="BA29" s="969">
        <v>0.27915000000000001</v>
      </c>
      <c r="BB29" s="970">
        <v>33</v>
      </c>
      <c r="BC29" s="970">
        <v>33</v>
      </c>
      <c r="BD29" s="969">
        <v>0.27915000000000001</v>
      </c>
    </row>
    <row r="30" spans="1:56" x14ac:dyDescent="0.2">
      <c r="A30" s="974">
        <v>23</v>
      </c>
      <c r="B30" s="973" t="s">
        <v>318</v>
      </c>
      <c r="C30" s="970">
        <v>0</v>
      </c>
      <c r="D30" s="970">
        <v>0</v>
      </c>
      <c r="E30" s="969">
        <v>0</v>
      </c>
      <c r="F30" s="970">
        <v>18583</v>
      </c>
      <c r="G30" s="970">
        <v>18475</v>
      </c>
      <c r="H30" s="969">
        <v>2704.2317499999999</v>
      </c>
      <c r="I30" s="970">
        <v>18583</v>
      </c>
      <c r="J30" s="970">
        <v>18475</v>
      </c>
      <c r="K30" s="969">
        <v>2704.2317499999999</v>
      </c>
      <c r="L30" s="970">
        <v>0</v>
      </c>
      <c r="M30" s="970">
        <v>0</v>
      </c>
      <c r="N30" s="969">
        <v>0</v>
      </c>
      <c r="O30" s="970">
        <v>7455</v>
      </c>
      <c r="P30" s="970">
        <v>7455</v>
      </c>
      <c r="Q30" s="969">
        <v>1125.14094</v>
      </c>
      <c r="R30" s="970">
        <v>7455</v>
      </c>
      <c r="S30" s="970">
        <v>7455</v>
      </c>
      <c r="T30" s="969">
        <v>1125.14094</v>
      </c>
      <c r="U30" s="970">
        <v>0</v>
      </c>
      <c r="V30" s="970">
        <v>0</v>
      </c>
      <c r="W30" s="969">
        <v>0</v>
      </c>
      <c r="X30" s="970">
        <v>4261</v>
      </c>
      <c r="Y30" s="970">
        <v>4261</v>
      </c>
      <c r="Z30" s="969">
        <v>650.18484000000001</v>
      </c>
      <c r="AA30" s="970">
        <v>4261</v>
      </c>
      <c r="AB30" s="970">
        <v>4261</v>
      </c>
      <c r="AC30" s="969">
        <v>650.18484000000001</v>
      </c>
      <c r="AD30" s="970">
        <v>0</v>
      </c>
      <c r="AE30" s="970">
        <v>0</v>
      </c>
      <c r="AF30" s="969">
        <v>0</v>
      </c>
      <c r="AG30" s="970">
        <v>42</v>
      </c>
      <c r="AH30" s="970">
        <v>42</v>
      </c>
      <c r="AI30" s="969">
        <v>11.65123</v>
      </c>
      <c r="AJ30" s="970">
        <v>42</v>
      </c>
      <c r="AK30" s="970">
        <v>42</v>
      </c>
      <c r="AL30" s="969">
        <v>11.65123</v>
      </c>
      <c r="AM30" s="970">
        <v>0</v>
      </c>
      <c r="AN30" s="970">
        <v>0</v>
      </c>
      <c r="AO30" s="969">
        <v>0</v>
      </c>
      <c r="AP30" s="970">
        <v>0</v>
      </c>
      <c r="AQ30" s="970">
        <v>0</v>
      </c>
      <c r="AR30" s="969">
        <v>0</v>
      </c>
      <c r="AS30" s="970">
        <v>0</v>
      </c>
      <c r="AT30" s="970">
        <v>0</v>
      </c>
      <c r="AU30" s="969">
        <v>0</v>
      </c>
      <c r="AV30" s="970">
        <v>0</v>
      </c>
      <c r="AW30" s="970">
        <v>0</v>
      </c>
      <c r="AX30" s="969">
        <v>0</v>
      </c>
      <c r="AY30" s="970">
        <v>0</v>
      </c>
      <c r="AZ30" s="970">
        <v>0</v>
      </c>
      <c r="BA30" s="969">
        <v>0</v>
      </c>
      <c r="BB30" s="970">
        <v>0</v>
      </c>
      <c r="BC30" s="970">
        <v>0</v>
      </c>
      <c r="BD30" s="969">
        <v>0</v>
      </c>
    </row>
    <row r="31" spans="1:56" x14ac:dyDescent="0.2">
      <c r="A31" s="974">
        <v>24</v>
      </c>
      <c r="B31" s="973" t="s">
        <v>317</v>
      </c>
      <c r="C31" s="970">
        <v>0</v>
      </c>
      <c r="D31" s="970">
        <v>0</v>
      </c>
      <c r="E31" s="969">
        <v>0</v>
      </c>
      <c r="F31" s="970">
        <v>209</v>
      </c>
      <c r="G31" s="970">
        <v>214</v>
      </c>
      <c r="H31" s="969">
        <v>18.190000000000001</v>
      </c>
      <c r="I31" s="970">
        <v>209</v>
      </c>
      <c r="J31" s="970">
        <v>214</v>
      </c>
      <c r="K31" s="969">
        <v>18.190000000000001</v>
      </c>
      <c r="L31" s="970">
        <v>0</v>
      </c>
      <c r="M31" s="970">
        <v>0</v>
      </c>
      <c r="N31" s="969">
        <v>0</v>
      </c>
      <c r="O31" s="970">
        <v>157</v>
      </c>
      <c r="P31" s="970">
        <v>180</v>
      </c>
      <c r="Q31" s="969">
        <v>31.537849999999999</v>
      </c>
      <c r="R31" s="970">
        <v>157</v>
      </c>
      <c r="S31" s="970">
        <v>180</v>
      </c>
      <c r="T31" s="969">
        <v>31.537849999999999</v>
      </c>
      <c r="U31" s="970">
        <v>0</v>
      </c>
      <c r="V31" s="970">
        <v>0</v>
      </c>
      <c r="W31" s="969">
        <v>0</v>
      </c>
      <c r="X31" s="970">
        <v>220</v>
      </c>
      <c r="Y31" s="970">
        <v>246</v>
      </c>
      <c r="Z31" s="969">
        <v>40.946330000000003</v>
      </c>
      <c r="AA31" s="970">
        <v>220</v>
      </c>
      <c r="AB31" s="970">
        <v>246</v>
      </c>
      <c r="AC31" s="969">
        <v>40.946330000000003</v>
      </c>
      <c r="AD31" s="970">
        <v>0</v>
      </c>
      <c r="AE31" s="970">
        <v>0</v>
      </c>
      <c r="AF31" s="969">
        <v>0</v>
      </c>
      <c r="AG31" s="970">
        <v>159</v>
      </c>
      <c r="AH31" s="970">
        <v>169</v>
      </c>
      <c r="AI31" s="969">
        <v>25.612202999999997</v>
      </c>
      <c r="AJ31" s="970">
        <v>159</v>
      </c>
      <c r="AK31" s="970">
        <v>169</v>
      </c>
      <c r="AL31" s="969">
        <v>25.612202999999997</v>
      </c>
      <c r="AM31" s="970">
        <v>0</v>
      </c>
      <c r="AN31" s="970">
        <v>0</v>
      </c>
      <c r="AO31" s="969">
        <v>0</v>
      </c>
      <c r="AP31" s="970">
        <v>0</v>
      </c>
      <c r="AQ31" s="970">
        <v>0</v>
      </c>
      <c r="AR31" s="969">
        <v>0</v>
      </c>
      <c r="AS31" s="970">
        <v>0</v>
      </c>
      <c r="AT31" s="970">
        <v>0</v>
      </c>
      <c r="AU31" s="969">
        <v>0</v>
      </c>
      <c r="AV31" s="970">
        <v>0</v>
      </c>
      <c r="AW31" s="970">
        <v>0</v>
      </c>
      <c r="AX31" s="969">
        <v>0</v>
      </c>
      <c r="AY31" s="970">
        <v>0</v>
      </c>
      <c r="AZ31" s="970">
        <v>0</v>
      </c>
      <c r="BA31" s="969">
        <v>0</v>
      </c>
      <c r="BB31" s="970">
        <v>0</v>
      </c>
      <c r="BC31" s="970">
        <v>0</v>
      </c>
      <c r="BD31" s="969">
        <v>0</v>
      </c>
    </row>
    <row r="32" spans="1:56" x14ac:dyDescent="0.2">
      <c r="A32" s="972"/>
      <c r="B32" s="971" t="s">
        <v>316</v>
      </c>
      <c r="C32" s="970">
        <v>9</v>
      </c>
      <c r="D32" s="970">
        <v>7902</v>
      </c>
      <c r="E32" s="969">
        <v>21.128373500000002</v>
      </c>
      <c r="F32" s="970">
        <v>234045</v>
      </c>
      <c r="G32" s="970">
        <v>253418</v>
      </c>
      <c r="H32" s="969">
        <v>12315.273808243479</v>
      </c>
      <c r="I32" s="970">
        <v>234054</v>
      </c>
      <c r="J32" s="970">
        <v>261320</v>
      </c>
      <c r="K32" s="969">
        <v>12336.402181743479</v>
      </c>
      <c r="L32" s="970">
        <v>211</v>
      </c>
      <c r="M32" s="970">
        <v>123747</v>
      </c>
      <c r="N32" s="969">
        <v>1048.3614916147267</v>
      </c>
      <c r="O32" s="970">
        <v>348796</v>
      </c>
      <c r="P32" s="970">
        <v>355585</v>
      </c>
      <c r="Q32" s="969">
        <v>13639.748443920038</v>
      </c>
      <c r="R32" s="970">
        <v>349007</v>
      </c>
      <c r="S32" s="970">
        <v>479332</v>
      </c>
      <c r="T32" s="969">
        <v>14688.109935534765</v>
      </c>
      <c r="U32" s="970">
        <v>256</v>
      </c>
      <c r="V32" s="970">
        <v>1015953</v>
      </c>
      <c r="W32" s="969">
        <v>5268.7549974000012</v>
      </c>
      <c r="X32" s="970">
        <v>232364</v>
      </c>
      <c r="Y32" s="970">
        <v>232959</v>
      </c>
      <c r="Z32" s="969">
        <v>11744.2309554</v>
      </c>
      <c r="AA32" s="970">
        <v>232620</v>
      </c>
      <c r="AB32" s="970">
        <v>1248912</v>
      </c>
      <c r="AC32" s="969">
        <v>17012.985952799998</v>
      </c>
      <c r="AD32" s="970">
        <v>64</v>
      </c>
      <c r="AE32" s="970">
        <v>182359</v>
      </c>
      <c r="AF32" s="969">
        <v>5719.2674307999996</v>
      </c>
      <c r="AG32" s="970">
        <v>157762</v>
      </c>
      <c r="AH32" s="970">
        <v>153142</v>
      </c>
      <c r="AI32" s="969">
        <v>7916.3465325000006</v>
      </c>
      <c r="AJ32" s="970">
        <v>157826</v>
      </c>
      <c r="AK32" s="970">
        <v>335501</v>
      </c>
      <c r="AL32" s="969">
        <v>13635.6139633</v>
      </c>
      <c r="AM32" s="970">
        <v>92</v>
      </c>
      <c r="AN32" s="970">
        <v>74792</v>
      </c>
      <c r="AO32" s="969">
        <v>1579.2077237754113</v>
      </c>
      <c r="AP32" s="970">
        <v>113034</v>
      </c>
      <c r="AQ32" s="970">
        <v>111889</v>
      </c>
      <c r="AR32" s="969">
        <v>4906.2820303000008</v>
      </c>
      <c r="AS32" s="970">
        <v>113126</v>
      </c>
      <c r="AT32" s="970">
        <v>186681</v>
      </c>
      <c r="AU32" s="969">
        <v>6485.4897540754118</v>
      </c>
      <c r="AV32" s="970">
        <v>20</v>
      </c>
      <c r="AW32" s="970">
        <v>123144</v>
      </c>
      <c r="AX32" s="969">
        <v>555.67584999999906</v>
      </c>
      <c r="AY32" s="970">
        <v>91528</v>
      </c>
      <c r="AZ32" s="970">
        <v>89824</v>
      </c>
      <c r="BA32" s="969">
        <v>2997.0074070999999</v>
      </c>
      <c r="BB32" s="970">
        <v>91548</v>
      </c>
      <c r="BC32" s="970">
        <v>212968</v>
      </c>
      <c r="BD32" s="969">
        <v>3552.6832570999991</v>
      </c>
    </row>
    <row r="33" spans="1:56" s="964" customFormat="1" x14ac:dyDescent="0.2">
      <c r="A33" s="968"/>
      <c r="B33" s="967" t="s">
        <v>47</v>
      </c>
      <c r="C33" s="966">
        <v>9</v>
      </c>
      <c r="D33" s="966">
        <v>7902</v>
      </c>
      <c r="E33" s="965">
        <v>21.128373500000002</v>
      </c>
      <c r="F33" s="966">
        <v>364114</v>
      </c>
      <c r="G33" s="966">
        <v>438715</v>
      </c>
      <c r="H33" s="965">
        <v>17962.273808243481</v>
      </c>
      <c r="I33" s="966">
        <v>364123</v>
      </c>
      <c r="J33" s="966">
        <v>446617</v>
      </c>
      <c r="K33" s="965">
        <v>17983.402181743477</v>
      </c>
      <c r="L33" s="966">
        <v>211</v>
      </c>
      <c r="M33" s="966">
        <v>123747</v>
      </c>
      <c r="N33" s="965">
        <v>1048.3614916147267</v>
      </c>
      <c r="O33" s="966">
        <v>549818</v>
      </c>
      <c r="P33" s="966">
        <v>612638</v>
      </c>
      <c r="Q33" s="965">
        <v>22554.822203920037</v>
      </c>
      <c r="R33" s="966">
        <v>550029</v>
      </c>
      <c r="S33" s="966">
        <v>736385</v>
      </c>
      <c r="T33" s="965">
        <v>23603.183695534764</v>
      </c>
      <c r="U33" s="966">
        <v>256</v>
      </c>
      <c r="V33" s="966">
        <v>1015953</v>
      </c>
      <c r="W33" s="965">
        <v>5268.7549974000012</v>
      </c>
      <c r="X33" s="966">
        <v>495270</v>
      </c>
      <c r="Y33" s="966">
        <v>542426</v>
      </c>
      <c r="Z33" s="965">
        <v>23004.582345399998</v>
      </c>
      <c r="AA33" s="966">
        <v>495526</v>
      </c>
      <c r="AB33" s="966">
        <v>1558379</v>
      </c>
      <c r="AC33" s="965">
        <v>28273.337342799998</v>
      </c>
      <c r="AD33" s="966">
        <v>64</v>
      </c>
      <c r="AE33" s="966">
        <v>182359</v>
      </c>
      <c r="AF33" s="965">
        <v>5719.2674307999996</v>
      </c>
      <c r="AG33" s="966">
        <v>440325</v>
      </c>
      <c r="AH33" s="966">
        <v>466633</v>
      </c>
      <c r="AI33" s="965">
        <v>18390.0631025</v>
      </c>
      <c r="AJ33" s="966">
        <v>440389</v>
      </c>
      <c r="AK33" s="966">
        <v>648992</v>
      </c>
      <c r="AL33" s="965">
        <v>24109.330533300003</v>
      </c>
      <c r="AM33" s="966">
        <v>92</v>
      </c>
      <c r="AN33" s="966">
        <v>74792</v>
      </c>
      <c r="AO33" s="965">
        <v>1579.2077237754113</v>
      </c>
      <c r="AP33" s="966">
        <v>436811</v>
      </c>
      <c r="AQ33" s="966">
        <v>481211</v>
      </c>
      <c r="AR33" s="965">
        <v>15116.321040300001</v>
      </c>
      <c r="AS33" s="966">
        <v>436903</v>
      </c>
      <c r="AT33" s="966">
        <v>556003</v>
      </c>
      <c r="AU33" s="965">
        <v>16695.52876407541</v>
      </c>
      <c r="AV33" s="966">
        <v>20</v>
      </c>
      <c r="AW33" s="966">
        <v>123144</v>
      </c>
      <c r="AX33" s="965">
        <v>555.67584999999906</v>
      </c>
      <c r="AY33" s="966">
        <v>337806</v>
      </c>
      <c r="AZ33" s="966">
        <v>349934</v>
      </c>
      <c r="BA33" s="965">
        <v>12439.986487099999</v>
      </c>
      <c r="BB33" s="966">
        <v>337826</v>
      </c>
      <c r="BC33" s="966">
        <v>473078</v>
      </c>
      <c r="BD33" s="965">
        <v>12995.662337099999</v>
      </c>
    </row>
  </sheetData>
  <mergeCells count="26">
    <mergeCell ref="A3:A5"/>
    <mergeCell ref="AM4:AO4"/>
    <mergeCell ref="AP4:AR4"/>
    <mergeCell ref="AS4:AU4"/>
    <mergeCell ref="AM3:AU3"/>
    <mergeCell ref="AG4:AI4"/>
    <mergeCell ref="AJ4:AL4"/>
    <mergeCell ref="AD3:AL3"/>
    <mergeCell ref="AD4:AF4"/>
    <mergeCell ref="X4:Z4"/>
    <mergeCell ref="AV3:BD3"/>
    <mergeCell ref="AV4:AX4"/>
    <mergeCell ref="AY4:BA4"/>
    <mergeCell ref="BB4:BD4"/>
    <mergeCell ref="B3:B5"/>
    <mergeCell ref="I4:K4"/>
    <mergeCell ref="L4:N4"/>
    <mergeCell ref="O4:Q4"/>
    <mergeCell ref="R4:T4"/>
    <mergeCell ref="U4:W4"/>
    <mergeCell ref="C3:K3"/>
    <mergeCell ref="L3:T3"/>
    <mergeCell ref="U3:AC3"/>
    <mergeCell ref="C4:E4"/>
    <mergeCell ref="F4:H4"/>
    <mergeCell ref="AA4:AC4"/>
  </mergeCells>
  <pageMargins left="0.7" right="0.7" top="0.75" bottom="0.75" header="0.3" footer="0.3"/>
  <pageSetup paperSize="9" scale="87"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3"/>
  <sheetViews>
    <sheetView zoomScaleNormal="100" workbookViewId="0">
      <pane xSplit="2" ySplit="5" topLeftCell="C6" activePane="bottomRight" state="frozen"/>
      <selection activeCell="G7" sqref="G7"/>
      <selection pane="topRight" activeCell="G7" sqref="G7"/>
      <selection pane="bottomLeft" activeCell="G7" sqref="G7"/>
      <selection pane="bottomRight"/>
    </sheetView>
  </sheetViews>
  <sheetFormatPr defaultRowHeight="12.75" x14ac:dyDescent="0.2"/>
  <cols>
    <col min="1" max="1" width="4.42578125" style="986" customWidth="1"/>
    <col min="2" max="2" width="27.85546875" style="986" customWidth="1"/>
    <col min="3" max="6" width="9.140625" style="986"/>
    <col min="7" max="7" width="10.7109375" style="986" customWidth="1"/>
    <col min="8" max="8" width="11" style="986" customWidth="1"/>
    <col min="9" max="9" width="9.140625" style="986"/>
    <col min="10" max="10" width="10.28515625" style="986" customWidth="1"/>
    <col min="11" max="11" width="11.28515625" style="986" customWidth="1"/>
    <col min="12" max="12" width="9.140625" style="986" customWidth="1"/>
    <col min="13" max="13" width="10.42578125" style="986" customWidth="1"/>
    <col min="14" max="14" width="10.5703125" style="986" customWidth="1"/>
    <col min="15" max="15" width="9.140625" style="986" customWidth="1"/>
    <col min="16" max="16" width="11" style="986" customWidth="1"/>
    <col min="17" max="17" width="10.140625" style="986" customWidth="1"/>
    <col min="18" max="18" width="9.140625" style="986" customWidth="1"/>
    <col min="19" max="19" width="10.28515625" style="986" customWidth="1"/>
    <col min="20" max="20" width="10.140625" style="986" customWidth="1"/>
    <col min="21" max="21" width="9.140625" style="986" customWidth="1"/>
    <col min="22" max="22" width="10.85546875" style="986" customWidth="1"/>
    <col min="23" max="23" width="10.42578125" style="986" customWidth="1"/>
    <col min="24" max="24" width="9.140625" style="986" customWidth="1"/>
    <col min="25" max="25" width="11.28515625" style="986" customWidth="1"/>
    <col min="26" max="26" width="11.42578125" style="986" customWidth="1"/>
    <col min="27" max="27" width="9.140625" style="986" customWidth="1"/>
    <col min="28" max="28" width="10.85546875" style="986" customWidth="1"/>
    <col min="29" max="29" width="10.5703125" style="986" customWidth="1"/>
    <col min="30" max="33" width="10.42578125" style="986" customWidth="1"/>
    <col min="34" max="34" width="11.28515625" style="986" customWidth="1"/>
    <col min="35" max="37" width="10.42578125" style="986" customWidth="1"/>
    <col min="38" max="38" width="12.140625" style="986" customWidth="1"/>
    <col min="39" max="42" width="9.140625" style="986"/>
    <col min="43" max="43" width="10.140625" style="986" customWidth="1"/>
    <col min="44" max="44" width="10.5703125" style="986" customWidth="1"/>
    <col min="45" max="45" width="9.140625" style="986"/>
    <col min="46" max="47" width="10.28515625" style="986" customWidth="1"/>
    <col min="48" max="51" width="9.140625" style="986"/>
    <col min="52" max="52" width="10.140625" style="986" customWidth="1"/>
    <col min="53" max="53" width="10.5703125" style="986" customWidth="1"/>
    <col min="54" max="54" width="9.140625" style="986"/>
    <col min="55" max="56" width="10.28515625" style="986" customWidth="1"/>
    <col min="57" max="16384" width="9.140625" style="986"/>
  </cols>
  <sheetData>
    <row r="1" spans="1:56" ht="19.5" customHeight="1" x14ac:dyDescent="0.2">
      <c r="A1" s="5" t="s">
        <v>366</v>
      </c>
      <c r="AD1" s="5"/>
      <c r="AE1" s="5"/>
      <c r="AF1" s="5"/>
      <c r="AG1" s="5"/>
      <c r="AH1" s="5"/>
      <c r="AI1" s="5"/>
      <c r="AJ1" s="5"/>
      <c r="AK1" s="5"/>
      <c r="AL1" s="5"/>
    </row>
    <row r="2" spans="1:56" ht="15.75" customHeight="1" x14ac:dyDescent="0.2">
      <c r="A2" s="5" t="s">
        <v>344</v>
      </c>
      <c r="AD2" s="5"/>
      <c r="AE2" s="5"/>
      <c r="AF2" s="5"/>
      <c r="AG2" s="5"/>
      <c r="AH2" s="5"/>
      <c r="AI2" s="5"/>
      <c r="AJ2" s="5"/>
      <c r="AK2" s="5"/>
      <c r="AL2" s="5"/>
    </row>
    <row r="3" spans="1:56" s="990" customFormat="1" ht="15" customHeight="1" x14ac:dyDescent="0.2">
      <c r="A3" s="1214" t="s">
        <v>3</v>
      </c>
      <c r="B3" s="1214" t="s">
        <v>343</v>
      </c>
      <c r="C3" s="1212" t="s">
        <v>28</v>
      </c>
      <c r="D3" s="1212"/>
      <c r="E3" s="1212"/>
      <c r="F3" s="1212"/>
      <c r="G3" s="1212"/>
      <c r="H3" s="1212"/>
      <c r="I3" s="1212"/>
      <c r="J3" s="1212"/>
      <c r="K3" s="1212"/>
      <c r="L3" s="1212" t="s">
        <v>10</v>
      </c>
      <c r="M3" s="1212"/>
      <c r="N3" s="1212"/>
      <c r="O3" s="1212"/>
      <c r="P3" s="1212"/>
      <c r="Q3" s="1212"/>
      <c r="R3" s="1212"/>
      <c r="S3" s="1212"/>
      <c r="T3" s="1212"/>
      <c r="U3" s="1212" t="s">
        <v>32</v>
      </c>
      <c r="V3" s="1222"/>
      <c r="W3" s="1222"/>
      <c r="X3" s="1222"/>
      <c r="Y3" s="1222"/>
      <c r="Z3" s="1222"/>
      <c r="AA3" s="1222"/>
      <c r="AB3" s="1222"/>
      <c r="AC3" s="1222"/>
      <c r="AD3" s="1212" t="s">
        <v>35</v>
      </c>
      <c r="AE3" s="1212"/>
      <c r="AF3" s="1212"/>
      <c r="AG3" s="1212"/>
      <c r="AH3" s="1212"/>
      <c r="AI3" s="1212"/>
      <c r="AJ3" s="1212"/>
      <c r="AK3" s="1212"/>
      <c r="AL3" s="1212"/>
      <c r="AM3" s="1212" t="s">
        <v>248</v>
      </c>
      <c r="AN3" s="1212"/>
      <c r="AO3" s="1212"/>
      <c r="AP3" s="1212"/>
      <c r="AQ3" s="1212"/>
      <c r="AR3" s="1212"/>
      <c r="AS3" s="1212"/>
      <c r="AT3" s="1212"/>
      <c r="AU3" s="1212"/>
      <c r="AV3" s="1212" t="s">
        <v>310</v>
      </c>
      <c r="AW3" s="1212"/>
      <c r="AX3" s="1212"/>
      <c r="AY3" s="1212"/>
      <c r="AZ3" s="1212"/>
      <c r="BA3" s="1212"/>
      <c r="BB3" s="1212"/>
      <c r="BC3" s="1212"/>
      <c r="BD3" s="1212"/>
    </row>
    <row r="4" spans="1:56" s="990" customFormat="1" ht="39" customHeight="1" x14ac:dyDescent="0.2">
      <c r="A4" s="1214"/>
      <c r="B4" s="1214"/>
      <c r="C4" s="1223" t="s">
        <v>342</v>
      </c>
      <c r="D4" s="1224"/>
      <c r="E4" s="1225"/>
      <c r="F4" s="1223" t="s">
        <v>153</v>
      </c>
      <c r="G4" s="1224"/>
      <c r="H4" s="1225"/>
      <c r="I4" s="1223" t="s">
        <v>87</v>
      </c>
      <c r="J4" s="1224"/>
      <c r="K4" s="1225"/>
      <c r="L4" s="1219" t="s">
        <v>342</v>
      </c>
      <c r="M4" s="1220"/>
      <c r="N4" s="1221"/>
      <c r="O4" s="1219" t="s">
        <v>153</v>
      </c>
      <c r="P4" s="1220"/>
      <c r="Q4" s="1221"/>
      <c r="R4" s="1219" t="s">
        <v>87</v>
      </c>
      <c r="S4" s="1220"/>
      <c r="T4" s="1221"/>
      <c r="U4" s="1218" t="s">
        <v>342</v>
      </c>
      <c r="V4" s="1218"/>
      <c r="W4" s="1218"/>
      <c r="X4" s="1218" t="s">
        <v>153</v>
      </c>
      <c r="Y4" s="1218"/>
      <c r="Z4" s="1218"/>
      <c r="AA4" s="1218" t="s">
        <v>87</v>
      </c>
      <c r="AB4" s="1218"/>
      <c r="AC4" s="1218"/>
      <c r="AD4" s="1219" t="s">
        <v>342</v>
      </c>
      <c r="AE4" s="1220"/>
      <c r="AF4" s="1221"/>
      <c r="AG4" s="1219" t="s">
        <v>153</v>
      </c>
      <c r="AH4" s="1220"/>
      <c r="AI4" s="1221"/>
      <c r="AJ4" s="1219" t="s">
        <v>87</v>
      </c>
      <c r="AK4" s="1220"/>
      <c r="AL4" s="1221"/>
      <c r="AM4" s="1217" t="s">
        <v>342</v>
      </c>
      <c r="AN4" s="1217"/>
      <c r="AO4" s="1217"/>
      <c r="AP4" s="1217" t="s">
        <v>153</v>
      </c>
      <c r="AQ4" s="1217"/>
      <c r="AR4" s="1217"/>
      <c r="AS4" s="1217" t="s">
        <v>87</v>
      </c>
      <c r="AT4" s="1217"/>
      <c r="AU4" s="1217"/>
      <c r="AV4" s="1217" t="s">
        <v>342</v>
      </c>
      <c r="AW4" s="1217"/>
      <c r="AX4" s="1217"/>
      <c r="AY4" s="1217" t="s">
        <v>153</v>
      </c>
      <c r="AZ4" s="1217"/>
      <c r="BA4" s="1217"/>
      <c r="BB4" s="1217" t="s">
        <v>87</v>
      </c>
      <c r="BC4" s="1217"/>
      <c r="BD4" s="1217"/>
    </row>
    <row r="5" spans="1:56" s="990" customFormat="1" ht="36" x14ac:dyDescent="0.2">
      <c r="A5" s="1214"/>
      <c r="B5" s="1214"/>
      <c r="C5" s="991" t="s">
        <v>126</v>
      </c>
      <c r="D5" s="991" t="s">
        <v>127</v>
      </c>
      <c r="E5" s="984" t="s">
        <v>312</v>
      </c>
      <c r="F5" s="991" t="s">
        <v>126</v>
      </c>
      <c r="G5" s="991" t="s">
        <v>127</v>
      </c>
      <c r="H5" s="984" t="s">
        <v>312</v>
      </c>
      <c r="I5" s="991" t="s">
        <v>126</v>
      </c>
      <c r="J5" s="991" t="s">
        <v>127</v>
      </c>
      <c r="K5" s="984" t="s">
        <v>312</v>
      </c>
      <c r="L5" s="991" t="s">
        <v>126</v>
      </c>
      <c r="M5" s="991" t="s">
        <v>127</v>
      </c>
      <c r="N5" s="984" t="s">
        <v>312</v>
      </c>
      <c r="O5" s="991" t="s">
        <v>126</v>
      </c>
      <c r="P5" s="991" t="s">
        <v>127</v>
      </c>
      <c r="Q5" s="984" t="s">
        <v>312</v>
      </c>
      <c r="R5" s="991" t="s">
        <v>126</v>
      </c>
      <c r="S5" s="991" t="s">
        <v>127</v>
      </c>
      <c r="T5" s="984" t="s">
        <v>312</v>
      </c>
      <c r="U5" s="991" t="s">
        <v>126</v>
      </c>
      <c r="V5" s="991" t="s">
        <v>127</v>
      </c>
      <c r="W5" s="984" t="s">
        <v>312</v>
      </c>
      <c r="X5" s="991" t="s">
        <v>126</v>
      </c>
      <c r="Y5" s="991" t="s">
        <v>127</v>
      </c>
      <c r="Z5" s="984" t="s">
        <v>312</v>
      </c>
      <c r="AA5" s="991" t="s">
        <v>126</v>
      </c>
      <c r="AB5" s="991" t="s">
        <v>127</v>
      </c>
      <c r="AC5" s="984" t="s">
        <v>312</v>
      </c>
      <c r="AD5" s="991" t="s">
        <v>126</v>
      </c>
      <c r="AE5" s="991" t="s">
        <v>127</v>
      </c>
      <c r="AF5" s="984" t="s">
        <v>312</v>
      </c>
      <c r="AG5" s="991" t="s">
        <v>126</v>
      </c>
      <c r="AH5" s="991" t="s">
        <v>127</v>
      </c>
      <c r="AI5" s="984" t="s">
        <v>312</v>
      </c>
      <c r="AJ5" s="991" t="s">
        <v>126</v>
      </c>
      <c r="AK5" s="991" t="s">
        <v>127</v>
      </c>
      <c r="AL5" s="984" t="s">
        <v>312</v>
      </c>
      <c r="AM5" s="991" t="s">
        <v>126</v>
      </c>
      <c r="AN5" s="991" t="s">
        <v>127</v>
      </c>
      <c r="AO5" s="984" t="s">
        <v>312</v>
      </c>
      <c r="AP5" s="991" t="s">
        <v>126</v>
      </c>
      <c r="AQ5" s="991" t="s">
        <v>127</v>
      </c>
      <c r="AR5" s="984" t="s">
        <v>312</v>
      </c>
      <c r="AS5" s="991" t="s">
        <v>126</v>
      </c>
      <c r="AT5" s="991" t="s">
        <v>127</v>
      </c>
      <c r="AU5" s="984" t="s">
        <v>312</v>
      </c>
      <c r="AV5" s="991" t="s">
        <v>126</v>
      </c>
      <c r="AW5" s="991" t="s">
        <v>127</v>
      </c>
      <c r="AX5" s="984" t="s">
        <v>312</v>
      </c>
      <c r="AY5" s="991" t="s">
        <v>126</v>
      </c>
      <c r="AZ5" s="991" t="s">
        <v>127</v>
      </c>
      <c r="BA5" s="984" t="s">
        <v>312</v>
      </c>
      <c r="BB5" s="991" t="s">
        <v>126</v>
      </c>
      <c r="BC5" s="991" t="s">
        <v>127</v>
      </c>
      <c r="BD5" s="984" t="s">
        <v>312</v>
      </c>
    </row>
    <row r="6" spans="1:56" x14ac:dyDescent="0.2">
      <c r="A6" s="982"/>
      <c r="B6" s="977" t="s">
        <v>85</v>
      </c>
      <c r="C6" s="388"/>
      <c r="D6" s="388"/>
      <c r="E6" s="388"/>
      <c r="F6" s="388"/>
      <c r="G6" s="388"/>
      <c r="H6" s="388"/>
      <c r="I6" s="388"/>
      <c r="J6" s="388"/>
      <c r="K6" s="388"/>
      <c r="L6" s="388"/>
      <c r="M6" s="388"/>
      <c r="N6" s="388"/>
      <c r="O6" s="388"/>
      <c r="P6" s="388"/>
      <c r="Q6" s="388"/>
      <c r="R6" s="388"/>
      <c r="S6" s="388"/>
      <c r="T6" s="388"/>
      <c r="U6" s="388"/>
      <c r="V6" s="388"/>
      <c r="W6" s="388"/>
      <c r="X6" s="388"/>
      <c r="Y6" s="388"/>
      <c r="Z6" s="388"/>
      <c r="AA6" s="388"/>
      <c r="AB6" s="388"/>
      <c r="AC6" s="388"/>
      <c r="AD6" s="388"/>
      <c r="AE6" s="388"/>
      <c r="AF6" s="388"/>
      <c r="AG6" s="388"/>
      <c r="AH6" s="388"/>
      <c r="AI6" s="388"/>
      <c r="AJ6" s="388"/>
      <c r="AK6" s="388"/>
      <c r="AL6" s="388"/>
      <c r="AM6" s="388"/>
      <c r="AN6" s="388"/>
      <c r="AO6" s="388"/>
      <c r="AP6" s="388"/>
      <c r="AQ6" s="388"/>
      <c r="AR6" s="388"/>
      <c r="AS6" s="388"/>
      <c r="AT6" s="388"/>
      <c r="AU6" s="388"/>
      <c r="AV6" s="388"/>
      <c r="AW6" s="388"/>
      <c r="AX6" s="388"/>
      <c r="AY6" s="388"/>
      <c r="AZ6" s="388"/>
      <c r="BA6" s="388"/>
      <c r="BB6" s="388"/>
      <c r="BC6" s="388"/>
      <c r="BD6" s="388"/>
    </row>
    <row r="7" spans="1:56" x14ac:dyDescent="0.2">
      <c r="A7" s="974">
        <v>1</v>
      </c>
      <c r="B7" s="973" t="s">
        <v>341</v>
      </c>
      <c r="C7" s="970">
        <v>0</v>
      </c>
      <c r="D7" s="970">
        <v>0</v>
      </c>
      <c r="E7" s="989">
        <v>0</v>
      </c>
      <c r="F7" s="970">
        <v>395295</v>
      </c>
      <c r="G7" s="970">
        <v>636424</v>
      </c>
      <c r="H7" s="989">
        <v>29754.05</v>
      </c>
      <c r="I7" s="970">
        <v>395295</v>
      </c>
      <c r="J7" s="970">
        <v>636424</v>
      </c>
      <c r="K7" s="989">
        <v>29754.05</v>
      </c>
      <c r="L7" s="970">
        <v>0</v>
      </c>
      <c r="M7" s="970">
        <v>0</v>
      </c>
      <c r="N7" s="989">
        <v>0</v>
      </c>
      <c r="O7" s="970">
        <v>469677</v>
      </c>
      <c r="P7" s="970">
        <v>851952</v>
      </c>
      <c r="Q7" s="989">
        <v>28672.701730000001</v>
      </c>
      <c r="R7" s="970">
        <v>469677</v>
      </c>
      <c r="S7" s="970">
        <v>851952</v>
      </c>
      <c r="T7" s="989">
        <v>28672.701730000001</v>
      </c>
      <c r="U7" s="970">
        <v>0</v>
      </c>
      <c r="V7" s="970">
        <v>0</v>
      </c>
      <c r="W7" s="989">
        <v>0</v>
      </c>
      <c r="X7" s="970">
        <v>403978</v>
      </c>
      <c r="Y7" s="970">
        <v>714276</v>
      </c>
      <c r="Z7" s="989">
        <v>31261.47035</v>
      </c>
      <c r="AA7" s="970">
        <v>403978</v>
      </c>
      <c r="AB7" s="970">
        <v>714276</v>
      </c>
      <c r="AC7" s="989">
        <v>31261.47035</v>
      </c>
      <c r="AD7" s="970">
        <v>0</v>
      </c>
      <c r="AE7" s="970">
        <v>0</v>
      </c>
      <c r="AF7" s="989">
        <v>0</v>
      </c>
      <c r="AG7" s="970">
        <v>416994</v>
      </c>
      <c r="AH7" s="970">
        <v>691385</v>
      </c>
      <c r="AI7" s="989">
        <v>30933.340660000002</v>
      </c>
      <c r="AJ7" s="970">
        <v>416994</v>
      </c>
      <c r="AK7" s="970">
        <v>691385</v>
      </c>
      <c r="AL7" s="989">
        <v>30933.340660000002</v>
      </c>
      <c r="AM7" s="970">
        <v>0</v>
      </c>
      <c r="AN7" s="970">
        <v>0</v>
      </c>
      <c r="AO7" s="989">
        <v>0</v>
      </c>
      <c r="AP7" s="970">
        <v>506081</v>
      </c>
      <c r="AQ7" s="970">
        <v>722736</v>
      </c>
      <c r="AR7" s="989">
        <v>34624.178983000005</v>
      </c>
      <c r="AS7" s="970">
        <v>506081</v>
      </c>
      <c r="AT7" s="970">
        <v>722736</v>
      </c>
      <c r="AU7" s="989">
        <v>34624.178983000005</v>
      </c>
      <c r="AV7" s="970">
        <v>0</v>
      </c>
      <c r="AW7" s="970">
        <v>0</v>
      </c>
      <c r="AX7" s="989">
        <v>0</v>
      </c>
      <c r="AY7" s="970">
        <v>526599</v>
      </c>
      <c r="AZ7" s="970">
        <v>502988</v>
      </c>
      <c r="BA7" s="989">
        <v>34194.603790000001</v>
      </c>
      <c r="BB7" s="970">
        <v>526599</v>
      </c>
      <c r="BC7" s="970">
        <v>502988</v>
      </c>
      <c r="BD7" s="989">
        <v>34194.603790000001</v>
      </c>
    </row>
    <row r="8" spans="1:56" x14ac:dyDescent="0.2">
      <c r="A8" s="974"/>
      <c r="B8" s="977" t="s">
        <v>86</v>
      </c>
      <c r="C8" s="970"/>
      <c r="D8" s="970"/>
      <c r="E8" s="989"/>
      <c r="F8" s="970"/>
      <c r="G8" s="970"/>
      <c r="H8" s="989"/>
      <c r="I8" s="970"/>
      <c r="J8" s="970"/>
      <c r="K8" s="989"/>
      <c r="L8" s="970"/>
      <c r="M8" s="970"/>
      <c r="N8" s="989"/>
      <c r="O8" s="970"/>
      <c r="P8" s="970"/>
      <c r="Q8" s="989"/>
      <c r="R8" s="970"/>
      <c r="S8" s="970"/>
      <c r="T8" s="989"/>
      <c r="U8" s="970"/>
      <c r="V8" s="970"/>
      <c r="W8" s="989"/>
      <c r="X8" s="970"/>
      <c r="Y8" s="970"/>
      <c r="Z8" s="989"/>
      <c r="AA8" s="970"/>
      <c r="AB8" s="970"/>
      <c r="AC8" s="989"/>
      <c r="AD8" s="970"/>
      <c r="AE8" s="970"/>
      <c r="AF8" s="989"/>
      <c r="AG8" s="970"/>
      <c r="AH8" s="970"/>
      <c r="AI8" s="989"/>
      <c r="AJ8" s="970"/>
      <c r="AK8" s="970"/>
      <c r="AL8" s="989"/>
      <c r="AM8" s="970"/>
      <c r="AN8" s="970"/>
      <c r="AO8" s="989"/>
      <c r="AP8" s="970"/>
      <c r="AQ8" s="970"/>
      <c r="AR8" s="989"/>
      <c r="AS8" s="970"/>
      <c r="AT8" s="970"/>
      <c r="AU8" s="989"/>
      <c r="AV8" s="970"/>
      <c r="AW8" s="970"/>
      <c r="AX8" s="989"/>
      <c r="AY8" s="970"/>
      <c r="AZ8" s="970"/>
      <c r="BA8" s="989"/>
      <c r="BB8" s="970"/>
      <c r="BC8" s="970"/>
      <c r="BD8" s="989"/>
    </row>
    <row r="9" spans="1:56" x14ac:dyDescent="0.2">
      <c r="A9" s="974">
        <v>2</v>
      </c>
      <c r="B9" s="973" t="s">
        <v>340</v>
      </c>
      <c r="C9" s="970">
        <v>0</v>
      </c>
      <c r="D9" s="970">
        <v>0</v>
      </c>
      <c r="E9" s="989">
        <v>0</v>
      </c>
      <c r="F9" s="970">
        <v>11389</v>
      </c>
      <c r="G9" s="970">
        <v>16414</v>
      </c>
      <c r="H9" s="989">
        <v>861.34</v>
      </c>
      <c r="I9" s="970">
        <v>11389</v>
      </c>
      <c r="J9" s="970">
        <v>16414</v>
      </c>
      <c r="K9" s="989">
        <v>861.34</v>
      </c>
      <c r="L9" s="970">
        <v>0</v>
      </c>
      <c r="M9" s="970">
        <v>0</v>
      </c>
      <c r="N9" s="989">
        <v>0</v>
      </c>
      <c r="O9" s="970">
        <v>12462</v>
      </c>
      <c r="P9" s="970">
        <v>9570</v>
      </c>
      <c r="Q9" s="989">
        <v>971.31848858603132</v>
      </c>
      <c r="R9" s="970">
        <v>12462</v>
      </c>
      <c r="S9" s="970">
        <v>9570</v>
      </c>
      <c r="T9" s="989">
        <v>971.31848858603132</v>
      </c>
      <c r="U9" s="970">
        <v>0</v>
      </c>
      <c r="V9" s="970">
        <v>0</v>
      </c>
      <c r="W9" s="989">
        <v>0</v>
      </c>
      <c r="X9" s="970">
        <v>10539</v>
      </c>
      <c r="Y9" s="970">
        <v>11185</v>
      </c>
      <c r="Z9" s="989">
        <v>1031.868883295956</v>
      </c>
      <c r="AA9" s="970">
        <v>10539</v>
      </c>
      <c r="AB9" s="970">
        <v>11185</v>
      </c>
      <c r="AC9" s="989">
        <v>1031.868883295956</v>
      </c>
      <c r="AD9" s="970">
        <v>0</v>
      </c>
      <c r="AE9" s="970">
        <v>0</v>
      </c>
      <c r="AF9" s="989">
        <v>0</v>
      </c>
      <c r="AG9" s="970">
        <v>12741</v>
      </c>
      <c r="AH9" s="970">
        <v>13084</v>
      </c>
      <c r="AI9" s="989">
        <v>1017.0141149999999</v>
      </c>
      <c r="AJ9" s="970">
        <v>12741</v>
      </c>
      <c r="AK9" s="970">
        <v>13084</v>
      </c>
      <c r="AL9" s="989">
        <v>1017.0141149999999</v>
      </c>
      <c r="AM9" s="970">
        <v>0</v>
      </c>
      <c r="AN9" s="970">
        <v>0</v>
      </c>
      <c r="AO9" s="989">
        <v>0</v>
      </c>
      <c r="AP9" s="970">
        <v>15762</v>
      </c>
      <c r="AQ9" s="970">
        <v>15917</v>
      </c>
      <c r="AR9" s="989">
        <v>996.56902759999991</v>
      </c>
      <c r="AS9" s="970">
        <v>15762</v>
      </c>
      <c r="AT9" s="970">
        <v>15917</v>
      </c>
      <c r="AU9" s="989">
        <v>996.56902759999991</v>
      </c>
      <c r="AV9" s="970">
        <v>0</v>
      </c>
      <c r="AW9" s="970">
        <v>0</v>
      </c>
      <c r="AX9" s="989">
        <v>0</v>
      </c>
      <c r="AY9" s="970">
        <v>14848</v>
      </c>
      <c r="AZ9" s="970">
        <v>14863</v>
      </c>
      <c r="BA9" s="989">
        <v>875.50978914474888</v>
      </c>
      <c r="BB9" s="970">
        <v>14848</v>
      </c>
      <c r="BC9" s="970">
        <v>14863</v>
      </c>
      <c r="BD9" s="989">
        <v>875.50978914474888</v>
      </c>
    </row>
    <row r="10" spans="1:56" x14ac:dyDescent="0.2">
      <c r="A10" s="974">
        <v>3</v>
      </c>
      <c r="B10" s="973" t="s">
        <v>339</v>
      </c>
      <c r="C10" s="970">
        <v>0</v>
      </c>
      <c r="D10" s="970">
        <v>0</v>
      </c>
      <c r="E10" s="989">
        <v>0</v>
      </c>
      <c r="F10" s="970">
        <v>1498</v>
      </c>
      <c r="G10" s="970">
        <v>2691</v>
      </c>
      <c r="H10" s="989">
        <v>162.35</v>
      </c>
      <c r="I10" s="970">
        <v>1498</v>
      </c>
      <c r="J10" s="970">
        <v>2691</v>
      </c>
      <c r="K10" s="989">
        <v>162.35</v>
      </c>
      <c r="L10" s="970">
        <v>0</v>
      </c>
      <c r="M10" s="970">
        <v>0</v>
      </c>
      <c r="N10" s="989">
        <v>0</v>
      </c>
      <c r="O10" s="970">
        <v>1451</v>
      </c>
      <c r="P10" s="970">
        <v>2613</v>
      </c>
      <c r="Q10" s="989">
        <v>141.34854500000003</v>
      </c>
      <c r="R10" s="970">
        <v>1451</v>
      </c>
      <c r="S10" s="970">
        <v>2613</v>
      </c>
      <c r="T10" s="989">
        <v>141.34854500000003</v>
      </c>
      <c r="U10" s="970">
        <v>0</v>
      </c>
      <c r="V10" s="970">
        <v>0</v>
      </c>
      <c r="W10" s="989">
        <v>0</v>
      </c>
      <c r="X10" s="970">
        <v>1489</v>
      </c>
      <c r="Y10" s="970">
        <v>1288</v>
      </c>
      <c r="Z10" s="989">
        <v>133.51797679999999</v>
      </c>
      <c r="AA10" s="970">
        <v>1489</v>
      </c>
      <c r="AB10" s="970">
        <v>1288</v>
      </c>
      <c r="AC10" s="989">
        <v>133.51797679999999</v>
      </c>
      <c r="AD10" s="970">
        <v>0</v>
      </c>
      <c r="AE10" s="970">
        <v>0</v>
      </c>
      <c r="AF10" s="989">
        <v>0</v>
      </c>
      <c r="AG10" s="970">
        <v>1353</v>
      </c>
      <c r="AH10" s="970">
        <v>2252</v>
      </c>
      <c r="AI10" s="989">
        <v>119.80475820000001</v>
      </c>
      <c r="AJ10" s="970">
        <v>1353</v>
      </c>
      <c r="AK10" s="970">
        <v>2252</v>
      </c>
      <c r="AL10" s="989">
        <v>119.80475820000001</v>
      </c>
      <c r="AM10" s="970">
        <v>0</v>
      </c>
      <c r="AN10" s="970">
        <v>0</v>
      </c>
      <c r="AO10" s="989">
        <v>0</v>
      </c>
      <c r="AP10" s="970">
        <v>1038</v>
      </c>
      <c r="AQ10" s="970">
        <v>1037</v>
      </c>
      <c r="AR10" s="989">
        <v>109.4149512</v>
      </c>
      <c r="AS10" s="970">
        <v>1038</v>
      </c>
      <c r="AT10" s="970">
        <v>1037</v>
      </c>
      <c r="AU10" s="989">
        <v>109.4149512</v>
      </c>
      <c r="AV10" s="970">
        <v>0</v>
      </c>
      <c r="AW10" s="970">
        <v>0</v>
      </c>
      <c r="AX10" s="989">
        <v>0</v>
      </c>
      <c r="AY10" s="970">
        <v>1099</v>
      </c>
      <c r="AZ10" s="970">
        <v>1804</v>
      </c>
      <c r="BA10" s="989">
        <v>95.865841999999986</v>
      </c>
      <c r="BB10" s="970">
        <v>1099</v>
      </c>
      <c r="BC10" s="970">
        <v>1804</v>
      </c>
      <c r="BD10" s="989">
        <v>95.865841999999986</v>
      </c>
    </row>
    <row r="11" spans="1:56" x14ac:dyDescent="0.2">
      <c r="A11" s="974">
        <v>4</v>
      </c>
      <c r="B11" s="973" t="s">
        <v>338</v>
      </c>
      <c r="C11" s="970">
        <v>0</v>
      </c>
      <c r="D11" s="970">
        <v>0</v>
      </c>
      <c r="E11" s="989">
        <v>0</v>
      </c>
      <c r="F11" s="970">
        <v>283</v>
      </c>
      <c r="G11" s="970">
        <v>383</v>
      </c>
      <c r="H11" s="989">
        <v>13.599</v>
      </c>
      <c r="I11" s="970">
        <v>283</v>
      </c>
      <c r="J11" s="970">
        <v>383</v>
      </c>
      <c r="K11" s="989">
        <v>13.599</v>
      </c>
      <c r="L11" s="970">
        <v>0</v>
      </c>
      <c r="M11" s="970">
        <v>0</v>
      </c>
      <c r="N11" s="989">
        <v>0</v>
      </c>
      <c r="O11" s="970">
        <v>242</v>
      </c>
      <c r="P11" s="970">
        <v>242</v>
      </c>
      <c r="Q11" s="989">
        <v>10.187102999999905</v>
      </c>
      <c r="R11" s="970">
        <v>242</v>
      </c>
      <c r="S11" s="970">
        <v>242</v>
      </c>
      <c r="T11" s="989">
        <v>10.187102999999905</v>
      </c>
      <c r="U11" s="970">
        <v>0</v>
      </c>
      <c r="V11" s="970">
        <v>0</v>
      </c>
      <c r="W11" s="989">
        <v>0</v>
      </c>
      <c r="X11" s="970">
        <v>212</v>
      </c>
      <c r="Y11" s="970">
        <v>242</v>
      </c>
      <c r="Z11" s="989">
        <v>10.520597499999999</v>
      </c>
      <c r="AA11" s="970">
        <v>212</v>
      </c>
      <c r="AB11" s="970">
        <v>242</v>
      </c>
      <c r="AC11" s="989">
        <v>10.520597499999999</v>
      </c>
      <c r="AD11" s="970">
        <v>0</v>
      </c>
      <c r="AE11" s="970">
        <v>0</v>
      </c>
      <c r="AF11" s="989">
        <v>0</v>
      </c>
      <c r="AG11" s="970">
        <v>183</v>
      </c>
      <c r="AH11" s="970">
        <v>183</v>
      </c>
      <c r="AI11" s="989">
        <v>8.1456064999999995</v>
      </c>
      <c r="AJ11" s="970">
        <v>183</v>
      </c>
      <c r="AK11" s="970">
        <v>183</v>
      </c>
      <c r="AL11" s="989">
        <v>8.1456064999999995</v>
      </c>
      <c r="AM11" s="970">
        <v>0</v>
      </c>
      <c r="AN11" s="970">
        <v>0</v>
      </c>
      <c r="AO11" s="989">
        <v>0</v>
      </c>
      <c r="AP11" s="970">
        <v>171</v>
      </c>
      <c r="AQ11" s="970">
        <v>169</v>
      </c>
      <c r="AR11" s="989">
        <v>7.3946945000000008</v>
      </c>
      <c r="AS11" s="970">
        <v>171</v>
      </c>
      <c r="AT11" s="970">
        <v>169</v>
      </c>
      <c r="AU11" s="989">
        <v>7.3946945000000008</v>
      </c>
      <c r="AV11" s="970">
        <v>0</v>
      </c>
      <c r="AW11" s="970">
        <v>0</v>
      </c>
      <c r="AX11" s="989">
        <v>0</v>
      </c>
      <c r="AY11" s="970">
        <v>157</v>
      </c>
      <c r="AZ11" s="970">
        <v>157</v>
      </c>
      <c r="BA11" s="989">
        <v>6.6902845000000006</v>
      </c>
      <c r="BB11" s="970">
        <v>157</v>
      </c>
      <c r="BC11" s="970">
        <v>157</v>
      </c>
      <c r="BD11" s="989">
        <v>6.6902845000000006</v>
      </c>
    </row>
    <row r="12" spans="1:56" x14ac:dyDescent="0.2">
      <c r="A12" s="974">
        <v>5</v>
      </c>
      <c r="B12" s="973" t="s">
        <v>337</v>
      </c>
      <c r="C12" s="970">
        <v>0</v>
      </c>
      <c r="D12" s="970">
        <v>0</v>
      </c>
      <c r="E12" s="989">
        <v>0</v>
      </c>
      <c r="F12" s="970">
        <v>7869</v>
      </c>
      <c r="G12" s="970">
        <v>7869</v>
      </c>
      <c r="H12" s="989">
        <v>314.24912</v>
      </c>
      <c r="I12" s="970">
        <v>7869</v>
      </c>
      <c r="J12" s="970">
        <v>7869</v>
      </c>
      <c r="K12" s="989">
        <v>314.24912</v>
      </c>
      <c r="L12" s="970">
        <v>0</v>
      </c>
      <c r="M12" s="970">
        <v>0</v>
      </c>
      <c r="N12" s="989">
        <v>0</v>
      </c>
      <c r="O12" s="970">
        <v>9047</v>
      </c>
      <c r="P12" s="970">
        <v>9047</v>
      </c>
      <c r="Q12" s="989">
        <v>388.54565000000002</v>
      </c>
      <c r="R12" s="970">
        <v>9047</v>
      </c>
      <c r="S12" s="970">
        <v>9047</v>
      </c>
      <c r="T12" s="989">
        <v>388.54565000000002</v>
      </c>
      <c r="U12" s="970">
        <v>0</v>
      </c>
      <c r="V12" s="970">
        <v>0</v>
      </c>
      <c r="W12" s="989">
        <v>0</v>
      </c>
      <c r="X12" s="970">
        <v>9487</v>
      </c>
      <c r="Y12" s="970">
        <v>9487</v>
      </c>
      <c r="Z12" s="989">
        <v>405.75211999999999</v>
      </c>
      <c r="AA12" s="970">
        <v>9487</v>
      </c>
      <c r="AB12" s="970">
        <v>9487</v>
      </c>
      <c r="AC12" s="989">
        <v>405.75211999999999</v>
      </c>
      <c r="AD12" s="970">
        <v>0</v>
      </c>
      <c r="AE12" s="970">
        <v>0</v>
      </c>
      <c r="AF12" s="989">
        <v>0</v>
      </c>
      <c r="AG12" s="970">
        <v>8829</v>
      </c>
      <c r="AH12" s="970">
        <v>8829</v>
      </c>
      <c r="AI12" s="989">
        <v>379.82792999999998</v>
      </c>
      <c r="AJ12" s="970">
        <v>8829</v>
      </c>
      <c r="AK12" s="970">
        <v>8829</v>
      </c>
      <c r="AL12" s="989">
        <v>379.82792999999998</v>
      </c>
      <c r="AM12" s="970">
        <v>0</v>
      </c>
      <c r="AN12" s="970">
        <v>0</v>
      </c>
      <c r="AO12" s="989">
        <v>0</v>
      </c>
      <c r="AP12" s="970">
        <v>8194</v>
      </c>
      <c r="AQ12" s="970">
        <v>8194</v>
      </c>
      <c r="AR12" s="989">
        <v>349.79104000000001</v>
      </c>
      <c r="AS12" s="970">
        <v>8194</v>
      </c>
      <c r="AT12" s="970">
        <v>8194</v>
      </c>
      <c r="AU12" s="989">
        <v>349.79104000000001</v>
      </c>
      <c r="AV12" s="970">
        <v>0</v>
      </c>
      <c r="AW12" s="970">
        <v>0</v>
      </c>
      <c r="AX12" s="989">
        <v>0</v>
      </c>
      <c r="AY12" s="970">
        <v>7712</v>
      </c>
      <c r="AZ12" s="970">
        <v>7712</v>
      </c>
      <c r="BA12" s="989">
        <v>333.56551999999999</v>
      </c>
      <c r="BB12" s="970">
        <v>7712</v>
      </c>
      <c r="BC12" s="970">
        <v>7712</v>
      </c>
      <c r="BD12" s="989">
        <v>333.56551999999999</v>
      </c>
    </row>
    <row r="13" spans="1:56" x14ac:dyDescent="0.2">
      <c r="A13" s="974">
        <v>6</v>
      </c>
      <c r="B13" s="973" t="s">
        <v>336</v>
      </c>
      <c r="C13" s="970">
        <v>0</v>
      </c>
      <c r="D13" s="970">
        <v>0</v>
      </c>
      <c r="E13" s="989">
        <v>0</v>
      </c>
      <c r="F13" s="970">
        <v>11808</v>
      </c>
      <c r="G13" s="970">
        <v>31900</v>
      </c>
      <c r="H13" s="989">
        <v>1088.5999999999999</v>
      </c>
      <c r="I13" s="970">
        <v>11808</v>
      </c>
      <c r="J13" s="970">
        <v>31900</v>
      </c>
      <c r="K13" s="989">
        <v>1088.5999999999999</v>
      </c>
      <c r="L13" s="970">
        <v>0</v>
      </c>
      <c r="M13" s="970">
        <v>0</v>
      </c>
      <c r="N13" s="989">
        <v>0</v>
      </c>
      <c r="O13" s="970">
        <v>9637</v>
      </c>
      <c r="P13" s="970">
        <v>9584</v>
      </c>
      <c r="Q13" s="989">
        <v>853.8561169699916</v>
      </c>
      <c r="R13" s="970">
        <v>9637</v>
      </c>
      <c r="S13" s="970">
        <v>9584</v>
      </c>
      <c r="T13" s="989">
        <v>853.8561169699916</v>
      </c>
      <c r="U13" s="970">
        <v>0</v>
      </c>
      <c r="V13" s="970">
        <v>0</v>
      </c>
      <c r="W13" s="989">
        <v>0</v>
      </c>
      <c r="X13" s="970">
        <v>7693</v>
      </c>
      <c r="Y13" s="970">
        <v>7656</v>
      </c>
      <c r="Z13" s="989">
        <v>723.06868454999073</v>
      </c>
      <c r="AA13" s="970">
        <v>7693</v>
      </c>
      <c r="AB13" s="970">
        <v>7656</v>
      </c>
      <c r="AC13" s="989">
        <v>723.06868454999073</v>
      </c>
      <c r="AD13" s="970">
        <v>0</v>
      </c>
      <c r="AE13" s="970">
        <v>0</v>
      </c>
      <c r="AF13" s="989">
        <v>0</v>
      </c>
      <c r="AG13" s="970">
        <v>6753</v>
      </c>
      <c r="AH13" s="970">
        <v>6723</v>
      </c>
      <c r="AI13" s="989">
        <v>942.50895000000003</v>
      </c>
      <c r="AJ13" s="970">
        <v>6753</v>
      </c>
      <c r="AK13" s="970">
        <v>6723</v>
      </c>
      <c r="AL13" s="989">
        <v>942.50895000000003</v>
      </c>
      <c r="AM13" s="970">
        <v>0</v>
      </c>
      <c r="AN13" s="970">
        <v>0</v>
      </c>
      <c r="AO13" s="989">
        <v>0</v>
      </c>
      <c r="AP13" s="970">
        <v>5883</v>
      </c>
      <c r="AQ13" s="970">
        <v>5845</v>
      </c>
      <c r="AR13" s="989">
        <v>986.61223700000312</v>
      </c>
      <c r="AS13" s="970">
        <v>5883</v>
      </c>
      <c r="AT13" s="970">
        <v>5845</v>
      </c>
      <c r="AU13" s="989">
        <v>986.61223700000312</v>
      </c>
      <c r="AV13" s="970">
        <v>0</v>
      </c>
      <c r="AW13" s="970">
        <v>0</v>
      </c>
      <c r="AX13" s="989">
        <v>0</v>
      </c>
      <c r="AY13" s="970">
        <v>4857</v>
      </c>
      <c r="AZ13" s="970">
        <v>4823</v>
      </c>
      <c r="BA13" s="989">
        <v>975.63736842499941</v>
      </c>
      <c r="BB13" s="970">
        <v>4857</v>
      </c>
      <c r="BC13" s="970">
        <v>4823</v>
      </c>
      <c r="BD13" s="989">
        <v>975.63736842499941</v>
      </c>
    </row>
    <row r="14" spans="1:56" x14ac:dyDescent="0.2">
      <c r="A14" s="974">
        <v>7</v>
      </c>
      <c r="B14" s="973" t="s">
        <v>335</v>
      </c>
      <c r="C14" s="970">
        <v>0</v>
      </c>
      <c r="D14" s="970">
        <v>0</v>
      </c>
      <c r="E14" s="989">
        <v>0</v>
      </c>
      <c r="F14" s="970">
        <v>6583</v>
      </c>
      <c r="G14" s="970">
        <v>6554</v>
      </c>
      <c r="H14" s="989">
        <v>539.59</v>
      </c>
      <c r="I14" s="970">
        <v>6583</v>
      </c>
      <c r="J14" s="970">
        <v>6554</v>
      </c>
      <c r="K14" s="989">
        <v>539.59</v>
      </c>
      <c r="L14" s="970">
        <v>0</v>
      </c>
      <c r="M14" s="970">
        <v>0</v>
      </c>
      <c r="N14" s="989">
        <v>0</v>
      </c>
      <c r="O14" s="970">
        <v>6209</v>
      </c>
      <c r="P14" s="970">
        <v>6182</v>
      </c>
      <c r="Q14" s="989">
        <v>504.27379000000002</v>
      </c>
      <c r="R14" s="970">
        <v>6209</v>
      </c>
      <c r="S14" s="970">
        <v>6182</v>
      </c>
      <c r="T14" s="989">
        <v>504.27379000000002</v>
      </c>
      <c r="U14" s="970">
        <v>0</v>
      </c>
      <c r="V14" s="970">
        <v>0</v>
      </c>
      <c r="W14" s="989">
        <v>0</v>
      </c>
      <c r="X14" s="970">
        <v>6051</v>
      </c>
      <c r="Y14" s="970">
        <v>6027</v>
      </c>
      <c r="Z14" s="989">
        <v>543.62298529999998</v>
      </c>
      <c r="AA14" s="970">
        <v>6051</v>
      </c>
      <c r="AB14" s="970">
        <v>6027</v>
      </c>
      <c r="AC14" s="989">
        <v>543.62298529999998</v>
      </c>
      <c r="AD14" s="970">
        <v>0</v>
      </c>
      <c r="AE14" s="970">
        <v>0</v>
      </c>
      <c r="AF14" s="989">
        <v>0</v>
      </c>
      <c r="AG14" s="970">
        <v>5838</v>
      </c>
      <c r="AH14" s="970">
        <v>5798</v>
      </c>
      <c r="AI14" s="989">
        <v>522.21636079999837</v>
      </c>
      <c r="AJ14" s="970">
        <v>5838</v>
      </c>
      <c r="AK14" s="970">
        <v>5798</v>
      </c>
      <c r="AL14" s="989">
        <v>522.21636079999837</v>
      </c>
      <c r="AM14" s="970">
        <v>0</v>
      </c>
      <c r="AN14" s="970">
        <v>0</v>
      </c>
      <c r="AO14" s="989">
        <v>0</v>
      </c>
      <c r="AP14" s="970">
        <v>5355</v>
      </c>
      <c r="AQ14" s="970">
        <v>5186.9999999999945</v>
      </c>
      <c r="AR14" s="989">
        <v>452.14720175999992</v>
      </c>
      <c r="AS14" s="970">
        <v>5355</v>
      </c>
      <c r="AT14" s="970">
        <v>5186.9999999999945</v>
      </c>
      <c r="AU14" s="989">
        <v>452.14720175999992</v>
      </c>
      <c r="AV14" s="970">
        <v>0</v>
      </c>
      <c r="AW14" s="970">
        <v>0</v>
      </c>
      <c r="AX14" s="989">
        <v>0</v>
      </c>
      <c r="AY14" s="970">
        <v>4380</v>
      </c>
      <c r="AZ14" s="970">
        <v>4234</v>
      </c>
      <c r="BA14" s="989">
        <v>407.79133412712099</v>
      </c>
      <c r="BB14" s="970">
        <v>4380</v>
      </c>
      <c r="BC14" s="970">
        <v>4234</v>
      </c>
      <c r="BD14" s="989">
        <v>407.79133412712099</v>
      </c>
    </row>
    <row r="15" spans="1:56" x14ac:dyDescent="0.2">
      <c r="A15" s="974">
        <v>8</v>
      </c>
      <c r="B15" s="973" t="s">
        <v>334</v>
      </c>
      <c r="C15" s="970">
        <v>0</v>
      </c>
      <c r="D15" s="970">
        <v>0</v>
      </c>
      <c r="E15" s="989">
        <v>0</v>
      </c>
      <c r="F15" s="970">
        <v>0</v>
      </c>
      <c r="G15" s="970">
        <v>0</v>
      </c>
      <c r="H15" s="989">
        <v>0</v>
      </c>
      <c r="I15" s="970">
        <v>0</v>
      </c>
      <c r="J15" s="970">
        <v>0</v>
      </c>
      <c r="K15" s="989">
        <v>0</v>
      </c>
      <c r="L15" s="970">
        <v>0</v>
      </c>
      <c r="M15" s="970">
        <v>0</v>
      </c>
      <c r="N15" s="989">
        <v>0</v>
      </c>
      <c r="O15" s="970">
        <v>0</v>
      </c>
      <c r="P15" s="970">
        <v>0</v>
      </c>
      <c r="Q15" s="989">
        <v>0</v>
      </c>
      <c r="R15" s="970">
        <v>0</v>
      </c>
      <c r="S15" s="970">
        <v>0</v>
      </c>
      <c r="T15" s="989">
        <v>0</v>
      </c>
      <c r="U15" s="970">
        <v>0</v>
      </c>
      <c r="V15" s="970">
        <v>0</v>
      </c>
      <c r="W15" s="989">
        <v>0</v>
      </c>
      <c r="X15" s="970">
        <v>0</v>
      </c>
      <c r="Y15" s="970">
        <v>0</v>
      </c>
      <c r="Z15" s="989">
        <v>0</v>
      </c>
      <c r="AA15" s="970">
        <v>0</v>
      </c>
      <c r="AB15" s="970">
        <v>0</v>
      </c>
      <c r="AC15" s="989">
        <v>0</v>
      </c>
      <c r="AD15" s="970">
        <v>0</v>
      </c>
      <c r="AE15" s="970">
        <v>0</v>
      </c>
      <c r="AF15" s="989">
        <v>0</v>
      </c>
      <c r="AG15" s="970">
        <v>2262</v>
      </c>
      <c r="AH15" s="970">
        <v>1711</v>
      </c>
      <c r="AI15" s="989">
        <v>52.173792599999963</v>
      </c>
      <c r="AJ15" s="970">
        <v>2262</v>
      </c>
      <c r="AK15" s="970">
        <v>1711</v>
      </c>
      <c r="AL15" s="989">
        <v>52.173792599999963</v>
      </c>
      <c r="AM15" s="970">
        <v>0</v>
      </c>
      <c r="AN15" s="970">
        <v>0</v>
      </c>
      <c r="AO15" s="989">
        <v>0</v>
      </c>
      <c r="AP15" s="970">
        <v>14067</v>
      </c>
      <c r="AQ15" s="970">
        <v>10600</v>
      </c>
      <c r="AR15" s="989">
        <v>232.45953889999956</v>
      </c>
      <c r="AS15" s="970">
        <v>14067</v>
      </c>
      <c r="AT15" s="970">
        <v>10600</v>
      </c>
      <c r="AU15" s="989">
        <v>232.45953889999956</v>
      </c>
      <c r="AV15" s="970">
        <v>0</v>
      </c>
      <c r="AW15" s="970">
        <v>0</v>
      </c>
      <c r="AX15" s="989">
        <v>0</v>
      </c>
      <c r="AY15" s="970">
        <v>17505</v>
      </c>
      <c r="AZ15" s="970">
        <v>13353</v>
      </c>
      <c r="BA15" s="989">
        <v>295.27046509999917</v>
      </c>
      <c r="BB15" s="970">
        <v>17505</v>
      </c>
      <c r="BC15" s="970">
        <v>13353</v>
      </c>
      <c r="BD15" s="989">
        <v>295.27046509999917</v>
      </c>
    </row>
    <row r="16" spans="1:56" x14ac:dyDescent="0.2">
      <c r="A16" s="974">
        <v>9</v>
      </c>
      <c r="B16" s="973" t="s">
        <v>333</v>
      </c>
      <c r="C16" s="970">
        <v>0</v>
      </c>
      <c r="D16" s="970">
        <v>0</v>
      </c>
      <c r="E16" s="989">
        <v>0</v>
      </c>
      <c r="F16" s="970">
        <v>606</v>
      </c>
      <c r="G16" s="970">
        <v>600</v>
      </c>
      <c r="H16" s="989">
        <v>45.975999999999999</v>
      </c>
      <c r="I16" s="970">
        <v>606</v>
      </c>
      <c r="J16" s="970">
        <v>600</v>
      </c>
      <c r="K16" s="989">
        <v>45.975999999999999</v>
      </c>
      <c r="L16" s="970">
        <v>0</v>
      </c>
      <c r="M16" s="970">
        <v>0</v>
      </c>
      <c r="N16" s="989">
        <v>0</v>
      </c>
      <c r="O16" s="970">
        <v>1558</v>
      </c>
      <c r="P16" s="970">
        <v>1549</v>
      </c>
      <c r="Q16" s="989">
        <v>196.08602999999999</v>
      </c>
      <c r="R16" s="970">
        <v>1558</v>
      </c>
      <c r="S16" s="970">
        <v>1549</v>
      </c>
      <c r="T16" s="989">
        <v>196.08602999999999</v>
      </c>
      <c r="U16" s="970">
        <v>0</v>
      </c>
      <c r="V16" s="970">
        <v>0</v>
      </c>
      <c r="W16" s="989">
        <v>0</v>
      </c>
      <c r="X16" s="970">
        <v>2764</v>
      </c>
      <c r="Y16" s="970">
        <v>2754</v>
      </c>
      <c r="Z16" s="989">
        <v>366.16005999999999</v>
      </c>
      <c r="AA16" s="970">
        <v>2764</v>
      </c>
      <c r="AB16" s="970">
        <v>2754</v>
      </c>
      <c r="AC16" s="989">
        <v>366.16005999999999</v>
      </c>
      <c r="AD16" s="970">
        <v>0</v>
      </c>
      <c r="AE16" s="970">
        <v>0</v>
      </c>
      <c r="AF16" s="989">
        <v>0</v>
      </c>
      <c r="AG16" s="970">
        <v>6074</v>
      </c>
      <c r="AH16" s="970">
        <v>6045</v>
      </c>
      <c r="AI16" s="989">
        <v>1605.3726866999998</v>
      </c>
      <c r="AJ16" s="970">
        <v>6074</v>
      </c>
      <c r="AK16" s="970">
        <v>6045</v>
      </c>
      <c r="AL16" s="989">
        <v>1605.3726866999998</v>
      </c>
      <c r="AM16" s="970">
        <v>0</v>
      </c>
      <c r="AN16" s="970">
        <v>0</v>
      </c>
      <c r="AO16" s="989">
        <v>0</v>
      </c>
      <c r="AP16" s="970">
        <v>3312</v>
      </c>
      <c r="AQ16" s="970">
        <v>3277</v>
      </c>
      <c r="AR16" s="989">
        <v>212.28343539999995</v>
      </c>
      <c r="AS16" s="970">
        <v>3312</v>
      </c>
      <c r="AT16" s="970">
        <v>3277</v>
      </c>
      <c r="AU16" s="989">
        <v>212.28343539999995</v>
      </c>
      <c r="AV16" s="970">
        <v>0</v>
      </c>
      <c r="AW16" s="970">
        <v>0</v>
      </c>
      <c r="AX16" s="989">
        <v>0</v>
      </c>
      <c r="AY16" s="970">
        <v>3084</v>
      </c>
      <c r="AZ16" s="970">
        <v>3075</v>
      </c>
      <c r="BA16" s="989">
        <v>204.33024280000001</v>
      </c>
      <c r="BB16" s="970">
        <v>3084</v>
      </c>
      <c r="BC16" s="970">
        <v>3075</v>
      </c>
      <c r="BD16" s="989">
        <v>204.33024280000001</v>
      </c>
    </row>
    <row r="17" spans="1:56" x14ac:dyDescent="0.2">
      <c r="A17" s="974">
        <v>10</v>
      </c>
      <c r="B17" s="973" t="s">
        <v>332</v>
      </c>
      <c r="C17" s="970">
        <v>0</v>
      </c>
      <c r="D17" s="970">
        <v>0</v>
      </c>
      <c r="E17" s="989">
        <v>0</v>
      </c>
      <c r="F17" s="970">
        <v>0</v>
      </c>
      <c r="G17" s="970">
        <v>0</v>
      </c>
      <c r="H17" s="989">
        <v>0</v>
      </c>
      <c r="I17" s="970">
        <v>0</v>
      </c>
      <c r="J17" s="970">
        <v>0</v>
      </c>
      <c r="K17" s="989">
        <v>0</v>
      </c>
      <c r="L17" s="970">
        <v>0</v>
      </c>
      <c r="M17" s="970">
        <v>0</v>
      </c>
      <c r="N17" s="989">
        <v>0</v>
      </c>
      <c r="O17" s="970">
        <v>2599</v>
      </c>
      <c r="P17" s="970">
        <v>2442</v>
      </c>
      <c r="Q17" s="989">
        <v>105.14055999999999</v>
      </c>
      <c r="R17" s="970">
        <v>2599</v>
      </c>
      <c r="S17" s="970">
        <v>2442</v>
      </c>
      <c r="T17" s="989">
        <v>105.14055999999999</v>
      </c>
      <c r="U17" s="970">
        <v>0</v>
      </c>
      <c r="V17" s="970">
        <v>0</v>
      </c>
      <c r="W17" s="989">
        <v>0</v>
      </c>
      <c r="X17" s="970">
        <v>2541</v>
      </c>
      <c r="Y17" s="970">
        <v>2538</v>
      </c>
      <c r="Z17" s="989">
        <v>117.67021</v>
      </c>
      <c r="AA17" s="970">
        <v>2541</v>
      </c>
      <c r="AB17" s="970">
        <v>2538</v>
      </c>
      <c r="AC17" s="989">
        <v>117.67021</v>
      </c>
      <c r="AD17" s="970">
        <v>0</v>
      </c>
      <c r="AE17" s="970">
        <v>0</v>
      </c>
      <c r="AF17" s="989">
        <v>0</v>
      </c>
      <c r="AG17" s="970">
        <v>2147</v>
      </c>
      <c r="AH17" s="970">
        <v>2144</v>
      </c>
      <c r="AI17" s="989">
        <v>119.02912999999999</v>
      </c>
      <c r="AJ17" s="970">
        <v>2147</v>
      </c>
      <c r="AK17" s="970">
        <v>2144</v>
      </c>
      <c r="AL17" s="989">
        <v>119.02912999999999</v>
      </c>
      <c r="AM17" s="970">
        <v>0</v>
      </c>
      <c r="AN17" s="970">
        <v>0</v>
      </c>
      <c r="AO17" s="989">
        <v>0</v>
      </c>
      <c r="AP17" s="970">
        <v>1826</v>
      </c>
      <c r="AQ17" s="970">
        <v>1823</v>
      </c>
      <c r="AR17" s="989">
        <v>104.39042000000001</v>
      </c>
      <c r="AS17" s="970">
        <v>1826</v>
      </c>
      <c r="AT17" s="970">
        <v>1823</v>
      </c>
      <c r="AU17" s="989">
        <v>104.39042000000001</v>
      </c>
      <c r="AV17" s="970">
        <v>0</v>
      </c>
      <c r="AW17" s="970">
        <v>0</v>
      </c>
      <c r="AX17" s="989">
        <v>0</v>
      </c>
      <c r="AY17" s="970">
        <v>1561</v>
      </c>
      <c r="AZ17" s="970">
        <v>1559</v>
      </c>
      <c r="BA17" s="989">
        <v>90.073449999999994</v>
      </c>
      <c r="BB17" s="970">
        <v>1561</v>
      </c>
      <c r="BC17" s="970">
        <v>1559</v>
      </c>
      <c r="BD17" s="989">
        <v>90.073449999999994</v>
      </c>
    </row>
    <row r="18" spans="1:56" x14ac:dyDescent="0.2">
      <c r="A18" s="974">
        <v>11</v>
      </c>
      <c r="B18" s="973" t="s">
        <v>331</v>
      </c>
      <c r="C18" s="970">
        <v>0</v>
      </c>
      <c r="D18" s="970">
        <v>0</v>
      </c>
      <c r="E18" s="989">
        <v>0</v>
      </c>
      <c r="F18" s="970">
        <v>0</v>
      </c>
      <c r="G18" s="970">
        <v>0</v>
      </c>
      <c r="H18" s="989">
        <v>0</v>
      </c>
      <c r="I18" s="970">
        <v>0</v>
      </c>
      <c r="J18" s="970">
        <v>0</v>
      </c>
      <c r="K18" s="989">
        <v>0</v>
      </c>
      <c r="L18" s="970">
        <v>0</v>
      </c>
      <c r="M18" s="970">
        <v>0</v>
      </c>
      <c r="N18" s="989">
        <v>0</v>
      </c>
      <c r="O18" s="970">
        <v>516</v>
      </c>
      <c r="P18" s="970">
        <v>1247</v>
      </c>
      <c r="Q18" s="989">
        <v>13.302</v>
      </c>
      <c r="R18" s="970">
        <v>516</v>
      </c>
      <c r="S18" s="970">
        <v>1247</v>
      </c>
      <c r="T18" s="989">
        <v>13.302</v>
      </c>
      <c r="U18" s="970">
        <v>0</v>
      </c>
      <c r="V18" s="970">
        <v>0</v>
      </c>
      <c r="W18" s="989">
        <v>0</v>
      </c>
      <c r="X18" s="970">
        <v>5128</v>
      </c>
      <c r="Y18" s="970">
        <v>5049</v>
      </c>
      <c r="Z18" s="989">
        <v>180.14169999999999</v>
      </c>
      <c r="AA18" s="970">
        <v>5128</v>
      </c>
      <c r="AB18" s="970">
        <v>5049</v>
      </c>
      <c r="AC18" s="989">
        <v>180.14169999999999</v>
      </c>
      <c r="AD18" s="970">
        <v>0</v>
      </c>
      <c r="AE18" s="970">
        <v>0</v>
      </c>
      <c r="AF18" s="989">
        <v>0</v>
      </c>
      <c r="AG18" s="970">
        <v>7317</v>
      </c>
      <c r="AH18" s="970">
        <v>7307</v>
      </c>
      <c r="AI18" s="989">
        <v>441.56972000000002</v>
      </c>
      <c r="AJ18" s="970">
        <v>7317</v>
      </c>
      <c r="AK18" s="970">
        <v>7307</v>
      </c>
      <c r="AL18" s="989">
        <v>441.56972000000002</v>
      </c>
      <c r="AM18" s="970">
        <v>0</v>
      </c>
      <c r="AN18" s="970">
        <v>0</v>
      </c>
      <c r="AO18" s="989">
        <v>0</v>
      </c>
      <c r="AP18" s="970">
        <v>10049</v>
      </c>
      <c r="AQ18" s="970">
        <v>10034</v>
      </c>
      <c r="AR18" s="989">
        <v>660.56664999999998</v>
      </c>
      <c r="AS18" s="970">
        <v>10049</v>
      </c>
      <c r="AT18" s="970">
        <v>10034</v>
      </c>
      <c r="AU18" s="989">
        <v>660.56664999999998</v>
      </c>
      <c r="AV18" s="970">
        <v>0</v>
      </c>
      <c r="AW18" s="970">
        <v>0</v>
      </c>
      <c r="AX18" s="989">
        <v>0</v>
      </c>
      <c r="AY18" s="970">
        <v>12934</v>
      </c>
      <c r="AZ18" s="970">
        <v>12918</v>
      </c>
      <c r="BA18" s="989">
        <v>904.92291</v>
      </c>
      <c r="BB18" s="970">
        <v>12934</v>
      </c>
      <c r="BC18" s="970">
        <v>12918</v>
      </c>
      <c r="BD18" s="989">
        <v>904.92291</v>
      </c>
    </row>
    <row r="19" spans="1:56" x14ac:dyDescent="0.2">
      <c r="A19" s="974">
        <v>12</v>
      </c>
      <c r="B19" s="973" t="s">
        <v>329</v>
      </c>
      <c r="C19" s="970">
        <v>0</v>
      </c>
      <c r="D19" s="970">
        <v>0</v>
      </c>
      <c r="E19" s="989">
        <v>0</v>
      </c>
      <c r="F19" s="970">
        <v>187556</v>
      </c>
      <c r="G19" s="970">
        <v>242588</v>
      </c>
      <c r="H19" s="989">
        <v>3742.35602033035</v>
      </c>
      <c r="I19" s="970">
        <v>187556</v>
      </c>
      <c r="J19" s="970">
        <v>242588</v>
      </c>
      <c r="K19" s="989">
        <v>3742.35602033035</v>
      </c>
      <c r="L19" s="970">
        <v>0</v>
      </c>
      <c r="M19" s="970">
        <v>0</v>
      </c>
      <c r="N19" s="989">
        <v>0</v>
      </c>
      <c r="O19" s="970">
        <v>165930</v>
      </c>
      <c r="P19" s="970">
        <v>165930</v>
      </c>
      <c r="Q19" s="989">
        <v>2204.2143540999955</v>
      </c>
      <c r="R19" s="970">
        <v>165930</v>
      </c>
      <c r="S19" s="970">
        <v>165930</v>
      </c>
      <c r="T19" s="989">
        <v>2204.2143540999955</v>
      </c>
      <c r="U19" s="970">
        <v>3</v>
      </c>
      <c r="V19" s="970">
        <v>335</v>
      </c>
      <c r="W19" s="989">
        <v>9.0225000000000009</v>
      </c>
      <c r="X19" s="970">
        <v>64579</v>
      </c>
      <c r="Y19" s="970">
        <v>64579</v>
      </c>
      <c r="Z19" s="989">
        <v>1676.5950971999973</v>
      </c>
      <c r="AA19" s="970">
        <v>64582</v>
      </c>
      <c r="AB19" s="970">
        <v>64914</v>
      </c>
      <c r="AC19" s="989">
        <v>1685.6175971999974</v>
      </c>
      <c r="AD19" s="970">
        <v>4</v>
      </c>
      <c r="AE19" s="970">
        <v>13388</v>
      </c>
      <c r="AF19" s="989">
        <v>75.241200000000006</v>
      </c>
      <c r="AG19" s="970">
        <v>144161</v>
      </c>
      <c r="AH19" s="970">
        <v>163231</v>
      </c>
      <c r="AI19" s="989">
        <v>6301.0936473000002</v>
      </c>
      <c r="AJ19" s="970">
        <v>144165</v>
      </c>
      <c r="AK19" s="970">
        <v>176619</v>
      </c>
      <c r="AL19" s="989">
        <v>6376.3348473000005</v>
      </c>
      <c r="AM19" s="970">
        <v>13</v>
      </c>
      <c r="AN19" s="970">
        <v>17778</v>
      </c>
      <c r="AO19" s="989">
        <v>98.659300000000002</v>
      </c>
      <c r="AP19" s="970">
        <v>131174</v>
      </c>
      <c r="AQ19" s="970">
        <v>147191</v>
      </c>
      <c r="AR19" s="989">
        <v>5890.6898897999999</v>
      </c>
      <c r="AS19" s="970">
        <v>131187</v>
      </c>
      <c r="AT19" s="970">
        <v>164969</v>
      </c>
      <c r="AU19" s="989">
        <v>5989.3491898000002</v>
      </c>
      <c r="AV19" s="970">
        <v>5</v>
      </c>
      <c r="AW19" s="970">
        <v>6207</v>
      </c>
      <c r="AX19" s="989">
        <v>90.54477</v>
      </c>
      <c r="AY19" s="970">
        <v>124950</v>
      </c>
      <c r="AZ19" s="970">
        <v>139806</v>
      </c>
      <c r="BA19" s="989">
        <v>5360.7481600000001</v>
      </c>
      <c r="BB19" s="970">
        <v>124955</v>
      </c>
      <c r="BC19" s="970">
        <v>146013</v>
      </c>
      <c r="BD19" s="989">
        <v>5451.2929300000005</v>
      </c>
    </row>
    <row r="20" spans="1:56" x14ac:dyDescent="0.2">
      <c r="A20" s="974">
        <v>13</v>
      </c>
      <c r="B20" s="973" t="s">
        <v>328</v>
      </c>
      <c r="C20" s="970">
        <v>0</v>
      </c>
      <c r="D20" s="970">
        <v>0</v>
      </c>
      <c r="E20" s="989">
        <v>0</v>
      </c>
      <c r="F20" s="970">
        <v>98620</v>
      </c>
      <c r="G20" s="970">
        <v>197755</v>
      </c>
      <c r="H20" s="989">
        <v>13956.878203200002</v>
      </c>
      <c r="I20" s="970">
        <v>98620</v>
      </c>
      <c r="J20" s="970">
        <v>197755</v>
      </c>
      <c r="K20" s="989">
        <v>13956.878203200002</v>
      </c>
      <c r="L20" s="970">
        <v>0</v>
      </c>
      <c r="M20" s="970">
        <v>0</v>
      </c>
      <c r="N20" s="989">
        <v>0</v>
      </c>
      <c r="O20" s="970">
        <v>167234</v>
      </c>
      <c r="P20" s="970">
        <v>340316</v>
      </c>
      <c r="Q20" s="989">
        <v>24071.133736200009</v>
      </c>
      <c r="R20" s="970">
        <v>167234</v>
      </c>
      <c r="S20" s="970">
        <v>340316</v>
      </c>
      <c r="T20" s="989">
        <v>24071.133736200009</v>
      </c>
      <c r="U20" s="970">
        <v>0</v>
      </c>
      <c r="V20" s="970">
        <v>0</v>
      </c>
      <c r="W20" s="989">
        <v>0</v>
      </c>
      <c r="X20" s="970">
        <v>95059</v>
      </c>
      <c r="Y20" s="970">
        <v>171502</v>
      </c>
      <c r="Z20" s="989">
        <v>11553.471023800001</v>
      </c>
      <c r="AA20" s="970">
        <v>95059</v>
      </c>
      <c r="AB20" s="970">
        <v>171502</v>
      </c>
      <c r="AC20" s="989">
        <v>11553.471023800001</v>
      </c>
      <c r="AD20" s="970">
        <v>0</v>
      </c>
      <c r="AE20" s="970">
        <v>0</v>
      </c>
      <c r="AF20" s="989">
        <v>0</v>
      </c>
      <c r="AG20" s="970">
        <v>94308</v>
      </c>
      <c r="AH20" s="970">
        <v>160659</v>
      </c>
      <c r="AI20" s="989">
        <v>11005.741660799998</v>
      </c>
      <c r="AJ20" s="970">
        <v>94308</v>
      </c>
      <c r="AK20" s="970">
        <v>160659</v>
      </c>
      <c r="AL20" s="989">
        <v>11005.741660799998</v>
      </c>
      <c r="AM20" s="970">
        <v>0</v>
      </c>
      <c r="AN20" s="970">
        <v>0</v>
      </c>
      <c r="AO20" s="989">
        <v>0</v>
      </c>
      <c r="AP20" s="970">
        <v>96892</v>
      </c>
      <c r="AQ20" s="970">
        <v>158437</v>
      </c>
      <c r="AR20" s="989">
        <v>10790.6048904</v>
      </c>
      <c r="AS20" s="970">
        <v>96892</v>
      </c>
      <c r="AT20" s="970">
        <v>158437</v>
      </c>
      <c r="AU20" s="989">
        <v>10790.6048904</v>
      </c>
      <c r="AV20" s="970">
        <v>0</v>
      </c>
      <c r="AW20" s="970">
        <v>0</v>
      </c>
      <c r="AX20" s="989">
        <v>0</v>
      </c>
      <c r="AY20" s="970">
        <v>101906</v>
      </c>
      <c r="AZ20" s="970">
        <v>157163</v>
      </c>
      <c r="BA20" s="989">
        <v>10408.9795374</v>
      </c>
      <c r="BB20" s="970">
        <v>101906</v>
      </c>
      <c r="BC20" s="970">
        <v>157163</v>
      </c>
      <c r="BD20" s="989">
        <v>10408.9795374</v>
      </c>
    </row>
    <row r="21" spans="1:56" x14ac:dyDescent="0.2">
      <c r="A21" s="974">
        <v>14</v>
      </c>
      <c r="B21" s="973" t="s">
        <v>327</v>
      </c>
      <c r="C21" s="970">
        <v>0</v>
      </c>
      <c r="D21" s="970">
        <v>0</v>
      </c>
      <c r="E21" s="989">
        <v>0</v>
      </c>
      <c r="F21" s="970">
        <v>5725</v>
      </c>
      <c r="G21" s="970">
        <v>13307</v>
      </c>
      <c r="H21" s="989">
        <v>854.94894999999997</v>
      </c>
      <c r="I21" s="970">
        <v>5725</v>
      </c>
      <c r="J21" s="970">
        <v>13307</v>
      </c>
      <c r="K21" s="989">
        <v>854.94894999999997</v>
      </c>
      <c r="L21" s="970">
        <v>0</v>
      </c>
      <c r="M21" s="970">
        <v>0</v>
      </c>
      <c r="N21" s="989">
        <v>0</v>
      </c>
      <c r="O21" s="970">
        <v>4791</v>
      </c>
      <c r="P21" s="970">
        <v>11280</v>
      </c>
      <c r="Q21" s="989">
        <v>731</v>
      </c>
      <c r="R21" s="970">
        <v>4791</v>
      </c>
      <c r="S21" s="970">
        <v>11280</v>
      </c>
      <c r="T21" s="989">
        <v>731</v>
      </c>
      <c r="U21" s="970">
        <v>0</v>
      </c>
      <c r="V21" s="970">
        <v>0</v>
      </c>
      <c r="W21" s="989">
        <v>0</v>
      </c>
      <c r="X21" s="970">
        <v>3593</v>
      </c>
      <c r="Y21" s="970">
        <v>8899</v>
      </c>
      <c r="Z21" s="989">
        <v>566.61490000000003</v>
      </c>
      <c r="AA21" s="970">
        <v>3593</v>
      </c>
      <c r="AB21" s="970">
        <v>8899</v>
      </c>
      <c r="AC21" s="989">
        <v>566.61490000000003</v>
      </c>
      <c r="AD21" s="970">
        <v>0</v>
      </c>
      <c r="AE21" s="970">
        <v>0</v>
      </c>
      <c r="AF21" s="989">
        <v>0</v>
      </c>
      <c r="AG21" s="970">
        <v>3115</v>
      </c>
      <c r="AH21" s="970">
        <v>7882</v>
      </c>
      <c r="AI21" s="989">
        <v>521.89959999999996</v>
      </c>
      <c r="AJ21" s="970">
        <v>3115</v>
      </c>
      <c r="AK21" s="970">
        <v>7882</v>
      </c>
      <c r="AL21" s="989">
        <v>521.89959999999996</v>
      </c>
      <c r="AM21" s="970">
        <v>0</v>
      </c>
      <c r="AN21" s="970">
        <v>0</v>
      </c>
      <c r="AO21" s="989">
        <v>0</v>
      </c>
      <c r="AP21" s="970">
        <v>2901</v>
      </c>
      <c r="AQ21" s="970">
        <v>7364</v>
      </c>
      <c r="AR21" s="989">
        <v>492.01472000000001</v>
      </c>
      <c r="AS21" s="970">
        <v>2901</v>
      </c>
      <c r="AT21" s="970">
        <v>7364</v>
      </c>
      <c r="AU21" s="989">
        <v>492.01472000000001</v>
      </c>
      <c r="AV21" s="970">
        <v>0</v>
      </c>
      <c r="AW21" s="970">
        <v>1636</v>
      </c>
      <c r="AX21" s="989">
        <v>7.6539379999999921</v>
      </c>
      <c r="AY21" s="970">
        <v>1093</v>
      </c>
      <c r="AZ21" s="970">
        <v>3213</v>
      </c>
      <c r="BA21" s="989">
        <v>200.79</v>
      </c>
      <c r="BB21" s="970">
        <v>1093</v>
      </c>
      <c r="BC21" s="970">
        <v>4849</v>
      </c>
      <c r="BD21" s="989">
        <v>208.44393799999997</v>
      </c>
    </row>
    <row r="22" spans="1:56" x14ac:dyDescent="0.2">
      <c r="A22" s="974">
        <v>15</v>
      </c>
      <c r="B22" s="973" t="s">
        <v>326</v>
      </c>
      <c r="C22" s="970">
        <v>0</v>
      </c>
      <c r="D22" s="970">
        <v>0</v>
      </c>
      <c r="E22" s="989">
        <v>0</v>
      </c>
      <c r="F22" s="970">
        <v>0</v>
      </c>
      <c r="G22" s="970">
        <v>0</v>
      </c>
      <c r="H22" s="989">
        <v>0</v>
      </c>
      <c r="I22" s="970">
        <v>0</v>
      </c>
      <c r="J22" s="970">
        <v>0</v>
      </c>
      <c r="K22" s="989">
        <v>0</v>
      </c>
      <c r="L22" s="970">
        <v>0</v>
      </c>
      <c r="M22" s="970">
        <v>0</v>
      </c>
      <c r="N22" s="989">
        <v>0</v>
      </c>
      <c r="O22" s="970">
        <v>0</v>
      </c>
      <c r="P22" s="970">
        <v>0</v>
      </c>
      <c r="Q22" s="989">
        <v>0</v>
      </c>
      <c r="R22" s="970">
        <v>0</v>
      </c>
      <c r="S22" s="970">
        <v>0</v>
      </c>
      <c r="T22" s="989">
        <v>0</v>
      </c>
      <c r="U22" s="970">
        <v>0</v>
      </c>
      <c r="V22" s="970">
        <v>0</v>
      </c>
      <c r="W22" s="989">
        <v>0</v>
      </c>
      <c r="X22" s="970">
        <v>0</v>
      </c>
      <c r="Y22" s="970">
        <v>0</v>
      </c>
      <c r="Z22" s="989">
        <v>0</v>
      </c>
      <c r="AA22" s="970">
        <v>0</v>
      </c>
      <c r="AB22" s="970">
        <v>0</v>
      </c>
      <c r="AC22" s="989">
        <v>0</v>
      </c>
      <c r="AD22" s="970">
        <v>0</v>
      </c>
      <c r="AE22" s="970">
        <v>0</v>
      </c>
      <c r="AF22" s="989">
        <v>0</v>
      </c>
      <c r="AG22" s="970">
        <v>0</v>
      </c>
      <c r="AH22" s="970">
        <v>0</v>
      </c>
      <c r="AI22" s="989">
        <v>0</v>
      </c>
      <c r="AJ22" s="970">
        <v>0</v>
      </c>
      <c r="AK22" s="970">
        <v>0</v>
      </c>
      <c r="AL22" s="989">
        <v>0</v>
      </c>
      <c r="AM22" s="970">
        <v>0</v>
      </c>
      <c r="AN22" s="970">
        <v>0</v>
      </c>
      <c r="AO22" s="989">
        <v>0</v>
      </c>
      <c r="AP22" s="970">
        <v>0</v>
      </c>
      <c r="AQ22" s="970">
        <v>0</v>
      </c>
      <c r="AR22" s="989">
        <v>0</v>
      </c>
      <c r="AS22" s="970">
        <v>0</v>
      </c>
      <c r="AT22" s="970">
        <v>0</v>
      </c>
      <c r="AU22" s="989">
        <v>0</v>
      </c>
      <c r="AV22" s="970">
        <v>0</v>
      </c>
      <c r="AW22" s="970">
        <v>0</v>
      </c>
      <c r="AX22" s="989">
        <v>0</v>
      </c>
      <c r="AY22" s="970">
        <v>3353</v>
      </c>
      <c r="AZ22" s="970">
        <v>3346</v>
      </c>
      <c r="BA22" s="989">
        <v>272.26912670000002</v>
      </c>
      <c r="BB22" s="970">
        <v>3353</v>
      </c>
      <c r="BC22" s="970">
        <v>3346</v>
      </c>
      <c r="BD22" s="989">
        <v>272.26912670000002</v>
      </c>
    </row>
    <row r="23" spans="1:56" x14ac:dyDescent="0.2">
      <c r="A23" s="974">
        <v>16</v>
      </c>
      <c r="B23" s="973" t="s">
        <v>325</v>
      </c>
      <c r="C23" s="970">
        <v>0</v>
      </c>
      <c r="D23" s="970">
        <v>0</v>
      </c>
      <c r="E23" s="989">
        <v>0</v>
      </c>
      <c r="F23" s="970">
        <v>5753</v>
      </c>
      <c r="G23" s="970">
        <v>5717</v>
      </c>
      <c r="H23" s="989">
        <v>263.87460590000001</v>
      </c>
      <c r="I23" s="970">
        <v>5753</v>
      </c>
      <c r="J23" s="970">
        <v>5717</v>
      </c>
      <c r="K23" s="989">
        <v>263.87460590000001</v>
      </c>
      <c r="L23" s="970">
        <v>0</v>
      </c>
      <c r="M23" s="970">
        <v>0</v>
      </c>
      <c r="N23" s="989">
        <v>0</v>
      </c>
      <c r="O23" s="970">
        <v>11487</v>
      </c>
      <c r="P23" s="970">
        <v>17270</v>
      </c>
      <c r="Q23" s="989">
        <v>908.09168999999997</v>
      </c>
      <c r="R23" s="970">
        <v>11487</v>
      </c>
      <c r="S23" s="970">
        <v>17270</v>
      </c>
      <c r="T23" s="989">
        <v>908.09168999999997</v>
      </c>
      <c r="U23" s="970">
        <v>0</v>
      </c>
      <c r="V23" s="970">
        <v>0</v>
      </c>
      <c r="W23" s="989">
        <v>0</v>
      </c>
      <c r="X23" s="970">
        <v>26059</v>
      </c>
      <c r="Y23" s="970">
        <v>25895</v>
      </c>
      <c r="Z23" s="989">
        <v>1810.9220567999998</v>
      </c>
      <c r="AA23" s="970">
        <v>26059</v>
      </c>
      <c r="AB23" s="970">
        <v>25895</v>
      </c>
      <c r="AC23" s="989">
        <v>1810.9220567999998</v>
      </c>
      <c r="AD23" s="970">
        <v>0</v>
      </c>
      <c r="AE23" s="970">
        <v>0</v>
      </c>
      <c r="AF23" s="989">
        <v>0</v>
      </c>
      <c r="AG23" s="970">
        <v>31986</v>
      </c>
      <c r="AH23" s="970">
        <v>31710</v>
      </c>
      <c r="AI23" s="989">
        <v>2405.5563329999991</v>
      </c>
      <c r="AJ23" s="970">
        <v>31986</v>
      </c>
      <c r="AK23" s="970">
        <v>31710</v>
      </c>
      <c r="AL23" s="989">
        <v>2405.5563329999991</v>
      </c>
      <c r="AM23" s="970">
        <v>0</v>
      </c>
      <c r="AN23" s="970">
        <v>0</v>
      </c>
      <c r="AO23" s="989">
        <v>0</v>
      </c>
      <c r="AP23" s="970">
        <v>41246</v>
      </c>
      <c r="AQ23" s="970">
        <v>40811</v>
      </c>
      <c r="AR23" s="989">
        <v>3130.7405399999998</v>
      </c>
      <c r="AS23" s="970">
        <v>41246</v>
      </c>
      <c r="AT23" s="970">
        <v>40811</v>
      </c>
      <c r="AU23" s="989">
        <v>3130.7405399999998</v>
      </c>
      <c r="AV23" s="970">
        <v>0</v>
      </c>
      <c r="AW23" s="970">
        <v>0</v>
      </c>
      <c r="AX23" s="989">
        <v>0</v>
      </c>
      <c r="AY23" s="970">
        <v>37446</v>
      </c>
      <c r="AZ23" s="970">
        <v>37037</v>
      </c>
      <c r="BA23" s="989">
        <v>2837.4875573999971</v>
      </c>
      <c r="BB23" s="970">
        <v>37446</v>
      </c>
      <c r="BC23" s="970">
        <v>37037</v>
      </c>
      <c r="BD23" s="989">
        <v>2837.4875573999971</v>
      </c>
    </row>
    <row r="24" spans="1:56" x14ac:dyDescent="0.2">
      <c r="A24" s="974">
        <v>17</v>
      </c>
      <c r="B24" s="973" t="s">
        <v>324</v>
      </c>
      <c r="C24" s="970">
        <v>0</v>
      </c>
      <c r="D24" s="970">
        <v>0</v>
      </c>
      <c r="E24" s="989">
        <v>0</v>
      </c>
      <c r="F24" s="970">
        <v>26906</v>
      </c>
      <c r="G24" s="970">
        <v>23189</v>
      </c>
      <c r="H24" s="989">
        <v>3424.6650837999978</v>
      </c>
      <c r="I24" s="970">
        <v>26906</v>
      </c>
      <c r="J24" s="970">
        <v>23189</v>
      </c>
      <c r="K24" s="989">
        <v>3424.6650837999978</v>
      </c>
      <c r="L24" s="970">
        <v>0</v>
      </c>
      <c r="M24" s="970">
        <v>0</v>
      </c>
      <c r="N24" s="989">
        <v>0</v>
      </c>
      <c r="O24" s="970">
        <v>29880</v>
      </c>
      <c r="P24" s="970">
        <v>29880</v>
      </c>
      <c r="Q24" s="989">
        <v>4635.7966643000327</v>
      </c>
      <c r="R24" s="970">
        <v>29880</v>
      </c>
      <c r="S24" s="970">
        <v>29880</v>
      </c>
      <c r="T24" s="989">
        <v>4635.7966643000327</v>
      </c>
      <c r="U24" s="970">
        <v>0</v>
      </c>
      <c r="V24" s="970">
        <v>0</v>
      </c>
      <c r="W24" s="989">
        <v>0</v>
      </c>
      <c r="X24" s="970">
        <v>1432</v>
      </c>
      <c r="Y24" s="970">
        <v>1432</v>
      </c>
      <c r="Z24" s="989">
        <v>395.90184689999859</v>
      </c>
      <c r="AA24" s="970">
        <v>1432</v>
      </c>
      <c r="AB24" s="970">
        <v>1432</v>
      </c>
      <c r="AC24" s="989">
        <v>395.90184689999859</v>
      </c>
      <c r="AD24" s="970">
        <v>0</v>
      </c>
      <c r="AE24" s="970">
        <v>0</v>
      </c>
      <c r="AF24" s="989">
        <v>0</v>
      </c>
      <c r="AG24" s="970">
        <v>25629</v>
      </c>
      <c r="AH24" s="970">
        <v>25556</v>
      </c>
      <c r="AI24" s="989">
        <v>4149.9757669999999</v>
      </c>
      <c r="AJ24" s="970">
        <v>25629</v>
      </c>
      <c r="AK24" s="970">
        <v>25556</v>
      </c>
      <c r="AL24" s="989">
        <v>4149.9757669999999</v>
      </c>
      <c r="AM24" s="970">
        <v>0</v>
      </c>
      <c r="AN24" s="970">
        <v>0</v>
      </c>
      <c r="AO24" s="989">
        <v>0</v>
      </c>
      <c r="AP24" s="970">
        <v>23077</v>
      </c>
      <c r="AQ24" s="970">
        <v>23018</v>
      </c>
      <c r="AR24" s="989">
        <v>3781.7545994999964</v>
      </c>
      <c r="AS24" s="970">
        <v>23077</v>
      </c>
      <c r="AT24" s="970">
        <v>23018</v>
      </c>
      <c r="AU24" s="989">
        <v>3781.7545994999964</v>
      </c>
      <c r="AV24" s="970">
        <v>0</v>
      </c>
      <c r="AW24" s="970">
        <v>0</v>
      </c>
      <c r="AX24" s="989">
        <v>0</v>
      </c>
      <c r="AY24" s="970">
        <v>21249</v>
      </c>
      <c r="AZ24" s="970">
        <v>21221</v>
      </c>
      <c r="BA24" s="989">
        <v>3482.0081113000006</v>
      </c>
      <c r="BB24" s="970">
        <v>21249</v>
      </c>
      <c r="BC24" s="970">
        <v>21221</v>
      </c>
      <c r="BD24" s="989">
        <v>3482.0081113000006</v>
      </c>
    </row>
    <row r="25" spans="1:56" x14ac:dyDescent="0.2">
      <c r="A25" s="976">
        <v>18</v>
      </c>
      <c r="B25" s="975" t="s">
        <v>323</v>
      </c>
      <c r="C25" s="970">
        <v>0</v>
      </c>
      <c r="D25" s="970">
        <v>0</v>
      </c>
      <c r="E25" s="989">
        <v>0</v>
      </c>
      <c r="F25" s="970">
        <v>0</v>
      </c>
      <c r="G25" s="970">
        <v>0</v>
      </c>
      <c r="H25" s="989">
        <v>0</v>
      </c>
      <c r="I25" s="970">
        <v>0</v>
      </c>
      <c r="J25" s="970">
        <v>0</v>
      </c>
      <c r="K25" s="989">
        <v>0</v>
      </c>
      <c r="L25" s="970">
        <v>0</v>
      </c>
      <c r="M25" s="970">
        <v>0</v>
      </c>
      <c r="N25" s="989">
        <v>0</v>
      </c>
      <c r="O25" s="970">
        <v>906</v>
      </c>
      <c r="P25" s="970">
        <v>1346</v>
      </c>
      <c r="Q25" s="989">
        <v>5.6555799999999996</v>
      </c>
      <c r="R25" s="970">
        <v>906</v>
      </c>
      <c r="S25" s="970">
        <v>1346</v>
      </c>
      <c r="T25" s="989">
        <v>5.6555799999999996</v>
      </c>
      <c r="U25" s="970">
        <v>0</v>
      </c>
      <c r="V25" s="970">
        <v>0</v>
      </c>
      <c r="W25" s="989">
        <v>0</v>
      </c>
      <c r="X25" s="970">
        <v>1016</v>
      </c>
      <c r="Y25" s="970">
        <v>1343</v>
      </c>
      <c r="Z25" s="989">
        <v>22.949179999999998</v>
      </c>
      <c r="AA25" s="970">
        <v>1016</v>
      </c>
      <c r="AB25" s="970">
        <v>1343</v>
      </c>
      <c r="AC25" s="989">
        <v>22.949179999999998</v>
      </c>
      <c r="AD25" s="970">
        <v>0</v>
      </c>
      <c r="AE25" s="970">
        <v>0</v>
      </c>
      <c r="AF25" s="989">
        <v>0</v>
      </c>
      <c r="AG25" s="970">
        <v>1076</v>
      </c>
      <c r="AH25" s="970">
        <v>1260</v>
      </c>
      <c r="AI25" s="989">
        <v>32.65419</v>
      </c>
      <c r="AJ25" s="970">
        <v>1076</v>
      </c>
      <c r="AK25" s="970">
        <v>1260</v>
      </c>
      <c r="AL25" s="989">
        <v>32.65419</v>
      </c>
      <c r="AM25" s="970">
        <v>0</v>
      </c>
      <c r="AN25" s="970">
        <v>0</v>
      </c>
      <c r="AO25" s="989">
        <v>0</v>
      </c>
      <c r="AP25" s="970">
        <v>781</v>
      </c>
      <c r="AQ25" s="970">
        <v>888</v>
      </c>
      <c r="AR25" s="989">
        <v>28.422000000000001</v>
      </c>
      <c r="AS25" s="970">
        <v>781</v>
      </c>
      <c r="AT25" s="970">
        <v>888</v>
      </c>
      <c r="AU25" s="989">
        <v>28.422000000000001</v>
      </c>
      <c r="AV25" s="970">
        <v>0</v>
      </c>
      <c r="AW25" s="970">
        <v>0</v>
      </c>
      <c r="AX25" s="989">
        <v>0</v>
      </c>
      <c r="AY25" s="970">
        <v>604</v>
      </c>
      <c r="AZ25" s="970">
        <v>923</v>
      </c>
      <c r="BA25" s="989">
        <v>24.18505</v>
      </c>
      <c r="BB25" s="970">
        <v>604</v>
      </c>
      <c r="BC25" s="970">
        <v>923</v>
      </c>
      <c r="BD25" s="989">
        <v>24.18505</v>
      </c>
    </row>
    <row r="26" spans="1:56" x14ac:dyDescent="0.2">
      <c r="A26" s="974">
        <v>19</v>
      </c>
      <c r="B26" s="973" t="s">
        <v>322</v>
      </c>
      <c r="C26" s="970">
        <v>0</v>
      </c>
      <c r="D26" s="970">
        <v>0</v>
      </c>
      <c r="E26" s="989">
        <v>0</v>
      </c>
      <c r="F26" s="970">
        <v>8171</v>
      </c>
      <c r="G26" s="970">
        <v>13798</v>
      </c>
      <c r="H26" s="989">
        <v>652.78602320000005</v>
      </c>
      <c r="I26" s="970">
        <v>8171</v>
      </c>
      <c r="J26" s="970">
        <v>13798</v>
      </c>
      <c r="K26" s="989">
        <v>652.78602320000005</v>
      </c>
      <c r="L26" s="970">
        <v>0</v>
      </c>
      <c r="M26" s="970">
        <v>0</v>
      </c>
      <c r="N26" s="989">
        <v>0</v>
      </c>
      <c r="O26" s="970">
        <v>6513</v>
      </c>
      <c r="P26" s="970">
        <v>11218</v>
      </c>
      <c r="Q26" s="989">
        <v>496.84641479999999</v>
      </c>
      <c r="R26" s="970">
        <v>6513</v>
      </c>
      <c r="S26" s="970">
        <v>11218</v>
      </c>
      <c r="T26" s="989">
        <v>496.84641479999999</v>
      </c>
      <c r="U26" s="970">
        <v>0</v>
      </c>
      <c r="V26" s="970">
        <v>0</v>
      </c>
      <c r="W26" s="989">
        <v>0</v>
      </c>
      <c r="X26" s="970">
        <v>5788</v>
      </c>
      <c r="Y26" s="970">
        <v>13985</v>
      </c>
      <c r="Z26" s="989">
        <v>539.17623090000006</v>
      </c>
      <c r="AA26" s="970">
        <v>5788</v>
      </c>
      <c r="AB26" s="970">
        <v>13985</v>
      </c>
      <c r="AC26" s="989">
        <v>539.17623090000006</v>
      </c>
      <c r="AD26" s="970">
        <v>0</v>
      </c>
      <c r="AE26" s="970">
        <v>0</v>
      </c>
      <c r="AF26" s="989">
        <v>0</v>
      </c>
      <c r="AG26" s="970">
        <v>4979</v>
      </c>
      <c r="AH26" s="970">
        <v>4959</v>
      </c>
      <c r="AI26" s="989">
        <v>292.46956399999999</v>
      </c>
      <c r="AJ26" s="970">
        <v>4979</v>
      </c>
      <c r="AK26" s="970">
        <v>4959</v>
      </c>
      <c r="AL26" s="989">
        <v>292.46956399999999</v>
      </c>
      <c r="AM26" s="970">
        <v>0</v>
      </c>
      <c r="AN26" s="970">
        <v>0</v>
      </c>
      <c r="AO26" s="989">
        <v>0</v>
      </c>
      <c r="AP26" s="970">
        <v>7612</v>
      </c>
      <c r="AQ26" s="970">
        <v>7554</v>
      </c>
      <c r="AR26" s="989">
        <v>388.69640829999997</v>
      </c>
      <c r="AS26" s="970">
        <v>7612</v>
      </c>
      <c r="AT26" s="970">
        <v>7554</v>
      </c>
      <c r="AU26" s="989">
        <v>388.69640829999997</v>
      </c>
      <c r="AV26" s="970">
        <v>0</v>
      </c>
      <c r="AW26" s="970">
        <v>0</v>
      </c>
      <c r="AX26" s="989">
        <v>0</v>
      </c>
      <c r="AY26" s="970">
        <v>10330</v>
      </c>
      <c r="AZ26" s="970">
        <v>10246</v>
      </c>
      <c r="BA26" s="989">
        <v>450.33046350000001</v>
      </c>
      <c r="BB26" s="970">
        <v>10330</v>
      </c>
      <c r="BC26" s="970">
        <v>10246</v>
      </c>
      <c r="BD26" s="989">
        <v>450.33046350000001</v>
      </c>
    </row>
    <row r="27" spans="1:56" x14ac:dyDescent="0.2">
      <c r="A27" s="974">
        <v>20</v>
      </c>
      <c r="B27" s="973" t="s">
        <v>321</v>
      </c>
      <c r="C27" s="970">
        <v>0</v>
      </c>
      <c r="D27" s="970">
        <v>0</v>
      </c>
      <c r="E27" s="989">
        <v>0</v>
      </c>
      <c r="F27" s="970">
        <v>0</v>
      </c>
      <c r="G27" s="970">
        <v>0</v>
      </c>
      <c r="H27" s="989">
        <v>0</v>
      </c>
      <c r="I27" s="970">
        <v>0</v>
      </c>
      <c r="J27" s="970">
        <v>0</v>
      </c>
      <c r="K27" s="989">
        <v>0</v>
      </c>
      <c r="L27" s="970">
        <v>0</v>
      </c>
      <c r="M27" s="970">
        <v>0</v>
      </c>
      <c r="N27" s="989">
        <v>0</v>
      </c>
      <c r="O27" s="970">
        <v>0</v>
      </c>
      <c r="P27" s="970">
        <v>0</v>
      </c>
      <c r="Q27" s="989">
        <v>0</v>
      </c>
      <c r="R27" s="970">
        <v>0</v>
      </c>
      <c r="S27" s="970">
        <v>0</v>
      </c>
      <c r="T27" s="989">
        <v>0</v>
      </c>
      <c r="U27" s="970">
        <v>0</v>
      </c>
      <c r="V27" s="970">
        <v>0</v>
      </c>
      <c r="W27" s="989">
        <v>0</v>
      </c>
      <c r="X27" s="970">
        <v>0</v>
      </c>
      <c r="Y27" s="970">
        <v>0</v>
      </c>
      <c r="Z27" s="989">
        <v>0</v>
      </c>
      <c r="AA27" s="970">
        <v>0</v>
      </c>
      <c r="AB27" s="970">
        <v>0</v>
      </c>
      <c r="AC27" s="989">
        <v>0</v>
      </c>
      <c r="AD27" s="970">
        <v>0</v>
      </c>
      <c r="AE27" s="970">
        <v>0</v>
      </c>
      <c r="AF27" s="989">
        <v>0</v>
      </c>
      <c r="AG27" s="970">
        <v>0</v>
      </c>
      <c r="AH27" s="970">
        <v>0</v>
      </c>
      <c r="AI27" s="989">
        <v>0</v>
      </c>
      <c r="AJ27" s="970">
        <v>0</v>
      </c>
      <c r="AK27" s="970">
        <v>0</v>
      </c>
      <c r="AL27" s="989">
        <v>0</v>
      </c>
      <c r="AM27" s="970">
        <v>0</v>
      </c>
      <c r="AN27" s="970">
        <v>0</v>
      </c>
      <c r="AO27" s="989">
        <v>0</v>
      </c>
      <c r="AP27" s="970">
        <v>0</v>
      </c>
      <c r="AQ27" s="970">
        <v>0</v>
      </c>
      <c r="AR27" s="989">
        <v>0</v>
      </c>
      <c r="AS27" s="970">
        <v>0</v>
      </c>
      <c r="AT27" s="970">
        <v>0</v>
      </c>
      <c r="AU27" s="989">
        <v>0</v>
      </c>
      <c r="AV27" s="970">
        <v>0</v>
      </c>
      <c r="AW27" s="970">
        <v>0</v>
      </c>
      <c r="AX27" s="989">
        <v>0</v>
      </c>
      <c r="AY27" s="970">
        <v>0</v>
      </c>
      <c r="AZ27" s="970">
        <v>0</v>
      </c>
      <c r="BA27" s="989">
        <v>0</v>
      </c>
      <c r="BB27" s="970">
        <v>0</v>
      </c>
      <c r="BC27" s="970">
        <v>0</v>
      </c>
      <c r="BD27" s="989">
        <v>0</v>
      </c>
    </row>
    <row r="28" spans="1:56" x14ac:dyDescent="0.2">
      <c r="A28" s="974">
        <v>21</v>
      </c>
      <c r="B28" s="973" t="s">
        <v>320</v>
      </c>
      <c r="C28" s="970">
        <v>7</v>
      </c>
      <c r="D28" s="970">
        <v>66</v>
      </c>
      <c r="E28" s="989">
        <v>1.19</v>
      </c>
      <c r="F28" s="970">
        <v>603</v>
      </c>
      <c r="G28" s="970">
        <v>912</v>
      </c>
      <c r="H28" s="989">
        <v>40.21</v>
      </c>
      <c r="I28" s="970">
        <v>610</v>
      </c>
      <c r="J28" s="970">
        <v>978</v>
      </c>
      <c r="K28" s="989">
        <v>41.4</v>
      </c>
      <c r="L28" s="970">
        <v>0</v>
      </c>
      <c r="M28" s="970">
        <v>0</v>
      </c>
      <c r="N28" s="989">
        <v>0</v>
      </c>
      <c r="O28" s="970">
        <v>421</v>
      </c>
      <c r="P28" s="970">
        <v>621</v>
      </c>
      <c r="Q28" s="989">
        <v>33.846809800000003</v>
      </c>
      <c r="R28" s="970">
        <v>421</v>
      </c>
      <c r="S28" s="970">
        <v>621</v>
      </c>
      <c r="T28" s="989">
        <v>33.846809800000003</v>
      </c>
      <c r="U28" s="970">
        <v>0</v>
      </c>
      <c r="V28" s="970">
        <v>0</v>
      </c>
      <c r="W28" s="989">
        <v>0</v>
      </c>
      <c r="X28" s="970">
        <v>13390</v>
      </c>
      <c r="Y28" s="970">
        <v>13390</v>
      </c>
      <c r="Z28" s="989">
        <v>269.56218819999998</v>
      </c>
      <c r="AA28" s="970">
        <v>13390</v>
      </c>
      <c r="AB28" s="970">
        <v>13390</v>
      </c>
      <c r="AC28" s="989">
        <v>269.56218819999998</v>
      </c>
      <c r="AD28" s="970">
        <v>0</v>
      </c>
      <c r="AE28" s="970">
        <v>0</v>
      </c>
      <c r="AF28" s="989">
        <v>0</v>
      </c>
      <c r="AG28" s="970">
        <v>24608</v>
      </c>
      <c r="AH28" s="970">
        <v>24608</v>
      </c>
      <c r="AI28" s="989">
        <v>490.97988930000002</v>
      </c>
      <c r="AJ28" s="970">
        <v>24608</v>
      </c>
      <c r="AK28" s="970">
        <v>24608</v>
      </c>
      <c r="AL28" s="989">
        <v>490.97988930000002</v>
      </c>
      <c r="AM28" s="970">
        <v>0</v>
      </c>
      <c r="AN28" s="970">
        <v>0</v>
      </c>
      <c r="AO28" s="989">
        <v>0</v>
      </c>
      <c r="AP28" s="970">
        <v>32441</v>
      </c>
      <c r="AQ28" s="970">
        <v>32441</v>
      </c>
      <c r="AR28" s="989">
        <v>681.41224629999999</v>
      </c>
      <c r="AS28" s="970">
        <v>32441</v>
      </c>
      <c r="AT28" s="970">
        <v>32441</v>
      </c>
      <c r="AU28" s="989">
        <v>681.41224629999999</v>
      </c>
      <c r="AV28" s="970">
        <v>0</v>
      </c>
      <c r="AW28" s="970">
        <v>0</v>
      </c>
      <c r="AX28" s="989">
        <v>0</v>
      </c>
      <c r="AY28" s="970">
        <v>36347</v>
      </c>
      <c r="AZ28" s="970">
        <v>36347</v>
      </c>
      <c r="BA28" s="989">
        <v>791.87218710000013</v>
      </c>
      <c r="BB28" s="970">
        <v>36347</v>
      </c>
      <c r="BC28" s="970">
        <v>36347</v>
      </c>
      <c r="BD28" s="989">
        <v>791.87218710000013</v>
      </c>
    </row>
    <row r="29" spans="1:56" x14ac:dyDescent="0.2">
      <c r="A29" s="974">
        <v>22</v>
      </c>
      <c r="B29" s="973" t="s">
        <v>319</v>
      </c>
      <c r="C29" s="970">
        <v>0</v>
      </c>
      <c r="D29" s="970">
        <v>0</v>
      </c>
      <c r="E29" s="989">
        <v>0</v>
      </c>
      <c r="F29" s="970">
        <v>0</v>
      </c>
      <c r="G29" s="970">
        <v>0</v>
      </c>
      <c r="H29" s="989">
        <v>0</v>
      </c>
      <c r="I29" s="970">
        <v>0</v>
      </c>
      <c r="J29" s="970">
        <v>0</v>
      </c>
      <c r="K29" s="989">
        <v>0</v>
      </c>
      <c r="L29" s="970">
        <v>0</v>
      </c>
      <c r="M29" s="970">
        <v>0</v>
      </c>
      <c r="N29" s="989">
        <v>0</v>
      </c>
      <c r="O29" s="970">
        <v>0</v>
      </c>
      <c r="P29" s="970">
        <v>0</v>
      </c>
      <c r="Q29" s="989">
        <v>0</v>
      </c>
      <c r="R29" s="970">
        <v>0</v>
      </c>
      <c r="S29" s="970">
        <v>0</v>
      </c>
      <c r="T29" s="989">
        <v>0</v>
      </c>
      <c r="U29" s="970">
        <v>0</v>
      </c>
      <c r="V29" s="970">
        <v>0</v>
      </c>
      <c r="W29" s="989">
        <v>0</v>
      </c>
      <c r="X29" s="970">
        <v>908</v>
      </c>
      <c r="Y29" s="970">
        <v>908</v>
      </c>
      <c r="Z29" s="989">
        <v>10.99818</v>
      </c>
      <c r="AA29" s="970">
        <v>908</v>
      </c>
      <c r="AB29" s="970">
        <v>908</v>
      </c>
      <c r="AC29" s="989">
        <v>10.99818</v>
      </c>
      <c r="AD29" s="970">
        <v>0</v>
      </c>
      <c r="AE29" s="970">
        <v>0</v>
      </c>
      <c r="AF29" s="989">
        <v>0</v>
      </c>
      <c r="AG29" s="970">
        <v>660</v>
      </c>
      <c r="AH29" s="970">
        <v>660</v>
      </c>
      <c r="AI29" s="989">
        <v>10.85708</v>
      </c>
      <c r="AJ29" s="970">
        <v>660</v>
      </c>
      <c r="AK29" s="970">
        <v>660</v>
      </c>
      <c r="AL29" s="989">
        <v>10.85708</v>
      </c>
      <c r="AM29" s="970">
        <v>0</v>
      </c>
      <c r="AN29" s="970">
        <v>0</v>
      </c>
      <c r="AO29" s="989">
        <v>0</v>
      </c>
      <c r="AP29" s="970">
        <v>2110</v>
      </c>
      <c r="AQ29" s="970">
        <v>2110</v>
      </c>
      <c r="AR29" s="989">
        <v>29.621369999999999</v>
      </c>
      <c r="AS29" s="970">
        <v>2110</v>
      </c>
      <c r="AT29" s="970">
        <v>2110</v>
      </c>
      <c r="AU29" s="989">
        <v>29.621369999999999</v>
      </c>
      <c r="AV29" s="970">
        <v>0</v>
      </c>
      <c r="AW29" s="970">
        <v>0</v>
      </c>
      <c r="AX29" s="989">
        <v>0</v>
      </c>
      <c r="AY29" s="970">
        <v>1737</v>
      </c>
      <c r="AZ29" s="970">
        <v>1737</v>
      </c>
      <c r="BA29" s="989">
        <v>21.267430000000001</v>
      </c>
      <c r="BB29" s="970">
        <v>1737</v>
      </c>
      <c r="BC29" s="970">
        <v>1737</v>
      </c>
      <c r="BD29" s="989">
        <v>21.267430000000001</v>
      </c>
    </row>
    <row r="30" spans="1:56" x14ac:dyDescent="0.2">
      <c r="A30" s="974">
        <v>23</v>
      </c>
      <c r="B30" s="973" t="s">
        <v>318</v>
      </c>
      <c r="C30" s="970">
        <v>0</v>
      </c>
      <c r="D30" s="970">
        <v>0</v>
      </c>
      <c r="E30" s="989">
        <v>0</v>
      </c>
      <c r="F30" s="970">
        <v>2874</v>
      </c>
      <c r="G30" s="970">
        <v>3111</v>
      </c>
      <c r="H30" s="989">
        <v>339.04926999999998</v>
      </c>
      <c r="I30" s="970">
        <v>2874</v>
      </c>
      <c r="J30" s="970">
        <v>3111</v>
      </c>
      <c r="K30" s="989">
        <v>339.04926999999998</v>
      </c>
      <c r="L30" s="970">
        <v>0</v>
      </c>
      <c r="M30" s="970">
        <v>0</v>
      </c>
      <c r="N30" s="989">
        <v>0</v>
      </c>
      <c r="O30" s="970">
        <v>15281</v>
      </c>
      <c r="P30" s="970">
        <v>15281</v>
      </c>
      <c r="Q30" s="989">
        <v>4433.3653400000003</v>
      </c>
      <c r="R30" s="970">
        <v>15281</v>
      </c>
      <c r="S30" s="970">
        <v>15281</v>
      </c>
      <c r="T30" s="989">
        <v>4433.3653400000003</v>
      </c>
      <c r="U30" s="970">
        <v>0</v>
      </c>
      <c r="V30" s="970">
        <v>0</v>
      </c>
      <c r="W30" s="989">
        <v>0</v>
      </c>
      <c r="X30" s="970">
        <v>17245</v>
      </c>
      <c r="Y30" s="970">
        <v>17245</v>
      </c>
      <c r="Z30" s="989">
        <v>2762.8856700000001</v>
      </c>
      <c r="AA30" s="970">
        <v>17245</v>
      </c>
      <c r="AB30" s="970">
        <v>17245</v>
      </c>
      <c r="AC30" s="989">
        <v>2762.8856700000001</v>
      </c>
      <c r="AD30" s="970">
        <v>0</v>
      </c>
      <c r="AE30" s="970">
        <v>0</v>
      </c>
      <c r="AF30" s="989">
        <v>0</v>
      </c>
      <c r="AG30" s="970">
        <v>18647</v>
      </c>
      <c r="AH30" s="970">
        <v>18647</v>
      </c>
      <c r="AI30" s="989">
        <v>2768.0986200000002</v>
      </c>
      <c r="AJ30" s="970">
        <v>18647</v>
      </c>
      <c r="AK30" s="970">
        <v>18647</v>
      </c>
      <c r="AL30" s="989">
        <v>2768.0986200000002</v>
      </c>
      <c r="AM30" s="970">
        <v>0</v>
      </c>
      <c r="AN30" s="970">
        <v>0</v>
      </c>
      <c r="AO30" s="989">
        <v>0</v>
      </c>
      <c r="AP30" s="970">
        <v>16455</v>
      </c>
      <c r="AQ30" s="970">
        <v>16455</v>
      </c>
      <c r="AR30" s="989">
        <v>2606.1532099999999</v>
      </c>
      <c r="AS30" s="970">
        <v>16455</v>
      </c>
      <c r="AT30" s="970">
        <v>16455</v>
      </c>
      <c r="AU30" s="989">
        <v>2606.1532099999999</v>
      </c>
      <c r="AV30" s="970">
        <v>0</v>
      </c>
      <c r="AW30" s="970">
        <v>0</v>
      </c>
      <c r="AX30" s="989">
        <v>0</v>
      </c>
      <c r="AY30" s="970">
        <v>16040</v>
      </c>
      <c r="AZ30" s="970">
        <v>16040</v>
      </c>
      <c r="BA30" s="989">
        <v>2338.00279</v>
      </c>
      <c r="BB30" s="970">
        <v>16040</v>
      </c>
      <c r="BC30" s="970">
        <v>16040</v>
      </c>
      <c r="BD30" s="989">
        <v>2338.00279</v>
      </c>
    </row>
    <row r="31" spans="1:56" x14ac:dyDescent="0.2">
      <c r="A31" s="974">
        <v>24</v>
      </c>
      <c r="B31" s="973" t="s">
        <v>317</v>
      </c>
      <c r="C31" s="970">
        <v>0</v>
      </c>
      <c r="D31" s="970">
        <v>0</v>
      </c>
      <c r="E31" s="989">
        <v>0</v>
      </c>
      <c r="F31" s="970">
        <v>0</v>
      </c>
      <c r="G31" s="970">
        <v>0</v>
      </c>
      <c r="H31" s="989">
        <v>0</v>
      </c>
      <c r="I31" s="970">
        <v>0</v>
      </c>
      <c r="J31" s="970">
        <v>0</v>
      </c>
      <c r="K31" s="989">
        <v>0</v>
      </c>
      <c r="L31" s="970">
        <v>0</v>
      </c>
      <c r="M31" s="970">
        <v>0</v>
      </c>
      <c r="N31" s="989">
        <v>0</v>
      </c>
      <c r="O31" s="970">
        <v>134</v>
      </c>
      <c r="P31" s="970">
        <v>139</v>
      </c>
      <c r="Q31" s="989">
        <v>16.3859678</v>
      </c>
      <c r="R31" s="970">
        <v>134</v>
      </c>
      <c r="S31" s="970">
        <v>139</v>
      </c>
      <c r="T31" s="989">
        <v>16.3859678</v>
      </c>
      <c r="U31" s="970">
        <v>0</v>
      </c>
      <c r="V31" s="970">
        <v>0</v>
      </c>
      <c r="W31" s="989">
        <v>0</v>
      </c>
      <c r="X31" s="970">
        <v>102</v>
      </c>
      <c r="Y31" s="970">
        <v>115</v>
      </c>
      <c r="Z31" s="989">
        <v>39.08531</v>
      </c>
      <c r="AA31" s="970">
        <v>102</v>
      </c>
      <c r="AB31" s="970">
        <v>115</v>
      </c>
      <c r="AC31" s="989">
        <v>39.08531</v>
      </c>
      <c r="AD31" s="970">
        <v>0</v>
      </c>
      <c r="AE31" s="970">
        <v>0</v>
      </c>
      <c r="AF31" s="989">
        <v>0</v>
      </c>
      <c r="AG31" s="970">
        <v>292</v>
      </c>
      <c r="AH31" s="970">
        <v>326</v>
      </c>
      <c r="AI31" s="989">
        <v>54.520820000000001</v>
      </c>
      <c r="AJ31" s="970">
        <v>292</v>
      </c>
      <c r="AK31" s="970">
        <v>326</v>
      </c>
      <c r="AL31" s="989">
        <v>54.520820000000001</v>
      </c>
      <c r="AM31" s="970">
        <v>0</v>
      </c>
      <c r="AN31" s="970">
        <v>0</v>
      </c>
      <c r="AO31" s="989">
        <v>0</v>
      </c>
      <c r="AP31" s="970">
        <v>0</v>
      </c>
      <c r="AQ31" s="970">
        <v>0</v>
      </c>
      <c r="AR31" s="989">
        <v>0</v>
      </c>
      <c r="AS31" s="970">
        <v>0</v>
      </c>
      <c r="AT31" s="970">
        <v>0</v>
      </c>
      <c r="AU31" s="989">
        <v>0</v>
      </c>
      <c r="AV31" s="970">
        <v>0</v>
      </c>
      <c r="AW31" s="970">
        <v>0</v>
      </c>
      <c r="AX31" s="989">
        <v>0</v>
      </c>
      <c r="AY31" s="970">
        <v>0</v>
      </c>
      <c r="AZ31" s="970">
        <v>0</v>
      </c>
      <c r="BA31" s="989">
        <v>0</v>
      </c>
      <c r="BB31" s="970">
        <v>0</v>
      </c>
      <c r="BC31" s="970">
        <v>0</v>
      </c>
      <c r="BD31" s="989">
        <v>0</v>
      </c>
    </row>
    <row r="32" spans="1:56" x14ac:dyDescent="0.2">
      <c r="A32" s="972"/>
      <c r="B32" s="971" t="s">
        <v>316</v>
      </c>
      <c r="C32" s="988">
        <v>7</v>
      </c>
      <c r="D32" s="988">
        <v>66</v>
      </c>
      <c r="E32" s="987">
        <v>1.19</v>
      </c>
      <c r="F32" s="988">
        <v>376244</v>
      </c>
      <c r="G32" s="988">
        <v>566788</v>
      </c>
      <c r="H32" s="987">
        <v>26300.472276430348</v>
      </c>
      <c r="I32" s="988">
        <v>376251</v>
      </c>
      <c r="J32" s="988">
        <v>566854</v>
      </c>
      <c r="K32" s="987">
        <v>26301.66227643035</v>
      </c>
      <c r="L32" s="988">
        <v>0</v>
      </c>
      <c r="M32" s="988">
        <v>0</v>
      </c>
      <c r="N32" s="987">
        <v>0</v>
      </c>
      <c r="O32" s="988">
        <v>446298</v>
      </c>
      <c r="P32" s="988">
        <v>635757</v>
      </c>
      <c r="Q32" s="987">
        <v>40720.394840556066</v>
      </c>
      <c r="R32" s="988">
        <v>446298</v>
      </c>
      <c r="S32" s="988">
        <v>635757</v>
      </c>
      <c r="T32" s="987">
        <v>40720.394840556066</v>
      </c>
      <c r="U32" s="988">
        <v>3</v>
      </c>
      <c r="V32" s="988">
        <v>335</v>
      </c>
      <c r="W32" s="987">
        <v>9.0225000000000009</v>
      </c>
      <c r="X32" s="988">
        <v>275075</v>
      </c>
      <c r="Y32" s="988">
        <v>365519</v>
      </c>
      <c r="Z32" s="987">
        <v>23160.484901245942</v>
      </c>
      <c r="AA32" s="988">
        <v>275078</v>
      </c>
      <c r="AB32" s="988">
        <v>365854</v>
      </c>
      <c r="AC32" s="987">
        <v>23169.507401245941</v>
      </c>
      <c r="AD32" s="988">
        <v>4</v>
      </c>
      <c r="AE32" s="988">
        <v>13388</v>
      </c>
      <c r="AF32" s="987">
        <v>75.241200000000006</v>
      </c>
      <c r="AG32" s="988">
        <v>402958</v>
      </c>
      <c r="AH32" s="988">
        <v>493574</v>
      </c>
      <c r="AI32" s="987">
        <v>33241.510221199991</v>
      </c>
      <c r="AJ32" s="988">
        <v>402962</v>
      </c>
      <c r="AK32" s="988">
        <v>506962</v>
      </c>
      <c r="AL32" s="987">
        <v>33316.751421199995</v>
      </c>
      <c r="AM32" s="988">
        <v>13</v>
      </c>
      <c r="AN32" s="988">
        <v>17778</v>
      </c>
      <c r="AO32" s="987">
        <v>98.659300000000002</v>
      </c>
      <c r="AP32" s="988">
        <v>420346</v>
      </c>
      <c r="AQ32" s="988">
        <v>498352</v>
      </c>
      <c r="AR32" s="987">
        <v>31931.739070659994</v>
      </c>
      <c r="AS32" s="988">
        <v>420359</v>
      </c>
      <c r="AT32" s="988">
        <v>516130</v>
      </c>
      <c r="AU32" s="987">
        <v>32030.398370659997</v>
      </c>
      <c r="AV32" s="988">
        <v>5</v>
      </c>
      <c r="AW32" s="988">
        <v>7843</v>
      </c>
      <c r="AX32" s="987">
        <v>98.198707999999996</v>
      </c>
      <c r="AY32" s="988">
        <v>423192</v>
      </c>
      <c r="AZ32" s="988">
        <v>491577</v>
      </c>
      <c r="BA32" s="987">
        <v>30377.597619496864</v>
      </c>
      <c r="BB32" s="988">
        <v>423197</v>
      </c>
      <c r="BC32" s="988">
        <v>499420</v>
      </c>
      <c r="BD32" s="987">
        <v>30475.796327496864</v>
      </c>
    </row>
    <row r="33" spans="1:56" x14ac:dyDescent="0.2">
      <c r="A33" s="968"/>
      <c r="B33" s="967" t="s">
        <v>47</v>
      </c>
      <c r="C33" s="966">
        <v>7</v>
      </c>
      <c r="D33" s="966">
        <v>66</v>
      </c>
      <c r="E33" s="965">
        <v>1.19</v>
      </c>
      <c r="F33" s="966">
        <v>771539</v>
      </c>
      <c r="G33" s="966">
        <v>1203212</v>
      </c>
      <c r="H33" s="965">
        <v>56054.522276430347</v>
      </c>
      <c r="I33" s="966">
        <v>771546</v>
      </c>
      <c r="J33" s="966">
        <v>1203278</v>
      </c>
      <c r="K33" s="965">
        <v>56055.712276430349</v>
      </c>
      <c r="L33" s="966">
        <v>0</v>
      </c>
      <c r="M33" s="966">
        <v>0</v>
      </c>
      <c r="N33" s="965">
        <v>0</v>
      </c>
      <c r="O33" s="966">
        <v>915975</v>
      </c>
      <c r="P33" s="966">
        <v>1487709</v>
      </c>
      <c r="Q33" s="965">
        <v>69393.096570556067</v>
      </c>
      <c r="R33" s="966">
        <v>915975</v>
      </c>
      <c r="S33" s="966">
        <v>1487709</v>
      </c>
      <c r="T33" s="965">
        <v>69393.096570556067</v>
      </c>
      <c r="U33" s="966">
        <v>3</v>
      </c>
      <c r="V33" s="966">
        <v>335</v>
      </c>
      <c r="W33" s="965">
        <v>9.0225000000000009</v>
      </c>
      <c r="X33" s="966">
        <v>679053</v>
      </c>
      <c r="Y33" s="966">
        <v>1079795</v>
      </c>
      <c r="Z33" s="965">
        <v>54421.955251245941</v>
      </c>
      <c r="AA33" s="966">
        <v>679056</v>
      </c>
      <c r="AB33" s="966">
        <v>1080130</v>
      </c>
      <c r="AC33" s="965">
        <v>54430.97775124594</v>
      </c>
      <c r="AD33" s="966">
        <v>4</v>
      </c>
      <c r="AE33" s="966">
        <v>13388</v>
      </c>
      <c r="AF33" s="965">
        <v>75.241200000000006</v>
      </c>
      <c r="AG33" s="966">
        <v>819952</v>
      </c>
      <c r="AH33" s="966">
        <v>1184959</v>
      </c>
      <c r="AI33" s="965">
        <v>64174.850881199993</v>
      </c>
      <c r="AJ33" s="966">
        <v>819956</v>
      </c>
      <c r="AK33" s="966">
        <v>1198347</v>
      </c>
      <c r="AL33" s="965">
        <v>64250.092081199989</v>
      </c>
      <c r="AM33" s="966">
        <v>13</v>
      </c>
      <c r="AN33" s="966">
        <v>17778</v>
      </c>
      <c r="AO33" s="965">
        <v>98.659300000000002</v>
      </c>
      <c r="AP33" s="966">
        <v>926427</v>
      </c>
      <c r="AQ33" s="966">
        <v>1221088</v>
      </c>
      <c r="AR33" s="965">
        <v>66555.918053660003</v>
      </c>
      <c r="AS33" s="966">
        <v>926440</v>
      </c>
      <c r="AT33" s="966">
        <v>1238866</v>
      </c>
      <c r="AU33" s="965">
        <v>66654.577353660003</v>
      </c>
      <c r="AV33" s="966">
        <v>5</v>
      </c>
      <c r="AW33" s="966">
        <v>7843</v>
      </c>
      <c r="AX33" s="965">
        <v>98.198707999999996</v>
      </c>
      <c r="AY33" s="966">
        <v>949791</v>
      </c>
      <c r="AZ33" s="966">
        <v>994565</v>
      </c>
      <c r="BA33" s="965">
        <v>64572.201409496862</v>
      </c>
      <c r="BB33" s="966">
        <v>949796</v>
      </c>
      <c r="BC33" s="966">
        <v>1002408</v>
      </c>
      <c r="BD33" s="965">
        <v>64670.400117496865</v>
      </c>
    </row>
  </sheetData>
  <mergeCells count="26">
    <mergeCell ref="AV3:BD3"/>
    <mergeCell ref="AV4:AX4"/>
    <mergeCell ref="AY4:BA4"/>
    <mergeCell ref="BB4:BD4"/>
    <mergeCell ref="A3:A5"/>
    <mergeCell ref="B3:B5"/>
    <mergeCell ref="AS4:AU4"/>
    <mergeCell ref="AM3:AU3"/>
    <mergeCell ref="U4:W4"/>
    <mergeCell ref="X4:Z4"/>
    <mergeCell ref="U3:AC3"/>
    <mergeCell ref="AD3:AL3"/>
    <mergeCell ref="C4:E4"/>
    <mergeCell ref="F4:H4"/>
    <mergeCell ref="I4:K4"/>
    <mergeCell ref="L4:N4"/>
    <mergeCell ref="AM4:AO4"/>
    <mergeCell ref="AP4:AR4"/>
    <mergeCell ref="AA4:AC4"/>
    <mergeCell ref="AD4:AF4"/>
    <mergeCell ref="C3:K3"/>
    <mergeCell ref="L3:T3"/>
    <mergeCell ref="AG4:AI4"/>
    <mergeCell ref="AJ4:AL4"/>
    <mergeCell ref="O4:Q4"/>
    <mergeCell ref="R4:T4"/>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3"/>
  <sheetViews>
    <sheetView zoomScaleNormal="100" workbookViewId="0">
      <pane xSplit="2" ySplit="5" topLeftCell="C6" activePane="bottomRight" state="frozen"/>
      <selection activeCell="G7" sqref="G7"/>
      <selection pane="topRight" activeCell="G7" sqref="G7"/>
      <selection pane="bottomLeft" activeCell="G7" sqref="G7"/>
      <selection pane="bottomRight"/>
    </sheetView>
  </sheetViews>
  <sheetFormatPr defaultRowHeight="12.75" x14ac:dyDescent="0.2"/>
  <cols>
    <col min="1" max="1" width="4.28515625" style="986" customWidth="1"/>
    <col min="2" max="2" width="21.5703125" style="986" customWidth="1"/>
    <col min="3" max="3" width="9.28515625" style="986" bestFit="1" customWidth="1"/>
    <col min="4" max="4" width="11.85546875" style="986" bestFit="1" customWidth="1"/>
    <col min="5" max="11" width="9.140625" style="986"/>
    <col min="12" max="12" width="9.140625" style="986" customWidth="1"/>
    <col min="13" max="13" width="10.7109375" style="986" customWidth="1"/>
    <col min="14" max="14" width="11" style="986" customWidth="1"/>
    <col min="15" max="18" width="9.140625" style="986" customWidth="1"/>
    <col min="19" max="19" width="10.42578125" style="986" customWidth="1"/>
    <col min="20" max="20" width="11.140625" style="986" customWidth="1"/>
    <col min="21" max="21" width="9.140625" style="986" customWidth="1"/>
    <col min="22" max="22" width="10.28515625" style="986" customWidth="1"/>
    <col min="23" max="23" width="10.85546875" style="986" customWidth="1"/>
    <col min="24" max="24" width="9.140625" style="986" customWidth="1"/>
    <col min="25" max="25" width="10.7109375" style="986" customWidth="1"/>
    <col min="26" max="26" width="10.5703125" style="986" customWidth="1"/>
    <col min="27" max="27" width="9.140625" style="986" customWidth="1"/>
    <col min="28" max="29" width="10.140625" style="986" customWidth="1"/>
    <col min="30" max="38" width="11.5703125" style="986" customWidth="1"/>
    <col min="39" max="39" width="9.140625" style="986"/>
    <col min="40" max="40" width="10.42578125" style="986" customWidth="1"/>
    <col min="41" max="45" width="9.140625" style="986"/>
    <col min="46" max="46" width="10.85546875" style="986" customWidth="1"/>
    <col min="47" max="47" width="10.7109375" style="986" customWidth="1"/>
    <col min="48" max="48" width="9.140625" style="986"/>
    <col min="49" max="49" width="10.42578125" style="986" customWidth="1"/>
    <col min="50" max="50" width="10.85546875" style="986" customWidth="1"/>
    <col min="51" max="54" width="9.140625" style="986"/>
    <col min="55" max="55" width="10.85546875" style="986" customWidth="1"/>
    <col min="56" max="56" width="10.7109375" style="986" customWidth="1"/>
    <col min="57" max="16384" width="9.140625" style="986"/>
  </cols>
  <sheetData>
    <row r="1" spans="1:56" ht="18.75" customHeight="1" x14ac:dyDescent="0.2">
      <c r="A1" s="5" t="s">
        <v>368</v>
      </c>
      <c r="AD1" s="5"/>
      <c r="AE1" s="5"/>
      <c r="AF1" s="5"/>
      <c r="AG1" s="5"/>
      <c r="AH1" s="5"/>
      <c r="AI1" s="5"/>
      <c r="AJ1" s="5"/>
      <c r="AK1" s="5"/>
      <c r="AL1" s="5"/>
    </row>
    <row r="2" spans="1:56" x14ac:dyDescent="0.2">
      <c r="A2" s="5" t="s">
        <v>344</v>
      </c>
      <c r="AD2" s="5"/>
      <c r="AE2" s="5"/>
      <c r="AF2" s="5"/>
      <c r="AG2" s="5"/>
      <c r="AH2" s="5"/>
      <c r="AI2" s="5"/>
      <c r="AJ2" s="5"/>
      <c r="AK2" s="5"/>
      <c r="AL2" s="5"/>
    </row>
    <row r="3" spans="1:56" ht="12.75" customHeight="1" x14ac:dyDescent="0.2">
      <c r="A3" s="1227" t="s">
        <v>3</v>
      </c>
      <c r="B3" s="1227" t="s">
        <v>343</v>
      </c>
      <c r="C3" s="1226" t="s">
        <v>28</v>
      </c>
      <c r="D3" s="1226"/>
      <c r="E3" s="1226"/>
      <c r="F3" s="1226"/>
      <c r="G3" s="1226"/>
      <c r="H3" s="1226"/>
      <c r="I3" s="1226"/>
      <c r="J3" s="1226"/>
      <c r="K3" s="1226"/>
      <c r="L3" s="1226" t="s">
        <v>10</v>
      </c>
      <c r="M3" s="1226"/>
      <c r="N3" s="1226"/>
      <c r="O3" s="1226"/>
      <c r="P3" s="1226"/>
      <c r="Q3" s="1226"/>
      <c r="R3" s="1226"/>
      <c r="S3" s="1226"/>
      <c r="T3" s="1226"/>
      <c r="U3" s="1226" t="s">
        <v>32</v>
      </c>
      <c r="V3" s="1226"/>
      <c r="W3" s="1226"/>
      <c r="X3" s="1226"/>
      <c r="Y3" s="1226"/>
      <c r="Z3" s="1226"/>
      <c r="AA3" s="1226"/>
      <c r="AB3" s="1226"/>
      <c r="AC3" s="1226"/>
      <c r="AD3" s="1226" t="s">
        <v>35</v>
      </c>
      <c r="AE3" s="1226"/>
      <c r="AF3" s="1226"/>
      <c r="AG3" s="1226"/>
      <c r="AH3" s="1226"/>
      <c r="AI3" s="1226"/>
      <c r="AJ3" s="1226"/>
      <c r="AK3" s="1226"/>
      <c r="AL3" s="1226"/>
      <c r="AM3" s="1226" t="s">
        <v>248</v>
      </c>
      <c r="AN3" s="1226"/>
      <c r="AO3" s="1226"/>
      <c r="AP3" s="1226"/>
      <c r="AQ3" s="1226"/>
      <c r="AR3" s="1226"/>
      <c r="AS3" s="1226"/>
      <c r="AT3" s="1226"/>
      <c r="AU3" s="1226"/>
      <c r="AV3" s="1226" t="s">
        <v>310</v>
      </c>
      <c r="AW3" s="1226"/>
      <c r="AX3" s="1226"/>
      <c r="AY3" s="1226"/>
      <c r="AZ3" s="1226"/>
      <c r="BA3" s="1226"/>
      <c r="BB3" s="1226"/>
      <c r="BC3" s="1226"/>
      <c r="BD3" s="1226"/>
    </row>
    <row r="4" spans="1:56" s="990" customFormat="1" ht="25.5" customHeight="1" x14ac:dyDescent="0.2">
      <c r="A4" s="1227"/>
      <c r="B4" s="1227"/>
      <c r="C4" s="1218" t="s">
        <v>342</v>
      </c>
      <c r="D4" s="1218"/>
      <c r="E4" s="1218"/>
      <c r="F4" s="1218" t="s">
        <v>153</v>
      </c>
      <c r="G4" s="1218"/>
      <c r="H4" s="1218"/>
      <c r="I4" s="1218" t="s">
        <v>87</v>
      </c>
      <c r="J4" s="1218"/>
      <c r="K4" s="1218"/>
      <c r="L4" s="1218" t="s">
        <v>342</v>
      </c>
      <c r="M4" s="1218"/>
      <c r="N4" s="1218"/>
      <c r="O4" s="1218" t="s">
        <v>153</v>
      </c>
      <c r="P4" s="1218"/>
      <c r="Q4" s="1218"/>
      <c r="R4" s="1218" t="s">
        <v>87</v>
      </c>
      <c r="S4" s="1218"/>
      <c r="T4" s="1218"/>
      <c r="U4" s="1218" t="s">
        <v>342</v>
      </c>
      <c r="V4" s="1218"/>
      <c r="W4" s="1218"/>
      <c r="X4" s="1218" t="s">
        <v>153</v>
      </c>
      <c r="Y4" s="1218"/>
      <c r="Z4" s="1218"/>
      <c r="AA4" s="1218" t="s">
        <v>87</v>
      </c>
      <c r="AB4" s="1218"/>
      <c r="AC4" s="1218"/>
      <c r="AD4" s="1218" t="s">
        <v>342</v>
      </c>
      <c r="AE4" s="1218"/>
      <c r="AF4" s="1218"/>
      <c r="AG4" s="1218" t="s">
        <v>153</v>
      </c>
      <c r="AH4" s="1218"/>
      <c r="AI4" s="1218"/>
      <c r="AJ4" s="1218" t="s">
        <v>87</v>
      </c>
      <c r="AK4" s="1218"/>
      <c r="AL4" s="1218"/>
      <c r="AM4" s="1217" t="s">
        <v>342</v>
      </c>
      <c r="AN4" s="1217"/>
      <c r="AO4" s="1217"/>
      <c r="AP4" s="1217" t="s">
        <v>153</v>
      </c>
      <c r="AQ4" s="1217"/>
      <c r="AR4" s="1217"/>
      <c r="AS4" s="1217" t="s">
        <v>87</v>
      </c>
      <c r="AT4" s="1217"/>
      <c r="AU4" s="1217"/>
      <c r="AV4" s="1217" t="s">
        <v>342</v>
      </c>
      <c r="AW4" s="1217"/>
      <c r="AX4" s="1217"/>
      <c r="AY4" s="1217" t="s">
        <v>153</v>
      </c>
      <c r="AZ4" s="1217"/>
      <c r="BA4" s="1217"/>
      <c r="BB4" s="1217" t="s">
        <v>87</v>
      </c>
      <c r="BC4" s="1217"/>
      <c r="BD4" s="1217"/>
    </row>
    <row r="5" spans="1:56" s="990" customFormat="1" ht="35.25" customHeight="1" x14ac:dyDescent="0.2">
      <c r="A5" s="1227"/>
      <c r="B5" s="1227"/>
      <c r="C5" s="992" t="s">
        <v>345</v>
      </c>
      <c r="D5" s="992" t="s">
        <v>127</v>
      </c>
      <c r="E5" s="984" t="s">
        <v>312</v>
      </c>
      <c r="F5" s="992" t="s">
        <v>345</v>
      </c>
      <c r="G5" s="992" t="s">
        <v>127</v>
      </c>
      <c r="H5" s="984" t="s">
        <v>312</v>
      </c>
      <c r="I5" s="992" t="s">
        <v>345</v>
      </c>
      <c r="J5" s="992" t="s">
        <v>127</v>
      </c>
      <c r="K5" s="984" t="s">
        <v>312</v>
      </c>
      <c r="L5" s="992" t="s">
        <v>345</v>
      </c>
      <c r="M5" s="992" t="s">
        <v>127</v>
      </c>
      <c r="N5" s="984" t="s">
        <v>312</v>
      </c>
      <c r="O5" s="992" t="s">
        <v>345</v>
      </c>
      <c r="P5" s="992" t="s">
        <v>127</v>
      </c>
      <c r="Q5" s="984" t="s">
        <v>312</v>
      </c>
      <c r="R5" s="992" t="s">
        <v>345</v>
      </c>
      <c r="S5" s="992" t="s">
        <v>127</v>
      </c>
      <c r="T5" s="984" t="s">
        <v>312</v>
      </c>
      <c r="U5" s="992" t="s">
        <v>345</v>
      </c>
      <c r="V5" s="992" t="s">
        <v>127</v>
      </c>
      <c r="W5" s="984" t="s">
        <v>312</v>
      </c>
      <c r="X5" s="992" t="s">
        <v>345</v>
      </c>
      <c r="Y5" s="992" t="s">
        <v>127</v>
      </c>
      <c r="Z5" s="984" t="s">
        <v>312</v>
      </c>
      <c r="AA5" s="992" t="s">
        <v>345</v>
      </c>
      <c r="AB5" s="992" t="s">
        <v>127</v>
      </c>
      <c r="AC5" s="984" t="s">
        <v>312</v>
      </c>
      <c r="AD5" s="992" t="s">
        <v>345</v>
      </c>
      <c r="AE5" s="992" t="s">
        <v>127</v>
      </c>
      <c r="AF5" s="984" t="s">
        <v>312</v>
      </c>
      <c r="AG5" s="992" t="s">
        <v>345</v>
      </c>
      <c r="AH5" s="992" t="s">
        <v>127</v>
      </c>
      <c r="AI5" s="984" t="s">
        <v>312</v>
      </c>
      <c r="AJ5" s="992" t="s">
        <v>345</v>
      </c>
      <c r="AK5" s="992" t="s">
        <v>127</v>
      </c>
      <c r="AL5" s="984" t="s">
        <v>312</v>
      </c>
      <c r="AM5" s="992" t="s">
        <v>345</v>
      </c>
      <c r="AN5" s="992" t="s">
        <v>127</v>
      </c>
      <c r="AO5" s="984" t="s">
        <v>312</v>
      </c>
      <c r="AP5" s="992" t="s">
        <v>345</v>
      </c>
      <c r="AQ5" s="992" t="s">
        <v>127</v>
      </c>
      <c r="AR5" s="984" t="s">
        <v>312</v>
      </c>
      <c r="AS5" s="992" t="s">
        <v>345</v>
      </c>
      <c r="AT5" s="992" t="s">
        <v>127</v>
      </c>
      <c r="AU5" s="984" t="s">
        <v>312</v>
      </c>
      <c r="AV5" s="992" t="s">
        <v>345</v>
      </c>
      <c r="AW5" s="992" t="s">
        <v>127</v>
      </c>
      <c r="AX5" s="984" t="s">
        <v>312</v>
      </c>
      <c r="AY5" s="992" t="s">
        <v>345</v>
      </c>
      <c r="AZ5" s="992" t="s">
        <v>127</v>
      </c>
      <c r="BA5" s="984" t="s">
        <v>312</v>
      </c>
      <c r="BB5" s="992" t="s">
        <v>345</v>
      </c>
      <c r="BC5" s="992" t="s">
        <v>127</v>
      </c>
      <c r="BD5" s="984" t="s">
        <v>312</v>
      </c>
    </row>
    <row r="6" spans="1:56" ht="15" customHeight="1" x14ac:dyDescent="0.2">
      <c r="A6" s="982"/>
      <c r="B6" s="977" t="s">
        <v>85</v>
      </c>
      <c r="C6" s="388"/>
      <c r="D6" s="388"/>
      <c r="E6" s="388"/>
      <c r="F6" s="388"/>
      <c r="G6" s="388"/>
      <c r="H6" s="388"/>
      <c r="I6" s="388"/>
      <c r="J6" s="388"/>
      <c r="K6" s="388"/>
      <c r="L6" s="388"/>
      <c r="M6" s="388"/>
      <c r="N6" s="388"/>
      <c r="O6" s="388"/>
      <c r="P6" s="388"/>
      <c r="Q6" s="388"/>
      <c r="R6" s="388"/>
      <c r="S6" s="388"/>
      <c r="T6" s="388"/>
      <c r="U6" s="388"/>
      <c r="V6" s="388"/>
      <c r="W6" s="388"/>
      <c r="X6" s="388"/>
      <c r="Y6" s="388"/>
      <c r="Z6" s="388"/>
      <c r="AA6" s="388"/>
      <c r="AB6" s="388"/>
      <c r="AC6" s="388"/>
      <c r="AD6" s="388"/>
      <c r="AE6" s="388"/>
      <c r="AF6" s="388"/>
      <c r="AG6" s="388"/>
      <c r="AH6" s="388"/>
      <c r="AI6" s="388"/>
      <c r="AJ6" s="388"/>
      <c r="AK6" s="388"/>
      <c r="AL6" s="388"/>
      <c r="AM6" s="388"/>
      <c r="AN6" s="388"/>
      <c r="AO6" s="388"/>
      <c r="AP6" s="388"/>
      <c r="AQ6" s="388"/>
      <c r="AR6" s="388"/>
      <c r="AS6" s="388"/>
      <c r="AT6" s="388"/>
      <c r="AU6" s="388"/>
      <c r="AV6" s="388"/>
      <c r="AW6" s="388"/>
      <c r="AX6" s="388"/>
      <c r="AY6" s="388"/>
      <c r="AZ6" s="388"/>
      <c r="BA6" s="388"/>
      <c r="BB6" s="388"/>
      <c r="BC6" s="388"/>
      <c r="BD6" s="388"/>
    </row>
    <row r="7" spans="1:56" x14ac:dyDescent="0.2">
      <c r="A7" s="974">
        <v>1</v>
      </c>
      <c r="B7" s="973" t="s">
        <v>341</v>
      </c>
      <c r="C7" s="970">
        <v>0</v>
      </c>
      <c r="D7" s="970">
        <v>0</v>
      </c>
      <c r="E7" s="989">
        <v>0</v>
      </c>
      <c r="F7" s="970">
        <v>8639</v>
      </c>
      <c r="G7" s="970">
        <v>8003</v>
      </c>
      <c r="H7" s="989">
        <v>51.34</v>
      </c>
      <c r="I7" s="970">
        <v>8639</v>
      </c>
      <c r="J7" s="970">
        <v>8003</v>
      </c>
      <c r="K7" s="989">
        <v>51.34</v>
      </c>
      <c r="L7" s="970">
        <v>0</v>
      </c>
      <c r="M7" s="970">
        <v>0</v>
      </c>
      <c r="N7" s="989">
        <v>0</v>
      </c>
      <c r="O7" s="970">
        <v>7248</v>
      </c>
      <c r="P7" s="970">
        <v>6490</v>
      </c>
      <c r="Q7" s="989">
        <v>40.94</v>
      </c>
      <c r="R7" s="970">
        <v>7248</v>
      </c>
      <c r="S7" s="970">
        <v>6490</v>
      </c>
      <c r="T7" s="989">
        <v>40.94</v>
      </c>
      <c r="U7" s="970">
        <v>0</v>
      </c>
      <c r="V7" s="970">
        <v>0</v>
      </c>
      <c r="W7" s="989">
        <v>0</v>
      </c>
      <c r="X7" s="970">
        <v>3785</v>
      </c>
      <c r="Y7" s="970">
        <v>3563</v>
      </c>
      <c r="Z7" s="989">
        <v>99.702507400000002</v>
      </c>
      <c r="AA7" s="970">
        <v>3785</v>
      </c>
      <c r="AB7" s="970">
        <v>3563</v>
      </c>
      <c r="AC7" s="989">
        <v>99.702507400000002</v>
      </c>
      <c r="AD7" s="970">
        <v>0</v>
      </c>
      <c r="AE7" s="970">
        <v>0</v>
      </c>
      <c r="AF7" s="989">
        <v>0</v>
      </c>
      <c r="AG7" s="970">
        <v>5088</v>
      </c>
      <c r="AH7" s="970">
        <v>4801</v>
      </c>
      <c r="AI7" s="989">
        <v>111.446327</v>
      </c>
      <c r="AJ7" s="970">
        <v>5088</v>
      </c>
      <c r="AK7" s="970">
        <v>4801</v>
      </c>
      <c r="AL7" s="989">
        <v>111.446327</v>
      </c>
      <c r="AM7" s="970">
        <v>0</v>
      </c>
      <c r="AN7" s="970">
        <v>0</v>
      </c>
      <c r="AO7" s="989">
        <v>0</v>
      </c>
      <c r="AP7" s="970">
        <v>6661</v>
      </c>
      <c r="AQ7" s="970">
        <v>6405</v>
      </c>
      <c r="AR7" s="989">
        <v>136.08008000000001</v>
      </c>
      <c r="AS7" s="970">
        <v>6661</v>
      </c>
      <c r="AT7" s="970">
        <v>6405</v>
      </c>
      <c r="AU7" s="989">
        <v>136.08008000000001</v>
      </c>
      <c r="AV7" s="970">
        <v>0</v>
      </c>
      <c r="AW7" s="970">
        <v>0</v>
      </c>
      <c r="AX7" s="989">
        <v>0</v>
      </c>
      <c r="AY7" s="970">
        <v>7052</v>
      </c>
      <c r="AZ7" s="970">
        <v>6827</v>
      </c>
      <c r="BA7" s="989">
        <v>120.85602600000001</v>
      </c>
      <c r="BB7" s="970">
        <v>7052</v>
      </c>
      <c r="BC7" s="970">
        <v>6827</v>
      </c>
      <c r="BD7" s="989">
        <v>120.85602600000001</v>
      </c>
    </row>
    <row r="8" spans="1:56" x14ac:dyDescent="0.2">
      <c r="A8" s="974"/>
      <c r="B8" s="977" t="s">
        <v>86</v>
      </c>
      <c r="C8" s="970"/>
      <c r="D8" s="970"/>
      <c r="E8" s="989"/>
      <c r="F8" s="970"/>
      <c r="G8" s="970"/>
      <c r="H8" s="989"/>
      <c r="I8" s="970"/>
      <c r="J8" s="970"/>
      <c r="K8" s="989"/>
      <c r="L8" s="970"/>
      <c r="M8" s="970"/>
      <c r="N8" s="989"/>
      <c r="O8" s="970"/>
      <c r="P8" s="970"/>
      <c r="Q8" s="989"/>
      <c r="R8" s="970"/>
      <c r="S8" s="970"/>
      <c r="T8" s="989"/>
      <c r="U8" s="970"/>
      <c r="V8" s="970"/>
      <c r="W8" s="989"/>
      <c r="X8" s="970"/>
      <c r="Y8" s="970"/>
      <c r="Z8" s="989"/>
      <c r="AA8" s="970"/>
      <c r="AB8" s="970"/>
      <c r="AC8" s="989"/>
      <c r="AD8" s="970"/>
      <c r="AE8" s="970"/>
      <c r="AF8" s="989"/>
      <c r="AG8" s="970"/>
      <c r="AH8" s="970"/>
      <c r="AI8" s="989"/>
      <c r="AJ8" s="970"/>
      <c r="AK8" s="970"/>
      <c r="AL8" s="989"/>
      <c r="AM8" s="970"/>
      <c r="AN8" s="970"/>
      <c r="AO8" s="989"/>
      <c r="AP8" s="970"/>
      <c r="AQ8" s="970"/>
      <c r="AR8" s="989"/>
      <c r="AS8" s="970"/>
      <c r="AT8" s="970"/>
      <c r="AU8" s="989"/>
      <c r="AV8" s="970"/>
      <c r="AW8" s="970"/>
      <c r="AX8" s="989"/>
      <c r="AY8" s="970"/>
      <c r="AZ8" s="970"/>
      <c r="BA8" s="989"/>
      <c r="BB8" s="970"/>
      <c r="BC8" s="970"/>
      <c r="BD8" s="989"/>
    </row>
    <row r="9" spans="1:56" x14ac:dyDescent="0.2">
      <c r="A9" s="974">
        <v>2</v>
      </c>
      <c r="B9" s="973" t="s">
        <v>340</v>
      </c>
      <c r="C9" s="970">
        <v>0</v>
      </c>
      <c r="D9" s="970">
        <v>0</v>
      </c>
      <c r="E9" s="989">
        <v>0</v>
      </c>
      <c r="F9" s="970">
        <v>5624</v>
      </c>
      <c r="G9" s="970">
        <v>20956</v>
      </c>
      <c r="H9" s="989">
        <v>58.1</v>
      </c>
      <c r="I9" s="970">
        <v>5624</v>
      </c>
      <c r="J9" s="970">
        <v>20956</v>
      </c>
      <c r="K9" s="989">
        <v>58.1</v>
      </c>
      <c r="L9" s="970">
        <v>0</v>
      </c>
      <c r="M9" s="970">
        <v>0</v>
      </c>
      <c r="N9" s="989">
        <v>0</v>
      </c>
      <c r="O9" s="970">
        <v>5875</v>
      </c>
      <c r="P9" s="970">
        <v>5938</v>
      </c>
      <c r="Q9" s="989">
        <v>74.777020643040004</v>
      </c>
      <c r="R9" s="970">
        <v>5875</v>
      </c>
      <c r="S9" s="970">
        <v>5938</v>
      </c>
      <c r="T9" s="989">
        <v>74.777020643040004</v>
      </c>
      <c r="U9" s="970">
        <v>0</v>
      </c>
      <c r="V9" s="970">
        <v>0</v>
      </c>
      <c r="W9" s="989">
        <v>0</v>
      </c>
      <c r="X9" s="970">
        <v>6374</v>
      </c>
      <c r="Y9" s="970">
        <v>6382</v>
      </c>
      <c r="Z9" s="989">
        <v>104.17375236926028</v>
      </c>
      <c r="AA9" s="970">
        <v>6374</v>
      </c>
      <c r="AB9" s="970">
        <v>6382</v>
      </c>
      <c r="AC9" s="989">
        <v>104.17375236926028</v>
      </c>
      <c r="AD9" s="970">
        <v>0</v>
      </c>
      <c r="AE9" s="970">
        <v>0</v>
      </c>
      <c r="AF9" s="989">
        <v>0</v>
      </c>
      <c r="AG9" s="970">
        <v>9342</v>
      </c>
      <c r="AH9" s="970">
        <v>9377</v>
      </c>
      <c r="AI9" s="989">
        <v>110.7649667</v>
      </c>
      <c r="AJ9" s="970">
        <v>9342</v>
      </c>
      <c r="AK9" s="970">
        <v>9377</v>
      </c>
      <c r="AL9" s="989">
        <v>110.7649667</v>
      </c>
      <c r="AM9" s="970">
        <v>771</v>
      </c>
      <c r="AN9" s="970">
        <v>526099</v>
      </c>
      <c r="AO9" s="989">
        <v>1391.447121399998</v>
      </c>
      <c r="AP9" s="970">
        <v>5971</v>
      </c>
      <c r="AQ9" s="970">
        <v>5954</v>
      </c>
      <c r="AR9" s="989">
        <v>80.89053622198999</v>
      </c>
      <c r="AS9" s="970">
        <v>6742</v>
      </c>
      <c r="AT9" s="970">
        <v>532053</v>
      </c>
      <c r="AU9" s="989">
        <v>1472.337657621988</v>
      </c>
      <c r="AV9" s="970">
        <v>11</v>
      </c>
      <c r="AW9" s="970">
        <v>155685</v>
      </c>
      <c r="AX9" s="989">
        <v>379.64830270000004</v>
      </c>
      <c r="AY9" s="970">
        <v>2688</v>
      </c>
      <c r="AZ9" s="970">
        <v>2724</v>
      </c>
      <c r="BA9" s="989">
        <v>58.719160500010013</v>
      </c>
      <c r="BB9" s="970">
        <v>2699</v>
      </c>
      <c r="BC9" s="970">
        <v>158409</v>
      </c>
      <c r="BD9" s="989">
        <v>438.36746320001004</v>
      </c>
    </row>
    <row r="10" spans="1:56" x14ac:dyDescent="0.2">
      <c r="A10" s="974">
        <v>3</v>
      </c>
      <c r="B10" s="973" t="s">
        <v>339</v>
      </c>
      <c r="C10" s="970">
        <v>0</v>
      </c>
      <c r="D10" s="970">
        <v>0</v>
      </c>
      <c r="E10" s="989">
        <v>0</v>
      </c>
      <c r="F10" s="970">
        <v>0</v>
      </c>
      <c r="G10" s="970">
        <v>0</v>
      </c>
      <c r="H10" s="989">
        <v>0</v>
      </c>
      <c r="I10" s="970">
        <v>0</v>
      </c>
      <c r="J10" s="970">
        <v>0</v>
      </c>
      <c r="K10" s="989">
        <v>0</v>
      </c>
      <c r="L10" s="970">
        <v>0</v>
      </c>
      <c r="M10" s="970">
        <v>0</v>
      </c>
      <c r="N10" s="989">
        <v>0</v>
      </c>
      <c r="O10" s="970">
        <v>7608</v>
      </c>
      <c r="P10" s="970">
        <v>8179</v>
      </c>
      <c r="Q10" s="989">
        <v>55.935139999999997</v>
      </c>
      <c r="R10" s="970">
        <v>7608</v>
      </c>
      <c r="S10" s="970">
        <v>8179</v>
      </c>
      <c r="T10" s="989">
        <v>55.935139999999997</v>
      </c>
      <c r="U10" s="970">
        <v>0</v>
      </c>
      <c r="V10" s="970">
        <v>0</v>
      </c>
      <c r="W10" s="989">
        <v>0</v>
      </c>
      <c r="X10" s="970">
        <v>5758</v>
      </c>
      <c r="Y10" s="970">
        <v>8541</v>
      </c>
      <c r="Z10" s="989">
        <v>6.7054838999999999</v>
      </c>
      <c r="AA10" s="970">
        <v>5758</v>
      </c>
      <c r="AB10" s="970">
        <v>8541</v>
      </c>
      <c r="AC10" s="989">
        <v>6.7054838999999999</v>
      </c>
      <c r="AD10" s="970">
        <v>32</v>
      </c>
      <c r="AE10" s="970">
        <v>34338</v>
      </c>
      <c r="AF10" s="989">
        <v>18.770430000000001</v>
      </c>
      <c r="AG10" s="970">
        <v>2138</v>
      </c>
      <c r="AH10" s="970">
        <v>2129</v>
      </c>
      <c r="AI10" s="989">
        <v>10.46626</v>
      </c>
      <c r="AJ10" s="970">
        <v>2170</v>
      </c>
      <c r="AK10" s="970">
        <v>36467</v>
      </c>
      <c r="AL10" s="989">
        <v>29.236689999999999</v>
      </c>
      <c r="AM10" s="970">
        <v>64</v>
      </c>
      <c r="AN10" s="970">
        <v>52424</v>
      </c>
      <c r="AO10" s="989">
        <v>198.62118550000531</v>
      </c>
      <c r="AP10" s="970">
        <v>5490</v>
      </c>
      <c r="AQ10" s="970">
        <v>5464</v>
      </c>
      <c r="AR10" s="989">
        <v>115.11238420000009</v>
      </c>
      <c r="AS10" s="970">
        <v>5554</v>
      </c>
      <c r="AT10" s="970">
        <v>57888</v>
      </c>
      <c r="AU10" s="989">
        <v>313.73356970000538</v>
      </c>
      <c r="AV10" s="970">
        <v>5</v>
      </c>
      <c r="AW10" s="970">
        <v>23789</v>
      </c>
      <c r="AX10" s="989">
        <v>37.519874000000016</v>
      </c>
      <c r="AY10" s="970">
        <v>2751</v>
      </c>
      <c r="AZ10" s="970">
        <v>2747</v>
      </c>
      <c r="BA10" s="989">
        <v>38.590809200000031</v>
      </c>
      <c r="BB10" s="970">
        <v>2756</v>
      </c>
      <c r="BC10" s="970">
        <v>26536</v>
      </c>
      <c r="BD10" s="989">
        <v>76.11068320000004</v>
      </c>
    </row>
    <row r="11" spans="1:56" x14ac:dyDescent="0.2">
      <c r="A11" s="974">
        <v>4</v>
      </c>
      <c r="B11" s="973" t="s">
        <v>338</v>
      </c>
      <c r="C11" s="970">
        <v>0</v>
      </c>
      <c r="D11" s="970">
        <v>0</v>
      </c>
      <c r="E11" s="989">
        <v>0</v>
      </c>
      <c r="F11" s="970">
        <v>0</v>
      </c>
      <c r="G11" s="970">
        <v>0</v>
      </c>
      <c r="H11" s="989">
        <v>0</v>
      </c>
      <c r="I11" s="970">
        <v>0</v>
      </c>
      <c r="J11" s="970">
        <v>0</v>
      </c>
      <c r="K11" s="989">
        <v>0</v>
      </c>
      <c r="L11" s="970">
        <v>0</v>
      </c>
      <c r="M11" s="970">
        <v>0</v>
      </c>
      <c r="N11" s="989">
        <v>0</v>
      </c>
      <c r="O11" s="970">
        <v>0</v>
      </c>
      <c r="P11" s="970">
        <v>0</v>
      </c>
      <c r="Q11" s="989">
        <v>-3.9899999999999998E-2</v>
      </c>
      <c r="R11" s="970">
        <v>0</v>
      </c>
      <c r="S11" s="970">
        <v>0</v>
      </c>
      <c r="T11" s="989">
        <v>-3.9899999999999998E-2</v>
      </c>
      <c r="U11" s="970">
        <v>0</v>
      </c>
      <c r="V11" s="970">
        <v>0</v>
      </c>
      <c r="W11" s="989">
        <v>0</v>
      </c>
      <c r="X11" s="970">
        <v>0</v>
      </c>
      <c r="Y11" s="970">
        <v>0</v>
      </c>
      <c r="Z11" s="989">
        <v>0</v>
      </c>
      <c r="AA11" s="970">
        <v>0</v>
      </c>
      <c r="AB11" s="970">
        <v>0</v>
      </c>
      <c r="AC11" s="989">
        <v>0</v>
      </c>
      <c r="AD11" s="970">
        <v>0</v>
      </c>
      <c r="AE11" s="970">
        <v>0</v>
      </c>
      <c r="AF11" s="989">
        <v>0</v>
      </c>
      <c r="AG11" s="970">
        <v>0</v>
      </c>
      <c r="AH11" s="970">
        <v>0</v>
      </c>
      <c r="AI11" s="989">
        <v>0</v>
      </c>
      <c r="AJ11" s="970">
        <v>0</v>
      </c>
      <c r="AK11" s="970">
        <v>0</v>
      </c>
      <c r="AL11" s="989">
        <v>0</v>
      </c>
      <c r="AM11" s="970">
        <v>0</v>
      </c>
      <c r="AN11" s="970">
        <v>0</v>
      </c>
      <c r="AO11" s="989">
        <v>0</v>
      </c>
      <c r="AP11" s="970">
        <v>0</v>
      </c>
      <c r="AQ11" s="970">
        <v>0</v>
      </c>
      <c r="AR11" s="989">
        <v>0</v>
      </c>
      <c r="AS11" s="970">
        <v>0</v>
      </c>
      <c r="AT11" s="970">
        <v>0</v>
      </c>
      <c r="AU11" s="989">
        <v>0</v>
      </c>
      <c r="AV11" s="970">
        <v>0</v>
      </c>
      <c r="AW11" s="970">
        <v>0</v>
      </c>
      <c r="AX11" s="989">
        <v>0</v>
      </c>
      <c r="AY11" s="970">
        <v>0</v>
      </c>
      <c r="AZ11" s="970">
        <v>0</v>
      </c>
      <c r="BA11" s="989">
        <v>0</v>
      </c>
      <c r="BB11" s="970">
        <v>0</v>
      </c>
      <c r="BC11" s="970">
        <v>0</v>
      </c>
      <c r="BD11" s="989">
        <v>0</v>
      </c>
    </row>
    <row r="12" spans="1:56" x14ac:dyDescent="0.2">
      <c r="A12" s="974">
        <v>5</v>
      </c>
      <c r="B12" s="973" t="s">
        <v>337</v>
      </c>
      <c r="C12" s="970">
        <v>0</v>
      </c>
      <c r="D12" s="970">
        <v>0</v>
      </c>
      <c r="E12" s="989">
        <v>0</v>
      </c>
      <c r="F12" s="970">
        <v>0</v>
      </c>
      <c r="G12" s="970">
        <v>0</v>
      </c>
      <c r="H12" s="989">
        <v>0</v>
      </c>
      <c r="I12" s="970">
        <v>0</v>
      </c>
      <c r="J12" s="970">
        <v>0</v>
      </c>
      <c r="K12" s="989">
        <v>0</v>
      </c>
      <c r="L12" s="970">
        <v>0</v>
      </c>
      <c r="M12" s="970">
        <v>498</v>
      </c>
      <c r="N12" s="989">
        <v>1.28765</v>
      </c>
      <c r="O12" s="970">
        <v>23</v>
      </c>
      <c r="P12" s="970">
        <v>23</v>
      </c>
      <c r="Q12" s="989">
        <v>0.74961999999999995</v>
      </c>
      <c r="R12" s="970">
        <v>23</v>
      </c>
      <c r="S12" s="970">
        <v>521</v>
      </c>
      <c r="T12" s="989">
        <v>2.0372699999999999</v>
      </c>
      <c r="U12" s="970">
        <v>0</v>
      </c>
      <c r="V12" s="970">
        <v>204</v>
      </c>
      <c r="W12" s="989">
        <v>0.72238999999999998</v>
      </c>
      <c r="X12" s="970">
        <v>31</v>
      </c>
      <c r="Y12" s="970">
        <v>31</v>
      </c>
      <c r="Z12" s="989">
        <v>1.6970499999999999</v>
      </c>
      <c r="AA12" s="970">
        <v>31</v>
      </c>
      <c r="AB12" s="970">
        <v>235</v>
      </c>
      <c r="AC12" s="989">
        <v>2.4194399999999998</v>
      </c>
      <c r="AD12" s="970">
        <v>0</v>
      </c>
      <c r="AE12" s="970">
        <v>159</v>
      </c>
      <c r="AF12" s="989">
        <v>0.67593999999999999</v>
      </c>
      <c r="AG12" s="970">
        <v>5</v>
      </c>
      <c r="AH12" s="970">
        <v>5</v>
      </c>
      <c r="AI12" s="989">
        <v>0.41282000000000002</v>
      </c>
      <c r="AJ12" s="970">
        <v>5</v>
      </c>
      <c r="AK12" s="970">
        <v>164</v>
      </c>
      <c r="AL12" s="989">
        <v>1.08876</v>
      </c>
      <c r="AM12" s="970">
        <v>0</v>
      </c>
      <c r="AN12" s="970">
        <v>65</v>
      </c>
      <c r="AO12" s="989">
        <v>0.27016000000000001</v>
      </c>
      <c r="AP12" s="970">
        <v>0</v>
      </c>
      <c r="AQ12" s="970">
        <v>0</v>
      </c>
      <c r="AR12" s="989">
        <v>4.5199999999999997E-3</v>
      </c>
      <c r="AS12" s="970">
        <v>0</v>
      </c>
      <c r="AT12" s="970">
        <v>65</v>
      </c>
      <c r="AU12" s="989">
        <v>0.27467999999999998</v>
      </c>
      <c r="AV12" s="970">
        <v>0</v>
      </c>
      <c r="AW12" s="970">
        <v>77</v>
      </c>
      <c r="AX12" s="989">
        <v>0</v>
      </c>
      <c r="AY12" s="970">
        <v>0</v>
      </c>
      <c r="AZ12" s="970">
        <v>0</v>
      </c>
      <c r="BA12" s="989">
        <v>0</v>
      </c>
      <c r="BB12" s="970">
        <v>0</v>
      </c>
      <c r="BC12" s="970">
        <v>77</v>
      </c>
      <c r="BD12" s="989">
        <v>0</v>
      </c>
    </row>
    <row r="13" spans="1:56" x14ac:dyDescent="0.2">
      <c r="A13" s="974">
        <v>6</v>
      </c>
      <c r="B13" s="973" t="s">
        <v>336</v>
      </c>
      <c r="C13" s="970">
        <v>7</v>
      </c>
      <c r="D13" s="970">
        <v>4129</v>
      </c>
      <c r="E13" s="989">
        <v>12.9503594</v>
      </c>
      <c r="F13" s="970">
        <v>8330</v>
      </c>
      <c r="G13" s="970">
        <v>8251</v>
      </c>
      <c r="H13" s="989">
        <v>104.5397497</v>
      </c>
      <c r="I13" s="970">
        <v>8337</v>
      </c>
      <c r="J13" s="970">
        <v>12380</v>
      </c>
      <c r="K13" s="989">
        <v>117.4901091</v>
      </c>
      <c r="L13" s="970">
        <v>2</v>
      </c>
      <c r="M13" s="970">
        <v>1270738</v>
      </c>
      <c r="N13" s="989">
        <v>5048.8734849000002</v>
      </c>
      <c r="O13" s="970">
        <v>12205</v>
      </c>
      <c r="P13" s="970">
        <v>12205</v>
      </c>
      <c r="Q13" s="989">
        <v>107.98878230000001</v>
      </c>
      <c r="R13" s="970">
        <v>12207</v>
      </c>
      <c r="S13" s="970">
        <v>1282943</v>
      </c>
      <c r="T13" s="989">
        <v>5156.8622672000001</v>
      </c>
      <c r="U13" s="970">
        <v>0</v>
      </c>
      <c r="V13" s="970">
        <v>0</v>
      </c>
      <c r="W13" s="989">
        <v>0</v>
      </c>
      <c r="X13" s="970">
        <v>682</v>
      </c>
      <c r="Y13" s="970">
        <v>628</v>
      </c>
      <c r="Z13" s="989">
        <v>31.364428806000031</v>
      </c>
      <c r="AA13" s="970">
        <v>682</v>
      </c>
      <c r="AB13" s="970">
        <v>628</v>
      </c>
      <c r="AC13" s="989">
        <v>31.364428806000031</v>
      </c>
      <c r="AD13" s="970">
        <v>13</v>
      </c>
      <c r="AE13" s="970">
        <v>1652770</v>
      </c>
      <c r="AF13" s="989">
        <v>3830.0504237999999</v>
      </c>
      <c r="AG13" s="970">
        <v>677</v>
      </c>
      <c r="AH13" s="970">
        <v>677</v>
      </c>
      <c r="AI13" s="989">
        <v>26.678471015</v>
      </c>
      <c r="AJ13" s="970">
        <v>690</v>
      </c>
      <c r="AK13" s="970">
        <v>1653447</v>
      </c>
      <c r="AL13" s="989">
        <v>3856.7288948149999</v>
      </c>
      <c r="AM13" s="970">
        <v>19</v>
      </c>
      <c r="AN13" s="970">
        <v>1910278</v>
      </c>
      <c r="AO13" s="989">
        <v>2306.7967400000002</v>
      </c>
      <c r="AP13" s="970">
        <v>348</v>
      </c>
      <c r="AQ13" s="970">
        <v>336</v>
      </c>
      <c r="AR13" s="989">
        <v>12.101678699999999</v>
      </c>
      <c r="AS13" s="970">
        <v>367</v>
      </c>
      <c r="AT13" s="970">
        <v>1910614</v>
      </c>
      <c r="AU13" s="989">
        <v>2318.8984187000001</v>
      </c>
      <c r="AV13" s="970">
        <v>9</v>
      </c>
      <c r="AW13" s="970">
        <v>3137432</v>
      </c>
      <c r="AX13" s="989">
        <v>3656.9387888000001</v>
      </c>
      <c r="AY13" s="970">
        <v>303</v>
      </c>
      <c r="AZ13" s="970">
        <v>260</v>
      </c>
      <c r="BA13" s="989">
        <v>10.223246203</v>
      </c>
      <c r="BB13" s="970">
        <v>312</v>
      </c>
      <c r="BC13" s="970">
        <v>3137692</v>
      </c>
      <c r="BD13" s="989">
        <v>3667.1620350030003</v>
      </c>
    </row>
    <row r="14" spans="1:56" x14ac:dyDescent="0.2">
      <c r="A14" s="974">
        <v>7</v>
      </c>
      <c r="B14" s="973" t="s">
        <v>335</v>
      </c>
      <c r="C14" s="970">
        <v>0</v>
      </c>
      <c r="D14" s="970">
        <v>0</v>
      </c>
      <c r="E14" s="989">
        <v>0</v>
      </c>
      <c r="F14" s="970">
        <v>7827</v>
      </c>
      <c r="G14" s="970">
        <v>7755</v>
      </c>
      <c r="H14" s="989">
        <v>150.98483453504022</v>
      </c>
      <c r="I14" s="970">
        <v>7827</v>
      </c>
      <c r="J14" s="970">
        <v>7755</v>
      </c>
      <c r="K14" s="989">
        <v>150.98483453504022</v>
      </c>
      <c r="L14" s="970">
        <v>0</v>
      </c>
      <c r="M14" s="970">
        <v>0</v>
      </c>
      <c r="N14" s="989">
        <v>0</v>
      </c>
      <c r="O14" s="970">
        <v>6755</v>
      </c>
      <c r="P14" s="970">
        <v>5880</v>
      </c>
      <c r="Q14" s="989">
        <v>147.41981999999999</v>
      </c>
      <c r="R14" s="970">
        <v>6755</v>
      </c>
      <c r="S14" s="970">
        <v>5880</v>
      </c>
      <c r="T14" s="989">
        <v>147.41981999999999</v>
      </c>
      <c r="U14" s="970">
        <v>0</v>
      </c>
      <c r="V14" s="970">
        <v>0</v>
      </c>
      <c r="W14" s="989">
        <v>0</v>
      </c>
      <c r="X14" s="970">
        <v>8791</v>
      </c>
      <c r="Y14" s="970">
        <v>8734</v>
      </c>
      <c r="Z14" s="989">
        <v>237.03264349999995</v>
      </c>
      <c r="AA14" s="970">
        <v>8791</v>
      </c>
      <c r="AB14" s="970">
        <v>8734</v>
      </c>
      <c r="AC14" s="989">
        <v>237.03264349999995</v>
      </c>
      <c r="AD14" s="970">
        <v>0</v>
      </c>
      <c r="AE14" s="970">
        <v>0</v>
      </c>
      <c r="AF14" s="989">
        <v>0</v>
      </c>
      <c r="AG14" s="970">
        <v>6895</v>
      </c>
      <c r="AH14" s="970">
        <v>6895</v>
      </c>
      <c r="AI14" s="989">
        <v>201.04621450000008</v>
      </c>
      <c r="AJ14" s="970">
        <v>6895</v>
      </c>
      <c r="AK14" s="970">
        <v>6895</v>
      </c>
      <c r="AL14" s="989">
        <v>201.04621450000008</v>
      </c>
      <c r="AM14" s="970">
        <v>0</v>
      </c>
      <c r="AN14" s="970">
        <v>0</v>
      </c>
      <c r="AO14" s="989">
        <v>0</v>
      </c>
      <c r="AP14" s="970">
        <v>6649</v>
      </c>
      <c r="AQ14" s="970">
        <v>6660.0000000000009</v>
      </c>
      <c r="AR14" s="989">
        <v>151.46242880150308</v>
      </c>
      <c r="AS14" s="970">
        <v>6649</v>
      </c>
      <c r="AT14" s="970">
        <v>6660.0000000000009</v>
      </c>
      <c r="AU14" s="989">
        <v>151.46242880150308</v>
      </c>
      <c r="AV14" s="970">
        <v>0</v>
      </c>
      <c r="AW14" s="970">
        <v>0</v>
      </c>
      <c r="AX14" s="989">
        <v>0</v>
      </c>
      <c r="AY14" s="970">
        <v>4977</v>
      </c>
      <c r="AZ14" s="970">
        <v>4759</v>
      </c>
      <c r="BA14" s="989">
        <v>101.75549199999999</v>
      </c>
      <c r="BB14" s="970">
        <v>4977</v>
      </c>
      <c r="BC14" s="970">
        <v>4759</v>
      </c>
      <c r="BD14" s="989">
        <v>101.75549199999999</v>
      </c>
    </row>
    <row r="15" spans="1:56" x14ac:dyDescent="0.2">
      <c r="A15" s="974">
        <v>8</v>
      </c>
      <c r="B15" s="973" t="s">
        <v>334</v>
      </c>
      <c r="C15" s="970">
        <v>0</v>
      </c>
      <c r="D15" s="970">
        <v>0</v>
      </c>
      <c r="E15" s="989">
        <v>0</v>
      </c>
      <c r="F15" s="970">
        <v>0</v>
      </c>
      <c r="G15" s="970">
        <v>0</v>
      </c>
      <c r="H15" s="989">
        <v>0</v>
      </c>
      <c r="I15" s="970">
        <v>0</v>
      </c>
      <c r="J15" s="970">
        <v>0</v>
      </c>
      <c r="K15" s="989">
        <v>0</v>
      </c>
      <c r="L15" s="970">
        <v>0</v>
      </c>
      <c r="M15" s="970">
        <v>0</v>
      </c>
      <c r="N15" s="989">
        <v>0</v>
      </c>
      <c r="O15" s="970">
        <v>0</v>
      </c>
      <c r="P15" s="970">
        <v>0</v>
      </c>
      <c r="Q15" s="989">
        <v>0</v>
      </c>
      <c r="R15" s="970">
        <v>0</v>
      </c>
      <c r="S15" s="970">
        <v>0</v>
      </c>
      <c r="T15" s="989">
        <v>0</v>
      </c>
      <c r="U15" s="970">
        <v>0</v>
      </c>
      <c r="V15" s="970">
        <v>0</v>
      </c>
      <c r="W15" s="989">
        <v>0</v>
      </c>
      <c r="X15" s="970">
        <v>0</v>
      </c>
      <c r="Y15" s="970">
        <v>0</v>
      </c>
      <c r="Z15" s="989">
        <v>0</v>
      </c>
      <c r="AA15" s="970">
        <v>0</v>
      </c>
      <c r="AB15" s="970">
        <v>0</v>
      </c>
      <c r="AC15" s="989">
        <v>0</v>
      </c>
      <c r="AD15" s="970">
        <v>0</v>
      </c>
      <c r="AE15" s="970">
        <v>0</v>
      </c>
      <c r="AF15" s="989">
        <v>0</v>
      </c>
      <c r="AG15" s="970">
        <v>0</v>
      </c>
      <c r="AH15" s="970">
        <v>0</v>
      </c>
      <c r="AI15" s="989">
        <v>0</v>
      </c>
      <c r="AJ15" s="970">
        <v>0</v>
      </c>
      <c r="AK15" s="970">
        <v>0</v>
      </c>
      <c r="AL15" s="989">
        <v>0</v>
      </c>
      <c r="AM15" s="970">
        <v>0</v>
      </c>
      <c r="AN15" s="970">
        <v>0</v>
      </c>
      <c r="AO15" s="989">
        <v>0</v>
      </c>
      <c r="AP15" s="970">
        <v>0</v>
      </c>
      <c r="AQ15" s="970">
        <v>0</v>
      </c>
      <c r="AR15" s="989">
        <v>0</v>
      </c>
      <c r="AS15" s="970">
        <v>0</v>
      </c>
      <c r="AT15" s="970">
        <v>0</v>
      </c>
      <c r="AU15" s="989">
        <v>0</v>
      </c>
      <c r="AV15" s="970">
        <v>0</v>
      </c>
      <c r="AW15" s="970">
        <v>0</v>
      </c>
      <c r="AX15" s="989">
        <v>0</v>
      </c>
      <c r="AY15" s="970">
        <v>0</v>
      </c>
      <c r="AZ15" s="970">
        <v>0</v>
      </c>
      <c r="BA15" s="989">
        <v>0</v>
      </c>
      <c r="BB15" s="970">
        <v>0</v>
      </c>
      <c r="BC15" s="970">
        <v>0</v>
      </c>
      <c r="BD15" s="989">
        <v>0</v>
      </c>
    </row>
    <row r="16" spans="1:56" x14ac:dyDescent="0.2">
      <c r="A16" s="974">
        <v>9</v>
      </c>
      <c r="B16" s="973" t="s">
        <v>333</v>
      </c>
      <c r="C16" s="970">
        <v>3</v>
      </c>
      <c r="D16" s="970">
        <v>1237</v>
      </c>
      <c r="E16" s="989">
        <v>16.708025299999999</v>
      </c>
      <c r="F16" s="970">
        <v>62</v>
      </c>
      <c r="G16" s="970">
        <v>62</v>
      </c>
      <c r="H16" s="989">
        <v>2.8239999999999998</v>
      </c>
      <c r="I16" s="970">
        <v>65</v>
      </c>
      <c r="J16" s="970">
        <v>1299</v>
      </c>
      <c r="K16" s="989">
        <v>19.532025300000001</v>
      </c>
      <c r="L16" s="970">
        <v>7</v>
      </c>
      <c r="M16" s="970">
        <v>4953</v>
      </c>
      <c r="N16" s="989">
        <v>22.665832935898173</v>
      </c>
      <c r="O16" s="970">
        <v>7788</v>
      </c>
      <c r="P16" s="970">
        <v>7555</v>
      </c>
      <c r="Q16" s="989">
        <v>51.650975600000017</v>
      </c>
      <c r="R16" s="970">
        <v>7795</v>
      </c>
      <c r="S16" s="970">
        <v>12508</v>
      </c>
      <c r="T16" s="989">
        <v>74.31680853589819</v>
      </c>
      <c r="U16" s="970">
        <v>7</v>
      </c>
      <c r="V16" s="970">
        <v>3387</v>
      </c>
      <c r="W16" s="989">
        <v>13.4644286272</v>
      </c>
      <c r="X16" s="970">
        <v>12549</v>
      </c>
      <c r="Y16" s="970">
        <v>12351</v>
      </c>
      <c r="Z16" s="989">
        <v>115.96398289999999</v>
      </c>
      <c r="AA16" s="970">
        <v>12556</v>
      </c>
      <c r="AB16" s="970">
        <v>15738</v>
      </c>
      <c r="AC16" s="989">
        <v>129.42841152719998</v>
      </c>
      <c r="AD16" s="970">
        <v>2</v>
      </c>
      <c r="AE16" s="970">
        <v>4675</v>
      </c>
      <c r="AF16" s="989">
        <v>5.5947046606000033</v>
      </c>
      <c r="AG16" s="970">
        <v>15351</v>
      </c>
      <c r="AH16" s="970">
        <v>14976</v>
      </c>
      <c r="AI16" s="989">
        <v>153.55120500000001</v>
      </c>
      <c r="AJ16" s="970">
        <v>15353</v>
      </c>
      <c r="AK16" s="970">
        <v>19651</v>
      </c>
      <c r="AL16" s="989">
        <v>159.14590966059998</v>
      </c>
      <c r="AM16" s="970">
        <v>2</v>
      </c>
      <c r="AN16" s="970">
        <v>3872</v>
      </c>
      <c r="AO16" s="989">
        <v>18.0623808</v>
      </c>
      <c r="AP16" s="970">
        <v>292</v>
      </c>
      <c r="AQ16" s="970">
        <v>292</v>
      </c>
      <c r="AR16" s="989">
        <v>15.935899300000006</v>
      </c>
      <c r="AS16" s="970">
        <v>294</v>
      </c>
      <c r="AT16" s="970">
        <v>4164</v>
      </c>
      <c r="AU16" s="989">
        <v>33.998280100000009</v>
      </c>
      <c r="AV16" s="970">
        <v>0</v>
      </c>
      <c r="AW16" s="970">
        <v>1426</v>
      </c>
      <c r="AX16" s="989">
        <v>3.5330876999999994</v>
      </c>
      <c r="AY16" s="970">
        <v>199</v>
      </c>
      <c r="AZ16" s="970">
        <v>199</v>
      </c>
      <c r="BA16" s="989">
        <v>11.23423</v>
      </c>
      <c r="BB16" s="970">
        <v>199</v>
      </c>
      <c r="BC16" s="970">
        <v>1625</v>
      </c>
      <c r="BD16" s="989">
        <v>14.7673177</v>
      </c>
    </row>
    <row r="17" spans="1:56" x14ac:dyDescent="0.2">
      <c r="A17" s="974">
        <v>10</v>
      </c>
      <c r="B17" s="973" t="s">
        <v>332</v>
      </c>
      <c r="C17" s="970">
        <v>19</v>
      </c>
      <c r="D17" s="970">
        <v>18009</v>
      </c>
      <c r="E17" s="989">
        <v>115.64995</v>
      </c>
      <c r="F17" s="970">
        <v>9603</v>
      </c>
      <c r="G17" s="970">
        <v>9556</v>
      </c>
      <c r="H17" s="989">
        <v>101.71723630000001</v>
      </c>
      <c r="I17" s="970">
        <v>9622</v>
      </c>
      <c r="J17" s="970">
        <v>27565</v>
      </c>
      <c r="K17" s="989">
        <v>217.36718630000001</v>
      </c>
      <c r="L17" s="970">
        <v>0</v>
      </c>
      <c r="M17" s="970">
        <v>0</v>
      </c>
      <c r="N17" s="989">
        <v>0</v>
      </c>
      <c r="O17" s="970">
        <v>23686</v>
      </c>
      <c r="P17" s="970">
        <v>304338</v>
      </c>
      <c r="Q17" s="989">
        <v>270.73983283875521</v>
      </c>
      <c r="R17" s="970">
        <v>23686</v>
      </c>
      <c r="S17" s="970">
        <v>304338</v>
      </c>
      <c r="T17" s="989">
        <v>270.73983283875521</v>
      </c>
      <c r="U17" s="970">
        <v>17</v>
      </c>
      <c r="V17" s="970">
        <v>62402</v>
      </c>
      <c r="W17" s="989">
        <v>96.996423745945705</v>
      </c>
      <c r="X17" s="970">
        <v>33487</v>
      </c>
      <c r="Y17" s="970">
        <v>33403</v>
      </c>
      <c r="Z17" s="989">
        <v>237.07211000000001</v>
      </c>
      <c r="AA17" s="970">
        <v>33504</v>
      </c>
      <c r="AB17" s="970">
        <v>95805</v>
      </c>
      <c r="AC17" s="989">
        <v>334.06853374594567</v>
      </c>
      <c r="AD17" s="970">
        <v>9</v>
      </c>
      <c r="AE17" s="970">
        <v>38551</v>
      </c>
      <c r="AF17" s="989">
        <v>78.004929699999991</v>
      </c>
      <c r="AG17" s="970">
        <v>27932</v>
      </c>
      <c r="AH17" s="970">
        <v>27875</v>
      </c>
      <c r="AI17" s="989">
        <v>194.76057560000001</v>
      </c>
      <c r="AJ17" s="970">
        <v>27941</v>
      </c>
      <c r="AK17" s="970">
        <v>66426</v>
      </c>
      <c r="AL17" s="989">
        <v>272.76550530000003</v>
      </c>
      <c r="AM17" s="970">
        <v>4</v>
      </c>
      <c r="AN17" s="970">
        <v>26785</v>
      </c>
      <c r="AO17" s="989">
        <v>58.824620000000003</v>
      </c>
      <c r="AP17" s="970">
        <v>6103</v>
      </c>
      <c r="AQ17" s="970">
        <v>6084</v>
      </c>
      <c r="AR17" s="989">
        <v>56.112346300000006</v>
      </c>
      <c r="AS17" s="970">
        <v>6107</v>
      </c>
      <c r="AT17" s="970">
        <v>32869</v>
      </c>
      <c r="AU17" s="989">
        <v>114.93696630000001</v>
      </c>
      <c r="AV17" s="970">
        <v>12</v>
      </c>
      <c r="AW17" s="970">
        <v>95707</v>
      </c>
      <c r="AX17" s="989">
        <v>197.92927838630416</v>
      </c>
      <c r="AY17" s="970">
        <v>2700</v>
      </c>
      <c r="AZ17" s="970">
        <v>2688</v>
      </c>
      <c r="BA17" s="989">
        <v>30.275590000000001</v>
      </c>
      <c r="BB17" s="970">
        <v>2712</v>
      </c>
      <c r="BC17" s="970">
        <v>98395</v>
      </c>
      <c r="BD17" s="989">
        <v>228.20486838630416</v>
      </c>
    </row>
    <row r="18" spans="1:56" x14ac:dyDescent="0.2">
      <c r="A18" s="974">
        <v>11</v>
      </c>
      <c r="B18" s="973" t="s">
        <v>331</v>
      </c>
      <c r="C18" s="970">
        <v>13</v>
      </c>
      <c r="D18" s="970">
        <v>288026</v>
      </c>
      <c r="E18" s="989">
        <v>2548.12</v>
      </c>
      <c r="F18" s="970">
        <v>3701</v>
      </c>
      <c r="G18" s="970">
        <v>2492</v>
      </c>
      <c r="H18" s="989">
        <v>10.76</v>
      </c>
      <c r="I18" s="970">
        <v>3714</v>
      </c>
      <c r="J18" s="970">
        <v>290518</v>
      </c>
      <c r="K18" s="989">
        <v>2558.88</v>
      </c>
      <c r="L18" s="970">
        <v>93</v>
      </c>
      <c r="M18" s="970">
        <v>408476</v>
      </c>
      <c r="N18" s="989">
        <v>3635.2902617000009</v>
      </c>
      <c r="O18" s="970">
        <v>0</v>
      </c>
      <c r="P18" s="970">
        <v>0</v>
      </c>
      <c r="Q18" s="989">
        <v>0</v>
      </c>
      <c r="R18" s="970">
        <v>93</v>
      </c>
      <c r="S18" s="970">
        <v>408476</v>
      </c>
      <c r="T18" s="989">
        <v>3635.2902617000009</v>
      </c>
      <c r="U18" s="970">
        <v>10</v>
      </c>
      <c r="V18" s="970">
        <v>548901</v>
      </c>
      <c r="W18" s="989">
        <v>5263.0185073999164</v>
      </c>
      <c r="X18" s="970">
        <v>0</v>
      </c>
      <c r="Y18" s="970">
        <v>0</v>
      </c>
      <c r="Z18" s="989">
        <v>0</v>
      </c>
      <c r="AA18" s="970">
        <v>10</v>
      </c>
      <c r="AB18" s="970">
        <v>548901</v>
      </c>
      <c r="AC18" s="989">
        <v>5263.0185073999164</v>
      </c>
      <c r="AD18" s="970">
        <v>14</v>
      </c>
      <c r="AE18" s="970">
        <v>351047</v>
      </c>
      <c r="AF18" s="989">
        <v>2738.1753704000007</v>
      </c>
      <c r="AG18" s="970">
        <v>0</v>
      </c>
      <c r="AH18" s="970">
        <v>0</v>
      </c>
      <c r="AI18" s="989">
        <v>0</v>
      </c>
      <c r="AJ18" s="970">
        <v>14</v>
      </c>
      <c r="AK18" s="970">
        <v>351047</v>
      </c>
      <c r="AL18" s="989">
        <v>2738.1753704000007</v>
      </c>
      <c r="AM18" s="970">
        <v>6</v>
      </c>
      <c r="AN18" s="970">
        <v>36999</v>
      </c>
      <c r="AO18" s="989">
        <v>81.318919500000121</v>
      </c>
      <c r="AP18" s="970">
        <v>0</v>
      </c>
      <c r="AQ18" s="970">
        <v>0</v>
      </c>
      <c r="AR18" s="989">
        <v>0</v>
      </c>
      <c r="AS18" s="970">
        <v>6</v>
      </c>
      <c r="AT18" s="970">
        <v>36999</v>
      </c>
      <c r="AU18" s="989">
        <v>81.318919500000121</v>
      </c>
      <c r="AV18" s="970">
        <v>1</v>
      </c>
      <c r="AW18" s="970">
        <v>22249</v>
      </c>
      <c r="AX18" s="989">
        <v>62.433825300000009</v>
      </c>
      <c r="AY18" s="970">
        <v>0</v>
      </c>
      <c r="AZ18" s="970">
        <v>0</v>
      </c>
      <c r="BA18" s="989">
        <v>0</v>
      </c>
      <c r="BB18" s="970">
        <v>1</v>
      </c>
      <c r="BC18" s="970">
        <v>22249</v>
      </c>
      <c r="BD18" s="989">
        <v>62.433825300000009</v>
      </c>
    </row>
    <row r="19" spans="1:56" x14ac:dyDescent="0.2">
      <c r="A19" s="974">
        <v>12</v>
      </c>
      <c r="B19" s="973" t="s">
        <v>329</v>
      </c>
      <c r="C19" s="970">
        <v>99</v>
      </c>
      <c r="D19" s="970">
        <v>99563</v>
      </c>
      <c r="E19" s="989">
        <v>2570.8732028999998</v>
      </c>
      <c r="F19" s="970">
        <v>32782</v>
      </c>
      <c r="G19" s="970">
        <v>32782</v>
      </c>
      <c r="H19" s="989">
        <v>412.48165999999998</v>
      </c>
      <c r="I19" s="970">
        <v>32881</v>
      </c>
      <c r="J19" s="970">
        <v>132345</v>
      </c>
      <c r="K19" s="989">
        <v>2983.3548628999997</v>
      </c>
      <c r="L19" s="970">
        <v>21</v>
      </c>
      <c r="M19" s="970">
        <v>7777</v>
      </c>
      <c r="N19" s="989">
        <v>70.89</v>
      </c>
      <c r="O19" s="970">
        <v>73087</v>
      </c>
      <c r="P19" s="970">
        <v>73087</v>
      </c>
      <c r="Q19" s="989">
        <v>937</v>
      </c>
      <c r="R19" s="970">
        <v>73108</v>
      </c>
      <c r="S19" s="970">
        <v>80864</v>
      </c>
      <c r="T19" s="989">
        <v>1007.89</v>
      </c>
      <c r="U19" s="970">
        <v>16</v>
      </c>
      <c r="V19" s="970">
        <v>244673</v>
      </c>
      <c r="W19" s="989">
        <v>2647.5705923000264</v>
      </c>
      <c r="X19" s="970">
        <v>77551</v>
      </c>
      <c r="Y19" s="970">
        <v>77551</v>
      </c>
      <c r="Z19" s="989">
        <v>1310.83114</v>
      </c>
      <c r="AA19" s="970">
        <v>77567</v>
      </c>
      <c r="AB19" s="970">
        <v>322224</v>
      </c>
      <c r="AC19" s="989">
        <v>3958.4017323000262</v>
      </c>
      <c r="AD19" s="970">
        <v>6</v>
      </c>
      <c r="AE19" s="970">
        <v>393578</v>
      </c>
      <c r="AF19" s="989">
        <v>4452.7809939999997</v>
      </c>
      <c r="AG19" s="970">
        <v>47830</v>
      </c>
      <c r="AH19" s="970">
        <v>47830</v>
      </c>
      <c r="AI19" s="989">
        <v>1164.75008</v>
      </c>
      <c r="AJ19" s="970">
        <v>47836</v>
      </c>
      <c r="AK19" s="970">
        <v>441408</v>
      </c>
      <c r="AL19" s="989">
        <v>5617.5310739999995</v>
      </c>
      <c r="AM19" s="970">
        <v>13</v>
      </c>
      <c r="AN19" s="970">
        <v>291555</v>
      </c>
      <c r="AO19" s="989">
        <v>3301.3360608999728</v>
      </c>
      <c r="AP19" s="970">
        <v>31720</v>
      </c>
      <c r="AQ19" s="970">
        <v>31720</v>
      </c>
      <c r="AR19" s="989">
        <v>1190.3060800000001</v>
      </c>
      <c r="AS19" s="970">
        <v>31733</v>
      </c>
      <c r="AT19" s="970">
        <v>323275</v>
      </c>
      <c r="AU19" s="989">
        <v>4491.6421408999731</v>
      </c>
      <c r="AV19" s="970">
        <v>4</v>
      </c>
      <c r="AW19" s="970">
        <v>563614</v>
      </c>
      <c r="AX19" s="989">
        <v>7745.5871132000002</v>
      </c>
      <c r="AY19" s="970">
        <v>27068</v>
      </c>
      <c r="AZ19" s="970">
        <v>27068</v>
      </c>
      <c r="BA19" s="989">
        <v>810.66846999999996</v>
      </c>
      <c r="BB19" s="970">
        <v>27072</v>
      </c>
      <c r="BC19" s="970">
        <v>590682</v>
      </c>
      <c r="BD19" s="989">
        <v>8556.2555831999998</v>
      </c>
    </row>
    <row r="20" spans="1:56" x14ac:dyDescent="0.2">
      <c r="A20" s="974">
        <v>13</v>
      </c>
      <c r="B20" s="973" t="s">
        <v>328</v>
      </c>
      <c r="C20" s="970">
        <v>0</v>
      </c>
      <c r="D20" s="970">
        <v>0</v>
      </c>
      <c r="E20" s="989">
        <v>0</v>
      </c>
      <c r="F20" s="970">
        <v>0</v>
      </c>
      <c r="G20" s="970">
        <v>0</v>
      </c>
      <c r="H20" s="989">
        <v>0</v>
      </c>
      <c r="I20" s="970">
        <v>0</v>
      </c>
      <c r="J20" s="970">
        <v>0</v>
      </c>
      <c r="K20" s="989">
        <v>0</v>
      </c>
      <c r="L20" s="970">
        <v>0</v>
      </c>
      <c r="M20" s="970">
        <v>0</v>
      </c>
      <c r="N20" s="989">
        <v>0</v>
      </c>
      <c r="O20" s="970">
        <v>0</v>
      </c>
      <c r="P20" s="970">
        <v>0</v>
      </c>
      <c r="Q20" s="989">
        <v>-3.9899999999999998E-2</v>
      </c>
      <c r="R20" s="970">
        <v>0</v>
      </c>
      <c r="S20" s="970">
        <v>0</v>
      </c>
      <c r="T20" s="989">
        <v>-3.9899999999999998E-2</v>
      </c>
      <c r="U20" s="970">
        <v>0</v>
      </c>
      <c r="V20" s="970">
        <v>0</v>
      </c>
      <c r="W20" s="989">
        <v>0</v>
      </c>
      <c r="X20" s="970">
        <v>0</v>
      </c>
      <c r="Y20" s="970">
        <v>0</v>
      </c>
      <c r="Z20" s="989">
        <v>-2.0760000000000001E-2</v>
      </c>
      <c r="AA20" s="970">
        <v>0</v>
      </c>
      <c r="AB20" s="970">
        <v>0</v>
      </c>
      <c r="AC20" s="989">
        <v>-2.0760000000000001E-2</v>
      </c>
      <c r="AD20" s="970">
        <v>0</v>
      </c>
      <c r="AE20" s="970">
        <v>0</v>
      </c>
      <c r="AF20" s="989">
        <v>0</v>
      </c>
      <c r="AG20" s="970">
        <v>0</v>
      </c>
      <c r="AH20" s="970">
        <v>0</v>
      </c>
      <c r="AI20" s="989">
        <v>9.1E-4</v>
      </c>
      <c r="AJ20" s="970">
        <v>0</v>
      </c>
      <c r="AK20" s="970">
        <v>0</v>
      </c>
      <c r="AL20" s="989">
        <v>9.1E-4</v>
      </c>
      <c r="AM20" s="970">
        <v>0</v>
      </c>
      <c r="AN20" s="970">
        <v>0</v>
      </c>
      <c r="AO20" s="989">
        <v>0</v>
      </c>
      <c r="AP20" s="970">
        <v>0</v>
      </c>
      <c r="AQ20" s="970">
        <v>0</v>
      </c>
      <c r="AR20" s="989">
        <v>-2.3900000000000001E-2</v>
      </c>
      <c r="AS20" s="970">
        <v>0</v>
      </c>
      <c r="AT20" s="970">
        <v>0</v>
      </c>
      <c r="AU20" s="989">
        <v>-2.3900000000000001E-2</v>
      </c>
      <c r="AV20" s="970">
        <v>0</v>
      </c>
      <c r="AW20" s="970">
        <v>0</v>
      </c>
      <c r="AX20" s="989">
        <v>0</v>
      </c>
      <c r="AY20" s="970">
        <v>0</v>
      </c>
      <c r="AZ20" s="970">
        <v>0</v>
      </c>
      <c r="BA20" s="989">
        <v>0</v>
      </c>
      <c r="BB20" s="970">
        <v>0</v>
      </c>
      <c r="BC20" s="970">
        <v>0</v>
      </c>
      <c r="BD20" s="989">
        <v>0</v>
      </c>
    </row>
    <row r="21" spans="1:56" x14ac:dyDescent="0.2">
      <c r="A21" s="974">
        <v>14</v>
      </c>
      <c r="B21" s="973" t="s">
        <v>327</v>
      </c>
      <c r="C21" s="970">
        <v>0</v>
      </c>
      <c r="D21" s="970">
        <v>0</v>
      </c>
      <c r="E21" s="989">
        <v>0</v>
      </c>
      <c r="F21" s="970">
        <v>1</v>
      </c>
      <c r="G21" s="970">
        <v>45</v>
      </c>
      <c r="H21" s="989">
        <v>0.15759999999999999</v>
      </c>
      <c r="I21" s="970">
        <v>1</v>
      </c>
      <c r="J21" s="970">
        <v>45</v>
      </c>
      <c r="K21" s="989">
        <v>0.15759999999999999</v>
      </c>
      <c r="L21" s="970">
        <v>0</v>
      </c>
      <c r="M21" s="970">
        <v>0</v>
      </c>
      <c r="N21" s="989">
        <v>0</v>
      </c>
      <c r="O21" s="970">
        <v>0</v>
      </c>
      <c r="P21" s="970">
        <v>0</v>
      </c>
      <c r="Q21" s="989">
        <v>-3.9899999999999998E-2</v>
      </c>
      <c r="R21" s="970">
        <v>0</v>
      </c>
      <c r="S21" s="970">
        <v>0</v>
      </c>
      <c r="T21" s="989">
        <v>-3.9899999999999998E-2</v>
      </c>
      <c r="U21" s="970">
        <v>0</v>
      </c>
      <c r="V21" s="970">
        <v>0</v>
      </c>
      <c r="W21" s="989">
        <v>0</v>
      </c>
      <c r="X21" s="970">
        <v>0</v>
      </c>
      <c r="Y21" s="970">
        <v>0</v>
      </c>
      <c r="Z21" s="989">
        <v>0</v>
      </c>
      <c r="AA21" s="970">
        <v>0</v>
      </c>
      <c r="AB21" s="970">
        <v>0</v>
      </c>
      <c r="AC21" s="989">
        <v>0</v>
      </c>
      <c r="AD21" s="970">
        <v>0</v>
      </c>
      <c r="AE21" s="970">
        <v>0</v>
      </c>
      <c r="AF21" s="989">
        <v>0</v>
      </c>
      <c r="AG21" s="970">
        <v>0</v>
      </c>
      <c r="AH21" s="970">
        <v>0</v>
      </c>
      <c r="AI21" s="989">
        <v>0</v>
      </c>
      <c r="AJ21" s="970">
        <v>0</v>
      </c>
      <c r="AK21" s="970">
        <v>0</v>
      </c>
      <c r="AL21" s="989">
        <v>0</v>
      </c>
      <c r="AM21" s="970">
        <v>0</v>
      </c>
      <c r="AN21" s="970">
        <v>0</v>
      </c>
      <c r="AO21" s="989">
        <v>0</v>
      </c>
      <c r="AP21" s="970">
        <v>0</v>
      </c>
      <c r="AQ21" s="970">
        <v>0</v>
      </c>
      <c r="AR21" s="989">
        <v>0</v>
      </c>
      <c r="AS21" s="970">
        <v>0</v>
      </c>
      <c r="AT21" s="970">
        <v>0</v>
      </c>
      <c r="AU21" s="989">
        <v>0</v>
      </c>
      <c r="AV21" s="970">
        <v>0</v>
      </c>
      <c r="AW21" s="970">
        <v>0</v>
      </c>
      <c r="AX21" s="989">
        <v>0</v>
      </c>
      <c r="AY21" s="970">
        <v>0</v>
      </c>
      <c r="AZ21" s="970">
        <v>0</v>
      </c>
      <c r="BA21" s="989">
        <v>0</v>
      </c>
      <c r="BB21" s="970">
        <v>0</v>
      </c>
      <c r="BC21" s="970">
        <v>0</v>
      </c>
      <c r="BD21" s="989">
        <v>0</v>
      </c>
    </row>
    <row r="22" spans="1:56" x14ac:dyDescent="0.2">
      <c r="A22" s="974">
        <v>15</v>
      </c>
      <c r="B22" s="973" t="s">
        <v>326</v>
      </c>
      <c r="C22" s="970">
        <v>0</v>
      </c>
      <c r="D22" s="970">
        <v>0</v>
      </c>
      <c r="E22" s="989">
        <v>0</v>
      </c>
      <c r="F22" s="970">
        <v>0</v>
      </c>
      <c r="G22" s="970">
        <v>0</v>
      </c>
      <c r="H22" s="989">
        <v>0</v>
      </c>
      <c r="I22" s="970">
        <v>0</v>
      </c>
      <c r="J22" s="970">
        <v>0</v>
      </c>
      <c r="K22" s="989">
        <v>0</v>
      </c>
      <c r="L22" s="970">
        <v>0</v>
      </c>
      <c r="M22" s="970">
        <v>0</v>
      </c>
      <c r="N22" s="989">
        <v>0</v>
      </c>
      <c r="O22" s="970">
        <v>0</v>
      </c>
      <c r="P22" s="970">
        <v>0</v>
      </c>
      <c r="Q22" s="989">
        <v>-3.9899999999999998E-2</v>
      </c>
      <c r="R22" s="970">
        <v>0</v>
      </c>
      <c r="S22" s="970">
        <v>0</v>
      </c>
      <c r="T22" s="989">
        <v>-3.9899999999999998E-2</v>
      </c>
      <c r="U22" s="970">
        <v>0</v>
      </c>
      <c r="V22" s="970">
        <v>0</v>
      </c>
      <c r="W22" s="989">
        <v>0</v>
      </c>
      <c r="X22" s="970">
        <v>0</v>
      </c>
      <c r="Y22" s="970">
        <v>0</v>
      </c>
      <c r="Z22" s="989">
        <v>0</v>
      </c>
      <c r="AA22" s="970">
        <v>0</v>
      </c>
      <c r="AB22" s="970">
        <v>0</v>
      </c>
      <c r="AC22" s="989">
        <v>0</v>
      </c>
      <c r="AD22" s="970">
        <v>0</v>
      </c>
      <c r="AE22" s="970">
        <v>0</v>
      </c>
      <c r="AF22" s="989">
        <v>0</v>
      </c>
      <c r="AG22" s="970">
        <v>0</v>
      </c>
      <c r="AH22" s="970">
        <v>0</v>
      </c>
      <c r="AI22" s="989">
        <v>0</v>
      </c>
      <c r="AJ22" s="970">
        <v>0</v>
      </c>
      <c r="AK22" s="970">
        <v>0</v>
      </c>
      <c r="AL22" s="989">
        <v>0</v>
      </c>
      <c r="AM22" s="970">
        <v>201</v>
      </c>
      <c r="AN22" s="970">
        <v>68021</v>
      </c>
      <c r="AO22" s="989">
        <v>313.08804700000002</v>
      </c>
      <c r="AP22" s="970">
        <v>259412</v>
      </c>
      <c r="AQ22" s="970">
        <v>262308</v>
      </c>
      <c r="AR22" s="989">
        <v>1385.2218617000001</v>
      </c>
      <c r="AS22" s="970">
        <v>259613</v>
      </c>
      <c r="AT22" s="970">
        <v>330329</v>
      </c>
      <c r="AU22" s="989">
        <v>1698.3099087000001</v>
      </c>
      <c r="AV22" s="970">
        <v>65</v>
      </c>
      <c r="AW22" s="970">
        <v>20358</v>
      </c>
      <c r="AX22" s="989">
        <v>57.03010960000001</v>
      </c>
      <c r="AY22" s="970">
        <v>339899</v>
      </c>
      <c r="AZ22" s="970">
        <v>120114</v>
      </c>
      <c r="BA22" s="989">
        <v>1101.3397989999976</v>
      </c>
      <c r="BB22" s="970">
        <v>339964</v>
      </c>
      <c r="BC22" s="970">
        <v>140472</v>
      </c>
      <c r="BD22" s="989">
        <v>1158.3699085999976</v>
      </c>
    </row>
    <row r="23" spans="1:56" x14ac:dyDescent="0.2">
      <c r="A23" s="974">
        <v>16</v>
      </c>
      <c r="B23" s="973" t="s">
        <v>325</v>
      </c>
      <c r="C23" s="970">
        <v>41</v>
      </c>
      <c r="D23" s="970">
        <v>17680</v>
      </c>
      <c r="E23" s="989">
        <v>12.885596899999994</v>
      </c>
      <c r="F23" s="970">
        <v>113450</v>
      </c>
      <c r="G23" s="970">
        <v>108539</v>
      </c>
      <c r="H23" s="989">
        <v>856.98043490000009</v>
      </c>
      <c r="I23" s="970">
        <v>113491</v>
      </c>
      <c r="J23" s="970">
        <v>126219</v>
      </c>
      <c r="K23" s="989">
        <v>869.86603180000009</v>
      </c>
      <c r="L23" s="970">
        <v>80</v>
      </c>
      <c r="M23" s="970">
        <v>19627</v>
      </c>
      <c r="N23" s="989">
        <v>16.136316600000001</v>
      </c>
      <c r="O23" s="970">
        <v>166962</v>
      </c>
      <c r="P23" s="970">
        <v>164136</v>
      </c>
      <c r="Q23" s="989">
        <v>1243.9082925000002</v>
      </c>
      <c r="R23" s="970">
        <v>167042</v>
      </c>
      <c r="S23" s="970">
        <v>183763</v>
      </c>
      <c r="T23" s="989">
        <v>1260.0446091000001</v>
      </c>
      <c r="U23" s="970">
        <v>153</v>
      </c>
      <c r="V23" s="970">
        <v>61287</v>
      </c>
      <c r="W23" s="989">
        <v>107.35981580000001</v>
      </c>
      <c r="X23" s="970">
        <v>214406</v>
      </c>
      <c r="Y23" s="970">
        <v>213003</v>
      </c>
      <c r="Z23" s="989">
        <v>1440.6572116000011</v>
      </c>
      <c r="AA23" s="970">
        <v>214559</v>
      </c>
      <c r="AB23" s="970">
        <v>274290</v>
      </c>
      <c r="AC23" s="989">
        <v>1548.0170274000013</v>
      </c>
      <c r="AD23" s="970">
        <v>138</v>
      </c>
      <c r="AE23" s="970">
        <v>117193</v>
      </c>
      <c r="AF23" s="989">
        <v>685.25737800000002</v>
      </c>
      <c r="AG23" s="970">
        <v>183214</v>
      </c>
      <c r="AH23" s="970">
        <v>182032</v>
      </c>
      <c r="AI23" s="989">
        <v>1178.8707683999996</v>
      </c>
      <c r="AJ23" s="970">
        <v>183352</v>
      </c>
      <c r="AK23" s="970">
        <v>299225</v>
      </c>
      <c r="AL23" s="989">
        <v>1864.1281463999999</v>
      </c>
      <c r="AM23" s="970">
        <v>196</v>
      </c>
      <c r="AN23" s="970">
        <v>143016</v>
      </c>
      <c r="AO23" s="989">
        <v>1487.1188539999994</v>
      </c>
      <c r="AP23" s="970">
        <v>175436</v>
      </c>
      <c r="AQ23" s="970">
        <v>174821</v>
      </c>
      <c r="AR23" s="989">
        <v>1383.7273179000006</v>
      </c>
      <c r="AS23" s="970">
        <v>175632</v>
      </c>
      <c r="AT23" s="970">
        <v>317837</v>
      </c>
      <c r="AU23" s="989">
        <v>2870.8461719000002</v>
      </c>
      <c r="AV23" s="970">
        <v>25</v>
      </c>
      <c r="AW23" s="970">
        <v>100437</v>
      </c>
      <c r="AX23" s="989">
        <v>1621.8578214000001</v>
      </c>
      <c r="AY23" s="970">
        <v>242439</v>
      </c>
      <c r="AZ23" s="970">
        <v>241407</v>
      </c>
      <c r="BA23" s="989">
        <v>3096.0983615999912</v>
      </c>
      <c r="BB23" s="970">
        <v>242464</v>
      </c>
      <c r="BC23" s="970">
        <v>341844</v>
      </c>
      <c r="BD23" s="989">
        <v>4717.9561829999911</v>
      </c>
    </row>
    <row r="24" spans="1:56" x14ac:dyDescent="0.2">
      <c r="A24" s="974">
        <v>17</v>
      </c>
      <c r="B24" s="973" t="s">
        <v>324</v>
      </c>
      <c r="C24" s="970">
        <v>141</v>
      </c>
      <c r="D24" s="970">
        <v>70988</v>
      </c>
      <c r="E24" s="989">
        <v>198.7793375</v>
      </c>
      <c r="F24" s="970">
        <v>16995</v>
      </c>
      <c r="G24" s="970">
        <v>16864</v>
      </c>
      <c r="H24" s="989">
        <v>160.68059420000003</v>
      </c>
      <c r="I24" s="970">
        <v>17136</v>
      </c>
      <c r="J24" s="970">
        <v>87852</v>
      </c>
      <c r="K24" s="989">
        <v>359.45993170000003</v>
      </c>
      <c r="L24" s="970">
        <v>18</v>
      </c>
      <c r="M24" s="970">
        <v>2209</v>
      </c>
      <c r="N24" s="989">
        <v>12.395045400000003</v>
      </c>
      <c r="O24" s="970">
        <v>17596</v>
      </c>
      <c r="P24" s="970">
        <v>17485</v>
      </c>
      <c r="Q24" s="989">
        <v>132.5509216999998</v>
      </c>
      <c r="R24" s="970">
        <v>17614</v>
      </c>
      <c r="S24" s="970">
        <v>19694</v>
      </c>
      <c r="T24" s="989">
        <v>144.94596709999979</v>
      </c>
      <c r="U24" s="970">
        <v>19</v>
      </c>
      <c r="V24" s="970">
        <v>12286</v>
      </c>
      <c r="W24" s="989">
        <v>149.49044200000006</v>
      </c>
      <c r="X24" s="970">
        <v>5574</v>
      </c>
      <c r="Y24" s="970">
        <v>5550</v>
      </c>
      <c r="Z24" s="989">
        <v>120.18412199999845</v>
      </c>
      <c r="AA24" s="970">
        <v>5593</v>
      </c>
      <c r="AB24" s="970">
        <v>17836</v>
      </c>
      <c r="AC24" s="989">
        <v>269.6745639999985</v>
      </c>
      <c r="AD24" s="970">
        <v>19</v>
      </c>
      <c r="AE24" s="970">
        <v>119158</v>
      </c>
      <c r="AF24" s="989">
        <v>387.15366999999998</v>
      </c>
      <c r="AG24" s="970">
        <v>4425</v>
      </c>
      <c r="AH24" s="970">
        <v>4402</v>
      </c>
      <c r="AI24" s="989">
        <v>113.24745</v>
      </c>
      <c r="AJ24" s="970">
        <v>4444</v>
      </c>
      <c r="AK24" s="970">
        <v>123560</v>
      </c>
      <c r="AL24" s="989">
        <v>500.40111999999999</v>
      </c>
      <c r="AM24" s="970">
        <v>24</v>
      </c>
      <c r="AN24" s="970">
        <v>29644</v>
      </c>
      <c r="AO24" s="989">
        <v>405.24087619999978</v>
      </c>
      <c r="AP24" s="970">
        <v>4446</v>
      </c>
      <c r="AQ24" s="970">
        <v>4920</v>
      </c>
      <c r="AR24" s="989">
        <v>114.38727399999877</v>
      </c>
      <c r="AS24" s="970">
        <v>4470</v>
      </c>
      <c r="AT24" s="970">
        <v>34564</v>
      </c>
      <c r="AU24" s="989">
        <v>519.62815019999857</v>
      </c>
      <c r="AV24" s="970">
        <v>14</v>
      </c>
      <c r="AW24" s="970">
        <v>22862</v>
      </c>
      <c r="AX24" s="989">
        <v>426.70267969999986</v>
      </c>
      <c r="AY24" s="970">
        <v>2709</v>
      </c>
      <c r="AZ24" s="970">
        <v>2821</v>
      </c>
      <c r="BA24" s="989">
        <v>52.146002199999948</v>
      </c>
      <c r="BB24" s="970">
        <v>2723</v>
      </c>
      <c r="BC24" s="970">
        <v>25683</v>
      </c>
      <c r="BD24" s="989">
        <v>478.8486818999998</v>
      </c>
    </row>
    <row r="25" spans="1:56" x14ac:dyDescent="0.2">
      <c r="A25" s="976">
        <v>18</v>
      </c>
      <c r="B25" s="975" t="s">
        <v>323</v>
      </c>
      <c r="C25" s="970">
        <v>0</v>
      </c>
      <c r="D25" s="970">
        <v>0</v>
      </c>
      <c r="E25" s="989">
        <v>0</v>
      </c>
      <c r="F25" s="970">
        <v>22</v>
      </c>
      <c r="G25" s="970">
        <v>22</v>
      </c>
      <c r="H25" s="989">
        <v>1.16679</v>
      </c>
      <c r="I25" s="970">
        <v>22</v>
      </c>
      <c r="J25" s="970">
        <v>22</v>
      </c>
      <c r="K25" s="989">
        <v>1.16679</v>
      </c>
      <c r="L25" s="970">
        <v>4</v>
      </c>
      <c r="M25" s="970">
        <v>4</v>
      </c>
      <c r="N25" s="989">
        <v>2.8858600000000001</v>
      </c>
      <c r="O25" s="970">
        <v>72</v>
      </c>
      <c r="P25" s="970">
        <v>72</v>
      </c>
      <c r="Q25" s="989">
        <v>1.6863298999999998</v>
      </c>
      <c r="R25" s="970">
        <v>76</v>
      </c>
      <c r="S25" s="970">
        <v>76</v>
      </c>
      <c r="T25" s="989">
        <v>4.5721898999999997</v>
      </c>
      <c r="U25" s="970">
        <v>11</v>
      </c>
      <c r="V25" s="970">
        <v>209</v>
      </c>
      <c r="W25" s="989">
        <v>0.65751100000000007</v>
      </c>
      <c r="X25" s="970">
        <v>88</v>
      </c>
      <c r="Y25" s="970">
        <v>88</v>
      </c>
      <c r="Z25" s="989">
        <v>2.3174999999999999</v>
      </c>
      <c r="AA25" s="970">
        <v>99</v>
      </c>
      <c r="AB25" s="970">
        <v>297</v>
      </c>
      <c r="AC25" s="989">
        <v>2.9750109999999999</v>
      </c>
      <c r="AD25" s="970">
        <v>7</v>
      </c>
      <c r="AE25" s="970">
        <v>510</v>
      </c>
      <c r="AF25" s="989">
        <v>0.55001029999999995</v>
      </c>
      <c r="AG25" s="970">
        <v>15</v>
      </c>
      <c r="AH25" s="970">
        <v>15</v>
      </c>
      <c r="AI25" s="989">
        <v>0.71040000000000003</v>
      </c>
      <c r="AJ25" s="970">
        <v>22</v>
      </c>
      <c r="AK25" s="970">
        <v>525</v>
      </c>
      <c r="AL25" s="989">
        <v>1.2604103</v>
      </c>
      <c r="AM25" s="970">
        <v>0</v>
      </c>
      <c r="AN25" s="970">
        <v>8</v>
      </c>
      <c r="AO25" s="989">
        <v>0.69703190000000015</v>
      </c>
      <c r="AP25" s="970">
        <v>0</v>
      </c>
      <c r="AQ25" s="970">
        <v>0</v>
      </c>
      <c r="AR25" s="989">
        <v>0</v>
      </c>
      <c r="AS25" s="970">
        <v>0</v>
      </c>
      <c r="AT25" s="970">
        <v>8</v>
      </c>
      <c r="AU25" s="989">
        <v>0.69703190000000015</v>
      </c>
      <c r="AV25" s="970">
        <v>0</v>
      </c>
      <c r="AW25" s="970">
        <v>0</v>
      </c>
      <c r="AX25" s="989">
        <v>0.78578190000000003</v>
      </c>
      <c r="AY25" s="970">
        <v>0</v>
      </c>
      <c r="AZ25" s="970">
        <v>0</v>
      </c>
      <c r="BA25" s="989">
        <v>0</v>
      </c>
      <c r="BB25" s="970">
        <v>0</v>
      </c>
      <c r="BC25" s="970">
        <v>0</v>
      </c>
      <c r="BD25" s="989">
        <v>0.78578190000000003</v>
      </c>
    </row>
    <row r="26" spans="1:56" x14ac:dyDescent="0.2">
      <c r="A26" s="974">
        <v>19</v>
      </c>
      <c r="B26" s="973" t="s">
        <v>322</v>
      </c>
      <c r="C26" s="970">
        <v>0</v>
      </c>
      <c r="D26" s="970">
        <v>0</v>
      </c>
      <c r="E26" s="989">
        <v>0</v>
      </c>
      <c r="F26" s="970">
        <v>0</v>
      </c>
      <c r="G26" s="970">
        <v>0</v>
      </c>
      <c r="H26" s="989">
        <v>0</v>
      </c>
      <c r="I26" s="970">
        <v>0</v>
      </c>
      <c r="J26" s="970">
        <v>0</v>
      </c>
      <c r="K26" s="989">
        <v>0</v>
      </c>
      <c r="L26" s="970">
        <v>0</v>
      </c>
      <c r="M26" s="970">
        <v>0</v>
      </c>
      <c r="N26" s="989">
        <v>0</v>
      </c>
      <c r="O26" s="970">
        <v>61021</v>
      </c>
      <c r="P26" s="970">
        <v>61021</v>
      </c>
      <c r="Q26" s="989">
        <v>215.52507229999992</v>
      </c>
      <c r="R26" s="970">
        <v>61021</v>
      </c>
      <c r="S26" s="970">
        <v>61021</v>
      </c>
      <c r="T26" s="989">
        <v>215.52507229999992</v>
      </c>
      <c r="U26" s="970">
        <v>0</v>
      </c>
      <c r="V26" s="970">
        <v>0</v>
      </c>
      <c r="W26" s="989">
        <v>0</v>
      </c>
      <c r="X26" s="970">
        <v>88897</v>
      </c>
      <c r="Y26" s="970">
        <v>88897</v>
      </c>
      <c r="Z26" s="989">
        <v>398.66462550000006</v>
      </c>
      <c r="AA26" s="970">
        <v>88897</v>
      </c>
      <c r="AB26" s="970">
        <v>88897</v>
      </c>
      <c r="AC26" s="989">
        <v>398.66462550000006</v>
      </c>
      <c r="AD26" s="970">
        <v>0</v>
      </c>
      <c r="AE26" s="970">
        <v>0</v>
      </c>
      <c r="AF26" s="989">
        <v>0</v>
      </c>
      <c r="AG26" s="970">
        <v>81236</v>
      </c>
      <c r="AH26" s="970">
        <v>79794</v>
      </c>
      <c r="AI26" s="989">
        <v>425.90108450000002</v>
      </c>
      <c r="AJ26" s="970">
        <v>81236</v>
      </c>
      <c r="AK26" s="970">
        <v>79794</v>
      </c>
      <c r="AL26" s="989">
        <v>425.90108450000002</v>
      </c>
      <c r="AM26" s="970">
        <v>0</v>
      </c>
      <c r="AN26" s="970">
        <v>0</v>
      </c>
      <c r="AO26" s="989">
        <v>0</v>
      </c>
      <c r="AP26" s="970">
        <v>73707</v>
      </c>
      <c r="AQ26" s="970">
        <v>71161</v>
      </c>
      <c r="AR26" s="989">
        <v>504.64250000000015</v>
      </c>
      <c r="AS26" s="970">
        <v>73707</v>
      </c>
      <c r="AT26" s="970">
        <v>71161</v>
      </c>
      <c r="AU26" s="989">
        <v>504.64250000000015</v>
      </c>
      <c r="AV26" s="970">
        <v>0</v>
      </c>
      <c r="AW26" s="970">
        <v>0</v>
      </c>
      <c r="AX26" s="989">
        <v>0</v>
      </c>
      <c r="AY26" s="970">
        <v>68727</v>
      </c>
      <c r="AZ26" s="970">
        <v>66763</v>
      </c>
      <c r="BA26" s="989">
        <v>640.37488189999999</v>
      </c>
      <c r="BB26" s="970">
        <v>68727</v>
      </c>
      <c r="BC26" s="970">
        <v>66763</v>
      </c>
      <c r="BD26" s="989">
        <v>640.37488189999999</v>
      </c>
    </row>
    <row r="27" spans="1:56" x14ac:dyDescent="0.2">
      <c r="A27" s="974">
        <v>20</v>
      </c>
      <c r="B27" s="973" t="s">
        <v>321</v>
      </c>
      <c r="C27" s="970">
        <v>0</v>
      </c>
      <c r="D27" s="970">
        <v>0</v>
      </c>
      <c r="E27" s="989">
        <v>0</v>
      </c>
      <c r="F27" s="970">
        <v>0</v>
      </c>
      <c r="G27" s="970">
        <v>0</v>
      </c>
      <c r="H27" s="989">
        <v>0</v>
      </c>
      <c r="I27" s="970">
        <v>0</v>
      </c>
      <c r="J27" s="970">
        <v>0</v>
      </c>
      <c r="K27" s="989">
        <v>0</v>
      </c>
      <c r="L27" s="970">
        <v>0</v>
      </c>
      <c r="M27" s="970">
        <v>0</v>
      </c>
      <c r="N27" s="989">
        <v>0</v>
      </c>
      <c r="O27" s="970">
        <v>0</v>
      </c>
      <c r="P27" s="970">
        <v>0</v>
      </c>
      <c r="Q27" s="989">
        <v>0</v>
      </c>
      <c r="R27" s="970">
        <v>0</v>
      </c>
      <c r="S27" s="970">
        <v>0</v>
      </c>
      <c r="T27" s="989">
        <v>0</v>
      </c>
      <c r="U27" s="970">
        <v>0</v>
      </c>
      <c r="V27" s="970">
        <v>0</v>
      </c>
      <c r="W27" s="989">
        <v>0</v>
      </c>
      <c r="X27" s="970">
        <v>0</v>
      </c>
      <c r="Y27" s="970">
        <v>0</v>
      </c>
      <c r="Z27" s="989">
        <v>0</v>
      </c>
      <c r="AA27" s="970">
        <v>0</v>
      </c>
      <c r="AB27" s="970">
        <v>0</v>
      </c>
      <c r="AC27" s="989">
        <v>0</v>
      </c>
      <c r="AD27" s="970">
        <v>0</v>
      </c>
      <c r="AE27" s="970">
        <v>0</v>
      </c>
      <c r="AF27" s="989">
        <v>0</v>
      </c>
      <c r="AG27" s="970">
        <v>0</v>
      </c>
      <c r="AH27" s="970">
        <v>0</v>
      </c>
      <c r="AI27" s="989">
        <v>0</v>
      </c>
      <c r="AJ27" s="970">
        <v>0</v>
      </c>
      <c r="AK27" s="970">
        <v>0</v>
      </c>
      <c r="AL27" s="989">
        <v>0</v>
      </c>
      <c r="AM27" s="970">
        <v>0</v>
      </c>
      <c r="AN27" s="970">
        <v>0</v>
      </c>
      <c r="AO27" s="989">
        <v>0</v>
      </c>
      <c r="AP27" s="970">
        <v>0</v>
      </c>
      <c r="AQ27" s="970">
        <v>0</v>
      </c>
      <c r="AR27" s="989">
        <v>0</v>
      </c>
      <c r="AS27" s="970">
        <v>0</v>
      </c>
      <c r="AT27" s="970">
        <v>0</v>
      </c>
      <c r="AU27" s="989">
        <v>0</v>
      </c>
      <c r="AV27" s="970">
        <v>0</v>
      </c>
      <c r="AW27" s="970">
        <v>0</v>
      </c>
      <c r="AX27" s="989">
        <v>0</v>
      </c>
      <c r="AY27" s="970">
        <v>0</v>
      </c>
      <c r="AZ27" s="970">
        <v>0</v>
      </c>
      <c r="BA27" s="989">
        <v>0</v>
      </c>
      <c r="BB27" s="970">
        <v>0</v>
      </c>
      <c r="BC27" s="970">
        <v>0</v>
      </c>
      <c r="BD27" s="989">
        <v>0</v>
      </c>
    </row>
    <row r="28" spans="1:56" x14ac:dyDescent="0.2">
      <c r="A28" s="974">
        <v>21</v>
      </c>
      <c r="B28" s="973" t="s">
        <v>320</v>
      </c>
      <c r="C28" s="970">
        <v>8</v>
      </c>
      <c r="D28" s="970">
        <v>17459</v>
      </c>
      <c r="E28" s="989">
        <v>22.68</v>
      </c>
      <c r="F28" s="970">
        <v>10193</v>
      </c>
      <c r="G28" s="970">
        <v>10193</v>
      </c>
      <c r="H28" s="989">
        <v>67.19</v>
      </c>
      <c r="I28" s="970">
        <v>10201</v>
      </c>
      <c r="J28" s="970">
        <v>27652</v>
      </c>
      <c r="K28" s="989">
        <v>89.87</v>
      </c>
      <c r="L28" s="970">
        <v>12</v>
      </c>
      <c r="M28" s="970">
        <v>15344</v>
      </c>
      <c r="N28" s="989">
        <v>86.719134699999984</v>
      </c>
      <c r="O28" s="970">
        <v>10505</v>
      </c>
      <c r="P28" s="970">
        <v>10438</v>
      </c>
      <c r="Q28" s="989">
        <v>78.358250599999991</v>
      </c>
      <c r="R28" s="970">
        <v>10517</v>
      </c>
      <c r="S28" s="970">
        <v>25782</v>
      </c>
      <c r="T28" s="989">
        <v>165.07738529999997</v>
      </c>
      <c r="U28" s="970">
        <v>23</v>
      </c>
      <c r="V28" s="970">
        <v>3089</v>
      </c>
      <c r="W28" s="989">
        <v>26.05275</v>
      </c>
      <c r="X28" s="970">
        <v>12241</v>
      </c>
      <c r="Y28" s="970">
        <v>12241</v>
      </c>
      <c r="Z28" s="989">
        <v>93.255980800000003</v>
      </c>
      <c r="AA28" s="970">
        <v>12264</v>
      </c>
      <c r="AB28" s="970">
        <v>15330</v>
      </c>
      <c r="AC28" s="989">
        <v>119.30873080000001</v>
      </c>
      <c r="AD28" s="970">
        <v>10</v>
      </c>
      <c r="AE28" s="970">
        <v>6840</v>
      </c>
      <c r="AF28" s="989">
        <v>29.673935999999998</v>
      </c>
      <c r="AG28" s="970">
        <v>20010</v>
      </c>
      <c r="AH28" s="970">
        <v>20010</v>
      </c>
      <c r="AI28" s="989">
        <v>349.41825770000003</v>
      </c>
      <c r="AJ28" s="970">
        <v>20020</v>
      </c>
      <c r="AK28" s="970">
        <v>26850</v>
      </c>
      <c r="AL28" s="989">
        <v>379.09219370000005</v>
      </c>
      <c r="AM28" s="970">
        <v>7</v>
      </c>
      <c r="AN28" s="970">
        <v>6459</v>
      </c>
      <c r="AO28" s="989">
        <v>29.695116900000006</v>
      </c>
      <c r="AP28" s="970">
        <v>0</v>
      </c>
      <c r="AQ28" s="970">
        <v>0</v>
      </c>
      <c r="AR28" s="989">
        <v>17.510456799999989</v>
      </c>
      <c r="AS28" s="970">
        <v>7</v>
      </c>
      <c r="AT28" s="970">
        <v>6459</v>
      </c>
      <c r="AU28" s="989">
        <v>47.205573699999995</v>
      </c>
      <c r="AV28" s="970">
        <v>13</v>
      </c>
      <c r="AW28" s="970">
        <v>14755</v>
      </c>
      <c r="AX28" s="989">
        <v>111.112461</v>
      </c>
      <c r="AY28" s="970">
        <v>0</v>
      </c>
      <c r="AZ28" s="970">
        <v>0</v>
      </c>
      <c r="BA28" s="989">
        <v>0</v>
      </c>
      <c r="BB28" s="970">
        <v>13</v>
      </c>
      <c r="BC28" s="970">
        <v>14755</v>
      </c>
      <c r="BD28" s="989">
        <v>111.112461</v>
      </c>
    </row>
    <row r="29" spans="1:56" x14ac:dyDescent="0.2">
      <c r="A29" s="974">
        <v>22</v>
      </c>
      <c r="B29" s="973" t="s">
        <v>319</v>
      </c>
      <c r="C29" s="970">
        <v>0</v>
      </c>
      <c r="D29" s="970">
        <v>0</v>
      </c>
      <c r="E29" s="989">
        <v>0</v>
      </c>
      <c r="F29" s="970">
        <v>2271</v>
      </c>
      <c r="G29" s="970">
        <v>2258</v>
      </c>
      <c r="H29" s="989">
        <v>28.388259999999999</v>
      </c>
      <c r="I29" s="970">
        <v>2271</v>
      </c>
      <c r="J29" s="970">
        <v>2258</v>
      </c>
      <c r="K29" s="989">
        <v>28.388259999999999</v>
      </c>
      <c r="L29" s="970">
        <v>0</v>
      </c>
      <c r="M29" s="970">
        <v>0</v>
      </c>
      <c r="N29" s="989">
        <v>0</v>
      </c>
      <c r="O29" s="970">
        <v>1902</v>
      </c>
      <c r="P29" s="970">
        <v>1881</v>
      </c>
      <c r="Q29" s="989">
        <v>26.82062194879002</v>
      </c>
      <c r="R29" s="970">
        <v>1902</v>
      </c>
      <c r="S29" s="970">
        <v>1881</v>
      </c>
      <c r="T29" s="989">
        <v>26.82062194879002</v>
      </c>
      <c r="U29" s="970">
        <v>0</v>
      </c>
      <c r="V29" s="970">
        <v>0</v>
      </c>
      <c r="W29" s="989">
        <v>0</v>
      </c>
      <c r="X29" s="970">
        <v>2132</v>
      </c>
      <c r="Y29" s="970">
        <v>2111</v>
      </c>
      <c r="Z29" s="989">
        <v>27.112168440230015</v>
      </c>
      <c r="AA29" s="970">
        <v>2132</v>
      </c>
      <c r="AB29" s="970">
        <v>2111</v>
      </c>
      <c r="AC29" s="989">
        <v>27.112168440230015</v>
      </c>
      <c r="AD29" s="970">
        <v>0</v>
      </c>
      <c r="AE29" s="970">
        <v>0</v>
      </c>
      <c r="AF29" s="989">
        <v>0</v>
      </c>
      <c r="AG29" s="970">
        <v>2403</v>
      </c>
      <c r="AH29" s="970">
        <v>2363</v>
      </c>
      <c r="AI29" s="989">
        <v>28.257844948009989</v>
      </c>
      <c r="AJ29" s="970">
        <v>2403</v>
      </c>
      <c r="AK29" s="970">
        <v>2363</v>
      </c>
      <c r="AL29" s="989">
        <v>28.257844948009989</v>
      </c>
      <c r="AM29" s="970">
        <v>0</v>
      </c>
      <c r="AN29" s="970">
        <v>0</v>
      </c>
      <c r="AO29" s="989">
        <v>0</v>
      </c>
      <c r="AP29" s="970">
        <v>2160</v>
      </c>
      <c r="AQ29" s="970">
        <v>2160</v>
      </c>
      <c r="AR29" s="989">
        <v>21.501002499999998</v>
      </c>
      <c r="AS29" s="970">
        <v>2160</v>
      </c>
      <c r="AT29" s="970">
        <v>2160</v>
      </c>
      <c r="AU29" s="989">
        <v>21.501002499999998</v>
      </c>
      <c r="AV29" s="970">
        <v>0</v>
      </c>
      <c r="AW29" s="970">
        <v>0</v>
      </c>
      <c r="AX29" s="989">
        <v>0</v>
      </c>
      <c r="AY29" s="970">
        <v>3379</v>
      </c>
      <c r="AZ29" s="970">
        <v>3373</v>
      </c>
      <c r="BA29" s="989">
        <v>19.237774508299992</v>
      </c>
      <c r="BB29" s="970">
        <v>3379</v>
      </c>
      <c r="BC29" s="970">
        <v>3373</v>
      </c>
      <c r="BD29" s="989">
        <v>19.237774508299992</v>
      </c>
    </row>
    <row r="30" spans="1:56" x14ac:dyDescent="0.2">
      <c r="A30" s="974">
        <v>23</v>
      </c>
      <c r="B30" s="973" t="s">
        <v>318</v>
      </c>
      <c r="C30" s="970">
        <v>0</v>
      </c>
      <c r="D30" s="970">
        <v>0</v>
      </c>
      <c r="E30" s="989">
        <v>0</v>
      </c>
      <c r="F30" s="970">
        <v>0</v>
      </c>
      <c r="G30" s="970">
        <v>0</v>
      </c>
      <c r="H30" s="989">
        <v>0</v>
      </c>
      <c r="I30" s="970">
        <v>0</v>
      </c>
      <c r="J30" s="970">
        <v>0</v>
      </c>
      <c r="K30" s="989">
        <v>0</v>
      </c>
      <c r="L30" s="970">
        <v>0</v>
      </c>
      <c r="M30" s="970">
        <v>0</v>
      </c>
      <c r="N30" s="989">
        <v>0</v>
      </c>
      <c r="O30" s="970">
        <v>0</v>
      </c>
      <c r="P30" s="970">
        <v>0</v>
      </c>
      <c r="Q30" s="989">
        <v>0</v>
      </c>
      <c r="R30" s="970">
        <v>0</v>
      </c>
      <c r="S30" s="970">
        <v>0</v>
      </c>
      <c r="T30" s="989">
        <v>0</v>
      </c>
      <c r="U30" s="970">
        <v>0</v>
      </c>
      <c r="V30" s="970">
        <v>0</v>
      </c>
      <c r="W30" s="989">
        <v>0</v>
      </c>
      <c r="X30" s="970">
        <v>0</v>
      </c>
      <c r="Y30" s="970">
        <v>0</v>
      </c>
      <c r="Z30" s="989">
        <v>0</v>
      </c>
      <c r="AA30" s="970">
        <v>0</v>
      </c>
      <c r="AB30" s="970">
        <v>0</v>
      </c>
      <c r="AC30" s="989">
        <v>0</v>
      </c>
      <c r="AD30" s="970">
        <v>0</v>
      </c>
      <c r="AE30" s="970">
        <v>0</v>
      </c>
      <c r="AF30" s="989">
        <v>0</v>
      </c>
      <c r="AG30" s="970">
        <v>0</v>
      </c>
      <c r="AH30" s="970">
        <v>0</v>
      </c>
      <c r="AI30" s="989">
        <v>0</v>
      </c>
      <c r="AJ30" s="970">
        <v>0</v>
      </c>
      <c r="AK30" s="970">
        <v>0</v>
      </c>
      <c r="AL30" s="989">
        <v>0</v>
      </c>
      <c r="AM30" s="970">
        <v>0</v>
      </c>
      <c r="AN30" s="970">
        <v>0</v>
      </c>
      <c r="AO30" s="989">
        <v>0</v>
      </c>
      <c r="AP30" s="970">
        <v>0</v>
      </c>
      <c r="AQ30" s="970">
        <v>0</v>
      </c>
      <c r="AR30" s="989">
        <v>0</v>
      </c>
      <c r="AS30" s="970">
        <v>0</v>
      </c>
      <c r="AT30" s="970">
        <v>0</v>
      </c>
      <c r="AU30" s="989">
        <v>0</v>
      </c>
      <c r="AV30" s="970">
        <v>0</v>
      </c>
      <c r="AW30" s="970">
        <v>0</v>
      </c>
      <c r="AX30" s="989">
        <v>0</v>
      </c>
      <c r="AY30" s="970">
        <v>0</v>
      </c>
      <c r="AZ30" s="970">
        <v>0</v>
      </c>
      <c r="BA30" s="989">
        <v>0</v>
      </c>
      <c r="BB30" s="970">
        <v>0</v>
      </c>
      <c r="BC30" s="970">
        <v>0</v>
      </c>
      <c r="BD30" s="989">
        <v>0</v>
      </c>
    </row>
    <row r="31" spans="1:56" x14ac:dyDescent="0.2">
      <c r="A31" s="974">
        <v>24</v>
      </c>
      <c r="B31" s="973" t="s">
        <v>317</v>
      </c>
      <c r="C31" s="970">
        <v>0</v>
      </c>
      <c r="D31" s="970">
        <v>0</v>
      </c>
      <c r="E31" s="989">
        <v>0</v>
      </c>
      <c r="F31" s="970">
        <v>0</v>
      </c>
      <c r="G31" s="970">
        <v>0</v>
      </c>
      <c r="H31" s="989">
        <v>0</v>
      </c>
      <c r="I31" s="970">
        <v>0</v>
      </c>
      <c r="J31" s="970">
        <v>0</v>
      </c>
      <c r="K31" s="989">
        <v>0</v>
      </c>
      <c r="L31" s="970">
        <v>0</v>
      </c>
      <c r="M31" s="970">
        <v>0</v>
      </c>
      <c r="N31" s="989">
        <v>0</v>
      </c>
      <c r="O31" s="970">
        <v>0</v>
      </c>
      <c r="P31" s="970">
        <v>0</v>
      </c>
      <c r="Q31" s="989">
        <v>0</v>
      </c>
      <c r="R31" s="970">
        <v>0</v>
      </c>
      <c r="S31" s="970">
        <v>0</v>
      </c>
      <c r="T31" s="989">
        <v>0</v>
      </c>
      <c r="U31" s="970">
        <v>0</v>
      </c>
      <c r="V31" s="970">
        <v>0</v>
      </c>
      <c r="W31" s="989">
        <v>0</v>
      </c>
      <c r="X31" s="970">
        <v>0</v>
      </c>
      <c r="Y31" s="970">
        <v>0</v>
      </c>
      <c r="Z31" s="989">
        <v>0</v>
      </c>
      <c r="AA31" s="970">
        <v>0</v>
      </c>
      <c r="AB31" s="970">
        <v>0</v>
      </c>
      <c r="AC31" s="989">
        <v>0</v>
      </c>
      <c r="AD31" s="970">
        <v>0</v>
      </c>
      <c r="AE31" s="970">
        <v>0</v>
      </c>
      <c r="AF31" s="989">
        <v>0</v>
      </c>
      <c r="AG31" s="970">
        <v>24555</v>
      </c>
      <c r="AH31" s="970">
        <v>23968</v>
      </c>
      <c r="AI31" s="989">
        <v>793.4556</v>
      </c>
      <c r="AJ31" s="970">
        <v>24555</v>
      </c>
      <c r="AK31" s="970">
        <v>23968</v>
      </c>
      <c r="AL31" s="989">
        <v>793.4556</v>
      </c>
      <c r="AM31" s="970">
        <v>0</v>
      </c>
      <c r="AN31" s="970">
        <v>0</v>
      </c>
      <c r="AO31" s="989">
        <v>0</v>
      </c>
      <c r="AP31" s="970">
        <v>12977</v>
      </c>
      <c r="AQ31" s="970">
        <v>12946</v>
      </c>
      <c r="AR31" s="989">
        <v>654.16989999999998</v>
      </c>
      <c r="AS31" s="970">
        <v>12977</v>
      </c>
      <c r="AT31" s="970">
        <v>12946</v>
      </c>
      <c r="AU31" s="989">
        <v>654.16989999999998</v>
      </c>
      <c r="AV31" s="970">
        <v>0</v>
      </c>
      <c r="AW31" s="970">
        <v>0</v>
      </c>
      <c r="AX31" s="989">
        <v>0</v>
      </c>
      <c r="AY31" s="970">
        <v>56588</v>
      </c>
      <c r="AZ31" s="970">
        <v>55339</v>
      </c>
      <c r="BA31" s="989">
        <v>2770.8855600000002</v>
      </c>
      <c r="BB31" s="970">
        <v>56588</v>
      </c>
      <c r="BC31" s="970">
        <v>55339</v>
      </c>
      <c r="BD31" s="989">
        <v>2770.8855600000002</v>
      </c>
    </row>
    <row r="32" spans="1:56" x14ac:dyDescent="0.2">
      <c r="A32" s="972"/>
      <c r="B32" s="971" t="s">
        <v>316</v>
      </c>
      <c r="C32" s="988">
        <v>331</v>
      </c>
      <c r="D32" s="988">
        <v>517091</v>
      </c>
      <c r="E32" s="987">
        <v>5498.6464720000004</v>
      </c>
      <c r="F32" s="988">
        <v>210861</v>
      </c>
      <c r="G32" s="988">
        <v>219775</v>
      </c>
      <c r="H32" s="987">
        <v>1955.9711596350403</v>
      </c>
      <c r="I32" s="988">
        <v>211192</v>
      </c>
      <c r="J32" s="988">
        <v>736866</v>
      </c>
      <c r="K32" s="987">
        <v>7454.6176316350393</v>
      </c>
      <c r="L32" s="988">
        <v>237</v>
      </c>
      <c r="M32" s="988">
        <v>1729626</v>
      </c>
      <c r="N32" s="987">
        <v>8897.1435862358994</v>
      </c>
      <c r="O32" s="988">
        <v>395085</v>
      </c>
      <c r="P32" s="988">
        <v>672238</v>
      </c>
      <c r="Q32" s="987">
        <v>3345.0707803305854</v>
      </c>
      <c r="R32" s="988">
        <v>395322</v>
      </c>
      <c r="S32" s="988">
        <v>2401864</v>
      </c>
      <c r="T32" s="987">
        <v>12242.214366566483</v>
      </c>
      <c r="U32" s="988">
        <v>256</v>
      </c>
      <c r="V32" s="988">
        <v>936438</v>
      </c>
      <c r="W32" s="987">
        <v>8305.3328608730899</v>
      </c>
      <c r="X32" s="988">
        <v>468561</v>
      </c>
      <c r="Y32" s="988">
        <v>469511</v>
      </c>
      <c r="Z32" s="987">
        <v>4127.0114398154892</v>
      </c>
      <c r="AA32" s="988">
        <v>468817</v>
      </c>
      <c r="AB32" s="988">
        <v>1405949</v>
      </c>
      <c r="AC32" s="987">
        <v>12432.344300688577</v>
      </c>
      <c r="AD32" s="988">
        <v>250</v>
      </c>
      <c r="AE32" s="988">
        <v>2718819</v>
      </c>
      <c r="AF32" s="987">
        <v>12226.687786860597</v>
      </c>
      <c r="AG32" s="988">
        <v>426028</v>
      </c>
      <c r="AH32" s="988">
        <v>422348</v>
      </c>
      <c r="AI32" s="987">
        <v>4752.2929083630097</v>
      </c>
      <c r="AJ32" s="988">
        <v>426278</v>
      </c>
      <c r="AK32" s="988">
        <v>3141167</v>
      </c>
      <c r="AL32" s="987">
        <v>16978.980695223614</v>
      </c>
      <c r="AM32" s="988">
        <v>1307</v>
      </c>
      <c r="AN32" s="988">
        <v>3095225</v>
      </c>
      <c r="AO32" s="987">
        <v>9592.5171140999755</v>
      </c>
      <c r="AP32" s="988">
        <v>584711</v>
      </c>
      <c r="AQ32" s="988">
        <v>584826</v>
      </c>
      <c r="AR32" s="987">
        <v>5703.062286423492</v>
      </c>
      <c r="AS32" s="988">
        <v>586018</v>
      </c>
      <c r="AT32" s="988">
        <v>3680051</v>
      </c>
      <c r="AU32" s="987">
        <v>15295.579400523469</v>
      </c>
      <c r="AV32" s="988">
        <v>159</v>
      </c>
      <c r="AW32" s="988">
        <v>4158391</v>
      </c>
      <c r="AX32" s="987">
        <v>14301.079123686306</v>
      </c>
      <c r="AY32" s="988">
        <v>754427</v>
      </c>
      <c r="AZ32" s="988">
        <v>530262</v>
      </c>
      <c r="BA32" s="987">
        <v>8741.5493771112997</v>
      </c>
      <c r="BB32" s="988">
        <v>754586</v>
      </c>
      <c r="BC32" s="988">
        <v>4688653</v>
      </c>
      <c r="BD32" s="987">
        <v>23042.628500797597</v>
      </c>
    </row>
    <row r="33" spans="1:56" x14ac:dyDescent="0.2">
      <c r="A33" s="968"/>
      <c r="B33" s="967" t="s">
        <v>47</v>
      </c>
      <c r="C33" s="966">
        <v>331</v>
      </c>
      <c r="D33" s="966">
        <v>517091</v>
      </c>
      <c r="E33" s="965">
        <v>5498.6464720000004</v>
      </c>
      <c r="F33" s="966">
        <v>219500</v>
      </c>
      <c r="G33" s="966">
        <v>227778</v>
      </c>
      <c r="H33" s="965">
        <v>2007.3111596350402</v>
      </c>
      <c r="I33" s="966">
        <v>219831</v>
      </c>
      <c r="J33" s="966">
        <v>744869</v>
      </c>
      <c r="K33" s="965">
        <v>7505.9576316350394</v>
      </c>
      <c r="L33" s="966">
        <v>237</v>
      </c>
      <c r="M33" s="966">
        <v>1729626</v>
      </c>
      <c r="N33" s="965">
        <v>8897.1435862358994</v>
      </c>
      <c r="O33" s="966">
        <v>402333</v>
      </c>
      <c r="P33" s="966">
        <v>678728</v>
      </c>
      <c r="Q33" s="965">
        <v>3386.0107803305855</v>
      </c>
      <c r="R33" s="966">
        <v>402570</v>
      </c>
      <c r="S33" s="966">
        <v>2408354</v>
      </c>
      <c r="T33" s="965">
        <v>12283.154366566483</v>
      </c>
      <c r="U33" s="966">
        <v>256</v>
      </c>
      <c r="V33" s="966">
        <v>936438</v>
      </c>
      <c r="W33" s="965">
        <v>8305.3328608730899</v>
      </c>
      <c r="X33" s="966">
        <v>472346</v>
      </c>
      <c r="Y33" s="966">
        <v>473074</v>
      </c>
      <c r="Z33" s="965">
        <v>4226.7139472154895</v>
      </c>
      <c r="AA33" s="966">
        <v>472602</v>
      </c>
      <c r="AB33" s="966">
        <v>1409512</v>
      </c>
      <c r="AC33" s="965">
        <v>12532.046808088577</v>
      </c>
      <c r="AD33" s="966">
        <v>250</v>
      </c>
      <c r="AE33" s="966">
        <v>2718819</v>
      </c>
      <c r="AF33" s="965">
        <v>12226.687786860597</v>
      </c>
      <c r="AG33" s="966">
        <v>431116</v>
      </c>
      <c r="AH33" s="966">
        <v>427149</v>
      </c>
      <c r="AI33" s="965">
        <v>4863.7392353630094</v>
      </c>
      <c r="AJ33" s="966">
        <v>431366</v>
      </c>
      <c r="AK33" s="966">
        <v>3145968</v>
      </c>
      <c r="AL33" s="965">
        <v>17090.427022223612</v>
      </c>
      <c r="AM33" s="966">
        <v>1307</v>
      </c>
      <c r="AN33" s="966">
        <v>3095225</v>
      </c>
      <c r="AO33" s="965">
        <v>9592.5171140999755</v>
      </c>
      <c r="AP33" s="966">
        <v>591372</v>
      </c>
      <c r="AQ33" s="966">
        <v>591231</v>
      </c>
      <c r="AR33" s="965">
        <v>5839.1423664234917</v>
      </c>
      <c r="AS33" s="966">
        <v>592679</v>
      </c>
      <c r="AT33" s="966">
        <v>3686456</v>
      </c>
      <c r="AU33" s="965">
        <v>15431.659480523469</v>
      </c>
      <c r="AV33" s="966">
        <v>159</v>
      </c>
      <c r="AW33" s="966">
        <v>4158391</v>
      </c>
      <c r="AX33" s="965">
        <v>14301.079123686306</v>
      </c>
      <c r="AY33" s="966">
        <v>761479</v>
      </c>
      <c r="AZ33" s="966">
        <v>537089</v>
      </c>
      <c r="BA33" s="965">
        <v>8862.4054031112992</v>
      </c>
      <c r="BB33" s="966">
        <v>761638</v>
      </c>
      <c r="BC33" s="966">
        <v>4695480</v>
      </c>
      <c r="BD33" s="965">
        <v>23163.484526797598</v>
      </c>
    </row>
  </sheetData>
  <mergeCells count="26">
    <mergeCell ref="AV3:BD3"/>
    <mergeCell ref="AV4:AX4"/>
    <mergeCell ref="AY4:BA4"/>
    <mergeCell ref="BB4:BD4"/>
    <mergeCell ref="A3:A5"/>
    <mergeCell ref="B3:B5"/>
    <mergeCell ref="AS4:AU4"/>
    <mergeCell ref="AM3:AU3"/>
    <mergeCell ref="U4:W4"/>
    <mergeCell ref="X4:Z4"/>
    <mergeCell ref="U3:AC3"/>
    <mergeCell ref="AD3:AL3"/>
    <mergeCell ref="C4:E4"/>
    <mergeCell ref="F4:H4"/>
    <mergeCell ref="I4:K4"/>
    <mergeCell ref="L4:N4"/>
    <mergeCell ref="AM4:AO4"/>
    <mergeCell ref="AP4:AR4"/>
    <mergeCell ref="AA4:AC4"/>
    <mergeCell ref="AD4:AF4"/>
    <mergeCell ref="C3:K3"/>
    <mergeCell ref="L3:T3"/>
    <mergeCell ref="AG4:AI4"/>
    <mergeCell ref="AJ4:AL4"/>
    <mergeCell ref="O4:Q4"/>
    <mergeCell ref="R4:T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S48"/>
  <sheetViews>
    <sheetView zoomScaleNormal="100" zoomScaleSheetLayoutView="115" workbookViewId="0">
      <pane xSplit="2" ySplit="5" topLeftCell="C6" activePane="bottomRight" state="frozen"/>
      <selection activeCell="A32" sqref="A32"/>
      <selection pane="topRight" activeCell="A32" sqref="A32"/>
      <selection pane="bottomLeft" activeCell="A32" sqref="A32"/>
      <selection pane="bottomRight"/>
    </sheetView>
  </sheetViews>
  <sheetFormatPr defaultRowHeight="12.75" x14ac:dyDescent="0.2"/>
  <cols>
    <col min="1" max="1" width="4.42578125" style="376" customWidth="1"/>
    <col min="2" max="2" width="41.42578125" style="7" bestFit="1" customWidth="1"/>
    <col min="3" max="3" width="7.7109375" style="345" bestFit="1" customWidth="1"/>
    <col min="4" max="6" width="9.28515625" style="345" bestFit="1" customWidth="1"/>
    <col min="7" max="7" width="7.85546875" style="345" bestFit="1" customWidth="1"/>
    <col min="8" max="8" width="9.28515625" style="345" bestFit="1" customWidth="1"/>
    <col min="9" max="9" width="10.28515625" style="345" bestFit="1" customWidth="1"/>
    <col min="10" max="10" width="7.85546875" style="345" bestFit="1" customWidth="1"/>
    <col min="11" max="11" width="9.28515625" style="345" bestFit="1" customWidth="1"/>
    <col min="12" max="12" width="10.28515625" style="345" bestFit="1" customWidth="1"/>
    <col min="13" max="13" width="7.85546875" style="345" bestFit="1" customWidth="1"/>
    <col min="14" max="14" width="9.28515625" style="345" bestFit="1" customWidth="1"/>
    <col min="15" max="15" width="11.28515625" style="345" bestFit="1" customWidth="1"/>
    <col min="16" max="16" width="9.28515625" style="345" bestFit="1" customWidth="1"/>
    <col min="17" max="17" width="10.28515625" style="345" bestFit="1" customWidth="1"/>
    <col min="18" max="18" width="8.7109375" style="346" customWidth="1"/>
    <col min="19" max="21" width="9.28515625" style="346" bestFit="1" customWidth="1"/>
    <col min="22" max="22" width="8.7109375" style="346" customWidth="1"/>
    <col min="23" max="23" width="9.28515625" style="346" bestFit="1" customWidth="1"/>
    <col min="24" max="24" width="10.28515625" style="346" bestFit="1" customWidth="1"/>
    <col min="25" max="25" width="8.7109375" style="346" customWidth="1"/>
    <col min="26" max="26" width="9.28515625" style="346" bestFit="1" customWidth="1"/>
    <col min="27" max="27" width="10.28515625" style="346" bestFit="1" customWidth="1"/>
    <col min="28" max="28" width="8.7109375" style="346" customWidth="1"/>
    <col min="29" max="29" width="9.28515625" style="346" bestFit="1" customWidth="1"/>
    <col min="30" max="30" width="11.28515625" style="346" bestFit="1" customWidth="1"/>
    <col min="31" max="31" width="9.28515625" style="346" bestFit="1" customWidth="1"/>
    <col min="32" max="32" width="10.28515625" style="346" bestFit="1" customWidth="1"/>
    <col min="33" max="33" width="7.28515625" style="26" bestFit="1" customWidth="1"/>
    <col min="34" max="36" width="9.28515625" style="26" bestFit="1" customWidth="1"/>
    <col min="37" max="37" width="7.85546875" style="26" bestFit="1" customWidth="1"/>
    <col min="38" max="39" width="10.28515625" style="26" bestFit="1" customWidth="1"/>
    <col min="40" max="40" width="7.85546875" style="26" bestFit="1" customWidth="1"/>
    <col min="41" max="41" width="9.28515625" style="26" bestFit="1" customWidth="1"/>
    <col min="42" max="42" width="10.28515625" style="26" bestFit="1" customWidth="1"/>
    <col min="43" max="43" width="8.7109375" style="26" customWidth="1"/>
    <col min="44" max="44" width="9.28515625" style="26" bestFit="1" customWidth="1"/>
    <col min="45" max="45" width="11.28515625" style="26" bestFit="1" customWidth="1"/>
    <col min="46" max="46" width="9.28515625" style="26" bestFit="1" customWidth="1"/>
    <col min="47" max="47" width="10.28515625" style="26" bestFit="1" customWidth="1"/>
    <col min="48" max="48" width="8.7109375" style="26" customWidth="1"/>
    <col min="49" max="51" width="9.28515625" style="26" bestFit="1" customWidth="1"/>
    <col min="52" max="52" width="8.7109375" style="26" customWidth="1"/>
    <col min="53" max="54" width="10.28515625" style="26" bestFit="1" customWidth="1"/>
    <col min="55" max="55" width="8.7109375" style="26" customWidth="1"/>
    <col min="56" max="56" width="9.28515625" style="26" bestFit="1" customWidth="1"/>
    <col min="57" max="57" width="10.28515625" style="26" bestFit="1" customWidth="1"/>
    <col min="58" max="58" width="8.7109375" style="26" customWidth="1"/>
    <col min="59" max="59" width="9.28515625" style="26" bestFit="1" customWidth="1"/>
    <col min="60" max="60" width="11.28515625" style="26" bestFit="1" customWidth="1"/>
    <col min="61" max="61" width="9.28515625" style="26" bestFit="1" customWidth="1"/>
    <col min="62" max="62" width="10.28515625" style="26" bestFit="1" customWidth="1"/>
    <col min="63" max="63" width="8.7109375" style="338" customWidth="1"/>
    <col min="64" max="66" width="9.28515625" style="338" bestFit="1" customWidth="1"/>
    <col min="67" max="67" width="8.7109375" style="338" customWidth="1"/>
    <col min="68" max="69" width="10.28515625" style="338" bestFit="1" customWidth="1"/>
    <col min="70" max="70" width="8.7109375" style="338" customWidth="1"/>
    <col min="71" max="71" width="9.28515625" style="338" bestFit="1" customWidth="1"/>
    <col min="72" max="72" width="10.28515625" style="338" bestFit="1" customWidth="1"/>
    <col min="73" max="73" width="8.7109375" style="338" customWidth="1"/>
    <col min="74" max="74" width="9.28515625" style="338" bestFit="1" customWidth="1"/>
    <col min="75" max="75" width="11.28515625" style="338" bestFit="1" customWidth="1"/>
    <col min="76" max="76" width="9.28515625" style="338" bestFit="1" customWidth="1"/>
    <col min="77" max="77" width="10.28515625" style="338" bestFit="1" customWidth="1"/>
    <col min="78" max="78" width="8.7109375" style="26" customWidth="1"/>
    <col min="79" max="80" width="9.28515625" style="26" bestFit="1" customWidth="1"/>
    <col min="81" max="81" width="10.28515625" style="26" bestFit="1" customWidth="1"/>
    <col min="82" max="82" width="8.7109375" style="26" customWidth="1"/>
    <col min="83" max="84" width="10.28515625" style="26" bestFit="1" customWidth="1"/>
    <col min="85" max="85" width="8.7109375" style="26" customWidth="1"/>
    <col min="86" max="86" width="10.28515625" style="26" bestFit="1" customWidth="1"/>
    <col min="87" max="87" width="11.28515625" style="26" bestFit="1" customWidth="1"/>
    <col min="88" max="88" width="8.7109375" style="26" customWidth="1"/>
    <col min="89" max="89" width="9.28515625" style="26" bestFit="1" customWidth="1"/>
    <col min="90" max="90" width="11.28515625" style="26" bestFit="1" customWidth="1"/>
    <col min="91" max="91" width="9.28515625" style="26" bestFit="1" customWidth="1"/>
    <col min="92" max="92" width="10.28515625" style="26" bestFit="1" customWidth="1"/>
    <col min="93" max="93" width="8.7109375" style="338" customWidth="1"/>
    <col min="94" max="96" width="9.28515625" style="338" bestFit="1" customWidth="1"/>
    <col min="97" max="97" width="8.7109375" style="338" customWidth="1"/>
    <col min="98" max="98" width="10.28515625" style="338" bestFit="1" customWidth="1"/>
    <col min="99" max="99" width="11.28515625" style="338" bestFit="1" customWidth="1"/>
    <col min="100" max="100" width="8.7109375" style="338" customWidth="1"/>
    <col min="101" max="102" width="10.28515625" style="338" bestFit="1" customWidth="1"/>
    <col min="103" max="103" width="8.7109375" style="338" customWidth="1"/>
    <col min="104" max="104" width="9.28515625" style="338" bestFit="1" customWidth="1"/>
    <col min="105" max="105" width="11.28515625" style="338" bestFit="1" customWidth="1"/>
    <col min="106" max="106" width="9.28515625" style="338" bestFit="1" customWidth="1"/>
    <col min="107" max="107" width="10.28515625" style="338" bestFit="1" customWidth="1"/>
    <col min="108" max="108" width="8.7109375" style="338" customWidth="1"/>
    <col min="109" max="112" width="9.28515625" style="338" bestFit="1" customWidth="1"/>
    <col min="113" max="113" width="10.28515625" style="338" bestFit="1" customWidth="1"/>
    <col min="114" max="114" width="11.28515625" style="338" bestFit="1" customWidth="1"/>
    <col min="115" max="115" width="8.7109375" style="338" customWidth="1"/>
    <col min="116" max="116" width="10.28515625" style="338" bestFit="1" customWidth="1"/>
    <col min="117" max="117" width="11.28515625" style="338" bestFit="1" customWidth="1"/>
    <col min="118" max="118" width="8.7109375" style="338" customWidth="1"/>
    <col min="119" max="119" width="9.28515625" style="338" bestFit="1" customWidth="1"/>
    <col min="120" max="120" width="12.5703125" style="338" customWidth="1"/>
    <col min="121" max="121" width="9.28515625" style="338" bestFit="1" customWidth="1"/>
    <col min="122" max="122" width="10.28515625" style="338" bestFit="1" customWidth="1"/>
    <col min="123" max="123" width="8.7109375" style="338" customWidth="1"/>
    <col min="124" max="127" width="9.28515625" style="338" bestFit="1" customWidth="1"/>
    <col min="128" max="128" width="10.28515625" style="338" bestFit="1" customWidth="1"/>
    <col min="129" max="129" width="11.28515625" style="338" bestFit="1" customWidth="1"/>
    <col min="130" max="130" width="8.7109375" style="338" customWidth="1"/>
    <col min="131" max="132" width="10.28515625" style="338" bestFit="1" customWidth="1"/>
    <col min="133" max="133" width="8.7109375" style="338" customWidth="1"/>
    <col min="134" max="134" width="9.28515625" style="338" bestFit="1" customWidth="1"/>
    <col min="135" max="135" width="11.28515625" style="338" customWidth="1"/>
    <col min="136" max="136" width="10.7109375" style="338" customWidth="1"/>
    <col min="137" max="137" width="11.140625" style="338" customWidth="1"/>
    <col min="138" max="298" width="9.140625" style="338"/>
    <col min="299" max="299" width="20.5703125" style="338" customWidth="1"/>
    <col min="300" max="314" width="9.7109375" style="338" customWidth="1"/>
    <col min="315" max="554" width="9.140625" style="338"/>
    <col min="555" max="555" width="20.5703125" style="338" customWidth="1"/>
    <col min="556" max="570" width="9.7109375" style="338" customWidth="1"/>
    <col min="571" max="810" width="9.140625" style="338"/>
    <col min="811" max="811" width="20.5703125" style="338" customWidth="1"/>
    <col min="812" max="826" width="9.7109375" style="338" customWidth="1"/>
    <col min="827" max="1066" width="9.140625" style="338"/>
    <col min="1067" max="1067" width="20.5703125" style="338" customWidth="1"/>
    <col min="1068" max="1082" width="9.7109375" style="338" customWidth="1"/>
    <col min="1083" max="1322" width="9.140625" style="338"/>
    <col min="1323" max="1323" width="20.5703125" style="338" customWidth="1"/>
    <col min="1324" max="1338" width="9.7109375" style="338" customWidth="1"/>
    <col min="1339" max="1578" width="9.140625" style="338"/>
    <col min="1579" max="1579" width="20.5703125" style="338" customWidth="1"/>
    <col min="1580" max="1594" width="9.7109375" style="338" customWidth="1"/>
    <col min="1595" max="1834" width="9.140625" style="338"/>
    <col min="1835" max="1835" width="20.5703125" style="338" customWidth="1"/>
    <col min="1836" max="1850" width="9.7109375" style="338" customWidth="1"/>
    <col min="1851" max="2090" width="9.140625" style="338"/>
    <col min="2091" max="2091" width="20.5703125" style="338" customWidth="1"/>
    <col min="2092" max="2106" width="9.7109375" style="338" customWidth="1"/>
    <col min="2107" max="2346" width="9.140625" style="338"/>
    <col min="2347" max="2347" width="20.5703125" style="338" customWidth="1"/>
    <col min="2348" max="2362" width="9.7109375" style="338" customWidth="1"/>
    <col min="2363" max="2602" width="9.140625" style="338"/>
    <col min="2603" max="2603" width="20.5703125" style="338" customWidth="1"/>
    <col min="2604" max="2618" width="9.7109375" style="338" customWidth="1"/>
    <col min="2619" max="2858" width="9.140625" style="338"/>
    <col min="2859" max="2859" width="20.5703125" style="338" customWidth="1"/>
    <col min="2860" max="2874" width="9.7109375" style="338" customWidth="1"/>
    <col min="2875" max="3114" width="9.140625" style="338"/>
    <col min="3115" max="3115" width="20.5703125" style="338" customWidth="1"/>
    <col min="3116" max="3130" width="9.7109375" style="338" customWidth="1"/>
    <col min="3131" max="3370" width="9.140625" style="338"/>
    <col min="3371" max="3371" width="20.5703125" style="338" customWidth="1"/>
    <col min="3372" max="3386" width="9.7109375" style="338" customWidth="1"/>
    <col min="3387" max="3626" width="9.140625" style="338"/>
    <col min="3627" max="3627" width="20.5703125" style="338" customWidth="1"/>
    <col min="3628" max="3642" width="9.7109375" style="338" customWidth="1"/>
    <col min="3643" max="3882" width="9.140625" style="338"/>
    <col min="3883" max="3883" width="20.5703125" style="338" customWidth="1"/>
    <col min="3884" max="3898" width="9.7109375" style="338" customWidth="1"/>
    <col min="3899" max="4138" width="9.140625" style="338"/>
    <col min="4139" max="4139" width="20.5703125" style="338" customWidth="1"/>
    <col min="4140" max="4154" width="9.7109375" style="338" customWidth="1"/>
    <col min="4155" max="4394" width="9.140625" style="338"/>
    <col min="4395" max="4395" width="20.5703125" style="338" customWidth="1"/>
    <col min="4396" max="4410" width="9.7109375" style="338" customWidth="1"/>
    <col min="4411" max="4650" width="9.140625" style="338"/>
    <col min="4651" max="4651" width="20.5703125" style="338" customWidth="1"/>
    <col min="4652" max="4666" width="9.7109375" style="338" customWidth="1"/>
    <col min="4667" max="4906" width="9.140625" style="338"/>
    <col min="4907" max="4907" width="20.5703125" style="338" customWidth="1"/>
    <col min="4908" max="4922" width="9.7109375" style="338" customWidth="1"/>
    <col min="4923" max="5162" width="9.140625" style="338"/>
    <col min="5163" max="5163" width="20.5703125" style="338" customWidth="1"/>
    <col min="5164" max="5178" width="9.7109375" style="338" customWidth="1"/>
    <col min="5179" max="5418" width="9.140625" style="338"/>
    <col min="5419" max="5419" width="20.5703125" style="338" customWidth="1"/>
    <col min="5420" max="5434" width="9.7109375" style="338" customWidth="1"/>
    <col min="5435" max="5674" width="9.140625" style="338"/>
    <col min="5675" max="5675" width="20.5703125" style="338" customWidth="1"/>
    <col min="5676" max="5690" width="9.7109375" style="338" customWidth="1"/>
    <col min="5691" max="5930" width="9.140625" style="338"/>
    <col min="5931" max="5931" width="20.5703125" style="338" customWidth="1"/>
    <col min="5932" max="5946" width="9.7109375" style="338" customWidth="1"/>
    <col min="5947" max="6186" width="9.140625" style="338"/>
    <col min="6187" max="6187" width="20.5703125" style="338" customWidth="1"/>
    <col min="6188" max="6202" width="9.7109375" style="338" customWidth="1"/>
    <col min="6203" max="6442" width="9.140625" style="338"/>
    <col min="6443" max="6443" width="20.5703125" style="338" customWidth="1"/>
    <col min="6444" max="6458" width="9.7109375" style="338" customWidth="1"/>
    <col min="6459" max="6698" width="9.140625" style="338"/>
    <col min="6699" max="6699" width="20.5703125" style="338" customWidth="1"/>
    <col min="6700" max="6714" width="9.7109375" style="338" customWidth="1"/>
    <col min="6715" max="6954" width="9.140625" style="338"/>
    <col min="6955" max="6955" width="20.5703125" style="338" customWidth="1"/>
    <col min="6956" max="6970" width="9.7109375" style="338" customWidth="1"/>
    <col min="6971" max="7210" width="9.140625" style="338"/>
    <col min="7211" max="7211" width="20.5703125" style="338" customWidth="1"/>
    <col min="7212" max="7226" width="9.7109375" style="338" customWidth="1"/>
    <col min="7227" max="7466" width="9.140625" style="338"/>
    <col min="7467" max="7467" width="20.5703125" style="338" customWidth="1"/>
    <col min="7468" max="7482" width="9.7109375" style="338" customWidth="1"/>
    <col min="7483" max="7722" width="9.140625" style="338"/>
    <col min="7723" max="7723" width="20.5703125" style="338" customWidth="1"/>
    <col min="7724" max="7738" width="9.7109375" style="338" customWidth="1"/>
    <col min="7739" max="7978" width="9.140625" style="338"/>
    <col min="7979" max="7979" width="20.5703125" style="338" customWidth="1"/>
    <col min="7980" max="7994" width="9.7109375" style="338" customWidth="1"/>
    <col min="7995" max="8234" width="9.140625" style="338"/>
    <col min="8235" max="8235" width="20.5703125" style="338" customWidth="1"/>
    <col min="8236" max="8250" width="9.7109375" style="338" customWidth="1"/>
    <col min="8251" max="8490" width="9.140625" style="338"/>
    <col min="8491" max="8491" width="20.5703125" style="338" customWidth="1"/>
    <col min="8492" max="8506" width="9.7109375" style="338" customWidth="1"/>
    <col min="8507" max="8746" width="9.140625" style="338"/>
    <col min="8747" max="8747" width="20.5703125" style="338" customWidth="1"/>
    <col min="8748" max="8762" width="9.7109375" style="338" customWidth="1"/>
    <col min="8763" max="9002" width="9.140625" style="338"/>
    <col min="9003" max="9003" width="20.5703125" style="338" customWidth="1"/>
    <col min="9004" max="9018" width="9.7109375" style="338" customWidth="1"/>
    <col min="9019" max="9258" width="9.140625" style="338"/>
    <col min="9259" max="9259" width="20.5703125" style="338" customWidth="1"/>
    <col min="9260" max="9274" width="9.7109375" style="338" customWidth="1"/>
    <col min="9275" max="9514" width="9.140625" style="338"/>
    <col min="9515" max="9515" width="20.5703125" style="338" customWidth="1"/>
    <col min="9516" max="9530" width="9.7109375" style="338" customWidth="1"/>
    <col min="9531" max="9770" width="9.140625" style="338"/>
    <col min="9771" max="9771" width="20.5703125" style="338" customWidth="1"/>
    <col min="9772" max="9786" width="9.7109375" style="338" customWidth="1"/>
    <col min="9787" max="10026" width="9.140625" style="338"/>
    <col min="10027" max="10027" width="20.5703125" style="338" customWidth="1"/>
    <col min="10028" max="10042" width="9.7109375" style="338" customWidth="1"/>
    <col min="10043" max="10282" width="9.140625" style="338"/>
    <col min="10283" max="10283" width="20.5703125" style="338" customWidth="1"/>
    <col min="10284" max="10298" width="9.7109375" style="338" customWidth="1"/>
    <col min="10299" max="10538" width="9.140625" style="338"/>
    <col min="10539" max="10539" width="20.5703125" style="338" customWidth="1"/>
    <col min="10540" max="10554" width="9.7109375" style="338" customWidth="1"/>
    <col min="10555" max="10794" width="9.140625" style="338"/>
    <col min="10795" max="10795" width="20.5703125" style="338" customWidth="1"/>
    <col min="10796" max="10810" width="9.7109375" style="338" customWidth="1"/>
    <col min="10811" max="11050" width="9.140625" style="338"/>
    <col min="11051" max="11051" width="20.5703125" style="338" customWidth="1"/>
    <col min="11052" max="11066" width="9.7109375" style="338" customWidth="1"/>
    <col min="11067" max="11306" width="9.140625" style="338"/>
    <col min="11307" max="11307" width="20.5703125" style="338" customWidth="1"/>
    <col min="11308" max="11322" width="9.7109375" style="338" customWidth="1"/>
    <col min="11323" max="11562" width="9.140625" style="338"/>
    <col min="11563" max="11563" width="20.5703125" style="338" customWidth="1"/>
    <col min="11564" max="11578" width="9.7109375" style="338" customWidth="1"/>
    <col min="11579" max="11818" width="9.140625" style="338"/>
    <col min="11819" max="11819" width="20.5703125" style="338" customWidth="1"/>
    <col min="11820" max="11834" width="9.7109375" style="338" customWidth="1"/>
    <col min="11835" max="12074" width="9.140625" style="338"/>
    <col min="12075" max="12075" width="20.5703125" style="338" customWidth="1"/>
    <col min="12076" max="12090" width="9.7109375" style="338" customWidth="1"/>
    <col min="12091" max="12330" width="9.140625" style="338"/>
    <col min="12331" max="12331" width="20.5703125" style="338" customWidth="1"/>
    <col min="12332" max="12346" width="9.7109375" style="338" customWidth="1"/>
    <col min="12347" max="12586" width="9.140625" style="338"/>
    <col min="12587" max="12587" width="20.5703125" style="338" customWidth="1"/>
    <col min="12588" max="12602" width="9.7109375" style="338" customWidth="1"/>
    <col min="12603" max="12842" width="9.140625" style="338"/>
    <col min="12843" max="12843" width="20.5703125" style="338" customWidth="1"/>
    <col min="12844" max="12858" width="9.7109375" style="338" customWidth="1"/>
    <col min="12859" max="13098" width="9.140625" style="338"/>
    <col min="13099" max="13099" width="20.5703125" style="338" customWidth="1"/>
    <col min="13100" max="13114" width="9.7109375" style="338" customWidth="1"/>
    <col min="13115" max="13354" width="9.140625" style="338"/>
    <col min="13355" max="13355" width="20.5703125" style="338" customWidth="1"/>
    <col min="13356" max="13370" width="9.7109375" style="338" customWidth="1"/>
    <col min="13371" max="13610" width="9.140625" style="338"/>
    <col min="13611" max="13611" width="20.5703125" style="338" customWidth="1"/>
    <col min="13612" max="13626" width="9.7109375" style="338" customWidth="1"/>
    <col min="13627" max="13866" width="9.140625" style="338"/>
    <col min="13867" max="13867" width="20.5703125" style="338" customWidth="1"/>
    <col min="13868" max="13882" width="9.7109375" style="338" customWidth="1"/>
    <col min="13883" max="14122" width="9.140625" style="338"/>
    <col min="14123" max="14123" width="20.5703125" style="338" customWidth="1"/>
    <col min="14124" max="14138" width="9.7109375" style="338" customWidth="1"/>
    <col min="14139" max="14378" width="9.140625" style="338"/>
    <col min="14379" max="14379" width="20.5703125" style="338" customWidth="1"/>
    <col min="14380" max="14394" width="9.7109375" style="338" customWidth="1"/>
    <col min="14395" max="14634" width="9.140625" style="338"/>
    <col min="14635" max="14635" width="20.5703125" style="338" customWidth="1"/>
    <col min="14636" max="14650" width="9.7109375" style="338" customWidth="1"/>
    <col min="14651" max="14890" width="9.140625" style="338"/>
    <col min="14891" max="14891" width="20.5703125" style="338" customWidth="1"/>
    <col min="14892" max="14906" width="9.7109375" style="338" customWidth="1"/>
    <col min="14907" max="15146" width="9.140625" style="338"/>
    <col min="15147" max="15147" width="20.5703125" style="338" customWidth="1"/>
    <col min="15148" max="15162" width="9.7109375" style="338" customWidth="1"/>
    <col min="15163" max="15402" width="9.140625" style="338"/>
    <col min="15403" max="15403" width="20.5703125" style="338" customWidth="1"/>
    <col min="15404" max="15418" width="9.7109375" style="338" customWidth="1"/>
    <col min="15419" max="15658" width="9.140625" style="338"/>
    <col min="15659" max="15659" width="20.5703125" style="338" customWidth="1"/>
    <col min="15660" max="15674" width="9.7109375" style="338" customWidth="1"/>
    <col min="15675" max="15914" width="9.140625" style="338"/>
    <col min="15915" max="15915" width="20.5703125" style="338" customWidth="1"/>
    <col min="15916" max="15930" width="9.7109375" style="338" customWidth="1"/>
    <col min="15931" max="16170" width="9.140625" style="338"/>
    <col min="16171" max="16171" width="20.5703125" style="338" customWidth="1"/>
    <col min="16172" max="16186" width="9.7109375" style="338" customWidth="1"/>
    <col min="16187" max="16384" width="9.140625" style="338"/>
  </cols>
  <sheetData>
    <row r="1" spans="1:227" s="7" customFormat="1" x14ac:dyDescent="0.2">
      <c r="A1" s="5" t="s">
        <v>353</v>
      </c>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row>
    <row r="2" spans="1:227" s="7" customFormat="1" ht="15" customHeight="1" x14ac:dyDescent="0.2">
      <c r="A2" s="354"/>
      <c r="B2" s="354"/>
      <c r="C2" s="354"/>
      <c r="D2" s="354"/>
      <c r="E2" s="354"/>
      <c r="F2" s="354"/>
      <c r="G2" s="354"/>
      <c r="H2" s="354"/>
      <c r="I2" s="354"/>
      <c r="J2" s="354"/>
      <c r="K2" s="354"/>
      <c r="L2" s="354"/>
      <c r="M2" s="354"/>
      <c r="N2" s="354"/>
      <c r="O2" s="354"/>
      <c r="P2" s="354"/>
      <c r="Q2" s="354"/>
      <c r="R2" s="354"/>
      <c r="S2" s="354"/>
      <c r="T2" s="354"/>
      <c r="U2" s="354"/>
      <c r="V2" s="354"/>
      <c r="W2" s="354"/>
      <c r="X2" s="354"/>
      <c r="Y2" s="354"/>
      <c r="Z2" s="354"/>
      <c r="AA2" s="354"/>
      <c r="AB2" s="354"/>
      <c r="AC2" s="354"/>
      <c r="AD2" s="354"/>
      <c r="AE2" s="354"/>
      <c r="AF2" s="354"/>
      <c r="AG2" s="354"/>
      <c r="AH2" s="354"/>
      <c r="AI2" s="354"/>
      <c r="AJ2" s="354"/>
      <c r="AK2" s="354"/>
      <c r="AL2" s="354"/>
      <c r="AM2" s="354"/>
      <c r="AN2" s="354"/>
      <c r="AO2" s="354"/>
      <c r="AP2" s="354"/>
      <c r="AQ2" s="354"/>
      <c r="AR2" s="354"/>
      <c r="AS2" s="354"/>
      <c r="AT2" s="354"/>
      <c r="AU2" s="354"/>
      <c r="AV2" s="354"/>
      <c r="AW2" s="354"/>
      <c r="AX2" s="354"/>
      <c r="AY2" s="354"/>
      <c r="AZ2" s="354"/>
      <c r="BA2" s="354"/>
      <c r="BB2" s="354"/>
      <c r="BC2" s="354"/>
      <c r="BD2" s="354"/>
      <c r="BE2" s="354"/>
      <c r="BF2" s="354"/>
      <c r="BG2" s="354"/>
      <c r="BH2" s="354"/>
      <c r="BI2" s="354"/>
      <c r="BJ2" s="354"/>
      <c r="BK2" s="354"/>
      <c r="BL2" s="354"/>
      <c r="BM2" s="354"/>
      <c r="BN2" s="354"/>
      <c r="BO2" s="354"/>
      <c r="BP2" s="354"/>
      <c r="BQ2" s="354"/>
      <c r="BR2" s="354"/>
      <c r="BS2" s="354"/>
      <c r="BT2" s="354"/>
      <c r="BU2" s="354"/>
      <c r="BV2" s="354"/>
      <c r="BW2" s="354"/>
      <c r="BX2" s="354"/>
      <c r="BY2" s="354"/>
      <c r="BZ2" s="354"/>
      <c r="CA2" s="354"/>
      <c r="CB2" s="354"/>
      <c r="CC2" s="354"/>
      <c r="CD2" s="354"/>
      <c r="CE2" s="354"/>
      <c r="CF2" s="354"/>
      <c r="CG2" s="354"/>
      <c r="CH2" s="354"/>
      <c r="CI2" s="354"/>
      <c r="CJ2" s="354"/>
      <c r="CK2" s="354"/>
      <c r="CL2" s="354"/>
      <c r="CM2" s="354"/>
      <c r="CN2" s="354"/>
      <c r="CO2" s="354"/>
      <c r="CP2" s="354"/>
      <c r="CQ2" s="354"/>
      <c r="CR2" s="354"/>
      <c r="CS2" s="354"/>
      <c r="CT2" s="354"/>
      <c r="CU2" s="354"/>
      <c r="CV2" s="354"/>
      <c r="CW2" s="354"/>
      <c r="CX2" s="354"/>
      <c r="CY2" s="354"/>
      <c r="CZ2" s="354"/>
      <c r="DA2" s="354"/>
      <c r="DB2" s="354"/>
      <c r="DC2" s="354"/>
      <c r="DD2" s="354"/>
      <c r="DE2" s="354"/>
      <c r="DF2" s="354"/>
      <c r="DG2" s="354"/>
      <c r="DH2" s="354"/>
      <c r="DI2" s="354"/>
      <c r="DJ2" s="354"/>
      <c r="DK2" s="354"/>
      <c r="DL2" s="354"/>
      <c r="DM2" s="354"/>
      <c r="DN2" s="354"/>
      <c r="DO2" s="354"/>
      <c r="DP2" s="354"/>
      <c r="DQ2" s="354"/>
      <c r="DR2" s="354"/>
      <c r="DS2" s="354"/>
      <c r="DT2" s="354"/>
      <c r="DU2" s="354"/>
      <c r="DV2" s="354"/>
      <c r="DW2" s="354"/>
      <c r="DX2" s="354"/>
      <c r="DY2" s="354"/>
      <c r="DZ2" s="354"/>
      <c r="EA2" s="354"/>
      <c r="EB2" s="354"/>
      <c r="EC2" s="354"/>
      <c r="ED2" s="354"/>
      <c r="EE2" s="354"/>
      <c r="EF2" s="354"/>
      <c r="EG2" s="354"/>
      <c r="EH2" s="355"/>
      <c r="EI2" s="355"/>
      <c r="EJ2" s="355"/>
      <c r="EK2" s="355"/>
      <c r="EL2" s="355"/>
      <c r="EM2" s="355"/>
      <c r="EN2" s="355"/>
      <c r="EO2" s="355"/>
      <c r="EP2" s="355"/>
      <c r="EQ2" s="355"/>
      <c r="ER2" s="355"/>
      <c r="ES2" s="355"/>
      <c r="ET2" s="355"/>
      <c r="EU2" s="355"/>
      <c r="EV2" s="355"/>
      <c r="EW2" s="355"/>
      <c r="EX2" s="355"/>
      <c r="EY2" s="355"/>
      <c r="EZ2" s="355"/>
      <c r="FA2" s="355"/>
      <c r="FB2" s="355"/>
      <c r="FC2" s="355"/>
      <c r="FD2" s="355"/>
      <c r="FE2" s="355"/>
      <c r="FF2" s="355"/>
      <c r="FG2" s="355"/>
      <c r="FH2" s="355"/>
      <c r="FI2" s="355"/>
      <c r="FJ2" s="355"/>
      <c r="FK2" s="355"/>
      <c r="FL2" s="355"/>
      <c r="FM2" s="355"/>
      <c r="FN2" s="355"/>
      <c r="FO2" s="355"/>
      <c r="FP2" s="355"/>
      <c r="FQ2" s="355"/>
      <c r="FR2" s="355"/>
      <c r="FS2" s="355"/>
      <c r="FT2" s="355"/>
      <c r="FU2" s="355"/>
      <c r="FV2" s="355"/>
      <c r="FW2" s="355"/>
      <c r="FX2" s="355"/>
      <c r="FY2" s="355"/>
      <c r="FZ2" s="355"/>
      <c r="GA2" s="355"/>
      <c r="GB2" s="355"/>
      <c r="GC2" s="355"/>
      <c r="GD2" s="355"/>
      <c r="GE2" s="355"/>
      <c r="GF2" s="355"/>
      <c r="GG2" s="355"/>
      <c r="GH2" s="355"/>
      <c r="GI2" s="355"/>
      <c r="GJ2" s="355"/>
      <c r="GK2" s="355"/>
      <c r="GL2" s="355"/>
      <c r="GM2" s="355"/>
      <c r="GN2" s="355"/>
      <c r="GO2" s="355"/>
      <c r="GP2" s="355"/>
      <c r="GQ2" s="355"/>
      <c r="GR2" s="355"/>
      <c r="GS2" s="355"/>
      <c r="GT2" s="355"/>
      <c r="GU2" s="355"/>
      <c r="GV2" s="355"/>
      <c r="GW2" s="355"/>
      <c r="GX2" s="355"/>
      <c r="GY2" s="355"/>
      <c r="GZ2" s="355"/>
      <c r="HA2" s="355"/>
      <c r="HB2" s="355"/>
      <c r="HC2" s="355"/>
      <c r="HD2" s="355"/>
      <c r="HE2" s="355"/>
      <c r="HF2" s="355"/>
      <c r="HG2" s="355"/>
      <c r="HH2" s="355"/>
      <c r="HI2" s="355"/>
      <c r="HJ2" s="355"/>
      <c r="HK2" s="355"/>
      <c r="HL2" s="355"/>
      <c r="HM2" s="355"/>
      <c r="HN2" s="355"/>
      <c r="HO2" s="355"/>
      <c r="HP2" s="355"/>
      <c r="HQ2" s="355"/>
      <c r="HR2" s="355"/>
      <c r="HS2" s="355"/>
    </row>
    <row r="3" spans="1:227" s="7" customFormat="1" ht="15" customHeight="1" x14ac:dyDescent="0.2">
      <c r="A3" s="1026" t="s">
        <v>3</v>
      </c>
      <c r="B3" s="1027" t="s">
        <v>4</v>
      </c>
      <c r="C3" s="1028" t="s">
        <v>30</v>
      </c>
      <c r="D3" s="1028"/>
      <c r="E3" s="1028"/>
      <c r="F3" s="1028"/>
      <c r="G3" s="1028"/>
      <c r="H3" s="1028"/>
      <c r="I3" s="1028"/>
      <c r="J3" s="1028"/>
      <c r="K3" s="1028"/>
      <c r="L3" s="1028"/>
      <c r="M3" s="1028"/>
      <c r="N3" s="1028"/>
      <c r="O3" s="1028"/>
      <c r="P3" s="1028"/>
      <c r="Q3" s="1028"/>
      <c r="R3" s="1029" t="s">
        <v>34</v>
      </c>
      <c r="S3" s="1028"/>
      <c r="T3" s="1028"/>
      <c r="U3" s="1028"/>
      <c r="V3" s="1028"/>
      <c r="W3" s="1028"/>
      <c r="X3" s="1028"/>
      <c r="Y3" s="1028"/>
      <c r="Z3" s="1028"/>
      <c r="AA3" s="1028"/>
      <c r="AB3" s="1028"/>
      <c r="AC3" s="1028"/>
      <c r="AD3" s="1028"/>
      <c r="AE3" s="1028"/>
      <c r="AF3" s="1030"/>
      <c r="AG3" s="1031" t="s">
        <v>20</v>
      </c>
      <c r="AH3" s="1031"/>
      <c r="AI3" s="1031"/>
      <c r="AJ3" s="1031"/>
      <c r="AK3" s="1031"/>
      <c r="AL3" s="1031"/>
      <c r="AM3" s="1031"/>
      <c r="AN3" s="1031"/>
      <c r="AO3" s="1031"/>
      <c r="AP3" s="1031"/>
      <c r="AQ3" s="1031"/>
      <c r="AR3" s="1031"/>
      <c r="AS3" s="1031"/>
      <c r="AT3" s="1031"/>
      <c r="AU3" s="1031"/>
      <c r="AV3" s="1031" t="s">
        <v>28</v>
      </c>
      <c r="AW3" s="1031"/>
      <c r="AX3" s="1031"/>
      <c r="AY3" s="1031"/>
      <c r="AZ3" s="1031"/>
      <c r="BA3" s="1031"/>
      <c r="BB3" s="1031"/>
      <c r="BC3" s="1031"/>
      <c r="BD3" s="1031"/>
      <c r="BE3" s="1031"/>
      <c r="BF3" s="1031"/>
      <c r="BG3" s="1031"/>
      <c r="BH3" s="1031"/>
      <c r="BI3" s="1031"/>
      <c r="BJ3" s="1031"/>
      <c r="BK3" s="1032" t="s">
        <v>10</v>
      </c>
      <c r="BL3" s="1032"/>
      <c r="BM3" s="1032"/>
      <c r="BN3" s="1032"/>
      <c r="BO3" s="1032"/>
      <c r="BP3" s="1032"/>
      <c r="BQ3" s="1032"/>
      <c r="BR3" s="1032"/>
      <c r="BS3" s="1032"/>
      <c r="BT3" s="1032"/>
      <c r="BU3" s="1032"/>
      <c r="BV3" s="1032"/>
      <c r="BW3" s="1032"/>
      <c r="BX3" s="1032"/>
      <c r="BY3" s="1032"/>
      <c r="BZ3" s="1003" t="s">
        <v>32</v>
      </c>
      <c r="CA3" s="1004"/>
      <c r="CB3" s="1004"/>
      <c r="CC3" s="1004"/>
      <c r="CD3" s="1004"/>
      <c r="CE3" s="1004"/>
      <c r="CF3" s="1004"/>
      <c r="CG3" s="1004"/>
      <c r="CH3" s="1004"/>
      <c r="CI3" s="1004"/>
      <c r="CJ3" s="1004"/>
      <c r="CK3" s="1004"/>
      <c r="CL3" s="1004"/>
      <c r="CM3" s="1004"/>
      <c r="CN3" s="1005"/>
      <c r="CO3" s="1003" t="s">
        <v>35</v>
      </c>
      <c r="CP3" s="1004"/>
      <c r="CQ3" s="1004"/>
      <c r="CR3" s="1004"/>
      <c r="CS3" s="1004"/>
      <c r="CT3" s="1004"/>
      <c r="CU3" s="1004"/>
      <c r="CV3" s="1004"/>
      <c r="CW3" s="1004"/>
      <c r="CX3" s="1004"/>
      <c r="CY3" s="1004"/>
      <c r="CZ3" s="1004"/>
      <c r="DA3" s="1004"/>
      <c r="DB3" s="1004"/>
      <c r="DC3" s="1005"/>
      <c r="DD3" s="1003" t="s">
        <v>248</v>
      </c>
      <c r="DE3" s="1004"/>
      <c r="DF3" s="1004"/>
      <c r="DG3" s="1004"/>
      <c r="DH3" s="1004"/>
      <c r="DI3" s="1004"/>
      <c r="DJ3" s="1004"/>
      <c r="DK3" s="1004"/>
      <c r="DL3" s="1004"/>
      <c r="DM3" s="1004"/>
      <c r="DN3" s="1004"/>
      <c r="DO3" s="1004"/>
      <c r="DP3" s="1004"/>
      <c r="DQ3" s="1004"/>
      <c r="DR3" s="1005"/>
      <c r="DS3" s="1003" t="s">
        <v>310</v>
      </c>
      <c r="DT3" s="1004"/>
      <c r="DU3" s="1004"/>
      <c r="DV3" s="1004"/>
      <c r="DW3" s="1004"/>
      <c r="DX3" s="1004"/>
      <c r="DY3" s="1004"/>
      <c r="DZ3" s="1004"/>
      <c r="EA3" s="1004"/>
      <c r="EB3" s="1004"/>
      <c r="EC3" s="1004"/>
      <c r="ED3" s="1004"/>
      <c r="EE3" s="1004"/>
      <c r="EF3" s="1004"/>
      <c r="EG3" s="1005"/>
    </row>
    <row r="4" spans="1:227" s="7" customFormat="1" ht="49.5" customHeight="1" x14ac:dyDescent="0.2">
      <c r="A4" s="1026"/>
      <c r="B4" s="1027"/>
      <c r="C4" s="1019" t="s">
        <v>116</v>
      </c>
      <c r="D4" s="1019"/>
      <c r="E4" s="1019"/>
      <c r="F4" s="1019" t="s">
        <v>117</v>
      </c>
      <c r="G4" s="1019"/>
      <c r="H4" s="1019"/>
      <c r="I4" s="1019" t="s">
        <v>118</v>
      </c>
      <c r="J4" s="1019"/>
      <c r="K4" s="1019"/>
      <c r="L4" s="1019" t="s">
        <v>119</v>
      </c>
      <c r="M4" s="1019"/>
      <c r="N4" s="1019"/>
      <c r="O4" s="1019" t="s">
        <v>87</v>
      </c>
      <c r="P4" s="1019"/>
      <c r="Q4" s="1019"/>
      <c r="R4" s="1020" t="s">
        <v>116</v>
      </c>
      <c r="S4" s="1020"/>
      <c r="T4" s="1020"/>
      <c r="U4" s="1021" t="s">
        <v>120</v>
      </c>
      <c r="V4" s="1021"/>
      <c r="W4" s="1021"/>
      <c r="X4" s="1021" t="s">
        <v>118</v>
      </c>
      <c r="Y4" s="1021"/>
      <c r="Z4" s="1021"/>
      <c r="AA4" s="1021" t="s">
        <v>121</v>
      </c>
      <c r="AB4" s="1021"/>
      <c r="AC4" s="1021"/>
      <c r="AD4" s="1022" t="s">
        <v>87</v>
      </c>
      <c r="AE4" s="1023"/>
      <c r="AF4" s="1024"/>
      <c r="AG4" s="1025" t="s">
        <v>116</v>
      </c>
      <c r="AH4" s="1025"/>
      <c r="AI4" s="1025"/>
      <c r="AJ4" s="1025" t="s">
        <v>117</v>
      </c>
      <c r="AK4" s="1025"/>
      <c r="AL4" s="1025"/>
      <c r="AM4" s="1018" t="s">
        <v>122</v>
      </c>
      <c r="AN4" s="1018"/>
      <c r="AO4" s="1018"/>
      <c r="AP4" s="1011" t="s">
        <v>123</v>
      </c>
      <c r="AQ4" s="1012"/>
      <c r="AR4" s="1013"/>
      <c r="AS4" s="1014" t="s">
        <v>87</v>
      </c>
      <c r="AT4" s="1014"/>
      <c r="AU4" s="1014"/>
      <c r="AV4" s="1010" t="s">
        <v>116</v>
      </c>
      <c r="AW4" s="1010"/>
      <c r="AX4" s="1010"/>
      <c r="AY4" s="1010" t="s">
        <v>117</v>
      </c>
      <c r="AZ4" s="1010"/>
      <c r="BA4" s="1010"/>
      <c r="BB4" s="1010" t="s">
        <v>122</v>
      </c>
      <c r="BC4" s="1010"/>
      <c r="BD4" s="1010"/>
      <c r="BE4" s="1010" t="s">
        <v>123</v>
      </c>
      <c r="BF4" s="1010"/>
      <c r="BG4" s="1010"/>
      <c r="BH4" s="1010" t="s">
        <v>87</v>
      </c>
      <c r="BI4" s="1010"/>
      <c r="BJ4" s="1010"/>
      <c r="BK4" s="1010" t="s">
        <v>116</v>
      </c>
      <c r="BL4" s="1010"/>
      <c r="BM4" s="1010"/>
      <c r="BN4" s="1015" t="s">
        <v>124</v>
      </c>
      <c r="BO4" s="1016"/>
      <c r="BP4" s="1017"/>
      <c r="BQ4" s="1010" t="s">
        <v>122</v>
      </c>
      <c r="BR4" s="1010"/>
      <c r="BS4" s="1010"/>
      <c r="BT4" s="1010" t="s">
        <v>123</v>
      </c>
      <c r="BU4" s="1010"/>
      <c r="BV4" s="1010"/>
      <c r="BW4" s="1010" t="s">
        <v>87</v>
      </c>
      <c r="BX4" s="1010"/>
      <c r="BY4" s="1010"/>
      <c r="BZ4" s="1006" t="s">
        <v>125</v>
      </c>
      <c r="CA4" s="1006"/>
      <c r="CB4" s="1006"/>
      <c r="CC4" s="1006" t="s">
        <v>124</v>
      </c>
      <c r="CD4" s="1006"/>
      <c r="CE4" s="1006"/>
      <c r="CF4" s="1006" t="s">
        <v>122</v>
      </c>
      <c r="CG4" s="1006"/>
      <c r="CH4" s="1006"/>
      <c r="CI4" s="1007" t="s">
        <v>123</v>
      </c>
      <c r="CJ4" s="1008"/>
      <c r="CK4" s="1009"/>
      <c r="CL4" s="1006" t="s">
        <v>87</v>
      </c>
      <c r="CM4" s="1006"/>
      <c r="CN4" s="1006"/>
      <c r="CO4" s="1006" t="s">
        <v>116</v>
      </c>
      <c r="CP4" s="1006"/>
      <c r="CQ4" s="1006"/>
      <c r="CR4" s="1006" t="s">
        <v>124</v>
      </c>
      <c r="CS4" s="1006"/>
      <c r="CT4" s="1006"/>
      <c r="CU4" s="1006" t="s">
        <v>122</v>
      </c>
      <c r="CV4" s="1006"/>
      <c r="CW4" s="1006"/>
      <c r="CX4" s="1007" t="s">
        <v>123</v>
      </c>
      <c r="CY4" s="1008"/>
      <c r="CZ4" s="1009"/>
      <c r="DA4" s="1006" t="s">
        <v>87</v>
      </c>
      <c r="DB4" s="1006"/>
      <c r="DC4" s="1006"/>
      <c r="DD4" s="1006" t="s">
        <v>116</v>
      </c>
      <c r="DE4" s="1006"/>
      <c r="DF4" s="1006"/>
      <c r="DG4" s="1006" t="s">
        <v>124</v>
      </c>
      <c r="DH4" s="1006"/>
      <c r="DI4" s="1006"/>
      <c r="DJ4" s="1006" t="s">
        <v>122</v>
      </c>
      <c r="DK4" s="1006"/>
      <c r="DL4" s="1006"/>
      <c r="DM4" s="1007" t="s">
        <v>123</v>
      </c>
      <c r="DN4" s="1008"/>
      <c r="DO4" s="1009"/>
      <c r="DP4" s="1006" t="s">
        <v>87</v>
      </c>
      <c r="DQ4" s="1006"/>
      <c r="DR4" s="1006"/>
      <c r="DS4" s="1006" t="s">
        <v>116</v>
      </c>
      <c r="DT4" s="1006"/>
      <c r="DU4" s="1006"/>
      <c r="DV4" s="1006" t="s">
        <v>124</v>
      </c>
      <c r="DW4" s="1006"/>
      <c r="DX4" s="1006"/>
      <c r="DY4" s="1006" t="s">
        <v>122</v>
      </c>
      <c r="DZ4" s="1006"/>
      <c r="EA4" s="1006"/>
      <c r="EB4" s="1007" t="s">
        <v>123</v>
      </c>
      <c r="EC4" s="1008"/>
      <c r="ED4" s="1009"/>
      <c r="EE4" s="1006" t="s">
        <v>87</v>
      </c>
      <c r="EF4" s="1006"/>
      <c r="EG4" s="1006"/>
    </row>
    <row r="5" spans="1:227" s="353" customFormat="1" ht="48" x14ac:dyDescent="0.2">
      <c r="A5" s="1026"/>
      <c r="B5" s="1027"/>
      <c r="C5" s="349" t="s">
        <v>126</v>
      </c>
      <c r="D5" s="349" t="s">
        <v>311</v>
      </c>
      <c r="E5" s="349" t="s">
        <v>312</v>
      </c>
      <c r="F5" s="349" t="s">
        <v>126</v>
      </c>
      <c r="G5" s="349" t="s">
        <v>311</v>
      </c>
      <c r="H5" s="349" t="s">
        <v>312</v>
      </c>
      <c r="I5" s="349" t="s">
        <v>126</v>
      </c>
      <c r="J5" s="349" t="s">
        <v>311</v>
      </c>
      <c r="K5" s="349" t="s">
        <v>312</v>
      </c>
      <c r="L5" s="349" t="s">
        <v>126</v>
      </c>
      <c r="M5" s="349" t="s">
        <v>311</v>
      </c>
      <c r="N5" s="349" t="s">
        <v>312</v>
      </c>
      <c r="O5" s="349" t="s">
        <v>126</v>
      </c>
      <c r="P5" s="349" t="s">
        <v>311</v>
      </c>
      <c r="Q5" s="349" t="s">
        <v>312</v>
      </c>
      <c r="R5" s="349" t="s">
        <v>126</v>
      </c>
      <c r="S5" s="349" t="s">
        <v>311</v>
      </c>
      <c r="T5" s="349" t="s">
        <v>312</v>
      </c>
      <c r="U5" s="349" t="s">
        <v>126</v>
      </c>
      <c r="V5" s="349" t="s">
        <v>311</v>
      </c>
      <c r="W5" s="349" t="s">
        <v>312</v>
      </c>
      <c r="X5" s="349" t="s">
        <v>126</v>
      </c>
      <c r="Y5" s="349" t="s">
        <v>311</v>
      </c>
      <c r="Z5" s="349" t="s">
        <v>312</v>
      </c>
      <c r="AA5" s="349" t="s">
        <v>126</v>
      </c>
      <c r="AB5" s="349" t="s">
        <v>311</v>
      </c>
      <c r="AC5" s="349" t="s">
        <v>312</v>
      </c>
      <c r="AD5" s="349" t="s">
        <v>126</v>
      </c>
      <c r="AE5" s="349" t="s">
        <v>311</v>
      </c>
      <c r="AF5" s="349" t="s">
        <v>312</v>
      </c>
      <c r="AG5" s="349" t="s">
        <v>126</v>
      </c>
      <c r="AH5" s="349" t="s">
        <v>311</v>
      </c>
      <c r="AI5" s="349" t="s">
        <v>312</v>
      </c>
      <c r="AJ5" s="349" t="s">
        <v>126</v>
      </c>
      <c r="AK5" s="349" t="s">
        <v>311</v>
      </c>
      <c r="AL5" s="349" t="s">
        <v>312</v>
      </c>
      <c r="AM5" s="349" t="s">
        <v>126</v>
      </c>
      <c r="AN5" s="349" t="s">
        <v>311</v>
      </c>
      <c r="AO5" s="349" t="s">
        <v>312</v>
      </c>
      <c r="AP5" s="349" t="s">
        <v>126</v>
      </c>
      <c r="AQ5" s="349" t="s">
        <v>311</v>
      </c>
      <c r="AR5" s="349" t="s">
        <v>312</v>
      </c>
      <c r="AS5" s="349" t="s">
        <v>126</v>
      </c>
      <c r="AT5" s="349" t="s">
        <v>311</v>
      </c>
      <c r="AU5" s="349" t="s">
        <v>312</v>
      </c>
      <c r="AV5" s="349" t="s">
        <v>126</v>
      </c>
      <c r="AW5" s="349" t="s">
        <v>311</v>
      </c>
      <c r="AX5" s="349" t="s">
        <v>312</v>
      </c>
      <c r="AY5" s="349" t="s">
        <v>126</v>
      </c>
      <c r="AZ5" s="349" t="s">
        <v>311</v>
      </c>
      <c r="BA5" s="349" t="s">
        <v>312</v>
      </c>
      <c r="BB5" s="349" t="s">
        <v>126</v>
      </c>
      <c r="BC5" s="349" t="s">
        <v>311</v>
      </c>
      <c r="BD5" s="349" t="s">
        <v>312</v>
      </c>
      <c r="BE5" s="349" t="s">
        <v>126</v>
      </c>
      <c r="BF5" s="349" t="s">
        <v>311</v>
      </c>
      <c r="BG5" s="349" t="s">
        <v>312</v>
      </c>
      <c r="BH5" s="349" t="s">
        <v>126</v>
      </c>
      <c r="BI5" s="349" t="s">
        <v>311</v>
      </c>
      <c r="BJ5" s="349" t="s">
        <v>312</v>
      </c>
      <c r="BK5" s="349" t="s">
        <v>126</v>
      </c>
      <c r="BL5" s="349" t="s">
        <v>311</v>
      </c>
      <c r="BM5" s="349" t="s">
        <v>312</v>
      </c>
      <c r="BN5" s="349" t="s">
        <v>126</v>
      </c>
      <c r="BO5" s="349" t="s">
        <v>311</v>
      </c>
      <c r="BP5" s="349" t="s">
        <v>312</v>
      </c>
      <c r="BQ5" s="349" t="s">
        <v>126</v>
      </c>
      <c r="BR5" s="349" t="s">
        <v>311</v>
      </c>
      <c r="BS5" s="349" t="s">
        <v>312</v>
      </c>
      <c r="BT5" s="349" t="s">
        <v>126</v>
      </c>
      <c r="BU5" s="349" t="s">
        <v>311</v>
      </c>
      <c r="BV5" s="349" t="s">
        <v>312</v>
      </c>
      <c r="BW5" s="349" t="s">
        <v>126</v>
      </c>
      <c r="BX5" s="349" t="s">
        <v>311</v>
      </c>
      <c r="BY5" s="349" t="s">
        <v>312</v>
      </c>
      <c r="BZ5" s="349" t="s">
        <v>126</v>
      </c>
      <c r="CA5" s="349" t="s">
        <v>311</v>
      </c>
      <c r="CB5" s="349" t="s">
        <v>312</v>
      </c>
      <c r="CC5" s="349" t="s">
        <v>126</v>
      </c>
      <c r="CD5" s="349" t="s">
        <v>311</v>
      </c>
      <c r="CE5" s="349" t="s">
        <v>312</v>
      </c>
      <c r="CF5" s="349" t="s">
        <v>126</v>
      </c>
      <c r="CG5" s="349" t="s">
        <v>311</v>
      </c>
      <c r="CH5" s="349" t="s">
        <v>312</v>
      </c>
      <c r="CI5" s="349" t="s">
        <v>126</v>
      </c>
      <c r="CJ5" s="349" t="s">
        <v>311</v>
      </c>
      <c r="CK5" s="349" t="s">
        <v>312</v>
      </c>
      <c r="CL5" s="349" t="s">
        <v>126</v>
      </c>
      <c r="CM5" s="349" t="s">
        <v>311</v>
      </c>
      <c r="CN5" s="349" t="s">
        <v>312</v>
      </c>
      <c r="CO5" s="349" t="s">
        <v>126</v>
      </c>
      <c r="CP5" s="349" t="s">
        <v>311</v>
      </c>
      <c r="CQ5" s="349" t="s">
        <v>312</v>
      </c>
      <c r="CR5" s="349" t="s">
        <v>126</v>
      </c>
      <c r="CS5" s="349" t="s">
        <v>311</v>
      </c>
      <c r="CT5" s="349" t="s">
        <v>312</v>
      </c>
      <c r="CU5" s="349" t="s">
        <v>126</v>
      </c>
      <c r="CV5" s="349" t="s">
        <v>311</v>
      </c>
      <c r="CW5" s="349" t="s">
        <v>312</v>
      </c>
      <c r="CX5" s="349" t="s">
        <v>126</v>
      </c>
      <c r="CY5" s="349" t="s">
        <v>311</v>
      </c>
      <c r="CZ5" s="349" t="s">
        <v>312</v>
      </c>
      <c r="DA5" s="349" t="s">
        <v>126</v>
      </c>
      <c r="DB5" s="349" t="s">
        <v>311</v>
      </c>
      <c r="DC5" s="349" t="s">
        <v>312</v>
      </c>
      <c r="DD5" s="349" t="s">
        <v>126</v>
      </c>
      <c r="DE5" s="349" t="s">
        <v>311</v>
      </c>
      <c r="DF5" s="349" t="s">
        <v>312</v>
      </c>
      <c r="DG5" s="349" t="s">
        <v>126</v>
      </c>
      <c r="DH5" s="349" t="s">
        <v>311</v>
      </c>
      <c r="DI5" s="349" t="s">
        <v>312</v>
      </c>
      <c r="DJ5" s="349" t="s">
        <v>126</v>
      </c>
      <c r="DK5" s="349" t="s">
        <v>311</v>
      </c>
      <c r="DL5" s="349" t="s">
        <v>312</v>
      </c>
      <c r="DM5" s="349" t="s">
        <v>126</v>
      </c>
      <c r="DN5" s="349" t="s">
        <v>311</v>
      </c>
      <c r="DO5" s="349" t="s">
        <v>312</v>
      </c>
      <c r="DP5" s="349" t="s">
        <v>126</v>
      </c>
      <c r="DQ5" s="349" t="s">
        <v>311</v>
      </c>
      <c r="DR5" s="349" t="s">
        <v>312</v>
      </c>
      <c r="DS5" s="349" t="s">
        <v>126</v>
      </c>
      <c r="DT5" s="349" t="s">
        <v>311</v>
      </c>
      <c r="DU5" s="349" t="s">
        <v>312</v>
      </c>
      <c r="DV5" s="349" t="s">
        <v>126</v>
      </c>
      <c r="DW5" s="349" t="s">
        <v>311</v>
      </c>
      <c r="DX5" s="349" t="s">
        <v>312</v>
      </c>
      <c r="DY5" s="349" t="s">
        <v>126</v>
      </c>
      <c r="DZ5" s="349" t="s">
        <v>311</v>
      </c>
      <c r="EA5" s="349" t="s">
        <v>312</v>
      </c>
      <c r="EB5" s="349" t="s">
        <v>126</v>
      </c>
      <c r="EC5" s="349" t="s">
        <v>311</v>
      </c>
      <c r="ED5" s="349" t="s">
        <v>312</v>
      </c>
      <c r="EE5" s="349" t="s">
        <v>126</v>
      </c>
      <c r="EF5" s="349" t="s">
        <v>311</v>
      </c>
      <c r="EG5" s="349" t="s">
        <v>312</v>
      </c>
    </row>
    <row r="6" spans="1:227" s="353" customFormat="1" x14ac:dyDescent="0.2">
      <c r="A6" s="377"/>
      <c r="B6" s="371" t="s">
        <v>36</v>
      </c>
      <c r="C6" s="358"/>
      <c r="D6" s="358"/>
      <c r="E6" s="358"/>
      <c r="F6" s="359"/>
      <c r="G6" s="359"/>
      <c r="H6" s="358"/>
      <c r="I6" s="359"/>
      <c r="J6" s="359"/>
      <c r="K6" s="358"/>
      <c r="L6" s="359"/>
      <c r="M6" s="359"/>
      <c r="N6" s="358"/>
      <c r="O6" s="359"/>
      <c r="P6" s="359"/>
      <c r="Q6" s="358"/>
      <c r="R6" s="360"/>
      <c r="S6" s="360"/>
      <c r="T6" s="360"/>
      <c r="U6" s="361"/>
      <c r="V6" s="361"/>
      <c r="W6" s="361"/>
      <c r="X6" s="361"/>
      <c r="Y6" s="361"/>
      <c r="Z6" s="361"/>
      <c r="AA6" s="361"/>
      <c r="AB6" s="361"/>
      <c r="AC6" s="361"/>
      <c r="AD6" s="361"/>
      <c r="AE6" s="361"/>
      <c r="AF6" s="361"/>
      <c r="AG6" s="362"/>
      <c r="AH6" s="362"/>
      <c r="AI6" s="362"/>
      <c r="AJ6" s="362"/>
      <c r="AK6" s="362"/>
      <c r="AL6" s="362"/>
      <c r="AM6" s="362"/>
      <c r="AN6" s="362"/>
      <c r="AO6" s="362"/>
      <c r="AP6" s="362"/>
      <c r="AQ6" s="362"/>
      <c r="AR6" s="362"/>
      <c r="AS6" s="362"/>
      <c r="AT6" s="362"/>
      <c r="AU6" s="362"/>
      <c r="AV6" s="362"/>
      <c r="AW6" s="362"/>
      <c r="AX6" s="362"/>
      <c r="AY6" s="362"/>
      <c r="AZ6" s="362"/>
      <c r="BA6" s="362"/>
      <c r="BB6" s="362"/>
      <c r="BC6" s="362"/>
      <c r="BD6" s="362"/>
      <c r="BE6" s="362"/>
      <c r="BF6" s="362"/>
      <c r="BG6" s="362"/>
      <c r="BH6" s="362"/>
      <c r="BI6" s="362"/>
      <c r="BJ6" s="362"/>
      <c r="BK6" s="362"/>
      <c r="BL6" s="362"/>
      <c r="BM6" s="362"/>
      <c r="BN6" s="362"/>
      <c r="BO6" s="362"/>
      <c r="BP6" s="362"/>
      <c r="BQ6" s="362"/>
      <c r="BR6" s="362"/>
      <c r="BS6" s="362"/>
      <c r="BT6" s="362"/>
      <c r="BU6" s="362"/>
      <c r="BV6" s="362"/>
      <c r="BW6" s="362"/>
      <c r="BX6" s="362"/>
      <c r="BY6" s="362"/>
      <c r="BZ6" s="363"/>
      <c r="CA6" s="364"/>
      <c r="CB6" s="364"/>
      <c r="CC6" s="364"/>
      <c r="CD6" s="364"/>
      <c r="CE6" s="364"/>
      <c r="CF6" s="364"/>
      <c r="CG6" s="364"/>
      <c r="CH6" s="364"/>
      <c r="CI6" s="364"/>
      <c r="CJ6" s="364"/>
      <c r="CK6" s="364"/>
      <c r="CL6" s="364"/>
      <c r="CM6" s="364"/>
      <c r="CN6" s="364"/>
      <c r="CO6" s="363"/>
      <c r="CP6" s="364"/>
      <c r="CQ6" s="364"/>
      <c r="CR6" s="364"/>
      <c r="CS6" s="364"/>
      <c r="CT6" s="364"/>
      <c r="CU6" s="364"/>
      <c r="CV6" s="364"/>
      <c r="CW6" s="364"/>
      <c r="CX6" s="364"/>
      <c r="CY6" s="364"/>
      <c r="CZ6" s="364"/>
      <c r="DA6" s="364"/>
      <c r="DB6" s="364"/>
      <c r="DC6" s="364"/>
      <c r="DD6" s="363"/>
      <c r="DE6" s="364"/>
      <c r="DF6" s="364"/>
      <c r="DG6" s="364"/>
      <c r="DH6" s="364"/>
      <c r="DI6" s="364"/>
      <c r="DJ6" s="364"/>
      <c r="DK6" s="364"/>
      <c r="DL6" s="364"/>
      <c r="DM6" s="364"/>
      <c r="DN6" s="364"/>
      <c r="DO6" s="364"/>
      <c r="DP6" s="364"/>
      <c r="DQ6" s="364"/>
      <c r="DR6" s="364"/>
      <c r="DS6" s="363"/>
      <c r="DT6" s="364"/>
      <c r="DU6" s="364"/>
      <c r="DV6" s="364"/>
      <c r="DW6" s="364"/>
      <c r="DX6" s="364"/>
      <c r="DY6" s="364"/>
      <c r="DZ6" s="364"/>
      <c r="EA6" s="364"/>
      <c r="EB6" s="364"/>
      <c r="EC6" s="364"/>
      <c r="ED6" s="364"/>
      <c r="EE6" s="364"/>
      <c r="EF6" s="364"/>
      <c r="EG6" s="364"/>
    </row>
    <row r="7" spans="1:227" x14ac:dyDescent="0.2">
      <c r="A7" s="367">
        <v>1</v>
      </c>
      <c r="B7" s="372" t="s">
        <v>5</v>
      </c>
      <c r="C7" s="909">
        <v>31655</v>
      </c>
      <c r="D7" s="909">
        <v>55263.722000000002</v>
      </c>
      <c r="E7" s="910">
        <v>62987.57531</v>
      </c>
      <c r="F7" s="909">
        <v>9711</v>
      </c>
      <c r="G7" s="909">
        <v>769.72399999999993</v>
      </c>
      <c r="H7" s="910">
        <v>132558.67778</v>
      </c>
      <c r="I7" s="909">
        <v>177729</v>
      </c>
      <c r="J7" s="909">
        <v>488.75400000000002</v>
      </c>
      <c r="K7" s="910">
        <v>14259.41948</v>
      </c>
      <c r="L7" s="909">
        <v>1388616</v>
      </c>
      <c r="M7" s="909">
        <v>4332.4818999999998</v>
      </c>
      <c r="N7" s="910">
        <v>91164.22</v>
      </c>
      <c r="O7" s="909">
        <v>1607711</v>
      </c>
      <c r="P7" s="909">
        <v>60854.681900000003</v>
      </c>
      <c r="Q7" s="910">
        <v>300969.89257000003</v>
      </c>
      <c r="R7" s="911">
        <v>29501</v>
      </c>
      <c r="S7" s="911">
        <v>73429.642000000007</v>
      </c>
      <c r="T7" s="911">
        <v>94323.219809999995</v>
      </c>
      <c r="U7" s="912">
        <v>10061</v>
      </c>
      <c r="V7" s="912">
        <v>5050.6220000000003</v>
      </c>
      <c r="W7" s="911">
        <v>154077.57846600001</v>
      </c>
      <c r="X7" s="912">
        <v>220487</v>
      </c>
      <c r="Y7" s="912">
        <v>686.41800000000001</v>
      </c>
      <c r="Z7" s="911">
        <v>17501.564900000001</v>
      </c>
      <c r="AA7" s="912">
        <v>1448917</v>
      </c>
      <c r="AB7" s="912">
        <v>4207.6149999999998</v>
      </c>
      <c r="AC7" s="911">
        <v>107728.32436659999</v>
      </c>
      <c r="AD7" s="912">
        <v>1708966</v>
      </c>
      <c r="AE7" s="912">
        <v>83374.29700000002</v>
      </c>
      <c r="AF7" s="911">
        <v>373630.68754259998</v>
      </c>
      <c r="AG7" s="913">
        <v>21</v>
      </c>
      <c r="AH7" s="913">
        <v>75493</v>
      </c>
      <c r="AI7" s="913">
        <v>86903</v>
      </c>
      <c r="AJ7" s="913">
        <v>10021</v>
      </c>
      <c r="AK7" s="913">
        <v>5262</v>
      </c>
      <c r="AL7" s="913">
        <v>182105</v>
      </c>
      <c r="AM7" s="913">
        <v>584809</v>
      </c>
      <c r="AN7" s="913">
        <v>1620</v>
      </c>
      <c r="AO7" s="913">
        <v>32715</v>
      </c>
      <c r="AP7" s="913">
        <v>1154480</v>
      </c>
      <c r="AQ7" s="913">
        <v>2727</v>
      </c>
      <c r="AR7" s="913">
        <v>101438</v>
      </c>
      <c r="AS7" s="913">
        <v>1749331</v>
      </c>
      <c r="AT7" s="913">
        <v>85102</v>
      </c>
      <c r="AU7" s="913">
        <v>403161</v>
      </c>
      <c r="AV7" s="913">
        <v>26</v>
      </c>
      <c r="AW7" s="913">
        <v>91200</v>
      </c>
      <c r="AX7" s="913">
        <v>95290</v>
      </c>
      <c r="AY7" s="913">
        <v>9937</v>
      </c>
      <c r="AZ7" s="913">
        <v>7948</v>
      </c>
      <c r="BA7" s="913">
        <v>232610</v>
      </c>
      <c r="BB7" s="913">
        <v>638797</v>
      </c>
      <c r="BC7" s="913">
        <v>1863.2</v>
      </c>
      <c r="BD7" s="913">
        <v>40219</v>
      </c>
      <c r="BE7" s="913">
        <v>1131270</v>
      </c>
      <c r="BF7" s="913">
        <v>2526</v>
      </c>
      <c r="BG7" s="913">
        <v>105245</v>
      </c>
      <c r="BH7" s="913">
        <v>1780030</v>
      </c>
      <c r="BI7" s="913">
        <v>103537.2</v>
      </c>
      <c r="BJ7" s="913">
        <v>473364</v>
      </c>
      <c r="BK7" s="914">
        <v>53</v>
      </c>
      <c r="BL7" s="914">
        <v>129590.50899999999</v>
      </c>
      <c r="BM7" s="914">
        <v>144694</v>
      </c>
      <c r="BN7" s="914">
        <v>8430</v>
      </c>
      <c r="BO7" s="914">
        <v>9458.9220000000005</v>
      </c>
      <c r="BP7" s="914">
        <v>233988</v>
      </c>
      <c r="BQ7" s="914">
        <v>718541</v>
      </c>
      <c r="BR7" s="914">
        <v>1243.934</v>
      </c>
      <c r="BS7" s="914">
        <v>47108</v>
      </c>
      <c r="BT7" s="914">
        <v>1080837</v>
      </c>
      <c r="BU7" s="914">
        <v>1920.0930000000001</v>
      </c>
      <c r="BV7" s="914">
        <v>107101</v>
      </c>
      <c r="BW7" s="914">
        <v>1807861</v>
      </c>
      <c r="BX7" s="914">
        <v>142213.45799999998</v>
      </c>
      <c r="BY7" s="914">
        <v>532891</v>
      </c>
      <c r="BZ7" s="915">
        <v>20</v>
      </c>
      <c r="CA7" s="915">
        <v>136541</v>
      </c>
      <c r="CB7" s="915">
        <v>217904</v>
      </c>
      <c r="CC7" s="915">
        <v>6662</v>
      </c>
      <c r="CD7" s="915">
        <v>7336</v>
      </c>
      <c r="CE7" s="915">
        <v>207020</v>
      </c>
      <c r="CF7" s="915">
        <v>633681</v>
      </c>
      <c r="CG7" s="915">
        <v>1560</v>
      </c>
      <c r="CH7" s="915">
        <v>50816</v>
      </c>
      <c r="CI7" s="915">
        <v>1084927</v>
      </c>
      <c r="CJ7" s="915">
        <v>2291</v>
      </c>
      <c r="CK7" s="915">
        <v>113256</v>
      </c>
      <c r="CL7" s="915">
        <v>1725290</v>
      </c>
      <c r="CM7" s="915">
        <v>147728</v>
      </c>
      <c r="CN7" s="915">
        <v>588996</v>
      </c>
      <c r="CO7" s="912">
        <v>21</v>
      </c>
      <c r="CP7" s="912">
        <v>143864</v>
      </c>
      <c r="CQ7" s="912">
        <v>156724</v>
      </c>
      <c r="CR7" s="912">
        <v>5287</v>
      </c>
      <c r="CS7" s="912">
        <v>5337.3</v>
      </c>
      <c r="CT7" s="912">
        <v>197247</v>
      </c>
      <c r="CU7" s="912">
        <v>398363</v>
      </c>
      <c r="CV7" s="912">
        <v>1233.104</v>
      </c>
      <c r="CW7" s="912">
        <v>48804</v>
      </c>
      <c r="CX7" s="912">
        <v>1151621</v>
      </c>
      <c r="CY7" s="912">
        <v>2559.9</v>
      </c>
      <c r="CZ7" s="912">
        <v>124992</v>
      </c>
      <c r="DA7" s="912">
        <v>1555292</v>
      </c>
      <c r="DB7" s="912">
        <v>152994.30399999997</v>
      </c>
      <c r="DC7" s="912">
        <v>527767</v>
      </c>
      <c r="DD7" s="912">
        <v>7</v>
      </c>
      <c r="DE7" s="912">
        <v>36572</v>
      </c>
      <c r="DF7" s="912">
        <v>50699</v>
      </c>
      <c r="DG7" s="912">
        <v>4025</v>
      </c>
      <c r="DH7" s="912">
        <v>7762.3799999999992</v>
      </c>
      <c r="DI7" s="912">
        <v>295747.68</v>
      </c>
      <c r="DJ7" s="912">
        <v>468794</v>
      </c>
      <c r="DK7" s="912">
        <v>1269.04</v>
      </c>
      <c r="DL7" s="912">
        <v>65007</v>
      </c>
      <c r="DM7" s="912">
        <v>1031638</v>
      </c>
      <c r="DN7" s="912">
        <v>2419.9500000000007</v>
      </c>
      <c r="DO7" s="912">
        <v>143291.97</v>
      </c>
      <c r="DP7" s="912">
        <v>1504464</v>
      </c>
      <c r="DQ7" s="912">
        <v>48023.369999999995</v>
      </c>
      <c r="DR7" s="912">
        <v>554745.65</v>
      </c>
      <c r="DS7" s="912">
        <v>2</v>
      </c>
      <c r="DT7" s="912">
        <v>36573.4</v>
      </c>
      <c r="DU7" s="912">
        <v>34589.1</v>
      </c>
      <c r="DV7" s="912">
        <v>4472</v>
      </c>
      <c r="DW7" s="912">
        <v>8655.9</v>
      </c>
      <c r="DX7" s="912">
        <v>327329.3</v>
      </c>
      <c r="DY7" s="912">
        <v>431057</v>
      </c>
      <c r="DZ7" s="912">
        <v>1317.9</v>
      </c>
      <c r="EA7" s="912">
        <v>69915.7</v>
      </c>
      <c r="EB7" s="912">
        <v>871461</v>
      </c>
      <c r="EC7" s="912">
        <v>1757.6</v>
      </c>
      <c r="ED7" s="912">
        <v>152862.70000000001</v>
      </c>
      <c r="EE7" s="912">
        <v>1306992</v>
      </c>
      <c r="EF7" s="912">
        <v>48304.800000000003</v>
      </c>
      <c r="EG7" s="912">
        <v>584696.79999999993</v>
      </c>
    </row>
    <row r="8" spans="1:227" x14ac:dyDescent="0.2">
      <c r="A8" s="367">
        <v>2</v>
      </c>
      <c r="B8" s="372" t="s">
        <v>6</v>
      </c>
      <c r="C8" s="909">
        <v>26</v>
      </c>
      <c r="D8" s="909">
        <v>6786.0700000000006</v>
      </c>
      <c r="E8" s="910">
        <v>10385.38903</v>
      </c>
      <c r="F8" s="909">
        <v>5665</v>
      </c>
      <c r="G8" s="909">
        <v>6426.8580000000002</v>
      </c>
      <c r="H8" s="910">
        <v>172471.89439999999</v>
      </c>
      <c r="I8" s="909">
        <v>95981</v>
      </c>
      <c r="J8" s="909">
        <v>336.017</v>
      </c>
      <c r="K8" s="910">
        <v>9257.4566500000001</v>
      </c>
      <c r="L8" s="909">
        <v>1491673</v>
      </c>
      <c r="M8" s="909">
        <v>4907.7610000000004</v>
      </c>
      <c r="N8" s="910">
        <v>138029.53787999999</v>
      </c>
      <c r="O8" s="909">
        <v>1593345</v>
      </c>
      <c r="P8" s="909">
        <v>18456.705999999998</v>
      </c>
      <c r="Q8" s="910">
        <v>330144.27795999998</v>
      </c>
      <c r="R8" s="911">
        <v>82</v>
      </c>
      <c r="S8" s="911">
        <v>23222.990999999998</v>
      </c>
      <c r="T8" s="911">
        <v>43893.057399999998</v>
      </c>
      <c r="U8" s="912">
        <v>11964</v>
      </c>
      <c r="V8" s="912">
        <v>9404.9060000000009</v>
      </c>
      <c r="W8" s="911">
        <v>188098.81261000005</v>
      </c>
      <c r="X8" s="912">
        <v>628937</v>
      </c>
      <c r="Y8" s="912">
        <v>2044.8489999999999</v>
      </c>
      <c r="Z8" s="911">
        <v>57961.728719999999</v>
      </c>
      <c r="AA8" s="912">
        <v>989626</v>
      </c>
      <c r="AB8" s="912">
        <v>2321.4299999999998</v>
      </c>
      <c r="AC8" s="911">
        <v>103025.3134</v>
      </c>
      <c r="AD8" s="912">
        <v>1630609</v>
      </c>
      <c r="AE8" s="912">
        <v>36994.175999999999</v>
      </c>
      <c r="AF8" s="911">
        <v>392978.91213000001</v>
      </c>
      <c r="AG8" s="913">
        <v>106</v>
      </c>
      <c r="AH8" s="913">
        <v>62039</v>
      </c>
      <c r="AI8" s="913">
        <v>67200</v>
      </c>
      <c r="AJ8" s="913">
        <v>14726</v>
      </c>
      <c r="AK8" s="913">
        <v>10508</v>
      </c>
      <c r="AL8" s="913">
        <v>245391</v>
      </c>
      <c r="AM8" s="913">
        <v>480488</v>
      </c>
      <c r="AN8" s="913">
        <v>1613</v>
      </c>
      <c r="AO8" s="913">
        <v>42584</v>
      </c>
      <c r="AP8" s="913">
        <v>1210877</v>
      </c>
      <c r="AQ8" s="913">
        <v>2965</v>
      </c>
      <c r="AR8" s="913">
        <v>128358</v>
      </c>
      <c r="AS8" s="913">
        <v>1706197</v>
      </c>
      <c r="AT8" s="913">
        <v>77124</v>
      </c>
      <c r="AU8" s="913">
        <v>483532</v>
      </c>
      <c r="AV8" s="913">
        <v>148</v>
      </c>
      <c r="AW8" s="913">
        <v>80098.964000000007</v>
      </c>
      <c r="AX8" s="913">
        <v>88655.397949999999</v>
      </c>
      <c r="AY8" s="913">
        <v>17688</v>
      </c>
      <c r="AZ8" s="913">
        <v>10735.525</v>
      </c>
      <c r="BA8" s="913">
        <v>325173.40908999991</v>
      </c>
      <c r="BB8" s="913">
        <v>1314597</v>
      </c>
      <c r="BC8" s="913">
        <v>4298.509</v>
      </c>
      <c r="BD8" s="913">
        <v>153432.49257</v>
      </c>
      <c r="BE8" s="913">
        <v>452869</v>
      </c>
      <c r="BF8" s="913">
        <v>452.86900000000003</v>
      </c>
      <c r="BG8" s="913">
        <v>27392.39111</v>
      </c>
      <c r="BH8" s="913">
        <v>1785302</v>
      </c>
      <c r="BI8" s="913">
        <v>95585.867000000013</v>
      </c>
      <c r="BJ8" s="913">
        <v>594653.69071999984</v>
      </c>
      <c r="BK8" s="914">
        <v>161</v>
      </c>
      <c r="BL8" s="914">
        <v>64650.307000000001</v>
      </c>
      <c r="BM8" s="914">
        <v>120930.23505999999</v>
      </c>
      <c r="BN8" s="914">
        <v>37122</v>
      </c>
      <c r="BO8" s="914">
        <v>10992.153</v>
      </c>
      <c r="BP8" s="914">
        <v>374122.75083999999</v>
      </c>
      <c r="BQ8" s="914">
        <v>781566</v>
      </c>
      <c r="BR8" s="914">
        <v>2602.37</v>
      </c>
      <c r="BS8" s="914">
        <v>82874.0147</v>
      </c>
      <c r="BT8" s="914">
        <v>928701</v>
      </c>
      <c r="BU8" s="914">
        <v>1867.3789999999999</v>
      </c>
      <c r="BV8" s="914">
        <v>121661.71149</v>
      </c>
      <c r="BW8" s="914">
        <v>1747550</v>
      </c>
      <c r="BX8" s="914">
        <v>80112.209000000003</v>
      </c>
      <c r="BY8" s="914">
        <v>699588.71208999993</v>
      </c>
      <c r="BZ8" s="915">
        <v>97</v>
      </c>
      <c r="CA8" s="915">
        <v>69670.130999999994</v>
      </c>
      <c r="CB8" s="915">
        <v>126754.18203</v>
      </c>
      <c r="CC8" s="915">
        <v>64239</v>
      </c>
      <c r="CD8" s="915">
        <v>13696.175999999999</v>
      </c>
      <c r="CE8" s="915">
        <v>474637.35811999999</v>
      </c>
      <c r="CF8" s="915">
        <v>805414</v>
      </c>
      <c r="CG8" s="915">
        <v>2655.12</v>
      </c>
      <c r="CH8" s="915">
        <v>100698.12012000001</v>
      </c>
      <c r="CI8" s="915">
        <v>813756</v>
      </c>
      <c r="CJ8" s="915">
        <v>1539.154</v>
      </c>
      <c r="CK8" s="915">
        <v>122029.90362</v>
      </c>
      <c r="CL8" s="915">
        <v>1683506</v>
      </c>
      <c r="CM8" s="915">
        <v>87560.580999999991</v>
      </c>
      <c r="CN8" s="915">
        <v>824119.56388999999</v>
      </c>
      <c r="CO8" s="912">
        <v>98</v>
      </c>
      <c r="CP8" s="912">
        <v>70021.219000000012</v>
      </c>
      <c r="CQ8" s="912">
        <v>65184.071709999997</v>
      </c>
      <c r="CR8" s="912">
        <v>74829</v>
      </c>
      <c r="CS8" s="912">
        <v>15845.188</v>
      </c>
      <c r="CT8" s="912">
        <v>647543.35997999995</v>
      </c>
      <c r="CU8" s="912">
        <v>815973</v>
      </c>
      <c r="CV8" s="912">
        <v>2669.2759999999998</v>
      </c>
      <c r="CW8" s="912">
        <v>106513.47418</v>
      </c>
      <c r="CX8" s="912">
        <v>774537</v>
      </c>
      <c r="CY8" s="912">
        <v>1361.4570000000001</v>
      </c>
      <c r="CZ8" s="912">
        <v>118937.03856</v>
      </c>
      <c r="DA8" s="912">
        <v>1665437</v>
      </c>
      <c r="DB8" s="912">
        <v>89897.14</v>
      </c>
      <c r="DC8" s="912">
        <v>938177.94443000003</v>
      </c>
      <c r="DD8" s="912">
        <v>45</v>
      </c>
      <c r="DE8" s="912">
        <v>102396.34699999999</v>
      </c>
      <c r="DF8" s="912">
        <v>45296.344010000001</v>
      </c>
      <c r="DG8" s="912">
        <v>59988</v>
      </c>
      <c r="DH8" s="912">
        <v>19011.186000000002</v>
      </c>
      <c r="DI8" s="912">
        <v>784203.55478999997</v>
      </c>
      <c r="DJ8" s="912">
        <v>846010</v>
      </c>
      <c r="DK8" s="912">
        <v>2756.4639999999999</v>
      </c>
      <c r="DL8" s="912">
        <v>118755.23656999999</v>
      </c>
      <c r="DM8" s="912">
        <v>1007619</v>
      </c>
      <c r="DN8" s="912">
        <v>1668.8869999999999</v>
      </c>
      <c r="DO8" s="912">
        <v>129800.19735</v>
      </c>
      <c r="DP8" s="912">
        <v>1913662</v>
      </c>
      <c r="DQ8" s="912">
        <v>125832.88400000001</v>
      </c>
      <c r="DR8" s="912">
        <v>1078055.3327199998</v>
      </c>
      <c r="DS8" s="912">
        <v>4</v>
      </c>
      <c r="DT8" s="912">
        <v>59700</v>
      </c>
      <c r="DU8" s="912">
        <v>129943.90736</v>
      </c>
      <c r="DV8" s="912">
        <v>54405</v>
      </c>
      <c r="DW8" s="912">
        <v>28743.025000000001</v>
      </c>
      <c r="DX8" s="912">
        <v>1058807.48061</v>
      </c>
      <c r="DY8" s="912">
        <v>854787</v>
      </c>
      <c r="DZ8" s="912">
        <v>2768.86</v>
      </c>
      <c r="EA8" s="912">
        <v>127901.51926</v>
      </c>
      <c r="EB8" s="912">
        <v>822622</v>
      </c>
      <c r="EC8" s="912">
        <v>1341.048</v>
      </c>
      <c r="ED8" s="912">
        <v>126092.31759000001</v>
      </c>
      <c r="EE8" s="912">
        <v>1731818</v>
      </c>
      <c r="EF8" s="912">
        <v>92552.933000000005</v>
      </c>
      <c r="EG8" s="912">
        <v>1442745.2248200001</v>
      </c>
    </row>
    <row r="9" spans="1:227" x14ac:dyDescent="0.2">
      <c r="A9" s="367">
        <v>3</v>
      </c>
      <c r="B9" s="372" t="s">
        <v>7</v>
      </c>
      <c r="C9" s="909">
        <v>58</v>
      </c>
      <c r="D9" s="909">
        <v>1579</v>
      </c>
      <c r="E9" s="910">
        <v>17225.88</v>
      </c>
      <c r="F9" s="909">
        <v>4457</v>
      </c>
      <c r="G9" s="909">
        <v>4357.8469999999998</v>
      </c>
      <c r="H9" s="910">
        <v>90187.34</v>
      </c>
      <c r="I9" s="909">
        <v>576597</v>
      </c>
      <c r="J9" s="909">
        <v>1614.471</v>
      </c>
      <c r="K9" s="910">
        <v>45181.77</v>
      </c>
      <c r="L9" s="909">
        <v>626030</v>
      </c>
      <c r="M9" s="909">
        <v>1095.5519999999999</v>
      </c>
      <c r="N9" s="910">
        <v>35004.01</v>
      </c>
      <c r="O9" s="909">
        <v>1207142</v>
      </c>
      <c r="P9" s="909">
        <v>8646.8700000000008</v>
      </c>
      <c r="Q9" s="910">
        <v>187599</v>
      </c>
      <c r="R9" s="911">
        <v>35</v>
      </c>
      <c r="S9" s="911">
        <v>15442.444</v>
      </c>
      <c r="T9" s="911">
        <v>5289.36</v>
      </c>
      <c r="U9" s="911">
        <v>166131</v>
      </c>
      <c r="V9" s="911">
        <v>4854.1959999999999</v>
      </c>
      <c r="W9" s="911">
        <v>113378</v>
      </c>
      <c r="X9" s="911">
        <v>687945</v>
      </c>
      <c r="Y9" s="911">
        <v>1934.7460000000001</v>
      </c>
      <c r="Z9" s="911">
        <v>55593.84</v>
      </c>
      <c r="AA9" s="911">
        <v>487493</v>
      </c>
      <c r="AB9" s="911">
        <v>824.57100000000003</v>
      </c>
      <c r="AC9" s="911">
        <v>30312.09</v>
      </c>
      <c r="AD9" s="911">
        <v>1341604</v>
      </c>
      <c r="AE9" s="911">
        <v>23055.956999999999</v>
      </c>
      <c r="AF9" s="911">
        <v>204573.29</v>
      </c>
      <c r="AG9" s="913">
        <v>8</v>
      </c>
      <c r="AH9" s="913">
        <v>2469</v>
      </c>
      <c r="AI9" s="913">
        <v>1435</v>
      </c>
      <c r="AJ9" s="913">
        <v>223061</v>
      </c>
      <c r="AK9" s="913">
        <v>5410</v>
      </c>
      <c r="AL9" s="913">
        <v>160471</v>
      </c>
      <c r="AM9" s="913">
        <v>756652</v>
      </c>
      <c r="AN9" s="913">
        <v>2046</v>
      </c>
      <c r="AO9" s="913">
        <v>65221</v>
      </c>
      <c r="AP9" s="913">
        <v>449703</v>
      </c>
      <c r="AQ9" s="913">
        <v>910</v>
      </c>
      <c r="AR9" s="913">
        <v>33671</v>
      </c>
      <c r="AS9" s="913">
        <v>1429424</v>
      </c>
      <c r="AT9" s="913">
        <v>10835</v>
      </c>
      <c r="AU9" s="913">
        <v>260798</v>
      </c>
      <c r="AV9" s="913">
        <v>6</v>
      </c>
      <c r="AW9" s="913">
        <v>2171.5509999999999</v>
      </c>
      <c r="AX9" s="913">
        <v>4807.7299999999996</v>
      </c>
      <c r="AY9" s="913">
        <v>260421</v>
      </c>
      <c r="AZ9" s="913">
        <v>13740.617</v>
      </c>
      <c r="BA9" s="913">
        <v>202687.98460999998</v>
      </c>
      <c r="BB9" s="913">
        <v>711719</v>
      </c>
      <c r="BC9" s="913">
        <v>2014.277</v>
      </c>
      <c r="BD9" s="913">
        <v>87020.679040000003</v>
      </c>
      <c r="BE9" s="913">
        <v>406627</v>
      </c>
      <c r="BF9" s="913">
        <v>675.23200000000008</v>
      </c>
      <c r="BG9" s="913">
        <v>36824.294410000002</v>
      </c>
      <c r="BH9" s="913">
        <v>1378773</v>
      </c>
      <c r="BI9" s="913">
        <v>18601.677</v>
      </c>
      <c r="BJ9" s="913">
        <v>331340.68805999996</v>
      </c>
      <c r="BK9" s="914">
        <v>11</v>
      </c>
      <c r="BL9" s="914">
        <v>4831.8239999999996</v>
      </c>
      <c r="BM9" s="914">
        <v>2981.95892</v>
      </c>
      <c r="BN9" s="914">
        <v>260704</v>
      </c>
      <c r="BO9" s="914">
        <v>8182.308</v>
      </c>
      <c r="BP9" s="914">
        <v>226699.29753800001</v>
      </c>
      <c r="BQ9" s="914">
        <v>706253</v>
      </c>
      <c r="BR9" s="914">
        <v>2473.2959999999998</v>
      </c>
      <c r="BS9" s="914">
        <v>92475.748792999992</v>
      </c>
      <c r="BT9" s="914">
        <v>355512</v>
      </c>
      <c r="BU9" s="914">
        <v>670.26199999999994</v>
      </c>
      <c r="BV9" s="914">
        <v>35713.268329999999</v>
      </c>
      <c r="BW9" s="914">
        <v>1322480</v>
      </c>
      <c r="BX9" s="914">
        <v>16157.69</v>
      </c>
      <c r="BY9" s="914">
        <v>357870.27358099999</v>
      </c>
      <c r="BZ9" s="915">
        <v>19</v>
      </c>
      <c r="CA9" s="915">
        <v>20958.080999999998</v>
      </c>
      <c r="CB9" s="915">
        <v>18773.947489999999</v>
      </c>
      <c r="CC9" s="915">
        <v>216014</v>
      </c>
      <c r="CD9" s="915">
        <v>6359.0029999999997</v>
      </c>
      <c r="CE9" s="915">
        <v>253173.9866225</v>
      </c>
      <c r="CF9" s="915">
        <v>705243</v>
      </c>
      <c r="CG9" s="915">
        <v>2407.087</v>
      </c>
      <c r="CH9" s="915">
        <v>98209.653770000004</v>
      </c>
      <c r="CI9" s="915">
        <v>329536</v>
      </c>
      <c r="CJ9" s="915">
        <v>601.08600000000001</v>
      </c>
      <c r="CK9" s="915">
        <v>34613.87947</v>
      </c>
      <c r="CL9" s="915">
        <v>1250812</v>
      </c>
      <c r="CM9" s="915">
        <v>30325.256999999998</v>
      </c>
      <c r="CN9" s="915">
        <v>404771.46735250001</v>
      </c>
      <c r="CO9" s="912">
        <v>18</v>
      </c>
      <c r="CP9" s="912">
        <v>29178.357</v>
      </c>
      <c r="CQ9" s="912">
        <v>35629.0337</v>
      </c>
      <c r="CR9" s="912">
        <v>201660</v>
      </c>
      <c r="CS9" s="912">
        <v>6568.9830000000002</v>
      </c>
      <c r="CT9" s="912">
        <v>292558.78002999997</v>
      </c>
      <c r="CU9" s="912">
        <v>696460</v>
      </c>
      <c r="CV9" s="912">
        <v>2345.5059999999999</v>
      </c>
      <c r="CW9" s="912">
        <v>102022.63819</v>
      </c>
      <c r="CX9" s="912">
        <v>306152</v>
      </c>
      <c r="CY9" s="912">
        <v>541.16200000000003</v>
      </c>
      <c r="CZ9" s="912">
        <v>34052.434580000001</v>
      </c>
      <c r="DA9" s="912">
        <v>1204290</v>
      </c>
      <c r="DB9" s="912">
        <v>38634.007999999994</v>
      </c>
      <c r="DC9" s="912">
        <v>464262.88649999991</v>
      </c>
      <c r="DD9" s="912">
        <v>42</v>
      </c>
      <c r="DE9" s="912">
        <v>25116.956000000002</v>
      </c>
      <c r="DF9" s="912">
        <v>22343.18</v>
      </c>
      <c r="DG9" s="912">
        <v>194768</v>
      </c>
      <c r="DH9" s="912">
        <v>6935.076</v>
      </c>
      <c r="DI9" s="912">
        <v>279944.04767</v>
      </c>
      <c r="DJ9" s="912">
        <v>678941</v>
      </c>
      <c r="DK9" s="912">
        <v>2254.837</v>
      </c>
      <c r="DL9" s="912">
        <v>108045.10699</v>
      </c>
      <c r="DM9" s="912">
        <v>1557841</v>
      </c>
      <c r="DN9" s="912">
        <v>2498.1230000000005</v>
      </c>
      <c r="DO9" s="912">
        <v>55639.868300000002</v>
      </c>
      <c r="DP9" s="912">
        <v>2431592</v>
      </c>
      <c r="DQ9" s="912">
        <v>36804.992000000006</v>
      </c>
      <c r="DR9" s="912">
        <v>465972.20296000002</v>
      </c>
      <c r="DS9" s="912">
        <v>28</v>
      </c>
      <c r="DT9" s="912">
        <v>25775.716</v>
      </c>
      <c r="DU9" s="912">
        <v>82260.011960000003</v>
      </c>
      <c r="DV9" s="912">
        <v>125139</v>
      </c>
      <c r="DW9" s="912">
        <v>10298.370999999999</v>
      </c>
      <c r="DX9" s="912">
        <v>406154.5695708</v>
      </c>
      <c r="DY9" s="912">
        <v>634052</v>
      </c>
      <c r="DZ9" s="912">
        <v>2065.4380000000001</v>
      </c>
      <c r="EA9" s="912">
        <v>110844.90996</v>
      </c>
      <c r="EB9" s="912">
        <v>346388</v>
      </c>
      <c r="EC9" s="912">
        <v>633.61800000000005</v>
      </c>
      <c r="ED9" s="912">
        <v>35859.930899999999</v>
      </c>
      <c r="EE9" s="912">
        <v>1105607</v>
      </c>
      <c r="EF9" s="912">
        <v>38773.142999999996</v>
      </c>
      <c r="EG9" s="912">
        <v>635119.42239079997</v>
      </c>
    </row>
    <row r="10" spans="1:227" x14ac:dyDescent="0.2">
      <c r="A10" s="367">
        <v>4</v>
      </c>
      <c r="B10" s="372" t="s">
        <v>8</v>
      </c>
      <c r="C10" s="909">
        <v>24</v>
      </c>
      <c r="D10" s="909">
        <v>43004</v>
      </c>
      <c r="E10" s="910">
        <v>35483</v>
      </c>
      <c r="F10" s="909">
        <v>137008</v>
      </c>
      <c r="G10" s="909">
        <v>10598</v>
      </c>
      <c r="H10" s="910">
        <v>153313</v>
      </c>
      <c r="I10" s="909">
        <v>328128</v>
      </c>
      <c r="J10" s="909">
        <v>886</v>
      </c>
      <c r="K10" s="910">
        <v>20515</v>
      </c>
      <c r="L10" s="909">
        <v>747216</v>
      </c>
      <c r="M10" s="909">
        <v>2890</v>
      </c>
      <c r="N10" s="910">
        <v>56048</v>
      </c>
      <c r="O10" s="909">
        <v>1212376</v>
      </c>
      <c r="P10" s="909">
        <v>57378</v>
      </c>
      <c r="Q10" s="910">
        <v>265359</v>
      </c>
      <c r="R10" s="911">
        <v>41</v>
      </c>
      <c r="S10" s="911">
        <v>46869</v>
      </c>
      <c r="T10" s="911">
        <v>36358</v>
      </c>
      <c r="U10" s="912">
        <v>84649</v>
      </c>
      <c r="V10" s="912">
        <v>17261</v>
      </c>
      <c r="W10" s="911">
        <v>196549</v>
      </c>
      <c r="X10" s="912">
        <v>330580</v>
      </c>
      <c r="Y10" s="912">
        <v>924</v>
      </c>
      <c r="Z10" s="911">
        <v>27623</v>
      </c>
      <c r="AA10" s="912">
        <v>767005</v>
      </c>
      <c r="AB10" s="912">
        <v>2973</v>
      </c>
      <c r="AC10" s="911">
        <v>56488</v>
      </c>
      <c r="AD10" s="912">
        <v>1182275</v>
      </c>
      <c r="AE10" s="912">
        <v>68027</v>
      </c>
      <c r="AF10" s="911">
        <v>317018</v>
      </c>
      <c r="AG10" s="913">
        <v>142</v>
      </c>
      <c r="AH10" s="913">
        <v>79670</v>
      </c>
      <c r="AI10" s="913">
        <v>47041</v>
      </c>
      <c r="AJ10" s="913">
        <v>99502</v>
      </c>
      <c r="AK10" s="913">
        <v>19706</v>
      </c>
      <c r="AL10" s="913">
        <v>270817</v>
      </c>
      <c r="AM10" s="913">
        <v>304349</v>
      </c>
      <c r="AN10" s="913">
        <v>1440</v>
      </c>
      <c r="AO10" s="913">
        <v>31243</v>
      </c>
      <c r="AP10" s="913">
        <v>789670</v>
      </c>
      <c r="AQ10" s="913">
        <v>2686</v>
      </c>
      <c r="AR10" s="913">
        <v>62473</v>
      </c>
      <c r="AS10" s="913">
        <v>1193663</v>
      </c>
      <c r="AT10" s="913">
        <v>103502</v>
      </c>
      <c r="AU10" s="913">
        <v>411574</v>
      </c>
      <c r="AV10" s="913">
        <v>49</v>
      </c>
      <c r="AW10" s="913">
        <v>105722</v>
      </c>
      <c r="AX10" s="913">
        <v>75724</v>
      </c>
      <c r="AY10" s="913">
        <v>106525</v>
      </c>
      <c r="AZ10" s="913">
        <v>19754</v>
      </c>
      <c r="BA10" s="913">
        <v>343032</v>
      </c>
      <c r="BB10" s="913">
        <v>307744</v>
      </c>
      <c r="BC10" s="913">
        <v>1224</v>
      </c>
      <c r="BD10" s="913">
        <v>34020</v>
      </c>
      <c r="BE10" s="913">
        <v>746114</v>
      </c>
      <c r="BF10" s="913">
        <v>2898</v>
      </c>
      <c r="BG10" s="913">
        <v>70578</v>
      </c>
      <c r="BH10" s="913">
        <v>1160432</v>
      </c>
      <c r="BI10" s="913">
        <v>129598</v>
      </c>
      <c r="BJ10" s="913">
        <v>523354</v>
      </c>
      <c r="BK10" s="914">
        <v>11</v>
      </c>
      <c r="BL10" s="914">
        <v>99455</v>
      </c>
      <c r="BM10" s="914">
        <v>77312</v>
      </c>
      <c r="BN10" s="914">
        <v>147874</v>
      </c>
      <c r="BO10" s="914">
        <v>34724</v>
      </c>
      <c r="BP10" s="914">
        <v>376102</v>
      </c>
      <c r="BQ10" s="914">
        <v>322755</v>
      </c>
      <c r="BR10" s="914">
        <v>1222</v>
      </c>
      <c r="BS10" s="914">
        <v>37945</v>
      </c>
      <c r="BT10" s="914">
        <v>760125</v>
      </c>
      <c r="BU10" s="914">
        <v>2423</v>
      </c>
      <c r="BV10" s="914">
        <v>69239</v>
      </c>
      <c r="BW10" s="914">
        <v>1230765</v>
      </c>
      <c r="BX10" s="914">
        <v>137824</v>
      </c>
      <c r="BY10" s="914">
        <v>560598</v>
      </c>
      <c r="BZ10" s="915">
        <v>14</v>
      </c>
      <c r="CA10" s="915">
        <v>41267.733700000004</v>
      </c>
      <c r="CB10" s="915">
        <v>86202.192849999992</v>
      </c>
      <c r="CC10" s="915">
        <v>139798</v>
      </c>
      <c r="CD10" s="915">
        <v>10621.623</v>
      </c>
      <c r="CE10" s="915">
        <v>343786.85638339998</v>
      </c>
      <c r="CF10" s="915">
        <v>319276</v>
      </c>
      <c r="CG10" s="915">
        <v>1102.4590000000001</v>
      </c>
      <c r="CH10" s="915">
        <v>39727.771290999997</v>
      </c>
      <c r="CI10" s="915">
        <v>722979</v>
      </c>
      <c r="CJ10" s="915">
        <v>1475.845</v>
      </c>
      <c r="CK10" s="915">
        <v>66022.213534400013</v>
      </c>
      <c r="CL10" s="915">
        <v>1182067</v>
      </c>
      <c r="CM10" s="915">
        <v>54467.660700000008</v>
      </c>
      <c r="CN10" s="915">
        <v>535739.03405879997</v>
      </c>
      <c r="CO10" s="912">
        <v>15</v>
      </c>
      <c r="CP10" s="912">
        <v>40669.823700000001</v>
      </c>
      <c r="CQ10" s="912">
        <v>63080.103810000001</v>
      </c>
      <c r="CR10" s="912">
        <v>119962</v>
      </c>
      <c r="CS10" s="912">
        <v>9699.3080000000009</v>
      </c>
      <c r="CT10" s="912">
        <v>348178.68399049994</v>
      </c>
      <c r="CU10" s="912">
        <v>331133</v>
      </c>
      <c r="CV10" s="912">
        <v>1128.5820000000001</v>
      </c>
      <c r="CW10" s="912">
        <v>44018.35785</v>
      </c>
      <c r="CX10" s="912">
        <v>629565</v>
      </c>
      <c r="CY10" s="912">
        <v>1242.0540000000001</v>
      </c>
      <c r="CZ10" s="912">
        <v>77700.040532900006</v>
      </c>
      <c r="DA10" s="912">
        <v>1080675</v>
      </c>
      <c r="DB10" s="912">
        <v>52739.767699999997</v>
      </c>
      <c r="DC10" s="912">
        <v>532977.18618339999</v>
      </c>
      <c r="DD10" s="912">
        <v>15</v>
      </c>
      <c r="DE10" s="912">
        <v>150612.23800000001</v>
      </c>
      <c r="DF10" s="912">
        <v>246707.41135000001</v>
      </c>
      <c r="DG10" s="912">
        <v>57597</v>
      </c>
      <c r="DH10" s="912">
        <v>8196.0820000000003</v>
      </c>
      <c r="DI10" s="912">
        <v>241226.66935139999</v>
      </c>
      <c r="DJ10" s="912">
        <v>341699</v>
      </c>
      <c r="DK10" s="912">
        <v>1146.7449999999999</v>
      </c>
      <c r="DL10" s="912">
        <v>51247.592559999997</v>
      </c>
      <c r="DM10" s="912">
        <v>718893</v>
      </c>
      <c r="DN10" s="912">
        <v>1310.183</v>
      </c>
      <c r="DO10" s="912">
        <v>84864.86855069999</v>
      </c>
      <c r="DP10" s="912">
        <v>1118204</v>
      </c>
      <c r="DQ10" s="912">
        <v>161265.24799999999</v>
      </c>
      <c r="DR10" s="912">
        <v>624046.54181209998</v>
      </c>
      <c r="DS10" s="912">
        <v>21</v>
      </c>
      <c r="DT10" s="912">
        <v>149481.66800000001</v>
      </c>
      <c r="DU10" s="912">
        <v>210542.73625999998</v>
      </c>
      <c r="DV10" s="912">
        <v>52118</v>
      </c>
      <c r="DW10" s="912">
        <v>8111.99</v>
      </c>
      <c r="DX10" s="912">
        <v>282305.02768379997</v>
      </c>
      <c r="DY10" s="912">
        <v>319739</v>
      </c>
      <c r="DZ10" s="912">
        <v>1065.6389999999999</v>
      </c>
      <c r="EA10" s="912">
        <v>56060.526420000002</v>
      </c>
      <c r="EB10" s="912">
        <v>623366</v>
      </c>
      <c r="EC10" s="912">
        <v>1133.403</v>
      </c>
      <c r="ED10" s="912">
        <v>82816.236510000002</v>
      </c>
      <c r="EE10" s="912">
        <v>995244</v>
      </c>
      <c r="EF10" s="912">
        <v>159792.70000000001</v>
      </c>
      <c r="EG10" s="912">
        <v>631724.52687379997</v>
      </c>
    </row>
    <row r="11" spans="1:227" s="7" customFormat="1" x14ac:dyDescent="0.2">
      <c r="A11" s="378"/>
      <c r="B11" s="373" t="s">
        <v>37</v>
      </c>
      <c r="C11" s="916">
        <v>31763</v>
      </c>
      <c r="D11" s="916">
        <v>106632.792</v>
      </c>
      <c r="E11" s="917">
        <v>126081.84434</v>
      </c>
      <c r="F11" s="916">
        <v>156841</v>
      </c>
      <c r="G11" s="916">
        <v>22152.429</v>
      </c>
      <c r="H11" s="917">
        <v>548530.91217999998</v>
      </c>
      <c r="I11" s="916">
        <v>1178435</v>
      </c>
      <c r="J11" s="916">
        <v>3325.2420000000002</v>
      </c>
      <c r="K11" s="917">
        <v>89213.646129999994</v>
      </c>
      <c r="L11" s="916">
        <v>4253535</v>
      </c>
      <c r="M11" s="916">
        <v>13225.794900000001</v>
      </c>
      <c r="N11" s="917">
        <v>320245.76788</v>
      </c>
      <c r="O11" s="916">
        <v>5620574</v>
      </c>
      <c r="P11" s="916">
        <v>145336.2579</v>
      </c>
      <c r="Q11" s="917">
        <v>1084072.17053</v>
      </c>
      <c r="R11" s="918">
        <f>SUM(R7:R10)</f>
        <v>29659</v>
      </c>
      <c r="S11" s="918">
        <f t="shared" ref="S11:AF11" si="0">SUM(S7:S10)</f>
        <v>158964.07699999999</v>
      </c>
      <c r="T11" s="918">
        <f t="shared" si="0"/>
        <v>179863.63720999999</v>
      </c>
      <c r="U11" s="919">
        <f t="shared" si="0"/>
        <v>272805</v>
      </c>
      <c r="V11" s="919">
        <f t="shared" si="0"/>
        <v>36570.724000000002</v>
      </c>
      <c r="W11" s="918">
        <f t="shared" si="0"/>
        <v>652103.39107600006</v>
      </c>
      <c r="X11" s="919">
        <f t="shared" si="0"/>
        <v>1867949</v>
      </c>
      <c r="Y11" s="919">
        <f t="shared" si="0"/>
        <v>5590.0129999999999</v>
      </c>
      <c r="Z11" s="918">
        <f t="shared" si="0"/>
        <v>158680.13361999998</v>
      </c>
      <c r="AA11" s="919">
        <f t="shared" si="0"/>
        <v>3693041</v>
      </c>
      <c r="AB11" s="919">
        <f t="shared" si="0"/>
        <v>10326.616</v>
      </c>
      <c r="AC11" s="918">
        <f t="shared" si="0"/>
        <v>297553.72776659997</v>
      </c>
      <c r="AD11" s="919">
        <f t="shared" si="0"/>
        <v>5863454</v>
      </c>
      <c r="AE11" s="919">
        <f t="shared" si="0"/>
        <v>211451.43000000002</v>
      </c>
      <c r="AF11" s="918">
        <f t="shared" si="0"/>
        <v>1288200.8896726</v>
      </c>
      <c r="AG11" s="920">
        <v>277</v>
      </c>
      <c r="AH11" s="920">
        <v>219671</v>
      </c>
      <c r="AI11" s="920">
        <v>202578</v>
      </c>
      <c r="AJ11" s="920">
        <v>347310</v>
      </c>
      <c r="AK11" s="920">
        <v>40886</v>
      </c>
      <c r="AL11" s="920">
        <v>858784</v>
      </c>
      <c r="AM11" s="920">
        <v>2126298</v>
      </c>
      <c r="AN11" s="920">
        <v>6719</v>
      </c>
      <c r="AO11" s="920">
        <v>171763</v>
      </c>
      <c r="AP11" s="920">
        <v>3604730</v>
      </c>
      <c r="AQ11" s="920">
        <v>9288</v>
      </c>
      <c r="AR11" s="920">
        <v>325940</v>
      </c>
      <c r="AS11" s="920">
        <v>6078615</v>
      </c>
      <c r="AT11" s="920">
        <v>276563</v>
      </c>
      <c r="AU11" s="920">
        <v>1559065</v>
      </c>
      <c r="AV11" s="920">
        <v>229</v>
      </c>
      <c r="AW11" s="920">
        <v>279192.51500000001</v>
      </c>
      <c r="AX11" s="920">
        <v>264477.12794999999</v>
      </c>
      <c r="AY11" s="920">
        <v>394571</v>
      </c>
      <c r="AZ11" s="920">
        <v>52178.142</v>
      </c>
      <c r="BA11" s="920">
        <v>1103503.3936999999</v>
      </c>
      <c r="BB11" s="920">
        <v>2972857</v>
      </c>
      <c r="BC11" s="920">
        <v>9399.9860000000008</v>
      </c>
      <c r="BD11" s="920">
        <v>314692.17161000002</v>
      </c>
      <c r="BE11" s="920">
        <v>2736880</v>
      </c>
      <c r="BF11" s="920">
        <v>6552.1010000000006</v>
      </c>
      <c r="BG11" s="920">
        <v>240039.68552</v>
      </c>
      <c r="BH11" s="920">
        <v>6104537</v>
      </c>
      <c r="BI11" s="920">
        <v>347322.74400000001</v>
      </c>
      <c r="BJ11" s="920">
        <v>1922712.3787799999</v>
      </c>
      <c r="BK11" s="921">
        <v>236</v>
      </c>
      <c r="BL11" s="921">
        <v>298527.64</v>
      </c>
      <c r="BM11" s="921">
        <v>345918.19397999998</v>
      </c>
      <c r="BN11" s="921">
        <v>454130</v>
      </c>
      <c r="BO11" s="921">
        <v>63357.383000000002</v>
      </c>
      <c r="BP11" s="921">
        <v>1210912.048378</v>
      </c>
      <c r="BQ11" s="921">
        <v>2529115</v>
      </c>
      <c r="BR11" s="921">
        <v>7541.6</v>
      </c>
      <c r="BS11" s="921">
        <v>260402.76349300001</v>
      </c>
      <c r="BT11" s="921">
        <v>3125175</v>
      </c>
      <c r="BU11" s="921">
        <v>6880.7339999999995</v>
      </c>
      <c r="BV11" s="921">
        <v>333714.97982000001</v>
      </c>
      <c r="BW11" s="921">
        <v>6108656</v>
      </c>
      <c r="BX11" s="921">
        <v>376307.35699999996</v>
      </c>
      <c r="BY11" s="921">
        <v>2150947.9856710001</v>
      </c>
      <c r="BZ11" s="922">
        <v>150</v>
      </c>
      <c r="CA11" s="922">
        <v>268436.94569999998</v>
      </c>
      <c r="CB11" s="922">
        <v>449634.32237000001</v>
      </c>
      <c r="CC11" s="922">
        <v>426713</v>
      </c>
      <c r="CD11" s="922">
        <v>38012.801999999996</v>
      </c>
      <c r="CE11" s="922">
        <v>1278618.2011259</v>
      </c>
      <c r="CF11" s="922">
        <v>2463614</v>
      </c>
      <c r="CG11" s="922">
        <v>7724.6660000000002</v>
      </c>
      <c r="CH11" s="922">
        <v>289451.54518100002</v>
      </c>
      <c r="CI11" s="922">
        <v>2951198</v>
      </c>
      <c r="CJ11" s="922">
        <v>5907.085</v>
      </c>
      <c r="CK11" s="922">
        <v>335921.99662440002</v>
      </c>
      <c r="CL11" s="922">
        <v>5841675</v>
      </c>
      <c r="CM11" s="922">
        <v>320081.4987</v>
      </c>
      <c r="CN11" s="922">
        <v>2353626.0653013</v>
      </c>
      <c r="CO11" s="919">
        <v>152</v>
      </c>
      <c r="CP11" s="919">
        <v>283733.39970000001</v>
      </c>
      <c r="CQ11" s="919">
        <v>320617.20921999996</v>
      </c>
      <c r="CR11" s="919">
        <v>401738</v>
      </c>
      <c r="CS11" s="919">
        <v>37450.779000000002</v>
      </c>
      <c r="CT11" s="919">
        <v>1485527.8240004999</v>
      </c>
      <c r="CU11" s="919">
        <v>2241929</v>
      </c>
      <c r="CV11" s="919">
        <v>7376.4680000000008</v>
      </c>
      <c r="CW11" s="919">
        <v>301358.47022000002</v>
      </c>
      <c r="CX11" s="919">
        <v>2861875</v>
      </c>
      <c r="CY11" s="919">
        <v>5704.5730000000003</v>
      </c>
      <c r="CZ11" s="919">
        <v>355681.51367290004</v>
      </c>
      <c r="DA11" s="919">
        <v>5505694</v>
      </c>
      <c r="DB11" s="919">
        <v>334265.21969999996</v>
      </c>
      <c r="DC11" s="919">
        <v>2463185.0171133997</v>
      </c>
      <c r="DD11" s="919">
        <v>109</v>
      </c>
      <c r="DE11" s="919">
        <v>314697.54099999997</v>
      </c>
      <c r="DF11" s="919">
        <v>365045.93536</v>
      </c>
      <c r="DG11" s="919">
        <v>316378</v>
      </c>
      <c r="DH11" s="919">
        <v>41904.724000000002</v>
      </c>
      <c r="DI11" s="919">
        <v>1601121.9518113998</v>
      </c>
      <c r="DJ11" s="919">
        <v>2335444</v>
      </c>
      <c r="DK11" s="919">
        <v>7427.0860000000002</v>
      </c>
      <c r="DL11" s="919">
        <v>343054.93612000003</v>
      </c>
      <c r="DM11" s="919">
        <v>4315991</v>
      </c>
      <c r="DN11" s="919">
        <v>7897.1430000000009</v>
      </c>
      <c r="DO11" s="919">
        <v>413596.9042007</v>
      </c>
      <c r="DP11" s="919">
        <v>6967922</v>
      </c>
      <c r="DQ11" s="919">
        <v>371926.49399999995</v>
      </c>
      <c r="DR11" s="919">
        <v>2722819.7274921001</v>
      </c>
      <c r="DS11" s="919">
        <v>55</v>
      </c>
      <c r="DT11" s="919">
        <v>271530.78399999999</v>
      </c>
      <c r="DU11" s="919">
        <v>457335.75558</v>
      </c>
      <c r="DV11" s="919">
        <v>236134</v>
      </c>
      <c r="DW11" s="919">
        <v>55809.286</v>
      </c>
      <c r="DX11" s="919">
        <v>2074596.3778646002</v>
      </c>
      <c r="DY11" s="919">
        <v>2239635</v>
      </c>
      <c r="DZ11" s="919">
        <v>7217.8370000000004</v>
      </c>
      <c r="EA11" s="919">
        <v>364722.65564000001</v>
      </c>
      <c r="EB11" s="919">
        <v>2663837</v>
      </c>
      <c r="EC11" s="919">
        <v>4865.6689999999999</v>
      </c>
      <c r="ED11" s="919">
        <v>397631.185</v>
      </c>
      <c r="EE11" s="919">
        <v>5139661</v>
      </c>
      <c r="EF11" s="919">
        <v>339423.576</v>
      </c>
      <c r="EG11" s="919">
        <v>3294285.9740845999</v>
      </c>
    </row>
    <row r="12" spans="1:227" s="7" customFormat="1" x14ac:dyDescent="0.2">
      <c r="A12" s="378"/>
      <c r="B12" s="373" t="s">
        <v>38</v>
      </c>
      <c r="C12" s="923"/>
      <c r="D12" s="923"/>
      <c r="E12" s="924"/>
      <c r="F12" s="923"/>
      <c r="G12" s="923"/>
      <c r="H12" s="924"/>
      <c r="I12" s="923"/>
      <c r="J12" s="923"/>
      <c r="K12" s="924"/>
      <c r="L12" s="923"/>
      <c r="M12" s="923"/>
      <c r="N12" s="924"/>
      <c r="O12" s="923"/>
      <c r="P12" s="923"/>
      <c r="Q12" s="924"/>
      <c r="R12" s="925"/>
      <c r="S12" s="925"/>
      <c r="T12" s="925"/>
      <c r="U12" s="926"/>
      <c r="V12" s="926"/>
      <c r="W12" s="925"/>
      <c r="X12" s="926"/>
      <c r="Y12" s="926"/>
      <c r="Z12" s="925"/>
      <c r="AA12" s="926"/>
      <c r="AB12" s="926"/>
      <c r="AC12" s="925"/>
      <c r="AD12" s="926"/>
      <c r="AE12" s="926"/>
      <c r="AF12" s="925"/>
      <c r="AG12" s="927"/>
      <c r="AH12" s="927"/>
      <c r="AI12" s="927"/>
      <c r="AJ12" s="927"/>
      <c r="AK12" s="927"/>
      <c r="AL12" s="927"/>
      <c r="AM12" s="927"/>
      <c r="AN12" s="927"/>
      <c r="AO12" s="927"/>
      <c r="AP12" s="927"/>
      <c r="AQ12" s="927"/>
      <c r="AR12" s="927"/>
      <c r="AS12" s="927"/>
      <c r="AT12" s="927"/>
      <c r="AU12" s="927"/>
      <c r="AV12" s="927"/>
      <c r="AW12" s="927"/>
      <c r="AX12" s="927"/>
      <c r="AY12" s="927"/>
      <c r="AZ12" s="927"/>
      <c r="BA12" s="927"/>
      <c r="BB12" s="927"/>
      <c r="BC12" s="927"/>
      <c r="BD12" s="927"/>
      <c r="BE12" s="927"/>
      <c r="BF12" s="927"/>
      <c r="BG12" s="927"/>
      <c r="BH12" s="927"/>
      <c r="BI12" s="927"/>
      <c r="BJ12" s="927"/>
      <c r="BK12" s="928"/>
      <c r="BL12" s="928"/>
      <c r="BM12" s="928"/>
      <c r="BN12" s="928"/>
      <c r="BO12" s="928"/>
      <c r="BP12" s="928"/>
      <c r="BQ12" s="928"/>
      <c r="BR12" s="928"/>
      <c r="BS12" s="928"/>
      <c r="BT12" s="928"/>
      <c r="BU12" s="928"/>
      <c r="BV12" s="928"/>
      <c r="BW12" s="928"/>
      <c r="BX12" s="928"/>
      <c r="BY12" s="928"/>
      <c r="BZ12" s="929"/>
      <c r="CA12" s="929"/>
      <c r="CB12" s="929"/>
      <c r="CC12" s="929"/>
      <c r="CD12" s="929"/>
      <c r="CE12" s="929"/>
      <c r="CF12" s="929"/>
      <c r="CG12" s="929"/>
      <c r="CH12" s="929"/>
      <c r="CI12" s="929"/>
      <c r="CJ12" s="929"/>
      <c r="CK12" s="929"/>
      <c r="CL12" s="929"/>
      <c r="CM12" s="929"/>
      <c r="CN12" s="929"/>
      <c r="CO12" s="926"/>
      <c r="CP12" s="926"/>
      <c r="CQ12" s="926"/>
      <c r="CR12" s="926"/>
      <c r="CS12" s="926"/>
      <c r="CT12" s="926"/>
      <c r="CU12" s="926"/>
      <c r="CV12" s="926"/>
      <c r="CW12" s="926"/>
      <c r="CX12" s="926"/>
      <c r="CY12" s="926"/>
      <c r="CZ12" s="926"/>
      <c r="DA12" s="926"/>
      <c r="DB12" s="926"/>
      <c r="DC12" s="926"/>
      <c r="DD12" s="926"/>
      <c r="DE12" s="926"/>
      <c r="DF12" s="926"/>
      <c r="DG12" s="926"/>
      <c r="DH12" s="926"/>
      <c r="DI12" s="926"/>
      <c r="DJ12" s="926"/>
      <c r="DK12" s="926"/>
      <c r="DL12" s="926"/>
      <c r="DM12" s="926"/>
      <c r="DN12" s="926"/>
      <c r="DO12" s="926"/>
      <c r="DP12" s="926"/>
      <c r="DQ12" s="926"/>
      <c r="DR12" s="926"/>
      <c r="DS12" s="926"/>
      <c r="DT12" s="926"/>
      <c r="DU12" s="926"/>
      <c r="DV12" s="926"/>
      <c r="DW12" s="926"/>
      <c r="DX12" s="926"/>
      <c r="DY12" s="926"/>
      <c r="DZ12" s="926"/>
      <c r="EA12" s="926"/>
      <c r="EB12" s="926"/>
      <c r="EC12" s="926"/>
      <c r="ED12" s="926"/>
      <c r="EE12" s="926"/>
      <c r="EF12" s="926"/>
      <c r="EG12" s="926"/>
    </row>
    <row r="13" spans="1:227" x14ac:dyDescent="0.2">
      <c r="A13" s="368">
        <v>5</v>
      </c>
      <c r="B13" s="368" t="s">
        <v>9</v>
      </c>
      <c r="C13" s="909"/>
      <c r="D13" s="909"/>
      <c r="E13" s="909"/>
      <c r="F13" s="909"/>
      <c r="G13" s="909"/>
      <c r="H13" s="909"/>
      <c r="I13" s="909"/>
      <c r="J13" s="909"/>
      <c r="K13" s="909"/>
      <c r="L13" s="909"/>
      <c r="M13" s="909"/>
      <c r="N13" s="909"/>
      <c r="O13" s="909"/>
      <c r="P13" s="909"/>
      <c r="Q13" s="909"/>
      <c r="R13" s="911"/>
      <c r="S13" s="911"/>
      <c r="T13" s="911"/>
      <c r="U13" s="912"/>
      <c r="V13" s="912"/>
      <c r="W13" s="911"/>
      <c r="X13" s="912"/>
      <c r="Y13" s="912"/>
      <c r="Z13" s="911"/>
      <c r="AA13" s="912"/>
      <c r="AB13" s="912"/>
      <c r="AC13" s="911"/>
      <c r="AD13" s="912"/>
      <c r="AE13" s="912"/>
      <c r="AF13" s="911"/>
      <c r="AG13" s="913"/>
      <c r="AH13" s="913"/>
      <c r="AI13" s="913"/>
      <c r="AJ13" s="913"/>
      <c r="AK13" s="913"/>
      <c r="AL13" s="913"/>
      <c r="AM13" s="913"/>
      <c r="AN13" s="913"/>
      <c r="AO13" s="913"/>
      <c r="AP13" s="913"/>
      <c r="AQ13" s="913"/>
      <c r="AR13" s="913"/>
      <c r="AS13" s="913"/>
      <c r="AT13" s="913"/>
      <c r="AU13" s="913"/>
      <c r="AV13" s="913"/>
      <c r="AW13" s="913"/>
      <c r="AX13" s="913"/>
      <c r="AY13" s="913"/>
      <c r="AZ13" s="913"/>
      <c r="BA13" s="913"/>
      <c r="BB13" s="913"/>
      <c r="BC13" s="913"/>
      <c r="BD13" s="913"/>
      <c r="BE13" s="913"/>
      <c r="BF13" s="913"/>
      <c r="BG13" s="913"/>
      <c r="BH13" s="913"/>
      <c r="BI13" s="913"/>
      <c r="BJ13" s="913"/>
      <c r="BK13" s="914">
        <v>0</v>
      </c>
      <c r="BL13" s="914">
        <v>0</v>
      </c>
      <c r="BM13" s="914">
        <v>0</v>
      </c>
      <c r="BN13" s="914">
        <v>0</v>
      </c>
      <c r="BO13" s="914">
        <v>0</v>
      </c>
      <c r="BP13" s="914">
        <v>0</v>
      </c>
      <c r="BQ13" s="914">
        <v>0</v>
      </c>
      <c r="BR13" s="914">
        <v>0</v>
      </c>
      <c r="BS13" s="914">
        <v>0</v>
      </c>
      <c r="BT13" s="914">
        <v>0</v>
      </c>
      <c r="BU13" s="914">
        <v>0</v>
      </c>
      <c r="BV13" s="914">
        <v>0</v>
      </c>
      <c r="BW13" s="914">
        <v>0</v>
      </c>
      <c r="BX13" s="914">
        <v>0</v>
      </c>
      <c r="BY13" s="914">
        <v>0</v>
      </c>
      <c r="BZ13" s="915">
        <v>0</v>
      </c>
      <c r="CA13" s="915">
        <v>0</v>
      </c>
      <c r="CB13" s="915">
        <v>0</v>
      </c>
      <c r="CC13" s="915">
        <v>1</v>
      </c>
      <c r="CD13" s="915">
        <v>2.64</v>
      </c>
      <c r="CE13" s="915">
        <v>202.51803200000001</v>
      </c>
      <c r="CF13" s="915">
        <v>0</v>
      </c>
      <c r="CG13" s="915">
        <v>0</v>
      </c>
      <c r="CH13" s="915">
        <v>0</v>
      </c>
      <c r="CI13" s="915">
        <v>0</v>
      </c>
      <c r="CJ13" s="915">
        <v>0</v>
      </c>
      <c r="CK13" s="915">
        <v>0</v>
      </c>
      <c r="CL13" s="915">
        <v>1</v>
      </c>
      <c r="CM13" s="915">
        <v>2.64</v>
      </c>
      <c r="CN13" s="915">
        <v>202.51803200000001</v>
      </c>
      <c r="CO13" s="912">
        <v>0</v>
      </c>
      <c r="CP13" s="912">
        <v>0</v>
      </c>
      <c r="CQ13" s="912">
        <v>0</v>
      </c>
      <c r="CR13" s="912">
        <v>16</v>
      </c>
      <c r="CS13" s="912">
        <v>1041.4359999999999</v>
      </c>
      <c r="CT13" s="912">
        <v>2335.5885608410213</v>
      </c>
      <c r="CU13" s="912">
        <v>0</v>
      </c>
      <c r="CV13" s="912">
        <v>0</v>
      </c>
      <c r="CW13" s="912">
        <v>0</v>
      </c>
      <c r="CX13" s="912">
        <v>0</v>
      </c>
      <c r="CY13" s="912">
        <v>0</v>
      </c>
      <c r="CZ13" s="912">
        <v>0</v>
      </c>
      <c r="DA13" s="912">
        <v>16</v>
      </c>
      <c r="DB13" s="912">
        <v>1041.4359999999999</v>
      </c>
      <c r="DC13" s="912">
        <v>2335.5885608410213</v>
      </c>
      <c r="DD13" s="912">
        <v>0</v>
      </c>
      <c r="DE13" s="912">
        <v>0</v>
      </c>
      <c r="DF13" s="912">
        <v>0</v>
      </c>
      <c r="DG13" s="912">
        <v>135</v>
      </c>
      <c r="DH13" s="912">
        <v>5073.3990000000003</v>
      </c>
      <c r="DI13" s="912">
        <v>10082.190475433687</v>
      </c>
      <c r="DJ13" s="912">
        <v>418</v>
      </c>
      <c r="DK13" s="912">
        <v>1.2290000000000001</v>
      </c>
      <c r="DL13" s="912">
        <v>32.165948882256565</v>
      </c>
      <c r="DM13" s="912">
        <v>378</v>
      </c>
      <c r="DN13" s="912">
        <v>0.378</v>
      </c>
      <c r="DO13" s="912">
        <v>12.472133770648512</v>
      </c>
      <c r="DP13" s="912">
        <v>931</v>
      </c>
      <c r="DQ13" s="912">
        <v>5075.0060000000003</v>
      </c>
      <c r="DR13" s="912">
        <v>10126.828558086592</v>
      </c>
      <c r="DS13" s="912">
        <v>0</v>
      </c>
      <c r="DT13" s="912">
        <v>0</v>
      </c>
      <c r="DU13" s="912">
        <v>0</v>
      </c>
      <c r="DV13" s="912">
        <v>313</v>
      </c>
      <c r="DW13" s="912">
        <v>7492.9009999999998</v>
      </c>
      <c r="DX13" s="912">
        <v>37283.800836162598</v>
      </c>
      <c r="DY13" s="912">
        <v>1623</v>
      </c>
      <c r="DZ13" s="912">
        <v>4.8520000000000003</v>
      </c>
      <c r="EA13" s="912">
        <v>143.0702699394057</v>
      </c>
      <c r="EB13" s="912">
        <v>1358</v>
      </c>
      <c r="EC13" s="912">
        <v>1.3580000000000001</v>
      </c>
      <c r="ED13" s="912">
        <v>52.232847080980434</v>
      </c>
      <c r="EE13" s="912">
        <v>3294</v>
      </c>
      <c r="EF13" s="912">
        <v>7499.1109999999999</v>
      </c>
      <c r="EG13" s="912">
        <v>37479.103953182981</v>
      </c>
    </row>
    <row r="14" spans="1:227" x14ac:dyDescent="0.2">
      <c r="A14" s="369">
        <v>6</v>
      </c>
      <c r="B14" s="369" t="s">
        <v>11</v>
      </c>
      <c r="C14" s="909"/>
      <c r="D14" s="909"/>
      <c r="E14" s="909"/>
      <c r="F14" s="909">
        <v>1836</v>
      </c>
      <c r="G14" s="909">
        <v>1120.921</v>
      </c>
      <c r="H14" s="909">
        <v>40361.580560000002</v>
      </c>
      <c r="I14" s="909">
        <v>395077</v>
      </c>
      <c r="J14" s="909">
        <v>1101.0429999999999</v>
      </c>
      <c r="K14" s="909">
        <v>24258.221863999999</v>
      </c>
      <c r="L14" s="909">
        <v>12791</v>
      </c>
      <c r="M14" s="909">
        <v>18.474</v>
      </c>
      <c r="N14" s="909">
        <v>1355.66489</v>
      </c>
      <c r="O14" s="909">
        <v>409704</v>
      </c>
      <c r="P14" s="909">
        <v>2240.4380000000001</v>
      </c>
      <c r="Q14" s="909">
        <v>65975.467313999994</v>
      </c>
      <c r="R14" s="911"/>
      <c r="S14" s="911"/>
      <c r="T14" s="911"/>
      <c r="U14" s="912">
        <v>2056</v>
      </c>
      <c r="V14" s="912">
        <v>704.72799999999995</v>
      </c>
      <c r="W14" s="911">
        <v>33212.71314</v>
      </c>
      <c r="X14" s="912">
        <v>238117</v>
      </c>
      <c r="Y14" s="912">
        <v>464.88</v>
      </c>
      <c r="Z14" s="911">
        <v>16921.054874000001</v>
      </c>
      <c r="AA14" s="912">
        <v>168693</v>
      </c>
      <c r="AB14" s="912">
        <v>471.54199999999997</v>
      </c>
      <c r="AC14" s="911">
        <v>12872.81962</v>
      </c>
      <c r="AD14" s="912">
        <v>408866</v>
      </c>
      <c r="AE14" s="912">
        <v>1641.1499999999999</v>
      </c>
      <c r="AF14" s="911">
        <v>63006.587634000003</v>
      </c>
      <c r="AG14" s="913"/>
      <c r="AH14" s="913"/>
      <c r="AI14" s="913"/>
      <c r="AJ14" s="913">
        <v>2211</v>
      </c>
      <c r="AK14" s="913">
        <v>1210</v>
      </c>
      <c r="AL14" s="913">
        <v>36882</v>
      </c>
      <c r="AM14" s="913">
        <v>170740</v>
      </c>
      <c r="AN14" s="913">
        <v>500</v>
      </c>
      <c r="AO14" s="913">
        <v>14978</v>
      </c>
      <c r="AP14" s="913">
        <v>262597</v>
      </c>
      <c r="AQ14" s="913">
        <v>457</v>
      </c>
      <c r="AR14" s="913">
        <v>20765</v>
      </c>
      <c r="AS14" s="913">
        <v>435548</v>
      </c>
      <c r="AT14" s="913">
        <v>2167</v>
      </c>
      <c r="AU14" s="913">
        <v>72625</v>
      </c>
      <c r="AV14" s="913">
        <v>2</v>
      </c>
      <c r="AW14" s="913">
        <v>7164.2969999999996</v>
      </c>
      <c r="AX14" s="913">
        <v>5610.5368099999996</v>
      </c>
      <c r="AY14" s="913">
        <v>3370</v>
      </c>
      <c r="AZ14" s="913">
        <v>1224.251</v>
      </c>
      <c r="BA14" s="913">
        <v>50588.594070000006</v>
      </c>
      <c r="BB14" s="913">
        <v>184328</v>
      </c>
      <c r="BC14" s="913">
        <v>554.01099999999997</v>
      </c>
      <c r="BD14" s="913">
        <v>18002.450570000001</v>
      </c>
      <c r="BE14" s="913">
        <v>285646</v>
      </c>
      <c r="BF14" s="913">
        <v>526.14300000000003</v>
      </c>
      <c r="BG14" s="913">
        <v>23619.403679999999</v>
      </c>
      <c r="BH14" s="913">
        <v>473346</v>
      </c>
      <c r="BI14" s="913">
        <v>9468.7019999999993</v>
      </c>
      <c r="BJ14" s="913">
        <v>97820.985130000001</v>
      </c>
      <c r="BK14" s="930">
        <v>3</v>
      </c>
      <c r="BL14" s="930">
        <v>8132.360999999999</v>
      </c>
      <c r="BM14" s="930">
        <v>5259.9071199999998</v>
      </c>
      <c r="BN14" s="930">
        <v>4497</v>
      </c>
      <c r="BO14" s="930">
        <v>2255.33</v>
      </c>
      <c r="BP14" s="930">
        <v>74371.180399999997</v>
      </c>
      <c r="BQ14" s="930">
        <v>242303</v>
      </c>
      <c r="BR14" s="930">
        <v>660.03</v>
      </c>
      <c r="BS14" s="930">
        <v>24598.940190000001</v>
      </c>
      <c r="BT14" s="930">
        <v>269375</v>
      </c>
      <c r="BU14" s="930">
        <v>466.98700000000002</v>
      </c>
      <c r="BV14" s="930">
        <v>23855.27303</v>
      </c>
      <c r="BW14" s="930">
        <v>516178</v>
      </c>
      <c r="BX14" s="930">
        <v>11514.707999999999</v>
      </c>
      <c r="BY14" s="930">
        <v>128085.30073999999</v>
      </c>
      <c r="BZ14" s="931">
        <v>42</v>
      </c>
      <c r="CA14" s="931">
        <v>19424.802</v>
      </c>
      <c r="CB14" s="931">
        <v>36889.652459999998</v>
      </c>
      <c r="CC14" s="931">
        <v>15146</v>
      </c>
      <c r="CD14" s="931">
        <v>3422.1080000000002</v>
      </c>
      <c r="CE14" s="931">
        <v>118279.30997</v>
      </c>
      <c r="CF14" s="931">
        <v>397068</v>
      </c>
      <c r="CG14" s="931">
        <v>914.399</v>
      </c>
      <c r="CH14" s="931">
        <v>51065.197659999998</v>
      </c>
      <c r="CI14" s="931">
        <v>118790</v>
      </c>
      <c r="CJ14" s="931">
        <v>923.61900000000003</v>
      </c>
      <c r="CK14" s="931">
        <v>14262.16079</v>
      </c>
      <c r="CL14" s="931">
        <v>531046</v>
      </c>
      <c r="CM14" s="931">
        <v>24684.928</v>
      </c>
      <c r="CN14" s="931">
        <v>220496.32088000001</v>
      </c>
      <c r="CO14" s="930">
        <v>76</v>
      </c>
      <c r="CP14" s="930">
        <v>27682.360999999997</v>
      </c>
      <c r="CQ14" s="930">
        <v>29971.348620000001</v>
      </c>
      <c r="CR14" s="930">
        <v>10456</v>
      </c>
      <c r="CS14" s="930">
        <v>3652.5390000000002</v>
      </c>
      <c r="CT14" s="930">
        <v>111811.04734999999</v>
      </c>
      <c r="CU14" s="930">
        <v>440054</v>
      </c>
      <c r="CV14" s="930">
        <v>1141.5139999999999</v>
      </c>
      <c r="CW14" s="930">
        <v>58526.943059999998</v>
      </c>
      <c r="CX14" s="930">
        <v>126929</v>
      </c>
      <c r="CY14" s="930">
        <v>458.31599999999997</v>
      </c>
      <c r="CZ14" s="930">
        <v>13543.79823</v>
      </c>
      <c r="DA14" s="930">
        <v>577515</v>
      </c>
      <c r="DB14" s="930">
        <v>32934.729999999996</v>
      </c>
      <c r="DC14" s="930">
        <v>213853.13725999999</v>
      </c>
      <c r="DD14" s="930">
        <v>2</v>
      </c>
      <c r="DE14" s="930">
        <v>12010.697999999999</v>
      </c>
      <c r="DF14" s="930">
        <v>9834.2348199999979</v>
      </c>
      <c r="DG14" s="930">
        <v>158416</v>
      </c>
      <c r="DH14" s="930">
        <v>3754.268</v>
      </c>
      <c r="DI14" s="930">
        <v>106572.33717</v>
      </c>
      <c r="DJ14" s="930">
        <v>375443</v>
      </c>
      <c r="DK14" s="930">
        <v>1431.6569999999999</v>
      </c>
      <c r="DL14" s="930">
        <v>57329.902499999997</v>
      </c>
      <c r="DM14" s="930">
        <v>310706</v>
      </c>
      <c r="DN14" s="930">
        <v>988.678</v>
      </c>
      <c r="DO14" s="930">
        <v>29839.2248</v>
      </c>
      <c r="DP14" s="930">
        <v>844567</v>
      </c>
      <c r="DQ14" s="930">
        <v>18185.300999999999</v>
      </c>
      <c r="DR14" s="930">
        <v>203575.69928999999</v>
      </c>
      <c r="DS14" s="930">
        <v>3</v>
      </c>
      <c r="DT14" s="930">
        <v>18163.645999999997</v>
      </c>
      <c r="DU14" s="930">
        <v>84453.759209999989</v>
      </c>
      <c r="DV14" s="930">
        <v>87937</v>
      </c>
      <c r="DW14" s="930">
        <v>4890.6279999999997</v>
      </c>
      <c r="DX14" s="930">
        <v>142687.85268000001</v>
      </c>
      <c r="DY14" s="930">
        <v>329463</v>
      </c>
      <c r="DZ14" s="930">
        <v>867.92</v>
      </c>
      <c r="EA14" s="930">
        <v>48372.641029999999</v>
      </c>
      <c r="EB14" s="930">
        <v>250426</v>
      </c>
      <c r="EC14" s="930">
        <v>651.22400000000005</v>
      </c>
      <c r="ED14" s="930">
        <v>35341.352079999997</v>
      </c>
      <c r="EE14" s="930">
        <v>667829</v>
      </c>
      <c r="EF14" s="930">
        <v>24573.417999999998</v>
      </c>
      <c r="EG14" s="930">
        <v>310855.60499999998</v>
      </c>
    </row>
    <row r="15" spans="1:227" x14ac:dyDescent="0.2">
      <c r="A15" s="368">
        <v>7</v>
      </c>
      <c r="B15" s="369" t="s">
        <v>12</v>
      </c>
      <c r="C15" s="909"/>
      <c r="D15" s="909"/>
      <c r="E15" s="909"/>
      <c r="F15" s="909">
        <v>2641</v>
      </c>
      <c r="G15" s="909">
        <v>652.98900000000003</v>
      </c>
      <c r="H15" s="909">
        <v>18491.019564499707</v>
      </c>
      <c r="I15" s="909">
        <v>17995</v>
      </c>
      <c r="J15" s="909">
        <v>27.796999999999997</v>
      </c>
      <c r="K15" s="909">
        <v>914.71450239999638</v>
      </c>
      <c r="L15" s="909"/>
      <c r="M15" s="909"/>
      <c r="N15" s="909"/>
      <c r="O15" s="909">
        <v>20636</v>
      </c>
      <c r="P15" s="909">
        <v>680.78600000000006</v>
      </c>
      <c r="Q15" s="909">
        <v>19405.734066899702</v>
      </c>
      <c r="R15" s="911"/>
      <c r="S15" s="911"/>
      <c r="T15" s="911"/>
      <c r="U15" s="912">
        <v>2107</v>
      </c>
      <c r="V15" s="912">
        <v>1123.855</v>
      </c>
      <c r="W15" s="911">
        <v>15300.683576299964</v>
      </c>
      <c r="X15" s="912">
        <v>18152</v>
      </c>
      <c r="Y15" s="912">
        <v>33.713000000000001</v>
      </c>
      <c r="Z15" s="911">
        <v>820.82296090000091</v>
      </c>
      <c r="AA15" s="912"/>
      <c r="AB15" s="912"/>
      <c r="AC15" s="911"/>
      <c r="AD15" s="912">
        <v>20259</v>
      </c>
      <c r="AE15" s="912">
        <v>1157.568</v>
      </c>
      <c r="AF15" s="911">
        <v>16121.506537199964</v>
      </c>
      <c r="AG15" s="913"/>
      <c r="AH15" s="913"/>
      <c r="AI15" s="913"/>
      <c r="AJ15" s="913">
        <v>1474</v>
      </c>
      <c r="AK15" s="913">
        <v>282</v>
      </c>
      <c r="AL15" s="913">
        <v>7394</v>
      </c>
      <c r="AM15" s="913"/>
      <c r="AN15" s="913"/>
      <c r="AO15" s="913"/>
      <c r="AP15" s="913">
        <v>19528</v>
      </c>
      <c r="AQ15" s="913">
        <v>36</v>
      </c>
      <c r="AR15" s="913">
        <v>924</v>
      </c>
      <c r="AS15" s="913">
        <v>21002</v>
      </c>
      <c r="AT15" s="913">
        <v>318</v>
      </c>
      <c r="AU15" s="913">
        <v>8319</v>
      </c>
      <c r="AV15" s="913"/>
      <c r="AW15" s="913"/>
      <c r="AX15" s="913"/>
      <c r="AY15" s="913">
        <v>1211</v>
      </c>
      <c r="AZ15" s="913">
        <v>285.649</v>
      </c>
      <c r="BA15" s="913">
        <v>5800.8532424999903</v>
      </c>
      <c r="BB15" s="913">
        <v>7370</v>
      </c>
      <c r="BC15" s="913">
        <v>24.193000000000001</v>
      </c>
      <c r="BD15" s="913">
        <v>500.51752580000101</v>
      </c>
      <c r="BE15" s="913">
        <v>13111</v>
      </c>
      <c r="BF15" s="913">
        <v>13.111000000000001</v>
      </c>
      <c r="BG15" s="913">
        <v>416.11537260000301</v>
      </c>
      <c r="BH15" s="913">
        <v>21692</v>
      </c>
      <c r="BI15" s="913">
        <v>322.95299999999997</v>
      </c>
      <c r="BJ15" s="913">
        <v>6717.4861408999941</v>
      </c>
      <c r="BK15" s="914">
        <v>0</v>
      </c>
      <c r="BL15" s="914">
        <v>0</v>
      </c>
      <c r="BM15" s="914">
        <v>0</v>
      </c>
      <c r="BN15" s="930">
        <v>1919</v>
      </c>
      <c r="BO15" s="930">
        <v>350</v>
      </c>
      <c r="BP15" s="930">
        <v>8581.541704700001</v>
      </c>
      <c r="BQ15" s="930">
        <v>9496</v>
      </c>
      <c r="BR15" s="930">
        <v>24.135200000000001</v>
      </c>
      <c r="BS15" s="930">
        <v>566.35995529999991</v>
      </c>
      <c r="BT15" s="930">
        <v>9438</v>
      </c>
      <c r="BU15" s="930">
        <v>10.966799999999999</v>
      </c>
      <c r="BV15" s="930">
        <v>318.00341390000079</v>
      </c>
      <c r="BW15" s="930">
        <v>20853</v>
      </c>
      <c r="BX15" s="930">
        <v>385.10199999999998</v>
      </c>
      <c r="BY15" s="930">
        <v>9465.9050739000013</v>
      </c>
      <c r="BZ15" s="932">
        <v>0</v>
      </c>
      <c r="CA15" s="932">
        <v>0</v>
      </c>
      <c r="CB15" s="932">
        <v>0</v>
      </c>
      <c r="CC15" s="932">
        <v>4675</v>
      </c>
      <c r="CD15" s="932">
        <v>1708.1189999999999</v>
      </c>
      <c r="CE15" s="932">
        <v>21622.810105489367</v>
      </c>
      <c r="CF15" s="932">
        <v>17154</v>
      </c>
      <c r="CG15" s="932">
        <v>31.803999999999998</v>
      </c>
      <c r="CH15" s="932">
        <v>1270.1250264000012</v>
      </c>
      <c r="CI15" s="932">
        <v>0</v>
      </c>
      <c r="CJ15" s="932">
        <v>0</v>
      </c>
      <c r="CK15" s="932">
        <v>0</v>
      </c>
      <c r="CL15" s="932">
        <v>21829</v>
      </c>
      <c r="CM15" s="932">
        <v>1739.923</v>
      </c>
      <c r="CN15" s="932">
        <v>22892.935131889368</v>
      </c>
      <c r="CO15" s="933">
        <v>0</v>
      </c>
      <c r="CP15" s="933">
        <v>0</v>
      </c>
      <c r="CQ15" s="933">
        <v>0</v>
      </c>
      <c r="CR15" s="933">
        <v>5961</v>
      </c>
      <c r="CS15" s="933">
        <v>2455.547</v>
      </c>
      <c r="CT15" s="933">
        <v>24858.540089200505</v>
      </c>
      <c r="CU15" s="933">
        <v>17464</v>
      </c>
      <c r="CV15" s="933">
        <v>35.557000000000002</v>
      </c>
      <c r="CW15" s="933">
        <v>1835.1915673999902</v>
      </c>
      <c r="CX15" s="933">
        <v>0</v>
      </c>
      <c r="CY15" s="933">
        <v>0</v>
      </c>
      <c r="CZ15" s="933">
        <v>0</v>
      </c>
      <c r="DA15" s="933">
        <v>23425</v>
      </c>
      <c r="DB15" s="933">
        <v>2491.1039999999998</v>
      </c>
      <c r="DC15" s="933">
        <v>26693.731656600496</v>
      </c>
      <c r="DD15" s="933">
        <v>0</v>
      </c>
      <c r="DE15" s="933">
        <v>0</v>
      </c>
      <c r="DF15" s="933">
        <v>0</v>
      </c>
      <c r="DG15" s="933">
        <v>9973</v>
      </c>
      <c r="DH15" s="933">
        <v>3029.1559999999999</v>
      </c>
      <c r="DI15" s="933">
        <v>37221.85280850096</v>
      </c>
      <c r="DJ15" s="933">
        <v>19518</v>
      </c>
      <c r="DK15" s="933">
        <v>38.988</v>
      </c>
      <c r="DL15" s="933">
        <v>2125.5064180000008</v>
      </c>
      <c r="DM15" s="933">
        <v>143</v>
      </c>
      <c r="DN15" s="933">
        <v>0.155</v>
      </c>
      <c r="DO15" s="933">
        <v>25.036308899999998</v>
      </c>
      <c r="DP15" s="933">
        <v>29634</v>
      </c>
      <c r="DQ15" s="933">
        <v>3068.299</v>
      </c>
      <c r="DR15" s="933">
        <v>39372.395535400967</v>
      </c>
      <c r="DS15" s="933"/>
      <c r="DT15" s="933"/>
      <c r="DU15" s="933"/>
      <c r="DV15" s="933"/>
      <c r="DW15" s="933"/>
      <c r="DX15" s="933"/>
      <c r="DY15" s="933"/>
      <c r="DZ15" s="933"/>
      <c r="EA15" s="933"/>
      <c r="EB15" s="933"/>
      <c r="EC15" s="933"/>
      <c r="ED15" s="933"/>
      <c r="EE15" s="933"/>
      <c r="EF15" s="933"/>
      <c r="EG15" s="933"/>
    </row>
    <row r="16" spans="1:227" x14ac:dyDescent="0.2">
      <c r="A16" s="369">
        <v>8</v>
      </c>
      <c r="B16" s="369" t="s">
        <v>13</v>
      </c>
      <c r="C16" s="909">
        <v>3</v>
      </c>
      <c r="D16" s="909">
        <v>1561.7199794685998</v>
      </c>
      <c r="E16" s="909">
        <v>8586.192039333333</v>
      </c>
      <c r="F16" s="909">
        <v>5483</v>
      </c>
      <c r="G16" s="909">
        <v>664.77499999999998</v>
      </c>
      <c r="H16" s="909">
        <v>7681.0035600000001</v>
      </c>
      <c r="I16" s="909">
        <v>46870</v>
      </c>
      <c r="J16" s="909">
        <v>119.301</v>
      </c>
      <c r="K16" s="909">
        <v>1799.3075699999999</v>
      </c>
      <c r="L16" s="909">
        <v>39692</v>
      </c>
      <c r="M16" s="909">
        <v>56.323999999999998</v>
      </c>
      <c r="N16" s="909">
        <v>1337.3858</v>
      </c>
      <c r="O16" s="909">
        <v>92048</v>
      </c>
      <c r="P16" s="909">
        <v>2402.1199794685999</v>
      </c>
      <c r="Q16" s="909">
        <v>19403.888969333333</v>
      </c>
      <c r="R16" s="911">
        <v>9</v>
      </c>
      <c r="S16" s="911">
        <v>1873.6389999999999</v>
      </c>
      <c r="T16" s="911">
        <v>3179.6359000000002</v>
      </c>
      <c r="U16" s="912">
        <v>8666</v>
      </c>
      <c r="V16" s="912">
        <v>1011.809</v>
      </c>
      <c r="W16" s="911">
        <v>10533.630300999999</v>
      </c>
      <c r="X16" s="912">
        <v>52811</v>
      </c>
      <c r="Y16" s="912">
        <v>146.99199999999999</v>
      </c>
      <c r="Z16" s="911">
        <v>2279.0993376000001</v>
      </c>
      <c r="AA16" s="912">
        <v>29937</v>
      </c>
      <c r="AB16" s="912">
        <v>46.158000000000001</v>
      </c>
      <c r="AC16" s="911">
        <v>1293.5916099999999</v>
      </c>
      <c r="AD16" s="912">
        <v>91423</v>
      </c>
      <c r="AE16" s="912">
        <v>3078.598</v>
      </c>
      <c r="AF16" s="911">
        <v>17285.957148599999</v>
      </c>
      <c r="AG16" s="913">
        <v>9</v>
      </c>
      <c r="AH16" s="913">
        <v>1874</v>
      </c>
      <c r="AI16" s="913">
        <v>1141</v>
      </c>
      <c r="AJ16" s="913">
        <v>11332</v>
      </c>
      <c r="AK16" s="913">
        <v>1447</v>
      </c>
      <c r="AL16" s="913">
        <v>15519</v>
      </c>
      <c r="AM16" s="913">
        <v>40043</v>
      </c>
      <c r="AN16" s="913">
        <v>136</v>
      </c>
      <c r="AO16" s="913">
        <v>2099</v>
      </c>
      <c r="AP16" s="913">
        <v>26723</v>
      </c>
      <c r="AQ16" s="913">
        <v>37</v>
      </c>
      <c r="AR16" s="913">
        <v>1477</v>
      </c>
      <c r="AS16" s="913">
        <v>78107</v>
      </c>
      <c r="AT16" s="913">
        <v>3494</v>
      </c>
      <c r="AU16" s="913">
        <v>20236</v>
      </c>
      <c r="AV16" s="913"/>
      <c r="AW16" s="913"/>
      <c r="AX16" s="913"/>
      <c r="AY16" s="913">
        <v>16442</v>
      </c>
      <c r="AZ16" s="913">
        <v>1378.4359999999999</v>
      </c>
      <c r="BA16" s="913">
        <v>16635.155772999999</v>
      </c>
      <c r="BB16" s="913">
        <v>39602</v>
      </c>
      <c r="BC16" s="913">
        <v>124.289</v>
      </c>
      <c r="BD16" s="913">
        <v>2175.8174300000001</v>
      </c>
      <c r="BE16" s="913">
        <v>19145</v>
      </c>
      <c r="BF16" s="913">
        <v>28.742999999999999</v>
      </c>
      <c r="BG16" s="913">
        <v>1290.2114799999999</v>
      </c>
      <c r="BH16" s="913">
        <v>75189</v>
      </c>
      <c r="BI16" s="913">
        <v>1531.4679999999998</v>
      </c>
      <c r="BJ16" s="913">
        <v>20101.184682999999</v>
      </c>
      <c r="BK16" s="914">
        <v>0</v>
      </c>
      <c r="BL16" s="914">
        <v>0</v>
      </c>
      <c r="BM16" s="914">
        <v>0</v>
      </c>
      <c r="BN16" s="914">
        <v>34795</v>
      </c>
      <c r="BO16" s="914">
        <v>1700.808</v>
      </c>
      <c r="BP16" s="914">
        <v>22621.826143000002</v>
      </c>
      <c r="BQ16" s="914">
        <v>40114</v>
      </c>
      <c r="BR16" s="914">
        <v>128.584</v>
      </c>
      <c r="BS16" s="914">
        <v>2184.4338200000002</v>
      </c>
      <c r="BT16" s="914">
        <v>16644</v>
      </c>
      <c r="BU16" s="914">
        <v>25.49</v>
      </c>
      <c r="BV16" s="914">
        <v>1195.25875</v>
      </c>
      <c r="BW16" s="914">
        <v>91553</v>
      </c>
      <c r="BX16" s="914">
        <v>1854.8820000000001</v>
      </c>
      <c r="BY16" s="914">
        <v>26001.518713000005</v>
      </c>
      <c r="BZ16" s="915">
        <v>0</v>
      </c>
      <c r="CA16" s="915">
        <v>0</v>
      </c>
      <c r="CB16" s="915">
        <v>0</v>
      </c>
      <c r="CC16" s="915">
        <v>50887</v>
      </c>
      <c r="CD16" s="915">
        <v>1662.354</v>
      </c>
      <c r="CE16" s="915">
        <v>24123.266304000001</v>
      </c>
      <c r="CF16" s="915">
        <v>37531</v>
      </c>
      <c r="CG16" s="915">
        <v>120.753</v>
      </c>
      <c r="CH16" s="915">
        <v>2115.2370999999998</v>
      </c>
      <c r="CI16" s="915">
        <v>14814</v>
      </c>
      <c r="CJ16" s="915">
        <v>22.545999999999999</v>
      </c>
      <c r="CK16" s="915">
        <v>1132.31465</v>
      </c>
      <c r="CL16" s="915">
        <v>103232</v>
      </c>
      <c r="CM16" s="915">
        <v>1805.653</v>
      </c>
      <c r="CN16" s="915">
        <v>27370.818053999999</v>
      </c>
      <c r="CO16" s="912">
        <v>0</v>
      </c>
      <c r="CP16" s="912">
        <v>0</v>
      </c>
      <c r="CQ16" s="912">
        <v>-560.39850000000001</v>
      </c>
      <c r="CR16" s="912">
        <v>76152</v>
      </c>
      <c r="CS16" s="912">
        <v>1978.9760000000001</v>
      </c>
      <c r="CT16" s="912">
        <v>28613.530416700029</v>
      </c>
      <c r="CU16" s="912">
        <v>28816</v>
      </c>
      <c r="CV16" s="912">
        <v>87.338999999999999</v>
      </c>
      <c r="CW16" s="912">
        <v>2080.4466400000001</v>
      </c>
      <c r="CX16" s="912">
        <v>19268</v>
      </c>
      <c r="CY16" s="912">
        <v>45.595999999999997</v>
      </c>
      <c r="CZ16" s="912">
        <v>1565.0917099999999</v>
      </c>
      <c r="DA16" s="912">
        <v>124236</v>
      </c>
      <c r="DB16" s="912">
        <v>2111.9110000000001</v>
      </c>
      <c r="DC16" s="912">
        <v>31698.670266700028</v>
      </c>
      <c r="DD16" s="912">
        <v>0</v>
      </c>
      <c r="DE16" s="912">
        <v>0</v>
      </c>
      <c r="DF16" s="912">
        <v>-1432.7026900000001</v>
      </c>
      <c r="DG16" s="912">
        <v>86329</v>
      </c>
      <c r="DH16" s="912">
        <v>4270.6239999999998</v>
      </c>
      <c r="DI16" s="912">
        <v>34875.971603899998</v>
      </c>
      <c r="DJ16" s="912">
        <v>53760</v>
      </c>
      <c r="DK16" s="912">
        <v>157.58099999999999</v>
      </c>
      <c r="DL16" s="912">
        <v>4440.5879500000001</v>
      </c>
      <c r="DM16" s="912">
        <v>110568</v>
      </c>
      <c r="DN16" s="912">
        <v>138.13999999999999</v>
      </c>
      <c r="DO16" s="912">
        <v>3552.7297400000002</v>
      </c>
      <c r="DP16" s="912">
        <v>250657</v>
      </c>
      <c r="DQ16" s="912">
        <v>4566.3450000000003</v>
      </c>
      <c r="DR16" s="912">
        <v>41436.586603900003</v>
      </c>
      <c r="DS16" s="912">
        <v>0</v>
      </c>
      <c r="DT16" s="912">
        <v>0</v>
      </c>
      <c r="DU16" s="912">
        <v>-389.25</v>
      </c>
      <c r="DV16" s="912">
        <v>256293</v>
      </c>
      <c r="DW16" s="912">
        <v>3155.6289999999999</v>
      </c>
      <c r="DX16" s="912">
        <v>33482.4258961991</v>
      </c>
      <c r="DY16" s="912">
        <v>67598</v>
      </c>
      <c r="DZ16" s="912">
        <v>212.06299999999999</v>
      </c>
      <c r="EA16" s="912">
        <v>6867.2769900000003</v>
      </c>
      <c r="EB16" s="912">
        <v>48106</v>
      </c>
      <c r="EC16" s="912">
        <v>52.027999999999999</v>
      </c>
      <c r="ED16" s="912">
        <v>2985.524656</v>
      </c>
      <c r="EE16" s="912">
        <v>371997</v>
      </c>
      <c r="EF16" s="912">
        <v>3419.72</v>
      </c>
      <c r="EG16" s="912">
        <v>42945.9775421991</v>
      </c>
    </row>
    <row r="17" spans="1:137" x14ac:dyDescent="0.2">
      <c r="A17" s="368">
        <v>9</v>
      </c>
      <c r="B17" s="369" t="s">
        <v>14</v>
      </c>
      <c r="C17" s="909"/>
      <c r="D17" s="909"/>
      <c r="E17" s="909"/>
      <c r="F17" s="909"/>
      <c r="G17" s="909"/>
      <c r="H17" s="909"/>
      <c r="I17" s="909"/>
      <c r="J17" s="909"/>
      <c r="K17" s="909"/>
      <c r="L17" s="909"/>
      <c r="M17" s="909"/>
      <c r="N17" s="909"/>
      <c r="O17" s="909"/>
      <c r="P17" s="909"/>
      <c r="Q17" s="909"/>
      <c r="R17" s="911"/>
      <c r="S17" s="911"/>
      <c r="T17" s="911"/>
      <c r="U17" s="912"/>
      <c r="V17" s="912"/>
      <c r="W17" s="911"/>
      <c r="X17" s="912"/>
      <c r="Y17" s="912"/>
      <c r="Z17" s="911"/>
      <c r="AA17" s="912"/>
      <c r="AB17" s="912"/>
      <c r="AC17" s="911"/>
      <c r="AD17" s="912"/>
      <c r="AE17" s="912"/>
      <c r="AF17" s="911"/>
      <c r="AG17" s="913"/>
      <c r="AH17" s="913"/>
      <c r="AI17" s="913"/>
      <c r="AJ17" s="913"/>
      <c r="AK17" s="913"/>
      <c r="AL17" s="913"/>
      <c r="AM17" s="913"/>
      <c r="AN17" s="913"/>
      <c r="AO17" s="913"/>
      <c r="AP17" s="913"/>
      <c r="AQ17" s="913"/>
      <c r="AR17" s="913"/>
      <c r="AS17" s="913"/>
      <c r="AT17" s="913"/>
      <c r="AU17" s="913"/>
      <c r="AV17" s="913"/>
      <c r="AW17" s="913"/>
      <c r="AX17" s="913"/>
      <c r="AY17" s="913"/>
      <c r="AZ17" s="913"/>
      <c r="BA17" s="913"/>
      <c r="BB17" s="913"/>
      <c r="BC17" s="913"/>
      <c r="BD17" s="913"/>
      <c r="BE17" s="913"/>
      <c r="BF17" s="913"/>
      <c r="BG17" s="913"/>
      <c r="BH17" s="913"/>
      <c r="BI17" s="913"/>
      <c r="BJ17" s="913"/>
      <c r="BK17" s="914">
        <v>0</v>
      </c>
      <c r="BL17" s="914">
        <v>0</v>
      </c>
      <c r="BM17" s="914">
        <v>0</v>
      </c>
      <c r="BN17" s="914">
        <v>352</v>
      </c>
      <c r="BO17" s="914">
        <v>0.35</v>
      </c>
      <c r="BP17" s="914">
        <v>117.88824259999987</v>
      </c>
      <c r="BQ17" s="914">
        <v>0</v>
      </c>
      <c r="BR17" s="914">
        <v>0</v>
      </c>
      <c r="BS17" s="914">
        <v>0</v>
      </c>
      <c r="BT17" s="914">
        <v>0</v>
      </c>
      <c r="BU17" s="914">
        <v>0</v>
      </c>
      <c r="BV17" s="914">
        <v>0</v>
      </c>
      <c r="BW17" s="914">
        <v>352</v>
      </c>
      <c r="BX17" s="914">
        <v>0.35</v>
      </c>
      <c r="BY17" s="914">
        <v>117.88824259999987</v>
      </c>
      <c r="BZ17" s="915">
        <v>0</v>
      </c>
      <c r="CA17" s="915">
        <v>0</v>
      </c>
      <c r="CB17" s="915">
        <v>0</v>
      </c>
      <c r="CC17" s="915">
        <v>9021</v>
      </c>
      <c r="CD17" s="915">
        <v>8.6389999999999993</v>
      </c>
      <c r="CE17" s="915">
        <v>2723.7011508000046</v>
      </c>
      <c r="CF17" s="915">
        <v>552</v>
      </c>
      <c r="CG17" s="915">
        <v>1.4710000000000001</v>
      </c>
      <c r="CH17" s="915">
        <v>71.293323300000011</v>
      </c>
      <c r="CI17" s="915">
        <v>876</v>
      </c>
      <c r="CJ17" s="915">
        <v>0.81299999999999994</v>
      </c>
      <c r="CK17" s="915">
        <v>55.336358499999989</v>
      </c>
      <c r="CL17" s="915">
        <v>10449</v>
      </c>
      <c r="CM17" s="915">
        <v>10.923</v>
      </c>
      <c r="CN17" s="915">
        <v>2850.3308326000047</v>
      </c>
      <c r="CO17" s="912">
        <v>0</v>
      </c>
      <c r="CP17" s="912">
        <v>0</v>
      </c>
      <c r="CQ17" s="912">
        <v>0</v>
      </c>
      <c r="CR17" s="912">
        <v>106</v>
      </c>
      <c r="CS17" s="912">
        <v>111.295</v>
      </c>
      <c r="CT17" s="912">
        <v>3902.3660877722959</v>
      </c>
      <c r="CU17" s="912">
        <v>2717</v>
      </c>
      <c r="CV17" s="912">
        <v>7.7309999999999999</v>
      </c>
      <c r="CW17" s="912">
        <v>322.7457091</v>
      </c>
      <c r="CX17" s="912">
        <v>4602</v>
      </c>
      <c r="CY17" s="912">
        <v>4.3079999999999998</v>
      </c>
      <c r="CZ17" s="912">
        <v>281.19998090000001</v>
      </c>
      <c r="DA17" s="912">
        <v>7425</v>
      </c>
      <c r="DB17" s="912">
        <v>123.334</v>
      </c>
      <c r="DC17" s="912">
        <v>4506.3117777722955</v>
      </c>
      <c r="DD17" s="912">
        <v>0</v>
      </c>
      <c r="DE17" s="912">
        <v>0</v>
      </c>
      <c r="DF17" s="912">
        <v>0</v>
      </c>
      <c r="DG17" s="912">
        <v>365</v>
      </c>
      <c r="DH17" s="912">
        <v>310.90899999999999</v>
      </c>
      <c r="DI17" s="912">
        <v>5146.248952715594</v>
      </c>
      <c r="DJ17" s="912">
        <v>10140</v>
      </c>
      <c r="DK17" s="912">
        <v>28.468</v>
      </c>
      <c r="DL17" s="912">
        <v>800.42094589999931</v>
      </c>
      <c r="DM17" s="912">
        <v>35074</v>
      </c>
      <c r="DN17" s="912">
        <v>38.381999999999998</v>
      </c>
      <c r="DO17" s="912">
        <v>902.39989489998936</v>
      </c>
      <c r="DP17" s="912">
        <v>45579</v>
      </c>
      <c r="DQ17" s="912">
        <v>377.75900000000001</v>
      </c>
      <c r="DR17" s="912">
        <v>6849.0697935155831</v>
      </c>
      <c r="DS17" s="912">
        <v>0</v>
      </c>
      <c r="DT17" s="912">
        <v>0</v>
      </c>
      <c r="DU17" s="912">
        <v>0</v>
      </c>
      <c r="DV17" s="912">
        <v>700</v>
      </c>
      <c r="DW17" s="912">
        <v>279.63799999999998</v>
      </c>
      <c r="DX17" s="912">
        <v>9073.0913876975901</v>
      </c>
      <c r="DY17" s="912">
        <v>6696</v>
      </c>
      <c r="DZ17" s="912">
        <v>19.117000000000001</v>
      </c>
      <c r="EA17" s="912">
        <v>438.42812930000065</v>
      </c>
      <c r="EB17" s="912">
        <v>11090</v>
      </c>
      <c r="EC17" s="912">
        <v>11.273999999999999</v>
      </c>
      <c r="ED17" s="912">
        <v>427.63856289999961</v>
      </c>
      <c r="EE17" s="912">
        <v>18486</v>
      </c>
      <c r="EF17" s="912">
        <v>310.029</v>
      </c>
      <c r="EG17" s="912">
        <v>9939.1580798975901</v>
      </c>
    </row>
    <row r="18" spans="1:137" x14ac:dyDescent="0.2">
      <c r="A18" s="369">
        <v>10</v>
      </c>
      <c r="B18" s="369" t="s">
        <v>15</v>
      </c>
      <c r="C18" s="909">
        <v>1</v>
      </c>
      <c r="D18" s="909">
        <v>81.046000000000006</v>
      </c>
      <c r="E18" s="909">
        <v>9.4295500000000008</v>
      </c>
      <c r="F18" s="909">
        <v>746</v>
      </c>
      <c r="G18" s="909">
        <v>375.82200000000006</v>
      </c>
      <c r="H18" s="909">
        <v>10628.151330000002</v>
      </c>
      <c r="I18" s="909">
        <v>11906</v>
      </c>
      <c r="J18" s="909">
        <v>39.698</v>
      </c>
      <c r="K18" s="909">
        <v>804.19138999999996</v>
      </c>
      <c r="L18" s="909">
        <v>13577</v>
      </c>
      <c r="M18" s="909">
        <v>21.710999999999999</v>
      </c>
      <c r="N18" s="909">
        <v>678.73197000000005</v>
      </c>
      <c r="O18" s="909">
        <v>26230</v>
      </c>
      <c r="P18" s="909">
        <v>518.27700000000004</v>
      </c>
      <c r="Q18" s="909">
        <v>12120.504240000004</v>
      </c>
      <c r="R18" s="911">
        <v>8</v>
      </c>
      <c r="S18" s="911">
        <v>1373.2429999999999</v>
      </c>
      <c r="T18" s="911">
        <v>978.75554999999997</v>
      </c>
      <c r="U18" s="912">
        <v>925</v>
      </c>
      <c r="V18" s="912">
        <v>307.16399999999999</v>
      </c>
      <c r="W18" s="911">
        <v>10486.713336599998</v>
      </c>
      <c r="X18" s="912">
        <v>14829</v>
      </c>
      <c r="Y18" s="912">
        <v>48.753999999999998</v>
      </c>
      <c r="Z18" s="911">
        <v>1040.5248469999999</v>
      </c>
      <c r="AA18" s="912">
        <v>13604</v>
      </c>
      <c r="AB18" s="912">
        <v>22.821000000000002</v>
      </c>
      <c r="AC18" s="911">
        <v>810.38385729999993</v>
      </c>
      <c r="AD18" s="912">
        <v>29366</v>
      </c>
      <c r="AE18" s="912">
        <v>1751.9819999999997</v>
      </c>
      <c r="AF18" s="911">
        <v>13316.377590899998</v>
      </c>
      <c r="AG18" s="913"/>
      <c r="AH18" s="913">
        <v>3976</v>
      </c>
      <c r="AI18" s="913">
        <v>594</v>
      </c>
      <c r="AJ18" s="913">
        <v>868</v>
      </c>
      <c r="AK18" s="913">
        <v>297</v>
      </c>
      <c r="AL18" s="913">
        <v>11231</v>
      </c>
      <c r="AM18" s="913">
        <v>16105</v>
      </c>
      <c r="AN18" s="913">
        <v>65</v>
      </c>
      <c r="AO18" s="913">
        <v>1389</v>
      </c>
      <c r="AP18" s="913">
        <v>14028</v>
      </c>
      <c r="AQ18" s="913">
        <v>27</v>
      </c>
      <c r="AR18" s="913">
        <v>954</v>
      </c>
      <c r="AS18" s="913">
        <v>31001</v>
      </c>
      <c r="AT18" s="913">
        <v>4364</v>
      </c>
      <c r="AU18" s="913">
        <v>14167</v>
      </c>
      <c r="AV18" s="913">
        <v>7</v>
      </c>
      <c r="AW18" s="913">
        <v>4759.2520000000004</v>
      </c>
      <c r="AX18" s="913">
        <v>1704.00703</v>
      </c>
      <c r="AY18" s="913">
        <v>2737</v>
      </c>
      <c r="AZ18" s="913">
        <v>664.40800000000002</v>
      </c>
      <c r="BA18" s="913">
        <v>14091.45119</v>
      </c>
      <c r="BB18" s="913">
        <v>20001</v>
      </c>
      <c r="BC18" s="913">
        <v>67.784999999999997</v>
      </c>
      <c r="BD18" s="913">
        <v>1964.5119999999999</v>
      </c>
      <c r="BE18" s="913">
        <v>18565</v>
      </c>
      <c r="BF18" s="913">
        <v>77.528000000000006</v>
      </c>
      <c r="BG18" s="913">
        <v>1500.3309999999999</v>
      </c>
      <c r="BH18" s="913">
        <v>41310</v>
      </c>
      <c r="BI18" s="913">
        <v>5568.9730000000009</v>
      </c>
      <c r="BJ18" s="913">
        <v>19260.301219999998</v>
      </c>
      <c r="BK18" s="914">
        <v>7</v>
      </c>
      <c r="BL18" s="914">
        <v>5426.15</v>
      </c>
      <c r="BM18" s="914">
        <v>580.34213999999997</v>
      </c>
      <c r="BN18" s="914">
        <v>959</v>
      </c>
      <c r="BO18" s="914">
        <v>754.05499999999995</v>
      </c>
      <c r="BP18" s="914">
        <v>18434.146550299996</v>
      </c>
      <c r="BQ18" s="914">
        <v>22269</v>
      </c>
      <c r="BR18" s="914">
        <v>64.12</v>
      </c>
      <c r="BS18" s="914">
        <v>2085.4936655866281</v>
      </c>
      <c r="BT18" s="914">
        <v>24878</v>
      </c>
      <c r="BU18" s="914">
        <v>39.808</v>
      </c>
      <c r="BV18" s="914">
        <v>2156.6065937133835</v>
      </c>
      <c r="BW18" s="914">
        <v>48113</v>
      </c>
      <c r="BX18" s="914">
        <v>6284.1329999999998</v>
      </c>
      <c r="BY18" s="914">
        <v>23256.588949600009</v>
      </c>
      <c r="BZ18" s="915">
        <v>6</v>
      </c>
      <c r="CA18" s="915">
        <v>3849.4580000000001</v>
      </c>
      <c r="CB18" s="915">
        <v>454.08832999999998</v>
      </c>
      <c r="CC18" s="915">
        <v>805</v>
      </c>
      <c r="CD18" s="915">
        <v>843.43899999999996</v>
      </c>
      <c r="CE18" s="915">
        <v>22083.251949900023</v>
      </c>
      <c r="CF18" s="915">
        <v>33829</v>
      </c>
      <c r="CG18" s="915">
        <v>102.30200000000001</v>
      </c>
      <c r="CH18" s="915">
        <v>3873.5407563400213</v>
      </c>
      <c r="CI18" s="915">
        <v>30030</v>
      </c>
      <c r="CJ18" s="915">
        <v>43.250999999999998</v>
      </c>
      <c r="CK18" s="915">
        <v>1698.3531421999696</v>
      </c>
      <c r="CL18" s="915">
        <v>64670</v>
      </c>
      <c r="CM18" s="915">
        <v>4838.45</v>
      </c>
      <c r="CN18" s="915">
        <v>28109.234178440012</v>
      </c>
      <c r="CO18" s="912">
        <v>0</v>
      </c>
      <c r="CP18" s="912">
        <v>0</v>
      </c>
      <c r="CQ18" s="912">
        <v>3.6341290000000002</v>
      </c>
      <c r="CR18" s="912">
        <v>927</v>
      </c>
      <c r="CS18" s="912">
        <v>1754.723</v>
      </c>
      <c r="CT18" s="912">
        <v>29654.258074999991</v>
      </c>
      <c r="CU18" s="912">
        <v>46937</v>
      </c>
      <c r="CV18" s="912">
        <v>148.727</v>
      </c>
      <c r="CW18" s="912">
        <v>5950.2311514000003</v>
      </c>
      <c r="CX18" s="912">
        <v>33208</v>
      </c>
      <c r="CY18" s="912">
        <v>39.722999999999999</v>
      </c>
      <c r="CZ18" s="912">
        <v>2587.8660173999201</v>
      </c>
      <c r="DA18" s="912">
        <v>81072</v>
      </c>
      <c r="DB18" s="912">
        <v>1943.173</v>
      </c>
      <c r="DC18" s="912">
        <v>38195.989372799915</v>
      </c>
      <c r="DD18" s="912">
        <v>0</v>
      </c>
      <c r="DE18" s="912">
        <v>0</v>
      </c>
      <c r="DF18" s="912">
        <v>0</v>
      </c>
      <c r="DG18" s="912">
        <v>2321</v>
      </c>
      <c r="DH18" s="912">
        <v>1988.93</v>
      </c>
      <c r="DI18" s="912">
        <v>28819.524146099982</v>
      </c>
      <c r="DJ18" s="912">
        <v>67796</v>
      </c>
      <c r="DK18" s="912">
        <v>230.02199999999999</v>
      </c>
      <c r="DL18" s="912">
        <v>8642.0758278999147</v>
      </c>
      <c r="DM18" s="912">
        <v>254121</v>
      </c>
      <c r="DN18" s="912">
        <v>370.54700000000003</v>
      </c>
      <c r="DO18" s="912">
        <v>7354.9608352995638</v>
      </c>
      <c r="DP18" s="912">
        <v>324238</v>
      </c>
      <c r="DQ18" s="912">
        <v>2589.4990000000003</v>
      </c>
      <c r="DR18" s="912">
        <v>44816.560809299459</v>
      </c>
      <c r="DS18" s="912">
        <v>0</v>
      </c>
      <c r="DT18" s="912">
        <v>0</v>
      </c>
      <c r="DU18" s="912">
        <v>0</v>
      </c>
      <c r="DV18" s="912">
        <v>1765</v>
      </c>
      <c r="DW18" s="912">
        <v>1612.7760000000001</v>
      </c>
      <c r="DX18" s="912">
        <v>42923.58904220003</v>
      </c>
      <c r="DY18" s="912">
        <v>74076</v>
      </c>
      <c r="DZ18" s="912">
        <v>251.25800000000001</v>
      </c>
      <c r="EA18" s="912">
        <v>10327.20405639986</v>
      </c>
      <c r="EB18" s="912">
        <v>43249</v>
      </c>
      <c r="EC18" s="912">
        <v>55.225000000000001</v>
      </c>
      <c r="ED18" s="912">
        <v>4130.2735192999353</v>
      </c>
      <c r="EE18" s="912">
        <v>119090</v>
      </c>
      <c r="EF18" s="912">
        <v>1919.259</v>
      </c>
      <c r="EG18" s="912">
        <v>57381.066617899822</v>
      </c>
    </row>
    <row r="19" spans="1:137" x14ac:dyDescent="0.2">
      <c r="A19" s="368">
        <v>11</v>
      </c>
      <c r="B19" s="369" t="s">
        <v>16</v>
      </c>
      <c r="C19" s="909"/>
      <c r="D19" s="909"/>
      <c r="E19" s="909"/>
      <c r="F19" s="909"/>
      <c r="G19" s="909"/>
      <c r="H19" s="909"/>
      <c r="I19" s="909"/>
      <c r="J19" s="909"/>
      <c r="K19" s="909"/>
      <c r="L19" s="909"/>
      <c r="M19" s="909"/>
      <c r="N19" s="909"/>
      <c r="O19" s="909"/>
      <c r="P19" s="909"/>
      <c r="Q19" s="909"/>
      <c r="R19" s="911"/>
      <c r="S19" s="911"/>
      <c r="T19" s="911"/>
      <c r="U19" s="912"/>
      <c r="V19" s="912"/>
      <c r="W19" s="911"/>
      <c r="X19" s="912"/>
      <c r="Y19" s="912"/>
      <c r="Z19" s="911"/>
      <c r="AA19" s="912"/>
      <c r="AB19" s="912"/>
      <c r="AC19" s="911"/>
      <c r="AD19" s="912"/>
      <c r="AE19" s="912"/>
      <c r="AF19" s="911"/>
      <c r="AG19" s="913"/>
      <c r="AH19" s="913"/>
      <c r="AI19" s="913"/>
      <c r="AJ19" s="913"/>
      <c r="AK19" s="913"/>
      <c r="AL19" s="913"/>
      <c r="AM19" s="913"/>
      <c r="AN19" s="913"/>
      <c r="AO19" s="913"/>
      <c r="AP19" s="913"/>
      <c r="AQ19" s="913"/>
      <c r="AR19" s="913"/>
      <c r="AS19" s="913"/>
      <c r="AT19" s="913"/>
      <c r="AU19" s="913"/>
      <c r="AV19" s="913"/>
      <c r="AW19" s="913"/>
      <c r="AX19" s="913"/>
      <c r="AY19" s="913"/>
      <c r="AZ19" s="913"/>
      <c r="BA19" s="913"/>
      <c r="BB19" s="913"/>
      <c r="BC19" s="913"/>
      <c r="BD19" s="913"/>
      <c r="BE19" s="913"/>
      <c r="BF19" s="913"/>
      <c r="BG19" s="913"/>
      <c r="BH19" s="913"/>
      <c r="BI19" s="913"/>
      <c r="BJ19" s="913"/>
      <c r="BK19" s="914">
        <v>0</v>
      </c>
      <c r="BL19" s="914">
        <v>0</v>
      </c>
      <c r="BM19" s="914">
        <v>0</v>
      </c>
      <c r="BN19" s="914">
        <v>0</v>
      </c>
      <c r="BO19" s="914">
        <v>0</v>
      </c>
      <c r="BP19" s="914">
        <v>0</v>
      </c>
      <c r="BQ19" s="914">
        <v>0</v>
      </c>
      <c r="BR19" s="914">
        <v>0</v>
      </c>
      <c r="BS19" s="914">
        <v>0</v>
      </c>
      <c r="BT19" s="914">
        <v>0</v>
      </c>
      <c r="BU19" s="914">
        <v>0</v>
      </c>
      <c r="BV19" s="914">
        <v>0</v>
      </c>
      <c r="BW19" s="914">
        <v>0</v>
      </c>
      <c r="BX19" s="914">
        <v>0</v>
      </c>
      <c r="BY19" s="914">
        <v>0</v>
      </c>
      <c r="BZ19" s="915">
        <v>0</v>
      </c>
      <c r="CA19" s="915">
        <v>0</v>
      </c>
      <c r="CB19" s="915">
        <v>0</v>
      </c>
      <c r="CC19" s="915">
        <v>865</v>
      </c>
      <c r="CD19" s="915">
        <v>0.86499999999999999</v>
      </c>
      <c r="CE19" s="915">
        <v>73.957139999999995</v>
      </c>
      <c r="CF19" s="915">
        <v>0</v>
      </c>
      <c r="CG19" s="915">
        <v>0</v>
      </c>
      <c r="CH19" s="915">
        <v>0</v>
      </c>
      <c r="CI19" s="915">
        <v>0</v>
      </c>
      <c r="CJ19" s="915">
        <v>0</v>
      </c>
      <c r="CK19" s="915">
        <v>0</v>
      </c>
      <c r="CL19" s="915">
        <v>865</v>
      </c>
      <c r="CM19" s="915">
        <v>0.86499999999999999</v>
      </c>
      <c r="CN19" s="915">
        <v>73.957139999999995</v>
      </c>
      <c r="CO19" s="912">
        <v>0</v>
      </c>
      <c r="CP19" s="912">
        <v>0</v>
      </c>
      <c r="CQ19" s="912">
        <v>0</v>
      </c>
      <c r="CR19" s="912">
        <v>271</v>
      </c>
      <c r="CS19" s="912">
        <v>32.326000000000001</v>
      </c>
      <c r="CT19" s="912">
        <v>1438.98387</v>
      </c>
      <c r="CU19" s="912">
        <v>1396</v>
      </c>
      <c r="CV19" s="912">
        <v>4.2380000000000004</v>
      </c>
      <c r="CW19" s="912">
        <v>175.98156</v>
      </c>
      <c r="CX19" s="912">
        <v>4610</v>
      </c>
      <c r="CY19" s="912">
        <v>6.0539999999999994</v>
      </c>
      <c r="CZ19" s="912">
        <v>137.1345</v>
      </c>
      <c r="DA19" s="912">
        <v>6277</v>
      </c>
      <c r="DB19" s="912">
        <v>42.618000000000002</v>
      </c>
      <c r="DC19" s="912">
        <v>1752.0999299999999</v>
      </c>
      <c r="DD19" s="912">
        <v>0</v>
      </c>
      <c r="DE19" s="912">
        <v>0</v>
      </c>
      <c r="DF19" s="912">
        <v>0</v>
      </c>
      <c r="DG19" s="912">
        <v>25210</v>
      </c>
      <c r="DH19" s="912">
        <v>2084.009</v>
      </c>
      <c r="DI19" s="912">
        <v>17094.576226099998</v>
      </c>
      <c r="DJ19" s="912">
        <v>4068</v>
      </c>
      <c r="DK19" s="912">
        <v>18.765000000000001</v>
      </c>
      <c r="DL19" s="912">
        <v>814.18024709999997</v>
      </c>
      <c r="DM19" s="912">
        <v>8258</v>
      </c>
      <c r="DN19" s="912">
        <v>8.2579999999999991</v>
      </c>
      <c r="DO19" s="912">
        <v>366.1769506</v>
      </c>
      <c r="DP19" s="912">
        <v>37536</v>
      </c>
      <c r="DQ19" s="912">
        <v>2111.0319999999997</v>
      </c>
      <c r="DR19" s="912">
        <v>18274.933423799997</v>
      </c>
      <c r="DS19" s="912">
        <v>0</v>
      </c>
      <c r="DT19" s="912">
        <v>0</v>
      </c>
      <c r="DU19" s="912">
        <v>0</v>
      </c>
      <c r="DV19" s="912">
        <v>14050</v>
      </c>
      <c r="DW19" s="912">
        <v>3005.6660000000002</v>
      </c>
      <c r="DX19" s="912">
        <v>39265.304036199996</v>
      </c>
      <c r="DY19" s="912">
        <v>14473</v>
      </c>
      <c r="DZ19" s="912">
        <v>43.722999999999999</v>
      </c>
      <c r="EA19" s="912">
        <v>1839.0190343000004</v>
      </c>
      <c r="EB19" s="912">
        <v>13682</v>
      </c>
      <c r="EC19" s="912">
        <v>13.837</v>
      </c>
      <c r="ED19" s="912">
        <v>843.70678709999981</v>
      </c>
      <c r="EE19" s="912">
        <v>42205</v>
      </c>
      <c r="EF19" s="912">
        <v>3063.2260000000001</v>
      </c>
      <c r="EG19" s="912">
        <v>41948.029857599999</v>
      </c>
    </row>
    <row r="20" spans="1:137" x14ac:dyDescent="0.2">
      <c r="A20" s="369">
        <v>12</v>
      </c>
      <c r="B20" s="374" t="s">
        <v>39</v>
      </c>
      <c r="C20" s="909">
        <v>7</v>
      </c>
      <c r="D20" s="909">
        <v>1775.568</v>
      </c>
      <c r="E20" s="909">
        <v>1376.1399100000001</v>
      </c>
      <c r="F20" s="909">
        <v>102</v>
      </c>
      <c r="G20" s="909">
        <v>105.643</v>
      </c>
      <c r="H20" s="909">
        <v>1504.3397000000002</v>
      </c>
      <c r="I20" s="909">
        <v>9047</v>
      </c>
      <c r="J20" s="909">
        <v>26.498999999999999</v>
      </c>
      <c r="K20" s="909">
        <v>831.58141879847994</v>
      </c>
      <c r="L20" s="909">
        <v>11904</v>
      </c>
      <c r="M20" s="909">
        <v>16.788</v>
      </c>
      <c r="N20" s="909">
        <v>863.16112120000275</v>
      </c>
      <c r="O20" s="909">
        <v>21060</v>
      </c>
      <c r="P20" s="909">
        <v>1924.498</v>
      </c>
      <c r="Q20" s="909">
        <v>4575.2221499984826</v>
      </c>
      <c r="R20" s="911">
        <v>8</v>
      </c>
      <c r="S20" s="911">
        <v>606.23</v>
      </c>
      <c r="T20" s="911">
        <v>384.63533710000002</v>
      </c>
      <c r="U20" s="912">
        <v>87</v>
      </c>
      <c r="V20" s="912">
        <v>41.622999999999998</v>
      </c>
      <c r="W20" s="911">
        <v>479.55818049999965</v>
      </c>
      <c r="X20" s="912">
        <v>24321</v>
      </c>
      <c r="Y20" s="912">
        <v>73</v>
      </c>
      <c r="Z20" s="911">
        <v>1931.6760889512123</v>
      </c>
      <c r="AA20" s="912">
        <v>24490</v>
      </c>
      <c r="AB20" s="912">
        <v>34.51</v>
      </c>
      <c r="AC20" s="911">
        <v>1940.2565576451464</v>
      </c>
      <c r="AD20" s="912">
        <v>48906</v>
      </c>
      <c r="AE20" s="912">
        <v>755.36300000000006</v>
      </c>
      <c r="AF20" s="911">
        <v>4736.1261641963583</v>
      </c>
      <c r="AG20" s="913">
        <v>8</v>
      </c>
      <c r="AH20" s="913">
        <v>606</v>
      </c>
      <c r="AI20" s="913">
        <v>702</v>
      </c>
      <c r="AJ20" s="913">
        <v>84</v>
      </c>
      <c r="AK20" s="913">
        <v>89</v>
      </c>
      <c r="AL20" s="913">
        <v>961</v>
      </c>
      <c r="AM20" s="913">
        <v>37294</v>
      </c>
      <c r="AN20" s="913">
        <v>113</v>
      </c>
      <c r="AO20" s="913">
        <v>2564</v>
      </c>
      <c r="AP20" s="913">
        <v>33148</v>
      </c>
      <c r="AQ20" s="913">
        <v>45</v>
      </c>
      <c r="AR20" s="913">
        <v>2329</v>
      </c>
      <c r="AS20" s="913">
        <v>70534</v>
      </c>
      <c r="AT20" s="913">
        <v>852</v>
      </c>
      <c r="AU20" s="913">
        <v>6556</v>
      </c>
      <c r="AV20" s="913">
        <v>0</v>
      </c>
      <c r="AW20" s="913">
        <v>0</v>
      </c>
      <c r="AX20" s="913">
        <v>-1.33938</v>
      </c>
      <c r="AY20" s="913">
        <v>119</v>
      </c>
      <c r="AZ20" s="913">
        <v>25.73</v>
      </c>
      <c r="BA20" s="913">
        <v>243.40034449999996</v>
      </c>
      <c r="BB20" s="913">
        <v>45787</v>
      </c>
      <c r="BC20" s="913">
        <v>286.548</v>
      </c>
      <c r="BD20" s="913">
        <v>3915.6340606549825</v>
      </c>
      <c r="BE20" s="913">
        <v>26025</v>
      </c>
      <c r="BF20" s="913">
        <v>26.318000000000001</v>
      </c>
      <c r="BG20" s="913">
        <v>1685.1844179000134</v>
      </c>
      <c r="BH20" s="913">
        <v>71931</v>
      </c>
      <c r="BI20" s="913">
        <v>338.596</v>
      </c>
      <c r="BJ20" s="913">
        <v>5842.879443054996</v>
      </c>
      <c r="BK20" s="914"/>
      <c r="BL20" s="914"/>
      <c r="BM20" s="914"/>
      <c r="BN20" s="914"/>
      <c r="BO20" s="914"/>
      <c r="BP20" s="914"/>
      <c r="BQ20" s="914"/>
      <c r="BR20" s="914"/>
      <c r="BS20" s="914"/>
      <c r="BT20" s="914"/>
      <c r="BU20" s="914"/>
      <c r="BV20" s="914"/>
      <c r="BW20" s="914"/>
      <c r="BX20" s="914"/>
      <c r="BY20" s="914"/>
      <c r="BZ20" s="915"/>
      <c r="CA20" s="915"/>
      <c r="CB20" s="915"/>
      <c r="CC20" s="915"/>
      <c r="CD20" s="915"/>
      <c r="CE20" s="915"/>
      <c r="CF20" s="915"/>
      <c r="CG20" s="915"/>
      <c r="CH20" s="915"/>
      <c r="CI20" s="915"/>
      <c r="CJ20" s="915"/>
      <c r="CK20" s="915"/>
      <c r="CL20" s="915"/>
      <c r="CM20" s="915"/>
      <c r="CN20" s="915"/>
      <c r="CO20" s="912"/>
      <c r="CP20" s="912"/>
      <c r="CQ20" s="912"/>
      <c r="CR20" s="912"/>
      <c r="CS20" s="912"/>
      <c r="CT20" s="912"/>
      <c r="CU20" s="912"/>
      <c r="CV20" s="912"/>
      <c r="CW20" s="912"/>
      <c r="CX20" s="912"/>
      <c r="CY20" s="912"/>
      <c r="CZ20" s="912"/>
      <c r="DA20" s="912"/>
      <c r="DB20" s="912"/>
      <c r="DC20" s="912"/>
      <c r="DD20" s="912"/>
      <c r="DE20" s="912"/>
      <c r="DF20" s="912"/>
      <c r="DG20" s="912"/>
      <c r="DH20" s="912"/>
      <c r="DI20" s="912"/>
      <c r="DJ20" s="912"/>
      <c r="DK20" s="912"/>
      <c r="DL20" s="912"/>
      <c r="DM20" s="912"/>
      <c r="DN20" s="912"/>
      <c r="DO20" s="912"/>
      <c r="DP20" s="912"/>
      <c r="DQ20" s="912"/>
      <c r="DR20" s="912"/>
      <c r="DS20" s="912"/>
      <c r="DT20" s="912"/>
      <c r="DU20" s="912"/>
      <c r="DV20" s="912"/>
      <c r="DW20" s="912"/>
      <c r="DX20" s="912"/>
      <c r="DY20" s="912"/>
      <c r="DZ20" s="912"/>
      <c r="EA20" s="912"/>
      <c r="EB20" s="912"/>
      <c r="EC20" s="912"/>
      <c r="ED20" s="912"/>
      <c r="EE20" s="912"/>
      <c r="EF20" s="912"/>
      <c r="EG20" s="912"/>
    </row>
    <row r="21" spans="1:137" x14ac:dyDescent="0.2">
      <c r="A21" s="365"/>
      <c r="B21" s="374" t="s">
        <v>40</v>
      </c>
      <c r="C21" s="909">
        <v>17</v>
      </c>
      <c r="D21" s="909">
        <v>1367.8430000000001</v>
      </c>
      <c r="E21" s="909">
        <v>2995.0900299999998</v>
      </c>
      <c r="F21" s="909">
        <v>906</v>
      </c>
      <c r="G21" s="909">
        <v>1608.654</v>
      </c>
      <c r="H21" s="909">
        <v>24971.9391856</v>
      </c>
      <c r="I21" s="909">
        <v>146116</v>
      </c>
      <c r="J21" s="909">
        <v>347.517</v>
      </c>
      <c r="K21" s="909">
        <v>8776.6005464385889</v>
      </c>
      <c r="L21" s="909">
        <v>269967</v>
      </c>
      <c r="M21" s="909">
        <v>227.68799999999999</v>
      </c>
      <c r="N21" s="909">
        <v>21864.491481910038</v>
      </c>
      <c r="O21" s="909">
        <v>417006</v>
      </c>
      <c r="P21" s="909">
        <v>3551.7020000000002</v>
      </c>
      <c r="Q21" s="909">
        <v>58608.121243948626</v>
      </c>
      <c r="R21" s="911"/>
      <c r="S21" s="911">
        <v>2817.7809999999999</v>
      </c>
      <c r="T21" s="911">
        <v>-99.838350000000005</v>
      </c>
      <c r="U21" s="912">
        <v>813</v>
      </c>
      <c r="V21" s="912">
        <v>381.23099999999999</v>
      </c>
      <c r="W21" s="912">
        <v>8910.0528292680028</v>
      </c>
      <c r="X21" s="912">
        <v>168157</v>
      </c>
      <c r="Y21" s="912">
        <v>412.99200000000002</v>
      </c>
      <c r="Z21" s="912">
        <v>15027.005334703003</v>
      </c>
      <c r="AA21" s="912">
        <v>273341</v>
      </c>
      <c r="AB21" s="912">
        <v>236.10300000000001</v>
      </c>
      <c r="AC21" s="912">
        <v>26498.81418160499</v>
      </c>
      <c r="AD21" s="912">
        <v>442311</v>
      </c>
      <c r="AE21" s="912">
        <v>3848.107</v>
      </c>
      <c r="AF21" s="912">
        <v>50336.033995575999</v>
      </c>
      <c r="AG21" s="913"/>
      <c r="AH21" s="913">
        <v>71</v>
      </c>
      <c r="AI21" s="913"/>
      <c r="AJ21" s="913">
        <v>1257</v>
      </c>
      <c r="AK21" s="913">
        <v>348</v>
      </c>
      <c r="AL21" s="913">
        <v>10333</v>
      </c>
      <c r="AM21" s="913">
        <v>172931</v>
      </c>
      <c r="AN21" s="913">
        <v>435</v>
      </c>
      <c r="AO21" s="913">
        <v>18179</v>
      </c>
      <c r="AP21" s="913">
        <v>282337</v>
      </c>
      <c r="AQ21" s="913">
        <v>244</v>
      </c>
      <c r="AR21" s="913">
        <v>28630</v>
      </c>
      <c r="AS21" s="913">
        <v>456525</v>
      </c>
      <c r="AT21" s="913">
        <v>1098</v>
      </c>
      <c r="AU21" s="913">
        <v>57142</v>
      </c>
      <c r="AV21" s="913"/>
      <c r="AW21" s="913"/>
      <c r="AX21" s="913"/>
      <c r="AY21" s="913">
        <v>8000</v>
      </c>
      <c r="AZ21" s="913">
        <v>1246.8989999999999</v>
      </c>
      <c r="BA21" s="913">
        <v>12896.5584179</v>
      </c>
      <c r="BB21" s="913">
        <v>303872</v>
      </c>
      <c r="BC21" s="913">
        <v>559.72400000000005</v>
      </c>
      <c r="BD21" s="913">
        <v>26853.403522799978</v>
      </c>
      <c r="BE21" s="913">
        <v>160694</v>
      </c>
      <c r="BF21" s="913">
        <v>143.30600000000001</v>
      </c>
      <c r="BG21" s="913">
        <v>29208.148780799998</v>
      </c>
      <c r="BH21" s="913">
        <v>472566</v>
      </c>
      <c r="BI21" s="913">
        <v>1949.9290000000001</v>
      </c>
      <c r="BJ21" s="913">
        <v>68958.110721499979</v>
      </c>
      <c r="BK21" s="914">
        <v>0</v>
      </c>
      <c r="BL21" s="914">
        <v>0</v>
      </c>
      <c r="BM21" s="914">
        <v>0</v>
      </c>
      <c r="BN21" s="914">
        <v>25994</v>
      </c>
      <c r="BO21" s="914">
        <v>1310.29</v>
      </c>
      <c r="BP21" s="914">
        <v>19381.462146899998</v>
      </c>
      <c r="BQ21" s="914">
        <v>396440</v>
      </c>
      <c r="BR21" s="914">
        <v>844.54899999999998</v>
      </c>
      <c r="BS21" s="914">
        <v>35541.581892900002</v>
      </c>
      <c r="BT21" s="914">
        <v>231941</v>
      </c>
      <c r="BU21" s="914">
        <v>228.20599999999999</v>
      </c>
      <c r="BV21" s="914">
        <v>42497.751828199805</v>
      </c>
      <c r="BW21" s="914">
        <v>654375</v>
      </c>
      <c r="BX21" s="914">
        <v>2383.0450000000001</v>
      </c>
      <c r="BY21" s="914">
        <v>97420.795867999812</v>
      </c>
      <c r="BZ21" s="915">
        <v>2</v>
      </c>
      <c r="CA21" s="915">
        <v>6100</v>
      </c>
      <c r="CB21" s="915">
        <v>10065</v>
      </c>
      <c r="CC21" s="915">
        <v>68770</v>
      </c>
      <c r="CD21" s="915">
        <v>1767.0550000000001</v>
      </c>
      <c r="CE21" s="915">
        <v>61480.132665200006</v>
      </c>
      <c r="CF21" s="915">
        <v>535827</v>
      </c>
      <c r="CG21" s="915">
        <v>1265.0999999999999</v>
      </c>
      <c r="CH21" s="915">
        <v>41713.594094500011</v>
      </c>
      <c r="CI21" s="915">
        <v>461796</v>
      </c>
      <c r="CJ21" s="915">
        <v>473.29</v>
      </c>
      <c r="CK21" s="915">
        <v>12164.051223299999</v>
      </c>
      <c r="CL21" s="915">
        <v>1066395</v>
      </c>
      <c r="CM21" s="915">
        <v>9605.4450000000015</v>
      </c>
      <c r="CN21" s="915">
        <v>125422.77798300002</v>
      </c>
      <c r="CO21" s="912">
        <v>1</v>
      </c>
      <c r="CP21" s="912">
        <v>6100</v>
      </c>
      <c r="CQ21" s="912">
        <v>1677.4999995000101</v>
      </c>
      <c r="CR21" s="912">
        <v>212553</v>
      </c>
      <c r="CS21" s="912">
        <v>3719.7280000000001</v>
      </c>
      <c r="CT21" s="912">
        <v>62148.422138400005</v>
      </c>
      <c r="CU21" s="912">
        <v>526346</v>
      </c>
      <c r="CV21" s="912">
        <v>1559.4259999999999</v>
      </c>
      <c r="CW21" s="912">
        <v>48590.151451599988</v>
      </c>
      <c r="CX21" s="912">
        <v>248690</v>
      </c>
      <c r="CY21" s="912">
        <v>374.17399999999998</v>
      </c>
      <c r="CZ21" s="912">
        <v>14040.828167899999</v>
      </c>
      <c r="DA21" s="912">
        <v>987590</v>
      </c>
      <c r="DB21" s="912">
        <v>11753.327999999998</v>
      </c>
      <c r="DC21" s="912">
        <v>126456.90175740002</v>
      </c>
      <c r="DD21" s="912">
        <v>0</v>
      </c>
      <c r="DE21" s="912">
        <v>0</v>
      </c>
      <c r="DF21" s="912">
        <v>0</v>
      </c>
      <c r="DG21" s="912">
        <v>214226</v>
      </c>
      <c r="DH21" s="912">
        <v>4252.6149999999998</v>
      </c>
      <c r="DI21" s="912">
        <v>100988.74824990009</v>
      </c>
      <c r="DJ21" s="912">
        <v>1391248</v>
      </c>
      <c r="DK21" s="912">
        <v>3750.163</v>
      </c>
      <c r="DL21" s="912">
        <v>159035.74768129992</v>
      </c>
      <c r="DM21" s="912">
        <v>1017165</v>
      </c>
      <c r="DN21" s="912">
        <v>1597.681</v>
      </c>
      <c r="DO21" s="912">
        <v>113323.57419729992</v>
      </c>
      <c r="DP21" s="912">
        <v>2622639</v>
      </c>
      <c r="DQ21" s="912">
        <v>9600.4590000000007</v>
      </c>
      <c r="DR21" s="912">
        <v>373348.07012849994</v>
      </c>
      <c r="DS21" s="912">
        <v>0</v>
      </c>
      <c r="DT21" s="912">
        <v>0</v>
      </c>
      <c r="DU21" s="912">
        <v>0</v>
      </c>
      <c r="DV21" s="912">
        <v>5273</v>
      </c>
      <c r="DW21" s="912">
        <v>3911.09</v>
      </c>
      <c r="DX21" s="912">
        <v>125118.41881920006</v>
      </c>
      <c r="DY21" s="912">
        <v>1477644</v>
      </c>
      <c r="DZ21" s="912">
        <v>4142.7280000000001</v>
      </c>
      <c r="EA21" s="912">
        <v>227871.44484669997</v>
      </c>
      <c r="EB21" s="912">
        <v>660921</v>
      </c>
      <c r="EC21" s="912">
        <v>734.48900000000003</v>
      </c>
      <c r="ED21" s="912">
        <v>79748.11749389999</v>
      </c>
      <c r="EE21" s="912">
        <v>2143838</v>
      </c>
      <c r="EF21" s="912">
        <v>8788.3070000000007</v>
      </c>
      <c r="EG21" s="912">
        <v>432737.98115980002</v>
      </c>
    </row>
    <row r="22" spans="1:137" x14ac:dyDescent="0.2">
      <c r="A22" s="367">
        <v>13</v>
      </c>
      <c r="B22" s="372" t="s">
        <v>17</v>
      </c>
      <c r="C22" s="909">
        <v>49</v>
      </c>
      <c r="D22" s="909">
        <v>12217.87</v>
      </c>
      <c r="E22" s="909">
        <v>20866.165944373523</v>
      </c>
      <c r="F22" s="909">
        <v>3404</v>
      </c>
      <c r="G22" s="909">
        <v>2634.7</v>
      </c>
      <c r="H22" s="909">
        <v>74503.090834899936</v>
      </c>
      <c r="I22" s="909">
        <v>109309</v>
      </c>
      <c r="J22" s="909">
        <v>295.11099999999999</v>
      </c>
      <c r="K22" s="909">
        <v>14127.877209282358</v>
      </c>
      <c r="L22" s="909">
        <v>488918</v>
      </c>
      <c r="M22" s="909">
        <v>502.47</v>
      </c>
      <c r="N22" s="909">
        <v>43153.216407397609</v>
      </c>
      <c r="O22" s="909">
        <v>601680</v>
      </c>
      <c r="P22" s="909">
        <v>15650.151</v>
      </c>
      <c r="Q22" s="909">
        <v>152650.35039595343</v>
      </c>
      <c r="R22" s="911">
        <v>88</v>
      </c>
      <c r="S22" s="911">
        <v>8179.9519246147065</v>
      </c>
      <c r="T22" s="911">
        <v>14475.475600000002</v>
      </c>
      <c r="U22" s="909">
        <v>3074</v>
      </c>
      <c r="V22" s="909">
        <v>1717.184</v>
      </c>
      <c r="W22" s="910">
        <v>50255.353910800055</v>
      </c>
      <c r="X22" s="912">
        <v>106515</v>
      </c>
      <c r="Y22" s="912">
        <v>304.05799999999999</v>
      </c>
      <c r="Z22" s="910">
        <v>15632.779081820157</v>
      </c>
      <c r="AA22" s="912">
        <v>551607</v>
      </c>
      <c r="AB22" s="912">
        <v>556.85200000000009</v>
      </c>
      <c r="AC22" s="910">
        <v>54498.165309880249</v>
      </c>
      <c r="AD22" s="912">
        <v>661284</v>
      </c>
      <c r="AE22" s="912">
        <v>10758.045924614706</v>
      </c>
      <c r="AF22" s="910">
        <v>134861.77390250046</v>
      </c>
      <c r="AG22" s="913">
        <v>52</v>
      </c>
      <c r="AH22" s="913">
        <v>19200</v>
      </c>
      <c r="AI22" s="913">
        <v>3489</v>
      </c>
      <c r="AJ22" s="913">
        <v>3497</v>
      </c>
      <c r="AK22" s="913">
        <v>2518</v>
      </c>
      <c r="AL22" s="913">
        <v>62437</v>
      </c>
      <c r="AM22" s="913">
        <v>109928</v>
      </c>
      <c r="AN22" s="913">
        <v>315</v>
      </c>
      <c r="AO22" s="913">
        <v>17350</v>
      </c>
      <c r="AP22" s="913">
        <v>653053</v>
      </c>
      <c r="AQ22" s="913">
        <v>664</v>
      </c>
      <c r="AR22" s="913">
        <v>58491</v>
      </c>
      <c r="AS22" s="913">
        <v>766530</v>
      </c>
      <c r="AT22" s="913">
        <v>22697</v>
      </c>
      <c r="AU22" s="913">
        <v>141767</v>
      </c>
      <c r="AV22" s="913">
        <v>19</v>
      </c>
      <c r="AW22" s="913">
        <v>17762.178</v>
      </c>
      <c r="AX22" s="913">
        <v>21953.560184999998</v>
      </c>
      <c r="AY22" s="913">
        <v>4151</v>
      </c>
      <c r="AZ22" s="913">
        <v>1898.1769999999999</v>
      </c>
      <c r="BA22" s="913">
        <v>54368.606566299997</v>
      </c>
      <c r="BB22" s="913">
        <v>130338</v>
      </c>
      <c r="BC22" s="913">
        <v>370.92700000000002</v>
      </c>
      <c r="BD22" s="913">
        <v>20161.109586729985</v>
      </c>
      <c r="BE22" s="913">
        <v>755875</v>
      </c>
      <c r="BF22" s="913">
        <v>773.90899999999999</v>
      </c>
      <c r="BG22" s="913">
        <v>70274.487579070017</v>
      </c>
      <c r="BH22" s="913">
        <v>890383</v>
      </c>
      <c r="BI22" s="913">
        <v>20805.190999999999</v>
      </c>
      <c r="BJ22" s="913">
        <v>166757.7639171</v>
      </c>
      <c r="BK22" s="914">
        <v>0</v>
      </c>
      <c r="BL22" s="914">
        <v>6275.567</v>
      </c>
      <c r="BM22" s="914">
        <v>3787.4171000000001</v>
      </c>
      <c r="BN22" s="914">
        <v>5561</v>
      </c>
      <c r="BO22" s="914">
        <v>3006.1559999999999</v>
      </c>
      <c r="BP22" s="914">
        <v>81892.16521549999</v>
      </c>
      <c r="BQ22" s="914">
        <v>147050</v>
      </c>
      <c r="BR22" s="914">
        <v>421.79899999999998</v>
      </c>
      <c r="BS22" s="914">
        <v>23276.892187698788</v>
      </c>
      <c r="BT22" s="914">
        <v>861867</v>
      </c>
      <c r="BU22" s="914">
        <v>881.64</v>
      </c>
      <c r="BV22" s="914">
        <v>84801.152236699447</v>
      </c>
      <c r="BW22" s="914">
        <v>1014478</v>
      </c>
      <c r="BX22" s="914">
        <v>10585.162</v>
      </c>
      <c r="BY22" s="914">
        <v>193757.62673989823</v>
      </c>
      <c r="BZ22" s="915">
        <v>8</v>
      </c>
      <c r="CA22" s="915">
        <v>6071.1360000000004</v>
      </c>
      <c r="CB22" s="915">
        <v>752.56859999999995</v>
      </c>
      <c r="CC22" s="915">
        <v>7128</v>
      </c>
      <c r="CD22" s="915">
        <v>4190.192</v>
      </c>
      <c r="CE22" s="915">
        <v>129181.62063675346</v>
      </c>
      <c r="CF22" s="915">
        <v>168180</v>
      </c>
      <c r="CG22" s="915">
        <v>450.65800000000002</v>
      </c>
      <c r="CH22" s="915">
        <v>26023.462040098031</v>
      </c>
      <c r="CI22" s="915">
        <v>4059444</v>
      </c>
      <c r="CJ22" s="915">
        <v>4466.741</v>
      </c>
      <c r="CK22" s="915">
        <v>70758.642890000003</v>
      </c>
      <c r="CL22" s="915">
        <v>4234760</v>
      </c>
      <c r="CM22" s="915">
        <v>15178.727000000001</v>
      </c>
      <c r="CN22" s="915">
        <v>226716.2941668515</v>
      </c>
      <c r="CO22" s="912">
        <v>8</v>
      </c>
      <c r="CP22" s="912">
        <v>3839.306</v>
      </c>
      <c r="CQ22" s="912">
        <v>173.15645000000001</v>
      </c>
      <c r="CR22" s="912">
        <v>7861</v>
      </c>
      <c r="CS22" s="912">
        <v>10819.282999999999</v>
      </c>
      <c r="CT22" s="912">
        <v>210822.32374018035</v>
      </c>
      <c r="CU22" s="912">
        <v>295781</v>
      </c>
      <c r="CV22" s="912">
        <v>858.14599999999996</v>
      </c>
      <c r="CW22" s="912">
        <v>33056.176139200004</v>
      </c>
      <c r="CX22" s="912">
        <v>870928</v>
      </c>
      <c r="CY22" s="912">
        <v>908.02300000000002</v>
      </c>
      <c r="CZ22" s="912">
        <v>25463.414046519647</v>
      </c>
      <c r="DA22" s="912">
        <v>1174578</v>
      </c>
      <c r="DB22" s="912">
        <v>16424.758000000002</v>
      </c>
      <c r="DC22" s="912">
        <v>269515.07037590002</v>
      </c>
      <c r="DD22" s="912">
        <v>0</v>
      </c>
      <c r="DE22" s="912">
        <v>0</v>
      </c>
      <c r="DF22" s="912">
        <v>0</v>
      </c>
      <c r="DG22" s="912">
        <v>13445</v>
      </c>
      <c r="DH22" s="912">
        <v>10232.19</v>
      </c>
      <c r="DI22" s="912">
        <v>190344.98931810021</v>
      </c>
      <c r="DJ22" s="912">
        <v>335298</v>
      </c>
      <c r="DK22" s="912">
        <v>978.28200000000004</v>
      </c>
      <c r="DL22" s="912">
        <v>40896.471477600004</v>
      </c>
      <c r="DM22" s="912">
        <v>731291</v>
      </c>
      <c r="DN22" s="912">
        <v>772.00800000000004</v>
      </c>
      <c r="DO22" s="912">
        <v>32676.050571700001</v>
      </c>
      <c r="DP22" s="912">
        <v>1080034</v>
      </c>
      <c r="DQ22" s="912">
        <v>11982.48</v>
      </c>
      <c r="DR22" s="912">
        <v>263917.51136740018</v>
      </c>
      <c r="DS22" s="912">
        <v>0</v>
      </c>
      <c r="DT22" s="912">
        <v>0</v>
      </c>
      <c r="DU22" s="912">
        <v>0</v>
      </c>
      <c r="DV22" s="912">
        <v>16680</v>
      </c>
      <c r="DW22" s="912">
        <v>14651.32</v>
      </c>
      <c r="DX22" s="912">
        <v>260147.27980845259</v>
      </c>
      <c r="DY22" s="912">
        <v>369577</v>
      </c>
      <c r="DZ22" s="912">
        <v>1075.19</v>
      </c>
      <c r="EA22" s="912">
        <v>51154.085285699999</v>
      </c>
      <c r="EB22" s="912">
        <v>604641</v>
      </c>
      <c r="EC22" s="912">
        <v>634.47199999999998</v>
      </c>
      <c r="ED22" s="912">
        <v>37444.4952777</v>
      </c>
      <c r="EE22" s="912">
        <v>990898</v>
      </c>
      <c r="EF22" s="912">
        <v>16360.982</v>
      </c>
      <c r="EG22" s="912">
        <v>348745.86037185258</v>
      </c>
    </row>
    <row r="23" spans="1:137" x14ac:dyDescent="0.2">
      <c r="A23" s="366">
        <v>14</v>
      </c>
      <c r="B23" s="369" t="s">
        <v>18</v>
      </c>
      <c r="C23" s="909">
        <v>116</v>
      </c>
      <c r="D23" s="909">
        <v>9887</v>
      </c>
      <c r="E23" s="910">
        <v>11007.229208300001</v>
      </c>
      <c r="F23" s="909">
        <v>802</v>
      </c>
      <c r="G23" s="909">
        <v>833</v>
      </c>
      <c r="H23" s="910">
        <v>12809.610791699999</v>
      </c>
      <c r="I23" s="909">
        <v>35788</v>
      </c>
      <c r="J23" s="909">
        <v>128</v>
      </c>
      <c r="K23" s="910">
        <v>2199.7443626000004</v>
      </c>
      <c r="L23" s="909">
        <v>57650</v>
      </c>
      <c r="M23" s="909">
        <v>85</v>
      </c>
      <c r="N23" s="910">
        <v>2202.4381453999999</v>
      </c>
      <c r="O23" s="909">
        <v>94356</v>
      </c>
      <c r="P23" s="909">
        <v>10933</v>
      </c>
      <c r="Q23" s="910">
        <v>28219.022507999998</v>
      </c>
      <c r="R23" s="911">
        <v>57</v>
      </c>
      <c r="S23" s="911">
        <v>12259.2</v>
      </c>
      <c r="T23" s="911">
        <v>7439.9045871000008</v>
      </c>
      <c r="U23" s="912">
        <v>1000</v>
      </c>
      <c r="V23" s="912">
        <v>1379.2180000000001</v>
      </c>
      <c r="W23" s="911">
        <v>21578.182197900009</v>
      </c>
      <c r="X23" s="912">
        <v>55240</v>
      </c>
      <c r="Y23" s="912">
        <v>237.23699999999999</v>
      </c>
      <c r="Z23" s="911">
        <v>3709.31702</v>
      </c>
      <c r="AA23" s="912">
        <v>59096</v>
      </c>
      <c r="AB23" s="912">
        <v>91.611999999999995</v>
      </c>
      <c r="AC23" s="911">
        <v>2405.4254900000001</v>
      </c>
      <c r="AD23" s="912">
        <v>115393</v>
      </c>
      <c r="AE23" s="912">
        <v>13967.267</v>
      </c>
      <c r="AF23" s="911">
        <v>35132.82929500001</v>
      </c>
      <c r="AG23" s="913">
        <v>28</v>
      </c>
      <c r="AH23" s="913">
        <v>5226</v>
      </c>
      <c r="AI23" s="913">
        <v>7536</v>
      </c>
      <c r="AJ23" s="913">
        <v>982</v>
      </c>
      <c r="AK23" s="913">
        <v>1606</v>
      </c>
      <c r="AL23" s="913">
        <v>26639</v>
      </c>
      <c r="AM23" s="913">
        <v>81819</v>
      </c>
      <c r="AN23" s="913">
        <v>317</v>
      </c>
      <c r="AO23" s="913">
        <v>5890</v>
      </c>
      <c r="AP23" s="913">
        <v>60868</v>
      </c>
      <c r="AQ23" s="913">
        <v>85</v>
      </c>
      <c r="AR23" s="913">
        <v>2784</v>
      </c>
      <c r="AS23" s="913">
        <v>143697</v>
      </c>
      <c r="AT23" s="913">
        <v>7234</v>
      </c>
      <c r="AU23" s="913">
        <v>42849</v>
      </c>
      <c r="AV23" s="913">
        <v>24</v>
      </c>
      <c r="AW23" s="913">
        <v>17873.059999999998</v>
      </c>
      <c r="AX23" s="913">
        <v>8508.9066380999993</v>
      </c>
      <c r="AY23" s="913">
        <v>1125</v>
      </c>
      <c r="AZ23" s="913">
        <v>718.29300000000012</v>
      </c>
      <c r="BA23" s="913">
        <v>32023.182270000001</v>
      </c>
      <c r="BB23" s="913">
        <v>99585</v>
      </c>
      <c r="BC23" s="913">
        <v>320.85599999999999</v>
      </c>
      <c r="BD23" s="913">
        <v>7960.8069999999998</v>
      </c>
      <c r="BE23" s="913">
        <v>55384</v>
      </c>
      <c r="BF23" s="913">
        <v>72.456999999999994</v>
      </c>
      <c r="BG23" s="913">
        <v>2810.1594108000004</v>
      </c>
      <c r="BH23" s="913">
        <v>156118</v>
      </c>
      <c r="BI23" s="913">
        <v>18984.665999999997</v>
      </c>
      <c r="BJ23" s="913">
        <v>51303.055318899998</v>
      </c>
      <c r="BK23" s="914">
        <v>0</v>
      </c>
      <c r="BL23" s="914">
        <v>17872.953000000001</v>
      </c>
      <c r="BM23" s="914">
        <v>8630.3869180999991</v>
      </c>
      <c r="BN23" s="914">
        <v>1603</v>
      </c>
      <c r="BO23" s="914">
        <v>2089.779</v>
      </c>
      <c r="BP23" s="914">
        <v>45753.871649699984</v>
      </c>
      <c r="BQ23" s="914">
        <v>105119</v>
      </c>
      <c r="BR23" s="914">
        <v>352.005</v>
      </c>
      <c r="BS23" s="914">
        <v>9420.8191065000301</v>
      </c>
      <c r="BT23" s="914">
        <v>58276</v>
      </c>
      <c r="BU23" s="914">
        <v>74.911000000000001</v>
      </c>
      <c r="BV23" s="914">
        <v>2931.8951584000047</v>
      </c>
      <c r="BW23" s="914">
        <v>164998</v>
      </c>
      <c r="BX23" s="914">
        <v>20389.648000000001</v>
      </c>
      <c r="BY23" s="914">
        <v>66736.972832700019</v>
      </c>
      <c r="BZ23" s="915">
        <v>24</v>
      </c>
      <c r="CA23" s="915">
        <v>20010.29</v>
      </c>
      <c r="CB23" s="915">
        <v>5691.8176400000002</v>
      </c>
      <c r="CC23" s="915">
        <v>1731</v>
      </c>
      <c r="CD23" s="915">
        <v>1613.08</v>
      </c>
      <c r="CE23" s="915">
        <v>60491.0606157</v>
      </c>
      <c r="CF23" s="915">
        <v>99294</v>
      </c>
      <c r="CG23" s="915">
        <v>323.47800000000001</v>
      </c>
      <c r="CH23" s="915">
        <v>10634.991893499982</v>
      </c>
      <c r="CI23" s="915">
        <v>54405</v>
      </c>
      <c r="CJ23" s="915">
        <v>68.153999999999996</v>
      </c>
      <c r="CK23" s="915">
        <v>3173.0991565000027</v>
      </c>
      <c r="CL23" s="915">
        <v>155454</v>
      </c>
      <c r="CM23" s="915">
        <v>22015.002</v>
      </c>
      <c r="CN23" s="915">
        <v>79990.969305699982</v>
      </c>
      <c r="CO23" s="912">
        <v>1</v>
      </c>
      <c r="CP23" s="912">
        <v>22801.401999999998</v>
      </c>
      <c r="CQ23" s="912">
        <v>24534.160249699999</v>
      </c>
      <c r="CR23" s="912">
        <v>2062</v>
      </c>
      <c r="CS23" s="912">
        <v>2514.6210000000001</v>
      </c>
      <c r="CT23" s="912">
        <v>91478.581139999995</v>
      </c>
      <c r="CU23" s="912">
        <v>86345</v>
      </c>
      <c r="CV23" s="912">
        <v>278.512</v>
      </c>
      <c r="CW23" s="912">
        <v>11927.479390299954</v>
      </c>
      <c r="CX23" s="912">
        <v>137618</v>
      </c>
      <c r="CY23" s="912">
        <v>154.81100000000001</v>
      </c>
      <c r="CZ23" s="912">
        <v>3640.8608009000122</v>
      </c>
      <c r="DA23" s="912">
        <v>226026</v>
      </c>
      <c r="DB23" s="912">
        <v>25749.345999999998</v>
      </c>
      <c r="DC23" s="912">
        <v>131581.08158089995</v>
      </c>
      <c r="DD23" s="912">
        <v>1</v>
      </c>
      <c r="DE23" s="912">
        <v>13850.217000000001</v>
      </c>
      <c r="DF23" s="912">
        <v>35450.084390000004</v>
      </c>
      <c r="DG23" s="912">
        <v>3161</v>
      </c>
      <c r="DH23" s="912">
        <v>3145.3069999999998</v>
      </c>
      <c r="DI23" s="912">
        <v>99980.102593900127</v>
      </c>
      <c r="DJ23" s="912">
        <v>92982</v>
      </c>
      <c r="DK23" s="912">
        <v>292.209</v>
      </c>
      <c r="DL23" s="912">
        <v>13257.341022399822</v>
      </c>
      <c r="DM23" s="912">
        <v>333690</v>
      </c>
      <c r="DN23" s="912">
        <v>384.53300000000002</v>
      </c>
      <c r="DO23" s="912">
        <v>7481.9065412947921</v>
      </c>
      <c r="DP23" s="912">
        <v>429834</v>
      </c>
      <c r="DQ23" s="912">
        <v>17672.266</v>
      </c>
      <c r="DR23" s="912">
        <v>156169.43454759478</v>
      </c>
      <c r="DS23" s="912">
        <v>2</v>
      </c>
      <c r="DT23" s="912">
        <v>10306.677</v>
      </c>
      <c r="DU23" s="912">
        <v>34032.347589999998</v>
      </c>
      <c r="DV23" s="912">
        <v>2821</v>
      </c>
      <c r="DW23" s="912">
        <v>3326.2170000000001</v>
      </c>
      <c r="DX23" s="912">
        <v>122406.17631309938</v>
      </c>
      <c r="DY23" s="912">
        <v>81611</v>
      </c>
      <c r="DZ23" s="912">
        <v>255.15</v>
      </c>
      <c r="EA23" s="912">
        <v>13309.741074499105</v>
      </c>
      <c r="EB23" s="912">
        <v>318865</v>
      </c>
      <c r="EC23" s="912">
        <v>342.40499999999997</v>
      </c>
      <c r="ED23" s="912">
        <v>5485.4841780983952</v>
      </c>
      <c r="EE23" s="912">
        <v>403299</v>
      </c>
      <c r="EF23" s="912">
        <v>14230.449000000001</v>
      </c>
      <c r="EG23" s="912">
        <v>175233.74915569686</v>
      </c>
    </row>
    <row r="24" spans="1:137" x14ac:dyDescent="0.2">
      <c r="A24" s="367">
        <v>15</v>
      </c>
      <c r="B24" s="369" t="s">
        <v>19</v>
      </c>
      <c r="C24" s="909"/>
      <c r="D24" s="909"/>
      <c r="E24" s="910"/>
      <c r="F24" s="909"/>
      <c r="G24" s="909"/>
      <c r="H24" s="910"/>
      <c r="I24" s="909"/>
      <c r="J24" s="909"/>
      <c r="K24" s="910"/>
      <c r="L24" s="909"/>
      <c r="M24" s="909"/>
      <c r="N24" s="910"/>
      <c r="O24" s="909"/>
      <c r="P24" s="909"/>
      <c r="Q24" s="910"/>
      <c r="R24" s="911"/>
      <c r="S24" s="911"/>
      <c r="T24" s="911"/>
      <c r="U24" s="912"/>
      <c r="V24" s="912"/>
      <c r="W24" s="911"/>
      <c r="X24" s="912"/>
      <c r="Y24" s="912"/>
      <c r="Z24" s="911"/>
      <c r="AA24" s="912"/>
      <c r="AB24" s="912"/>
      <c r="AC24" s="911"/>
      <c r="AD24" s="912"/>
      <c r="AE24" s="912"/>
      <c r="AF24" s="911"/>
      <c r="AG24" s="913"/>
      <c r="AH24" s="913"/>
      <c r="AI24" s="913"/>
      <c r="AJ24" s="913"/>
      <c r="AK24" s="913"/>
      <c r="AL24" s="913"/>
      <c r="AM24" s="913">
        <v>56</v>
      </c>
      <c r="AN24" s="913">
        <v>0.16</v>
      </c>
      <c r="AO24" s="913">
        <v>5</v>
      </c>
      <c r="AP24" s="913">
        <v>71</v>
      </c>
      <c r="AQ24" s="913">
        <v>0.08</v>
      </c>
      <c r="AR24" s="913">
        <v>4</v>
      </c>
      <c r="AS24" s="913">
        <v>127</v>
      </c>
      <c r="AT24" s="913">
        <v>0.24</v>
      </c>
      <c r="AU24" s="913">
        <v>9</v>
      </c>
      <c r="AV24" s="913"/>
      <c r="AW24" s="913"/>
      <c r="AX24" s="913"/>
      <c r="AY24" s="913"/>
      <c r="AZ24" s="913"/>
      <c r="BA24" s="913"/>
      <c r="BB24" s="913">
        <v>5007</v>
      </c>
      <c r="BC24" s="913">
        <v>15.31</v>
      </c>
      <c r="BD24" s="913">
        <v>538.51</v>
      </c>
      <c r="BE24" s="913">
        <v>8260</v>
      </c>
      <c r="BF24" s="913">
        <v>8.51</v>
      </c>
      <c r="BG24" s="913">
        <v>406.41</v>
      </c>
      <c r="BH24" s="913">
        <v>13267</v>
      </c>
      <c r="BI24" s="913">
        <v>23.82</v>
      </c>
      <c r="BJ24" s="913">
        <v>944.92000000000007</v>
      </c>
      <c r="BK24" s="914">
        <v>0</v>
      </c>
      <c r="BL24" s="914">
        <v>0</v>
      </c>
      <c r="BM24" s="914">
        <v>0</v>
      </c>
      <c r="BN24" s="914">
        <v>98</v>
      </c>
      <c r="BO24" s="914">
        <v>21.149000000000001</v>
      </c>
      <c r="BP24" s="914">
        <v>520.57111666872277</v>
      </c>
      <c r="BQ24" s="914">
        <v>10303</v>
      </c>
      <c r="BR24" s="914">
        <v>31.998000000000001</v>
      </c>
      <c r="BS24" s="914">
        <v>1103.0913887000002</v>
      </c>
      <c r="BT24" s="914">
        <v>16802</v>
      </c>
      <c r="BU24" s="914">
        <v>18.241</v>
      </c>
      <c r="BV24" s="914">
        <v>904.22903400000018</v>
      </c>
      <c r="BW24" s="914">
        <v>27203</v>
      </c>
      <c r="BX24" s="914">
        <v>71.388000000000005</v>
      </c>
      <c r="BY24" s="914">
        <v>2527.891539368723</v>
      </c>
      <c r="BZ24" s="915">
        <v>0</v>
      </c>
      <c r="CA24" s="915">
        <v>0</v>
      </c>
      <c r="CB24" s="915">
        <v>0</v>
      </c>
      <c r="CC24" s="915">
        <v>313602</v>
      </c>
      <c r="CD24" s="915">
        <v>366.17599999999999</v>
      </c>
      <c r="CE24" s="915">
        <v>2646.8847614980605</v>
      </c>
      <c r="CF24" s="915">
        <v>15578</v>
      </c>
      <c r="CG24" s="915">
        <v>49.017000000000003</v>
      </c>
      <c r="CH24" s="915">
        <v>1895.4456563000017</v>
      </c>
      <c r="CI24" s="915">
        <v>20751</v>
      </c>
      <c r="CJ24" s="915">
        <v>23.959</v>
      </c>
      <c r="CK24" s="915">
        <v>1533.8425019000035</v>
      </c>
      <c r="CL24" s="915">
        <v>349931</v>
      </c>
      <c r="CM24" s="915">
        <v>439.15199999999999</v>
      </c>
      <c r="CN24" s="915">
        <v>6076.1729196980659</v>
      </c>
      <c r="CO24" s="912">
        <v>0</v>
      </c>
      <c r="CP24" s="912">
        <v>0</v>
      </c>
      <c r="CQ24" s="912">
        <v>0</v>
      </c>
      <c r="CR24" s="912">
        <v>416</v>
      </c>
      <c r="CS24" s="912">
        <v>915.20699999999999</v>
      </c>
      <c r="CT24" s="912">
        <v>6893.6190082992898</v>
      </c>
      <c r="CU24" s="912">
        <v>15325</v>
      </c>
      <c r="CV24" s="912">
        <v>48.929000000000002</v>
      </c>
      <c r="CW24" s="912">
        <v>2232.9768908000001</v>
      </c>
      <c r="CX24" s="912">
        <v>15487</v>
      </c>
      <c r="CY24" s="912">
        <v>18.202000000000002</v>
      </c>
      <c r="CZ24" s="912">
        <v>1441.4936243</v>
      </c>
      <c r="DA24" s="912">
        <v>31228</v>
      </c>
      <c r="DB24" s="912">
        <v>982.33799999999997</v>
      </c>
      <c r="DC24" s="912">
        <v>10568.089523399289</v>
      </c>
      <c r="DD24" s="912">
        <v>0</v>
      </c>
      <c r="DE24" s="912">
        <v>0</v>
      </c>
      <c r="DF24" s="912">
        <v>0</v>
      </c>
      <c r="DG24" s="912">
        <v>1403</v>
      </c>
      <c r="DH24" s="912">
        <v>974.80200000000002</v>
      </c>
      <c r="DI24" s="912">
        <v>10430.18133900157</v>
      </c>
      <c r="DJ24" s="912">
        <v>28262</v>
      </c>
      <c r="DK24" s="912">
        <v>89.238</v>
      </c>
      <c r="DL24" s="912">
        <v>4030.5002952000009</v>
      </c>
      <c r="DM24" s="912">
        <v>44915</v>
      </c>
      <c r="DN24" s="912">
        <v>48.39</v>
      </c>
      <c r="DO24" s="912">
        <v>3456.178801799987</v>
      </c>
      <c r="DP24" s="912">
        <v>74580</v>
      </c>
      <c r="DQ24" s="912">
        <v>1112.43</v>
      </c>
      <c r="DR24" s="912">
        <v>17916.86043600156</v>
      </c>
      <c r="DS24" s="912">
        <v>0</v>
      </c>
      <c r="DT24" s="912">
        <v>0</v>
      </c>
      <c r="DU24" s="912">
        <v>0</v>
      </c>
      <c r="DV24" s="912">
        <v>6101</v>
      </c>
      <c r="DW24" s="912">
        <v>2436.9650000000001</v>
      </c>
      <c r="DX24" s="912">
        <v>15311.076607113462</v>
      </c>
      <c r="DY24" s="912">
        <v>33028</v>
      </c>
      <c r="DZ24" s="912">
        <v>104.361</v>
      </c>
      <c r="EA24" s="912">
        <v>4985.1271881999937</v>
      </c>
      <c r="EB24" s="912">
        <v>40096</v>
      </c>
      <c r="EC24" s="912">
        <v>43.441000000000003</v>
      </c>
      <c r="ED24" s="912">
        <v>3331.1921063999794</v>
      </c>
      <c r="EE24" s="912">
        <v>79225</v>
      </c>
      <c r="EF24" s="912">
        <v>2584.7670000000003</v>
      </c>
      <c r="EG24" s="912">
        <v>23627.395901713433</v>
      </c>
    </row>
    <row r="25" spans="1:137" x14ac:dyDescent="0.2">
      <c r="A25" s="366">
        <v>16</v>
      </c>
      <c r="B25" s="372" t="s">
        <v>21</v>
      </c>
      <c r="C25" s="910"/>
      <c r="D25" s="909"/>
      <c r="E25" s="910"/>
      <c r="F25" s="910">
        <v>61</v>
      </c>
      <c r="G25" s="909">
        <v>43.69</v>
      </c>
      <c r="H25" s="910">
        <v>419.21678129999998</v>
      </c>
      <c r="I25" s="910"/>
      <c r="J25" s="909"/>
      <c r="K25" s="910"/>
      <c r="L25" s="910"/>
      <c r="M25" s="909"/>
      <c r="N25" s="910"/>
      <c r="O25" s="910">
        <v>61</v>
      </c>
      <c r="P25" s="909">
        <v>43.69</v>
      </c>
      <c r="Q25" s="910">
        <v>419.21678129999998</v>
      </c>
      <c r="R25" s="911"/>
      <c r="S25" s="911"/>
      <c r="T25" s="911"/>
      <c r="U25" s="912">
        <v>343</v>
      </c>
      <c r="V25" s="912">
        <v>179.536</v>
      </c>
      <c r="W25" s="911">
        <v>3679.0178037999985</v>
      </c>
      <c r="X25" s="912">
        <v>111</v>
      </c>
      <c r="Y25" s="912">
        <v>0.32500000000000001</v>
      </c>
      <c r="Z25" s="911">
        <v>9.9926302999999983</v>
      </c>
      <c r="AA25" s="912">
        <v>120</v>
      </c>
      <c r="AB25" s="912">
        <v>0.121</v>
      </c>
      <c r="AC25" s="911">
        <v>5.7212173000000002</v>
      </c>
      <c r="AD25" s="912">
        <v>574</v>
      </c>
      <c r="AE25" s="912">
        <v>179.982</v>
      </c>
      <c r="AF25" s="911">
        <v>3694.7316513999986</v>
      </c>
      <c r="AG25" s="913"/>
      <c r="AH25" s="913"/>
      <c r="AI25" s="913"/>
      <c r="AJ25" s="913">
        <v>424</v>
      </c>
      <c r="AK25" s="913">
        <v>223</v>
      </c>
      <c r="AL25" s="913">
        <v>5548</v>
      </c>
      <c r="AM25" s="913">
        <v>1436</v>
      </c>
      <c r="AN25" s="913">
        <v>4</v>
      </c>
      <c r="AO25" s="913">
        <v>162</v>
      </c>
      <c r="AP25" s="913">
        <v>4088</v>
      </c>
      <c r="AQ25" s="913">
        <v>4</v>
      </c>
      <c r="AR25" s="913">
        <v>186</v>
      </c>
      <c r="AS25" s="913">
        <v>5948</v>
      </c>
      <c r="AT25" s="913">
        <v>231</v>
      </c>
      <c r="AU25" s="913">
        <v>5897</v>
      </c>
      <c r="AV25" s="913"/>
      <c r="AW25" s="913"/>
      <c r="AX25" s="913"/>
      <c r="AY25" s="913">
        <v>676</v>
      </c>
      <c r="AZ25" s="913">
        <v>647.13800000000026</v>
      </c>
      <c r="BA25" s="913">
        <v>6853.4542714999998</v>
      </c>
      <c r="BB25" s="913">
        <v>4456</v>
      </c>
      <c r="BC25" s="913">
        <v>14.310000000000008</v>
      </c>
      <c r="BD25" s="913">
        <v>372.42475639999998</v>
      </c>
      <c r="BE25" s="913">
        <v>5786</v>
      </c>
      <c r="BF25" s="913">
        <v>7.3980000000005868</v>
      </c>
      <c r="BG25" s="913">
        <v>655.06362740000259</v>
      </c>
      <c r="BH25" s="913">
        <v>10918</v>
      </c>
      <c r="BI25" s="913">
        <v>668.84600000000091</v>
      </c>
      <c r="BJ25" s="913">
        <v>7880.9426553000021</v>
      </c>
      <c r="BK25" s="914">
        <v>0</v>
      </c>
      <c r="BL25" s="914">
        <v>0</v>
      </c>
      <c r="BM25" s="914">
        <v>0</v>
      </c>
      <c r="BN25" s="914">
        <v>633</v>
      </c>
      <c r="BO25" s="914">
        <v>498.66199999999998</v>
      </c>
      <c r="BP25" s="914">
        <v>10091.191822799979</v>
      </c>
      <c r="BQ25" s="914">
        <v>13118</v>
      </c>
      <c r="BR25" s="914">
        <v>40.505000000000003</v>
      </c>
      <c r="BS25" s="914">
        <v>957.23513079999816</v>
      </c>
      <c r="BT25" s="914">
        <v>10977</v>
      </c>
      <c r="BU25" s="914">
        <v>13.099</v>
      </c>
      <c r="BV25" s="914">
        <v>860.40760399999408</v>
      </c>
      <c r="BW25" s="914">
        <v>24728</v>
      </c>
      <c r="BX25" s="914">
        <v>552.26600000000008</v>
      </c>
      <c r="BY25" s="914">
        <v>11908.834557599972</v>
      </c>
      <c r="BZ25" s="915">
        <v>0</v>
      </c>
      <c r="CA25" s="915">
        <v>0</v>
      </c>
      <c r="CB25" s="915">
        <v>0</v>
      </c>
      <c r="CC25" s="915">
        <v>11190</v>
      </c>
      <c r="CD25" s="915">
        <v>786.17499999999995</v>
      </c>
      <c r="CE25" s="915">
        <v>23139.768561900004</v>
      </c>
      <c r="CF25" s="915">
        <v>25464</v>
      </c>
      <c r="CG25" s="915">
        <v>77.007999999999996</v>
      </c>
      <c r="CH25" s="915">
        <v>1523.9914306999997</v>
      </c>
      <c r="CI25" s="915">
        <v>14038</v>
      </c>
      <c r="CJ25" s="915">
        <v>17.231000000000002</v>
      </c>
      <c r="CK25" s="915">
        <v>1050.9036191999992</v>
      </c>
      <c r="CL25" s="915">
        <v>50692</v>
      </c>
      <c r="CM25" s="915">
        <v>880.41399999999999</v>
      </c>
      <c r="CN25" s="915">
        <v>25714.663611800002</v>
      </c>
      <c r="CO25" s="912">
        <v>0</v>
      </c>
      <c r="CP25" s="912">
        <v>0</v>
      </c>
      <c r="CQ25" s="912">
        <v>0</v>
      </c>
      <c r="CR25" s="912">
        <v>5464</v>
      </c>
      <c r="CS25" s="912">
        <v>751.29399999999998</v>
      </c>
      <c r="CT25" s="912">
        <v>21757.278095200007</v>
      </c>
      <c r="CU25" s="912">
        <v>29818</v>
      </c>
      <c r="CV25" s="912">
        <v>94.430999999999997</v>
      </c>
      <c r="CW25" s="912">
        <v>1857.8579058999894</v>
      </c>
      <c r="CX25" s="912">
        <v>15666</v>
      </c>
      <c r="CY25" s="912">
        <v>18.801000000000002</v>
      </c>
      <c r="CZ25" s="912">
        <v>746.66149440000174</v>
      </c>
      <c r="DA25" s="912">
        <v>50948</v>
      </c>
      <c r="DB25" s="912">
        <v>864.52600000000007</v>
      </c>
      <c r="DC25" s="912">
        <v>24361.797495499999</v>
      </c>
      <c r="DD25" s="912">
        <v>0</v>
      </c>
      <c r="DE25" s="912">
        <v>0</v>
      </c>
      <c r="DF25" s="912">
        <v>0</v>
      </c>
      <c r="DG25" s="912">
        <v>15022</v>
      </c>
      <c r="DH25" s="912">
        <v>529.49400000000003</v>
      </c>
      <c r="DI25" s="912">
        <v>18352.823708699987</v>
      </c>
      <c r="DJ25" s="912">
        <v>49550</v>
      </c>
      <c r="DK25" s="912">
        <v>149.488</v>
      </c>
      <c r="DL25" s="912">
        <v>2561.3826448999807</v>
      </c>
      <c r="DM25" s="912">
        <v>48620</v>
      </c>
      <c r="DN25" s="912">
        <v>52.426000000000002</v>
      </c>
      <c r="DO25" s="912">
        <v>1102.5057773000001</v>
      </c>
      <c r="DP25" s="912">
        <v>113192</v>
      </c>
      <c r="DQ25" s="912">
        <v>731.40800000000002</v>
      </c>
      <c r="DR25" s="912">
        <v>22016.71213089997</v>
      </c>
      <c r="DS25" s="912">
        <v>0</v>
      </c>
      <c r="DT25" s="912">
        <v>0</v>
      </c>
      <c r="DU25" s="912">
        <v>0</v>
      </c>
      <c r="DV25" s="912">
        <v>11589</v>
      </c>
      <c r="DW25" s="912">
        <v>4987.0259999999998</v>
      </c>
      <c r="DX25" s="912">
        <v>19809.022422999959</v>
      </c>
      <c r="DY25" s="912">
        <v>52974</v>
      </c>
      <c r="DZ25" s="912">
        <v>167.185</v>
      </c>
      <c r="EA25" s="912">
        <v>2775.5393697</v>
      </c>
      <c r="EB25" s="912">
        <v>46823</v>
      </c>
      <c r="EC25" s="912">
        <v>51.658000000000001</v>
      </c>
      <c r="ED25" s="912">
        <v>1191.8534287</v>
      </c>
      <c r="EE25" s="912">
        <v>111386</v>
      </c>
      <c r="EF25" s="912">
        <v>5205.8689999999997</v>
      </c>
      <c r="EG25" s="912">
        <v>23776.415221399959</v>
      </c>
    </row>
    <row r="26" spans="1:137" x14ac:dyDescent="0.2">
      <c r="A26" s="367">
        <v>17</v>
      </c>
      <c r="B26" s="369" t="s">
        <v>22</v>
      </c>
      <c r="C26" s="909"/>
      <c r="D26" s="909"/>
      <c r="E26" s="909"/>
      <c r="F26" s="909"/>
      <c r="G26" s="909"/>
      <c r="H26" s="909"/>
      <c r="I26" s="909"/>
      <c r="J26" s="909"/>
      <c r="K26" s="909"/>
      <c r="L26" s="909"/>
      <c r="M26" s="909"/>
      <c r="N26" s="909"/>
      <c r="O26" s="909"/>
      <c r="P26" s="909"/>
      <c r="Q26" s="909"/>
      <c r="R26" s="911"/>
      <c r="S26" s="911"/>
      <c r="T26" s="911"/>
      <c r="U26" s="912"/>
      <c r="V26" s="912"/>
      <c r="W26" s="912"/>
      <c r="X26" s="912"/>
      <c r="Y26" s="912"/>
      <c r="Z26" s="912"/>
      <c r="AA26" s="912">
        <v>1</v>
      </c>
      <c r="AB26" s="912">
        <v>1E-3</v>
      </c>
      <c r="AC26" s="912">
        <v>5.4969999999999998E-2</v>
      </c>
      <c r="AD26" s="912">
        <v>1</v>
      </c>
      <c r="AE26" s="912">
        <v>1E-3</v>
      </c>
      <c r="AF26" s="912">
        <v>5.4969999999999998E-2</v>
      </c>
      <c r="AG26" s="913"/>
      <c r="AH26" s="913"/>
      <c r="AI26" s="913"/>
      <c r="AJ26" s="913"/>
      <c r="AK26" s="913"/>
      <c r="AL26" s="913"/>
      <c r="AM26" s="913"/>
      <c r="AN26" s="913"/>
      <c r="AO26" s="913"/>
      <c r="AP26" s="913">
        <v>1</v>
      </c>
      <c r="AQ26" s="913">
        <v>1E-3</v>
      </c>
      <c r="AR26" s="913">
        <v>0.05</v>
      </c>
      <c r="AS26" s="913">
        <v>1</v>
      </c>
      <c r="AT26" s="913">
        <v>1E-3</v>
      </c>
      <c r="AU26" s="913">
        <v>0.05</v>
      </c>
      <c r="AV26" s="913"/>
      <c r="AW26" s="913"/>
      <c r="AX26" s="913"/>
      <c r="AY26" s="913"/>
      <c r="AZ26" s="913"/>
      <c r="BA26" s="913"/>
      <c r="BB26" s="913"/>
      <c r="BC26" s="913"/>
      <c r="BD26" s="913"/>
      <c r="BE26" s="913"/>
      <c r="BF26" s="913"/>
      <c r="BG26" s="913"/>
      <c r="BH26" s="913">
        <v>0</v>
      </c>
      <c r="BI26" s="913">
        <v>0</v>
      </c>
      <c r="BJ26" s="913">
        <v>0</v>
      </c>
      <c r="BK26" s="914">
        <v>0</v>
      </c>
      <c r="BL26" s="914">
        <v>0</v>
      </c>
      <c r="BM26" s="914">
        <v>0</v>
      </c>
      <c r="BN26" s="914">
        <v>2</v>
      </c>
      <c r="BO26" s="914">
        <v>15.914</v>
      </c>
      <c r="BP26" s="914">
        <v>578.89288999999997</v>
      </c>
      <c r="BQ26" s="914">
        <v>961</v>
      </c>
      <c r="BR26" s="914">
        <v>1.8080000000000001</v>
      </c>
      <c r="BS26" s="914">
        <v>53.46105</v>
      </c>
      <c r="BT26" s="914">
        <v>33709</v>
      </c>
      <c r="BU26" s="914">
        <v>34.03</v>
      </c>
      <c r="BV26" s="914">
        <v>1042.989004</v>
      </c>
      <c r="BW26" s="914">
        <v>34672</v>
      </c>
      <c r="BX26" s="914">
        <v>51.752000000000002</v>
      </c>
      <c r="BY26" s="914">
        <v>1675.342944</v>
      </c>
      <c r="BZ26" s="915">
        <v>0</v>
      </c>
      <c r="CA26" s="915">
        <v>0</v>
      </c>
      <c r="CB26" s="915">
        <v>0</v>
      </c>
      <c r="CC26" s="915">
        <v>270</v>
      </c>
      <c r="CD26" s="915">
        <v>64.953999999999994</v>
      </c>
      <c r="CE26" s="915">
        <v>7857.9877241999993</v>
      </c>
      <c r="CF26" s="915">
        <v>3811</v>
      </c>
      <c r="CG26" s="915">
        <v>7.0629999999999997</v>
      </c>
      <c r="CH26" s="915">
        <v>256.60654</v>
      </c>
      <c r="CI26" s="915">
        <v>396</v>
      </c>
      <c r="CJ26" s="915">
        <v>0.38200000000000001</v>
      </c>
      <c r="CK26" s="915">
        <v>14.162190000000001</v>
      </c>
      <c r="CL26" s="915">
        <v>4477</v>
      </c>
      <c r="CM26" s="915">
        <v>72.399000000000001</v>
      </c>
      <c r="CN26" s="915">
        <v>8128.7564541999991</v>
      </c>
      <c r="CO26" s="912">
        <v>0</v>
      </c>
      <c r="CP26" s="912">
        <v>0</v>
      </c>
      <c r="CQ26" s="912">
        <v>0</v>
      </c>
      <c r="CR26" s="912">
        <v>125</v>
      </c>
      <c r="CS26" s="912">
        <v>89.213999999999999</v>
      </c>
      <c r="CT26" s="912">
        <v>3779.9484579999898</v>
      </c>
      <c r="CU26" s="912">
        <v>5428</v>
      </c>
      <c r="CV26" s="912">
        <v>17.283999999999999</v>
      </c>
      <c r="CW26" s="912">
        <v>652.84055000000001</v>
      </c>
      <c r="CX26" s="912">
        <v>5765</v>
      </c>
      <c r="CY26" s="912">
        <v>5.7610000000000001</v>
      </c>
      <c r="CZ26" s="912">
        <v>330.21866999999997</v>
      </c>
      <c r="DA26" s="912">
        <v>11318</v>
      </c>
      <c r="DB26" s="912">
        <v>112.25899999999999</v>
      </c>
      <c r="DC26" s="912">
        <v>4763.0076779999899</v>
      </c>
      <c r="DD26" s="912">
        <v>0</v>
      </c>
      <c r="DE26" s="912">
        <v>0</v>
      </c>
      <c r="DF26" s="912">
        <v>0</v>
      </c>
      <c r="DG26" s="912">
        <v>607</v>
      </c>
      <c r="DH26" s="912">
        <v>157.18</v>
      </c>
      <c r="DI26" s="912">
        <v>4264.3807272002377</v>
      </c>
      <c r="DJ26" s="912">
        <v>12744</v>
      </c>
      <c r="DK26" s="912">
        <v>40.517000000000003</v>
      </c>
      <c r="DL26" s="912">
        <v>1506.91013</v>
      </c>
      <c r="DM26" s="912">
        <v>46687</v>
      </c>
      <c r="DN26" s="912">
        <v>46.682000000000002</v>
      </c>
      <c r="DO26" s="912">
        <v>1849.4890468000001</v>
      </c>
      <c r="DP26" s="912">
        <v>60038</v>
      </c>
      <c r="DQ26" s="912">
        <v>244.37900000000002</v>
      </c>
      <c r="DR26" s="912">
        <v>7620.7799040002383</v>
      </c>
      <c r="DS26" s="912">
        <v>0</v>
      </c>
      <c r="DT26" s="912">
        <v>0</v>
      </c>
      <c r="DU26" s="912">
        <v>0</v>
      </c>
      <c r="DV26" s="912">
        <v>773</v>
      </c>
      <c r="DW26" s="912">
        <v>301.733</v>
      </c>
      <c r="DX26" s="912">
        <v>7544.1029579999995</v>
      </c>
      <c r="DY26" s="912">
        <v>15913</v>
      </c>
      <c r="DZ26" s="912">
        <v>51.584000000000003</v>
      </c>
      <c r="EA26" s="912">
        <v>2196.0287400000002</v>
      </c>
      <c r="EB26" s="912">
        <v>16681</v>
      </c>
      <c r="EC26" s="912">
        <v>16.731000000000002</v>
      </c>
      <c r="ED26" s="912">
        <v>1002.5021400000001</v>
      </c>
      <c r="EE26" s="912">
        <v>33367</v>
      </c>
      <c r="EF26" s="912">
        <v>370.048</v>
      </c>
      <c r="EG26" s="912">
        <v>10742.633838</v>
      </c>
    </row>
    <row r="27" spans="1:137" x14ac:dyDescent="0.2">
      <c r="A27" s="366">
        <v>18</v>
      </c>
      <c r="B27" s="372" t="s">
        <v>249</v>
      </c>
      <c r="C27" s="909"/>
      <c r="D27" s="909"/>
      <c r="E27" s="909"/>
      <c r="F27" s="909"/>
      <c r="G27" s="909"/>
      <c r="H27" s="909"/>
      <c r="I27" s="909"/>
      <c r="J27" s="909"/>
      <c r="K27" s="909"/>
      <c r="L27" s="909"/>
      <c r="M27" s="909"/>
      <c r="N27" s="909"/>
      <c r="O27" s="909"/>
      <c r="P27" s="909"/>
      <c r="Q27" s="909"/>
      <c r="R27" s="911"/>
      <c r="S27" s="911"/>
      <c r="T27" s="911"/>
      <c r="U27" s="912"/>
      <c r="V27" s="912"/>
      <c r="W27" s="911"/>
      <c r="X27" s="912"/>
      <c r="Y27" s="912"/>
      <c r="Z27" s="911"/>
      <c r="AA27" s="912"/>
      <c r="AB27" s="912"/>
      <c r="AC27" s="911"/>
      <c r="AD27" s="912"/>
      <c r="AE27" s="912"/>
      <c r="AF27" s="911"/>
      <c r="AG27" s="913"/>
      <c r="AH27" s="913"/>
      <c r="AI27" s="913"/>
      <c r="AJ27" s="913"/>
      <c r="AK27" s="913"/>
      <c r="AL27" s="913"/>
      <c r="AM27" s="913"/>
      <c r="AN27" s="913"/>
      <c r="AO27" s="913"/>
      <c r="AP27" s="913"/>
      <c r="AQ27" s="913"/>
      <c r="AR27" s="913"/>
      <c r="AS27" s="913"/>
      <c r="AT27" s="913"/>
      <c r="AU27" s="913"/>
      <c r="AV27" s="913"/>
      <c r="AW27" s="913"/>
      <c r="AX27" s="913"/>
      <c r="AY27" s="913"/>
      <c r="AZ27" s="913"/>
      <c r="BA27" s="913"/>
      <c r="BB27" s="913"/>
      <c r="BC27" s="913"/>
      <c r="BD27" s="913"/>
      <c r="BE27" s="913"/>
      <c r="BF27" s="913"/>
      <c r="BG27" s="913"/>
      <c r="BH27" s="913"/>
      <c r="BI27" s="913"/>
      <c r="BJ27" s="913"/>
      <c r="BK27" s="914">
        <v>0</v>
      </c>
      <c r="BL27" s="914">
        <v>0</v>
      </c>
      <c r="BM27" s="914">
        <v>0</v>
      </c>
      <c r="BN27" s="914">
        <v>48035</v>
      </c>
      <c r="BO27" s="914">
        <v>61.939</v>
      </c>
      <c r="BP27" s="914">
        <v>6737.4443231000014</v>
      </c>
      <c r="BQ27" s="914">
        <v>0</v>
      </c>
      <c r="BR27" s="914">
        <v>0</v>
      </c>
      <c r="BS27" s="914">
        <v>0</v>
      </c>
      <c r="BT27" s="914">
        <v>0</v>
      </c>
      <c r="BU27" s="914">
        <v>0</v>
      </c>
      <c r="BV27" s="914">
        <v>0</v>
      </c>
      <c r="BW27" s="914">
        <v>48035</v>
      </c>
      <c r="BX27" s="914">
        <v>61.939</v>
      </c>
      <c r="BY27" s="914">
        <v>6737.4443231000014</v>
      </c>
      <c r="BZ27" s="915">
        <v>0</v>
      </c>
      <c r="CA27" s="915">
        <v>0</v>
      </c>
      <c r="CB27" s="915">
        <v>0</v>
      </c>
      <c r="CC27" s="915">
        <v>119732</v>
      </c>
      <c r="CD27" s="915">
        <v>199.733</v>
      </c>
      <c r="CE27" s="915">
        <v>10425.720569500001</v>
      </c>
      <c r="CF27" s="915">
        <v>0</v>
      </c>
      <c r="CG27" s="915">
        <v>0</v>
      </c>
      <c r="CH27" s="915">
        <v>0</v>
      </c>
      <c r="CI27" s="915">
        <v>1</v>
      </c>
      <c r="CJ27" s="915">
        <v>1E-3</v>
      </c>
      <c r="CK27" s="915">
        <v>4.6780000000000002E-2</v>
      </c>
      <c r="CL27" s="915">
        <v>119733</v>
      </c>
      <c r="CM27" s="915">
        <v>199.73400000000001</v>
      </c>
      <c r="CN27" s="915">
        <v>10425.767349500002</v>
      </c>
      <c r="CO27" s="912">
        <v>0</v>
      </c>
      <c r="CP27" s="912">
        <v>0</v>
      </c>
      <c r="CQ27" s="912">
        <v>0</v>
      </c>
      <c r="CR27" s="912">
        <v>32</v>
      </c>
      <c r="CS27" s="912">
        <v>222.61500000000001</v>
      </c>
      <c r="CT27" s="912">
        <v>3330.0490868066108</v>
      </c>
      <c r="CU27" s="912">
        <v>47</v>
      </c>
      <c r="CV27" s="912">
        <v>0.113</v>
      </c>
      <c r="CW27" s="912">
        <v>1.3650640203389828</v>
      </c>
      <c r="CX27" s="912">
        <v>4524</v>
      </c>
      <c r="CY27" s="912">
        <v>4.524</v>
      </c>
      <c r="CZ27" s="912">
        <v>3.8376705000002658</v>
      </c>
      <c r="DA27" s="912">
        <v>4603</v>
      </c>
      <c r="DB27" s="912">
        <v>227.25200000000001</v>
      </c>
      <c r="DC27" s="912">
        <v>3335.25182132695</v>
      </c>
      <c r="DD27" s="912">
        <v>0</v>
      </c>
      <c r="DE27" s="912">
        <v>0</v>
      </c>
      <c r="DF27" s="912">
        <v>0</v>
      </c>
      <c r="DG27" s="912">
        <v>37</v>
      </c>
      <c r="DH27" s="912">
        <v>209.583</v>
      </c>
      <c r="DI27" s="912">
        <v>2048.2506517999786</v>
      </c>
      <c r="DJ27" s="912">
        <v>229</v>
      </c>
      <c r="DK27" s="912">
        <v>0.308</v>
      </c>
      <c r="DL27" s="912">
        <v>10.98194</v>
      </c>
      <c r="DM27" s="912">
        <v>550</v>
      </c>
      <c r="DN27" s="912">
        <v>0.55000000000000004</v>
      </c>
      <c r="DO27" s="912">
        <v>0.60279000000000005</v>
      </c>
      <c r="DP27" s="912">
        <v>816</v>
      </c>
      <c r="DQ27" s="912">
        <v>210.441</v>
      </c>
      <c r="DR27" s="912">
        <v>2059.8353817999787</v>
      </c>
      <c r="DS27" s="912">
        <v>0</v>
      </c>
      <c r="DT27" s="912">
        <v>0</v>
      </c>
      <c r="DU27" s="912">
        <v>0</v>
      </c>
      <c r="DV27" s="912">
        <v>22</v>
      </c>
      <c r="DW27" s="912">
        <v>228.53800000000001</v>
      </c>
      <c r="DX27" s="912">
        <v>2369.09</v>
      </c>
      <c r="DY27" s="912">
        <v>20864</v>
      </c>
      <c r="DZ27" s="912">
        <v>59.781999999999996</v>
      </c>
      <c r="EA27" s="912">
        <v>988.19</v>
      </c>
      <c r="EB27" s="912">
        <v>20949</v>
      </c>
      <c r="EC27" s="912">
        <v>20.934000000000001</v>
      </c>
      <c r="ED27" s="912">
        <v>425.48</v>
      </c>
      <c r="EE27" s="912">
        <v>41835</v>
      </c>
      <c r="EF27" s="912">
        <v>309.25400000000002</v>
      </c>
      <c r="EG27" s="912">
        <v>3782.76</v>
      </c>
    </row>
    <row r="28" spans="1:137" x14ac:dyDescent="0.2">
      <c r="A28" s="367">
        <v>19</v>
      </c>
      <c r="B28" s="369" t="s">
        <v>23</v>
      </c>
      <c r="C28" s="909"/>
      <c r="D28" s="909"/>
      <c r="E28" s="909"/>
      <c r="F28" s="909"/>
      <c r="G28" s="909"/>
      <c r="H28" s="909"/>
      <c r="I28" s="909"/>
      <c r="J28" s="909"/>
      <c r="K28" s="909"/>
      <c r="L28" s="909">
        <v>66</v>
      </c>
      <c r="M28" s="909">
        <v>7.0000000000000007E-2</v>
      </c>
      <c r="N28" s="909">
        <v>1.98</v>
      </c>
      <c r="O28" s="909">
        <v>66</v>
      </c>
      <c r="P28" s="909">
        <v>6.6000000000000003E-2</v>
      </c>
      <c r="Q28" s="909">
        <v>1.98</v>
      </c>
      <c r="R28" s="911"/>
      <c r="S28" s="911"/>
      <c r="T28" s="911"/>
      <c r="U28" s="912"/>
      <c r="V28" s="912"/>
      <c r="W28" s="911"/>
      <c r="X28" s="912"/>
      <c r="Y28" s="912"/>
      <c r="Z28" s="911"/>
      <c r="AA28" s="912">
        <v>58</v>
      </c>
      <c r="AB28" s="912">
        <v>5.8000000000000003E-2</v>
      </c>
      <c r="AC28" s="911">
        <v>1.3951714000000002</v>
      </c>
      <c r="AD28" s="912">
        <v>58</v>
      </c>
      <c r="AE28" s="912">
        <v>5.8000000000000003E-2</v>
      </c>
      <c r="AF28" s="912">
        <v>1.3951714000000002</v>
      </c>
      <c r="AG28" s="913"/>
      <c r="AH28" s="913"/>
      <c r="AI28" s="913"/>
      <c r="AJ28" s="913"/>
      <c r="AK28" s="913"/>
      <c r="AL28" s="913"/>
      <c r="AM28" s="913"/>
      <c r="AN28" s="913"/>
      <c r="AO28" s="913"/>
      <c r="AP28" s="913">
        <v>84</v>
      </c>
      <c r="AQ28" s="913">
        <v>0.08</v>
      </c>
      <c r="AR28" s="913">
        <v>2</v>
      </c>
      <c r="AS28" s="913">
        <v>84</v>
      </c>
      <c r="AT28" s="913">
        <v>0.08</v>
      </c>
      <c r="AU28" s="913">
        <v>2</v>
      </c>
      <c r="AV28" s="913"/>
      <c r="AW28" s="913"/>
      <c r="AX28" s="913"/>
      <c r="AY28" s="913"/>
      <c r="AZ28" s="913"/>
      <c r="BA28" s="913"/>
      <c r="BB28" s="913">
        <v>4</v>
      </c>
      <c r="BC28" s="913">
        <v>1.2999999999999999E-2</v>
      </c>
      <c r="BD28" s="913">
        <v>0.33316000000000001</v>
      </c>
      <c r="BE28" s="913">
        <v>66</v>
      </c>
      <c r="BF28" s="913">
        <v>6.6000000000000003E-2</v>
      </c>
      <c r="BG28" s="913">
        <v>1.6911149999999999</v>
      </c>
      <c r="BH28" s="913">
        <v>70</v>
      </c>
      <c r="BI28" s="913">
        <v>7.9000000000000001E-2</v>
      </c>
      <c r="BJ28" s="913">
        <v>2.0242749999999998</v>
      </c>
      <c r="BK28" s="914">
        <v>0</v>
      </c>
      <c r="BL28" s="914">
        <v>0</v>
      </c>
      <c r="BM28" s="914">
        <v>0</v>
      </c>
      <c r="BN28" s="914">
        <v>0</v>
      </c>
      <c r="BO28" s="914">
        <v>0</v>
      </c>
      <c r="BP28" s="914">
        <v>0</v>
      </c>
      <c r="BQ28" s="914">
        <v>21</v>
      </c>
      <c r="BR28" s="914">
        <v>6.5000000000000002E-2</v>
      </c>
      <c r="BS28" s="914">
        <v>2.8690818999999999</v>
      </c>
      <c r="BT28" s="914">
        <v>123</v>
      </c>
      <c r="BU28" s="914">
        <v>0.123</v>
      </c>
      <c r="BV28" s="914">
        <v>3.9692238999999994</v>
      </c>
      <c r="BW28" s="914">
        <v>144</v>
      </c>
      <c r="BX28" s="914">
        <v>0.188</v>
      </c>
      <c r="BY28" s="914">
        <v>6.8383057999999988</v>
      </c>
      <c r="BZ28" s="915">
        <v>0</v>
      </c>
      <c r="CA28" s="915">
        <v>0</v>
      </c>
      <c r="CB28" s="915">
        <v>0</v>
      </c>
      <c r="CC28" s="915">
        <v>0</v>
      </c>
      <c r="CD28" s="915">
        <v>0</v>
      </c>
      <c r="CE28" s="915">
        <v>0</v>
      </c>
      <c r="CF28" s="915">
        <v>32</v>
      </c>
      <c r="CG28" s="915">
        <v>0.10199999999999999</v>
      </c>
      <c r="CH28" s="915">
        <v>4.9177999999999997</v>
      </c>
      <c r="CI28" s="915">
        <v>103</v>
      </c>
      <c r="CJ28" s="915">
        <v>0.10299999999999999</v>
      </c>
      <c r="CK28" s="915">
        <v>4.9981</v>
      </c>
      <c r="CL28" s="915">
        <v>135</v>
      </c>
      <c r="CM28" s="915">
        <v>0.20499999999999999</v>
      </c>
      <c r="CN28" s="915">
        <v>9.9159000000000006</v>
      </c>
      <c r="CO28" s="912">
        <v>0</v>
      </c>
      <c r="CP28" s="912">
        <v>0</v>
      </c>
      <c r="CQ28" s="912">
        <v>0</v>
      </c>
      <c r="CR28" s="912">
        <v>0</v>
      </c>
      <c r="CS28" s="912">
        <v>0</v>
      </c>
      <c r="CT28" s="912">
        <v>0</v>
      </c>
      <c r="CU28" s="912">
        <v>350</v>
      </c>
      <c r="CV28" s="912">
        <v>0.877</v>
      </c>
      <c r="CW28" s="912">
        <v>33.552959999999999</v>
      </c>
      <c r="CX28" s="912">
        <v>644</v>
      </c>
      <c r="CY28" s="912">
        <v>0.64400000000000002</v>
      </c>
      <c r="CZ28" s="912">
        <v>28.08719</v>
      </c>
      <c r="DA28" s="912">
        <v>994</v>
      </c>
      <c r="DB28" s="912">
        <v>1.5209999999999999</v>
      </c>
      <c r="DC28" s="912">
        <v>61.640149999999998</v>
      </c>
      <c r="DD28" s="912">
        <v>0</v>
      </c>
      <c r="DE28" s="912">
        <v>0</v>
      </c>
      <c r="DF28" s="912">
        <v>0</v>
      </c>
      <c r="DG28" s="912">
        <v>9</v>
      </c>
      <c r="DH28" s="912">
        <v>1.4810000000000001</v>
      </c>
      <c r="DI28" s="912">
        <v>283.2383658</v>
      </c>
      <c r="DJ28" s="912">
        <v>460</v>
      </c>
      <c r="DK28" s="912">
        <v>1.5629999999999999</v>
      </c>
      <c r="DL28" s="912">
        <v>383.15564000000001</v>
      </c>
      <c r="DM28" s="912">
        <v>2254</v>
      </c>
      <c r="DN28" s="912">
        <v>2.641</v>
      </c>
      <c r="DO28" s="912">
        <v>1253.9183700000001</v>
      </c>
      <c r="DP28" s="912">
        <v>2723</v>
      </c>
      <c r="DQ28" s="912">
        <v>5.6850000000000005</v>
      </c>
      <c r="DR28" s="912">
        <v>1920.3123758000002</v>
      </c>
      <c r="DS28" s="912">
        <v>0</v>
      </c>
      <c r="DT28" s="912">
        <v>0</v>
      </c>
      <c r="DU28" s="912">
        <v>0</v>
      </c>
      <c r="DV28" s="912">
        <v>60</v>
      </c>
      <c r="DW28" s="912">
        <v>9.5839999999999996</v>
      </c>
      <c r="DX28" s="912">
        <v>295.83895200000001</v>
      </c>
      <c r="DY28" s="912">
        <v>811</v>
      </c>
      <c r="DZ28" s="912">
        <v>2.2610000000000001</v>
      </c>
      <c r="EA28" s="912">
        <v>62.474779699999985</v>
      </c>
      <c r="EB28" s="912">
        <v>3704</v>
      </c>
      <c r="EC28" s="912">
        <v>3.7679999999999998</v>
      </c>
      <c r="ED28" s="912">
        <v>117.63552410000059</v>
      </c>
      <c r="EE28" s="912">
        <v>4575</v>
      </c>
      <c r="EF28" s="912">
        <v>15.613</v>
      </c>
      <c r="EG28" s="912">
        <v>475.94925580000057</v>
      </c>
    </row>
    <row r="29" spans="1:137" x14ac:dyDescent="0.2">
      <c r="A29" s="366">
        <v>20</v>
      </c>
      <c r="B29" s="372" t="s">
        <v>24</v>
      </c>
      <c r="C29" s="909">
        <v>70</v>
      </c>
      <c r="D29" s="909">
        <v>11194.45</v>
      </c>
      <c r="E29" s="910">
        <v>22525.58380119416</v>
      </c>
      <c r="F29" s="909">
        <v>712</v>
      </c>
      <c r="G29" s="909">
        <v>505.149</v>
      </c>
      <c r="H29" s="910">
        <v>14681.705811192</v>
      </c>
      <c r="I29" s="909">
        <v>59141</v>
      </c>
      <c r="J29" s="909">
        <v>174.39599999999999</v>
      </c>
      <c r="K29" s="910">
        <v>4441.5385875000002</v>
      </c>
      <c r="L29" s="909">
        <v>37537</v>
      </c>
      <c r="M29" s="909">
        <v>52.508000000000003</v>
      </c>
      <c r="N29" s="910">
        <v>1702.9278353</v>
      </c>
      <c r="O29" s="909">
        <v>97460</v>
      </c>
      <c r="P29" s="909">
        <v>11926.503000000001</v>
      </c>
      <c r="Q29" s="910">
        <v>43351.756035186154</v>
      </c>
      <c r="R29" s="911">
        <v>50</v>
      </c>
      <c r="S29" s="911">
        <v>17667.792999999998</v>
      </c>
      <c r="T29" s="911">
        <v>27107.371046723856</v>
      </c>
      <c r="U29" s="912">
        <v>667</v>
      </c>
      <c r="V29" s="912">
        <v>485.67500000000001</v>
      </c>
      <c r="W29" s="911">
        <v>12921.002382331</v>
      </c>
      <c r="X29" s="912">
        <v>56444</v>
      </c>
      <c r="Y29" s="912">
        <v>175.386</v>
      </c>
      <c r="Z29" s="911">
        <v>3334.7523800668196</v>
      </c>
      <c r="AA29" s="912">
        <v>27079</v>
      </c>
      <c r="AB29" s="912">
        <v>29.853000000000002</v>
      </c>
      <c r="AC29" s="911">
        <v>1344.8455921606001</v>
      </c>
      <c r="AD29" s="912">
        <v>84240</v>
      </c>
      <c r="AE29" s="912">
        <v>18358.706999999999</v>
      </c>
      <c r="AF29" s="911">
        <v>44707.971401282281</v>
      </c>
      <c r="AG29" s="913">
        <v>34</v>
      </c>
      <c r="AH29" s="913">
        <v>17074</v>
      </c>
      <c r="AI29" s="913">
        <v>25813</v>
      </c>
      <c r="AJ29" s="913">
        <v>898</v>
      </c>
      <c r="AK29" s="913">
        <v>1878</v>
      </c>
      <c r="AL29" s="913">
        <v>18321</v>
      </c>
      <c r="AM29" s="913">
        <v>52724</v>
      </c>
      <c r="AN29" s="913">
        <v>162</v>
      </c>
      <c r="AO29" s="913">
        <v>4858</v>
      </c>
      <c r="AP29" s="913">
        <v>25581</v>
      </c>
      <c r="AQ29" s="913">
        <v>27</v>
      </c>
      <c r="AR29" s="913">
        <v>1974</v>
      </c>
      <c r="AS29" s="913">
        <v>79237</v>
      </c>
      <c r="AT29" s="913">
        <v>19141</v>
      </c>
      <c r="AU29" s="913">
        <v>50966</v>
      </c>
      <c r="AV29" s="913">
        <v>46</v>
      </c>
      <c r="AW29" s="913">
        <v>6854.09</v>
      </c>
      <c r="AX29" s="913">
        <v>3075.9235141785703</v>
      </c>
      <c r="AY29" s="913">
        <v>1800</v>
      </c>
      <c r="AZ29" s="913">
        <v>1818.8549999999996</v>
      </c>
      <c r="BA29" s="913">
        <v>20366.191177908004</v>
      </c>
      <c r="BB29" s="913">
        <v>51875</v>
      </c>
      <c r="BC29" s="913">
        <v>162.292</v>
      </c>
      <c r="BD29" s="913">
        <v>5201.5589720999906</v>
      </c>
      <c r="BE29" s="913">
        <v>26904</v>
      </c>
      <c r="BF29" s="913">
        <v>29.063000000000002</v>
      </c>
      <c r="BG29" s="913">
        <v>2192.5999816000053</v>
      </c>
      <c r="BH29" s="913">
        <v>80625</v>
      </c>
      <c r="BI29" s="913">
        <v>8864.2999999999993</v>
      </c>
      <c r="BJ29" s="913">
        <v>30836.273645786569</v>
      </c>
      <c r="BK29" s="914">
        <v>14</v>
      </c>
      <c r="BL29" s="914">
        <v>21981.934000000001</v>
      </c>
      <c r="BM29" s="914">
        <v>29078.620765</v>
      </c>
      <c r="BN29" s="914">
        <v>5460</v>
      </c>
      <c r="BO29" s="914">
        <v>2346.2570000000001</v>
      </c>
      <c r="BP29" s="914">
        <v>35911.05217632898</v>
      </c>
      <c r="BQ29" s="914">
        <v>50434</v>
      </c>
      <c r="BR29" s="914">
        <v>159.364</v>
      </c>
      <c r="BS29" s="914">
        <v>5533.5627055999876</v>
      </c>
      <c r="BT29" s="914">
        <v>26226</v>
      </c>
      <c r="BU29" s="914">
        <v>28.87</v>
      </c>
      <c r="BV29" s="914">
        <v>1803.4060627000013</v>
      </c>
      <c r="BW29" s="914">
        <v>82134</v>
      </c>
      <c r="BX29" s="914">
        <v>24516.425000000003</v>
      </c>
      <c r="BY29" s="914">
        <v>72326.641709628966</v>
      </c>
      <c r="BZ29" s="915">
        <v>15</v>
      </c>
      <c r="CA29" s="915">
        <v>24333.288</v>
      </c>
      <c r="CB29" s="915">
        <v>36662.501799999998</v>
      </c>
      <c r="CC29" s="915">
        <v>5590</v>
      </c>
      <c r="CD29" s="915">
        <v>2928.299</v>
      </c>
      <c r="CE29" s="915">
        <v>55033.416956311019</v>
      </c>
      <c r="CF29" s="915">
        <v>52716</v>
      </c>
      <c r="CG29" s="915">
        <v>166.74199999999999</v>
      </c>
      <c r="CH29" s="915">
        <v>6288.1490778999914</v>
      </c>
      <c r="CI29" s="915">
        <v>33171</v>
      </c>
      <c r="CJ29" s="915">
        <v>35.61</v>
      </c>
      <c r="CK29" s="915">
        <v>2288.6325901000005</v>
      </c>
      <c r="CL29" s="915">
        <v>91492</v>
      </c>
      <c r="CM29" s="915">
        <v>27463.938999999998</v>
      </c>
      <c r="CN29" s="915">
        <v>100272.700424311</v>
      </c>
      <c r="CO29" s="912">
        <v>2</v>
      </c>
      <c r="CP29" s="912">
        <v>10746.324000000001</v>
      </c>
      <c r="CQ29" s="912">
        <v>74121.662859999997</v>
      </c>
      <c r="CR29" s="912">
        <v>4728</v>
      </c>
      <c r="CS29" s="912">
        <v>2302.6419999999998</v>
      </c>
      <c r="CT29" s="912">
        <v>51890.652711848837</v>
      </c>
      <c r="CU29" s="912">
        <v>55639</v>
      </c>
      <c r="CV29" s="912">
        <v>172.46799999999999</v>
      </c>
      <c r="CW29" s="912">
        <v>7050.7657797999982</v>
      </c>
      <c r="CX29" s="912">
        <v>39501</v>
      </c>
      <c r="CY29" s="912">
        <v>42.58</v>
      </c>
      <c r="CZ29" s="912">
        <v>2929.9798565999986</v>
      </c>
      <c r="DA29" s="912">
        <v>99870</v>
      </c>
      <c r="DB29" s="912">
        <v>13264.014000000001</v>
      </c>
      <c r="DC29" s="912">
        <v>135993.06120824881</v>
      </c>
      <c r="DD29" s="912">
        <v>1</v>
      </c>
      <c r="DE29" s="912">
        <v>2355.348</v>
      </c>
      <c r="DF29" s="912">
        <v>20102.499100000001</v>
      </c>
      <c r="DG29" s="912">
        <v>5308</v>
      </c>
      <c r="DH29" s="912">
        <v>2586.3119999999999</v>
      </c>
      <c r="DI29" s="912">
        <v>51777.619639257609</v>
      </c>
      <c r="DJ29" s="912">
        <v>74176</v>
      </c>
      <c r="DK29" s="912">
        <v>227.22300000000001</v>
      </c>
      <c r="DL29" s="912">
        <v>9707.8978446356014</v>
      </c>
      <c r="DM29" s="912">
        <v>72094</v>
      </c>
      <c r="DN29" s="912">
        <v>73.247</v>
      </c>
      <c r="DO29" s="912">
        <v>4607.2296936932471</v>
      </c>
      <c r="DP29" s="912">
        <v>151579</v>
      </c>
      <c r="DQ29" s="912">
        <v>5242.13</v>
      </c>
      <c r="DR29" s="912">
        <v>86195.24627758647</v>
      </c>
      <c r="DS29" s="912">
        <v>1</v>
      </c>
      <c r="DT29" s="912">
        <v>2094.288</v>
      </c>
      <c r="DU29" s="912">
        <v>15593.2743417</v>
      </c>
      <c r="DV29" s="912">
        <v>3921</v>
      </c>
      <c r="DW29" s="912">
        <v>1917.3589999999999</v>
      </c>
      <c r="DX29" s="912">
        <v>64171.547716290494</v>
      </c>
      <c r="DY29" s="912">
        <v>88331</v>
      </c>
      <c r="DZ29" s="912">
        <v>278.36500000000001</v>
      </c>
      <c r="EA29" s="912">
        <v>12470.775991894918</v>
      </c>
      <c r="EB29" s="912">
        <v>86712</v>
      </c>
      <c r="EC29" s="912">
        <v>88.552999999999997</v>
      </c>
      <c r="ED29" s="912">
        <v>5604.6293991000011</v>
      </c>
      <c r="EE29" s="912">
        <v>178965</v>
      </c>
      <c r="EF29" s="912">
        <v>4378.5650000000005</v>
      </c>
      <c r="EG29" s="912">
        <v>97840.227448985417</v>
      </c>
    </row>
    <row r="30" spans="1:137" x14ac:dyDescent="0.2">
      <c r="A30" s="367">
        <v>21</v>
      </c>
      <c r="B30" s="372" t="s">
        <v>41</v>
      </c>
      <c r="C30" s="909">
        <v>0</v>
      </c>
      <c r="D30" s="909">
        <v>1260.2739999999999</v>
      </c>
      <c r="E30" s="910">
        <v>4153.7209000000003</v>
      </c>
      <c r="F30" s="909">
        <v>478</v>
      </c>
      <c r="G30" s="909">
        <v>356.34100000000001</v>
      </c>
      <c r="H30" s="910">
        <v>2877.2877699999999</v>
      </c>
      <c r="I30" s="909">
        <v>66205</v>
      </c>
      <c r="J30" s="909">
        <v>185.9</v>
      </c>
      <c r="K30" s="910">
        <v>4309.41</v>
      </c>
      <c r="L30" s="909">
        <v>230174</v>
      </c>
      <c r="M30" s="909">
        <v>364.87</v>
      </c>
      <c r="N30" s="910">
        <v>10013.19</v>
      </c>
      <c r="O30" s="909">
        <v>296857</v>
      </c>
      <c r="P30" s="909">
        <v>2167.3849999999998</v>
      </c>
      <c r="Q30" s="910">
        <v>21353.608670000001</v>
      </c>
      <c r="R30" s="911">
        <v>7</v>
      </c>
      <c r="S30" s="934">
        <v>1757.32</v>
      </c>
      <c r="T30" s="911">
        <v>2117.3201199999999</v>
      </c>
      <c r="U30" s="909">
        <v>516</v>
      </c>
      <c r="V30" s="909">
        <v>702.58</v>
      </c>
      <c r="W30" s="911">
        <v>5355.6763551000004</v>
      </c>
      <c r="X30" s="909">
        <v>68010</v>
      </c>
      <c r="Y30" s="909">
        <v>189.90800000000002</v>
      </c>
      <c r="Z30" s="911">
        <v>4636.1932360000019</v>
      </c>
      <c r="AA30" s="909">
        <v>123972</v>
      </c>
      <c r="AB30" s="909">
        <v>236.107</v>
      </c>
      <c r="AC30" s="911">
        <v>8327.1179818000001</v>
      </c>
      <c r="AD30" s="912">
        <v>192505</v>
      </c>
      <c r="AE30" s="935">
        <v>2885.915</v>
      </c>
      <c r="AF30" s="911">
        <v>20436.307692900002</v>
      </c>
      <c r="AG30" s="913"/>
      <c r="AH30" s="913"/>
      <c r="AI30" s="913"/>
      <c r="AJ30" s="913">
        <v>576</v>
      </c>
      <c r="AK30" s="913">
        <v>388</v>
      </c>
      <c r="AL30" s="913">
        <v>6700</v>
      </c>
      <c r="AM30" s="913">
        <v>71419</v>
      </c>
      <c r="AN30" s="913">
        <v>184</v>
      </c>
      <c r="AO30" s="913">
        <v>5199</v>
      </c>
      <c r="AP30" s="913">
        <v>109832</v>
      </c>
      <c r="AQ30" s="913">
        <v>230</v>
      </c>
      <c r="AR30" s="913">
        <v>7757</v>
      </c>
      <c r="AS30" s="913">
        <v>181827</v>
      </c>
      <c r="AT30" s="913">
        <v>802</v>
      </c>
      <c r="AU30" s="913">
        <v>19656</v>
      </c>
      <c r="AV30" s="913"/>
      <c r="AW30" s="913"/>
      <c r="AX30" s="913"/>
      <c r="AY30" s="913">
        <v>628</v>
      </c>
      <c r="AZ30" s="913">
        <v>477.21</v>
      </c>
      <c r="BA30" s="913">
        <v>8307.73</v>
      </c>
      <c r="BB30" s="913">
        <v>77420</v>
      </c>
      <c r="BC30" s="913">
        <v>196.73</v>
      </c>
      <c r="BD30" s="913">
        <v>5784.69</v>
      </c>
      <c r="BE30" s="913">
        <v>110614</v>
      </c>
      <c r="BF30" s="913">
        <v>175.06</v>
      </c>
      <c r="BG30" s="913">
        <v>7632.26</v>
      </c>
      <c r="BH30" s="913">
        <v>188662</v>
      </c>
      <c r="BI30" s="913">
        <v>849</v>
      </c>
      <c r="BJ30" s="913">
        <v>21724.68</v>
      </c>
      <c r="BK30" s="914">
        <v>0</v>
      </c>
      <c r="BL30" s="914">
        <v>0</v>
      </c>
      <c r="BM30" s="914">
        <v>0</v>
      </c>
      <c r="BN30" s="914">
        <v>675</v>
      </c>
      <c r="BO30" s="914">
        <v>794.81899999999996</v>
      </c>
      <c r="BP30" s="914">
        <v>14862.7207425</v>
      </c>
      <c r="BQ30" s="914">
        <v>89771</v>
      </c>
      <c r="BR30" s="914">
        <v>174.90100000000001</v>
      </c>
      <c r="BS30" s="914">
        <v>7602.3743029999996</v>
      </c>
      <c r="BT30" s="914">
        <v>61583</v>
      </c>
      <c r="BU30" s="914">
        <v>111.52800000000001</v>
      </c>
      <c r="BV30" s="914">
        <v>5841.2054601999998</v>
      </c>
      <c r="BW30" s="914">
        <v>152029</v>
      </c>
      <c r="BX30" s="914">
        <v>1081.248</v>
      </c>
      <c r="BY30" s="914">
        <v>28306.300505699997</v>
      </c>
      <c r="BZ30" s="915">
        <v>0</v>
      </c>
      <c r="CA30" s="915">
        <v>0</v>
      </c>
      <c r="CB30" s="915">
        <v>0</v>
      </c>
      <c r="CC30" s="915">
        <v>717</v>
      </c>
      <c r="CD30" s="915">
        <v>1039.98</v>
      </c>
      <c r="CE30" s="915">
        <v>19642.443114099999</v>
      </c>
      <c r="CF30" s="915">
        <v>82282</v>
      </c>
      <c r="CG30" s="915">
        <v>218.934</v>
      </c>
      <c r="CH30" s="915">
        <v>8340.6990800000003</v>
      </c>
      <c r="CI30" s="915">
        <v>102451</v>
      </c>
      <c r="CJ30" s="915">
        <v>146.952</v>
      </c>
      <c r="CK30" s="915">
        <v>7563.0952399999996</v>
      </c>
      <c r="CL30" s="915">
        <v>185450</v>
      </c>
      <c r="CM30" s="915">
        <v>1405.866</v>
      </c>
      <c r="CN30" s="915">
        <v>35546.237434100003</v>
      </c>
      <c r="CO30" s="912">
        <v>0</v>
      </c>
      <c r="CP30" s="912">
        <v>0</v>
      </c>
      <c r="CQ30" s="912">
        <v>0</v>
      </c>
      <c r="CR30" s="912">
        <v>697</v>
      </c>
      <c r="CS30" s="912">
        <v>1073.6689999999999</v>
      </c>
      <c r="CT30" s="912">
        <v>21209.7201021</v>
      </c>
      <c r="CU30" s="912">
        <v>80213</v>
      </c>
      <c r="CV30" s="912">
        <v>230.256</v>
      </c>
      <c r="CW30" s="912">
        <v>9349.4530345000003</v>
      </c>
      <c r="CX30" s="912">
        <v>94767</v>
      </c>
      <c r="CY30" s="912">
        <v>143.249</v>
      </c>
      <c r="CZ30" s="912">
        <v>8900.7722661999996</v>
      </c>
      <c r="DA30" s="912">
        <v>175677</v>
      </c>
      <c r="DB30" s="912">
        <v>1447.174</v>
      </c>
      <c r="DC30" s="912">
        <v>39459.945402800004</v>
      </c>
      <c r="DD30" s="912">
        <v>0</v>
      </c>
      <c r="DE30" s="912">
        <v>0</v>
      </c>
      <c r="DF30" s="912">
        <v>0</v>
      </c>
      <c r="DG30" s="912">
        <v>650</v>
      </c>
      <c r="DH30" s="912">
        <v>682.59</v>
      </c>
      <c r="DI30" s="912">
        <v>14916.170947300001</v>
      </c>
      <c r="DJ30" s="912">
        <v>63834</v>
      </c>
      <c r="DK30" s="912">
        <v>198.42099999999999</v>
      </c>
      <c r="DL30" s="912">
        <v>8651.1946278899995</v>
      </c>
      <c r="DM30" s="912">
        <v>138701</v>
      </c>
      <c r="DN30" s="912">
        <v>185.65100000000001</v>
      </c>
      <c r="DO30" s="912">
        <v>10719.136951910003</v>
      </c>
      <c r="DP30" s="912">
        <v>203185</v>
      </c>
      <c r="DQ30" s="912">
        <v>1066.662</v>
      </c>
      <c r="DR30" s="912">
        <v>34286.502527100005</v>
      </c>
      <c r="DS30" s="912">
        <v>0</v>
      </c>
      <c r="DT30" s="912">
        <v>0</v>
      </c>
      <c r="DU30" s="912">
        <v>0</v>
      </c>
      <c r="DV30" s="912">
        <v>779</v>
      </c>
      <c r="DW30" s="912">
        <v>830.83699999999999</v>
      </c>
      <c r="DX30" s="912">
        <v>18246.204515649995</v>
      </c>
      <c r="DY30" s="912">
        <v>48642</v>
      </c>
      <c r="DZ30" s="912">
        <v>154.81</v>
      </c>
      <c r="EA30" s="912">
        <v>8928.0503317599996</v>
      </c>
      <c r="EB30" s="912">
        <v>96237</v>
      </c>
      <c r="EC30" s="912">
        <v>122.465</v>
      </c>
      <c r="ED30" s="912">
        <v>10609.396191889999</v>
      </c>
      <c r="EE30" s="912">
        <v>145658</v>
      </c>
      <c r="EF30" s="912">
        <v>1108.1120000000001</v>
      </c>
      <c r="EG30" s="912">
        <v>37783.651039299992</v>
      </c>
    </row>
    <row r="31" spans="1:137" x14ac:dyDescent="0.2">
      <c r="A31" s="366">
        <v>22</v>
      </c>
      <c r="B31" s="369" t="s">
        <v>25</v>
      </c>
      <c r="C31" s="909">
        <v>0</v>
      </c>
      <c r="D31" s="909">
        <v>0</v>
      </c>
      <c r="E31" s="910">
        <v>0</v>
      </c>
      <c r="F31" s="909">
        <v>385</v>
      </c>
      <c r="G31" s="909">
        <v>109.193</v>
      </c>
      <c r="H31" s="910">
        <v>712.67108000000007</v>
      </c>
      <c r="I31" s="909">
        <v>9603</v>
      </c>
      <c r="J31" s="909">
        <v>24.864999999999998</v>
      </c>
      <c r="K31" s="910">
        <v>523.53</v>
      </c>
      <c r="L31" s="909">
        <v>34343</v>
      </c>
      <c r="M31" s="909">
        <v>12.308999999999994</v>
      </c>
      <c r="N31" s="910">
        <v>879.92856150001512</v>
      </c>
      <c r="O31" s="909">
        <v>44331</v>
      </c>
      <c r="P31" s="909">
        <v>146.36699999999999</v>
      </c>
      <c r="Q31" s="910">
        <v>2116.1296415000152</v>
      </c>
      <c r="R31" s="911"/>
      <c r="S31" s="911"/>
      <c r="T31" s="911"/>
      <c r="U31" s="909">
        <v>908</v>
      </c>
      <c r="V31" s="909">
        <v>636.875</v>
      </c>
      <c r="W31" s="911">
        <v>9768.4501527707016</v>
      </c>
      <c r="X31" s="909">
        <v>1264</v>
      </c>
      <c r="Y31" s="909">
        <v>4.0570000000000004</v>
      </c>
      <c r="Z31" s="911">
        <v>96.773989649999905</v>
      </c>
      <c r="AA31" s="909">
        <v>3851</v>
      </c>
      <c r="AB31" s="909">
        <v>3.911</v>
      </c>
      <c r="AC31" s="911">
        <v>74.444359462999969</v>
      </c>
      <c r="AD31" s="912">
        <v>6023</v>
      </c>
      <c r="AE31" s="912">
        <v>644.84299999999996</v>
      </c>
      <c r="AF31" s="911">
        <v>9939.6685018837015</v>
      </c>
      <c r="AG31" s="913"/>
      <c r="AH31" s="913"/>
      <c r="AI31" s="913"/>
      <c r="AJ31" s="913">
        <v>3860</v>
      </c>
      <c r="AK31" s="913">
        <v>2137</v>
      </c>
      <c r="AL31" s="913">
        <v>20611</v>
      </c>
      <c r="AM31" s="913">
        <v>2649</v>
      </c>
      <c r="AN31" s="913">
        <v>16</v>
      </c>
      <c r="AO31" s="913">
        <v>238</v>
      </c>
      <c r="AP31" s="913">
        <v>20821</v>
      </c>
      <c r="AQ31" s="913">
        <v>26</v>
      </c>
      <c r="AR31" s="913">
        <v>709</v>
      </c>
      <c r="AS31" s="913">
        <v>27330</v>
      </c>
      <c r="AT31" s="913">
        <v>2179</v>
      </c>
      <c r="AU31" s="913">
        <v>21558</v>
      </c>
      <c r="AV31" s="913"/>
      <c r="AW31" s="913"/>
      <c r="AX31" s="913"/>
      <c r="AY31" s="913">
        <v>1114</v>
      </c>
      <c r="AZ31" s="913">
        <v>3893.0709999999999</v>
      </c>
      <c r="BA31" s="913">
        <v>31500.966185053258</v>
      </c>
      <c r="BB31" s="913">
        <v>15888</v>
      </c>
      <c r="BC31" s="913">
        <v>40.308999999999997</v>
      </c>
      <c r="BD31" s="913">
        <v>925.00824681606753</v>
      </c>
      <c r="BE31" s="913">
        <v>181874</v>
      </c>
      <c r="BF31" s="913">
        <v>189.75899999999999</v>
      </c>
      <c r="BG31" s="913">
        <v>4743.9634748113076</v>
      </c>
      <c r="BH31" s="913">
        <v>198876</v>
      </c>
      <c r="BI31" s="913">
        <v>4123.1390000000001</v>
      </c>
      <c r="BJ31" s="913">
        <v>37169.937906680636</v>
      </c>
      <c r="BK31" s="914">
        <v>0</v>
      </c>
      <c r="BL31" s="914">
        <v>0</v>
      </c>
      <c r="BM31" s="914">
        <v>0</v>
      </c>
      <c r="BN31" s="914">
        <v>1696</v>
      </c>
      <c r="BO31" s="914">
        <v>4698.79</v>
      </c>
      <c r="BP31" s="914">
        <v>37353.698625823337</v>
      </c>
      <c r="BQ31" s="914">
        <v>19333</v>
      </c>
      <c r="BR31" s="914">
        <v>61.857999999999997</v>
      </c>
      <c r="BS31" s="914">
        <v>1853.0566027000714</v>
      </c>
      <c r="BT31" s="914">
        <v>396371</v>
      </c>
      <c r="BU31" s="914">
        <v>427.60399999999998</v>
      </c>
      <c r="BV31" s="914">
        <v>8057.1251393192379</v>
      </c>
      <c r="BW31" s="914">
        <v>417400</v>
      </c>
      <c r="BX31" s="914">
        <v>5188.2520000000004</v>
      </c>
      <c r="BY31" s="914">
        <v>47263.880367842648</v>
      </c>
      <c r="BZ31" s="915">
        <v>0</v>
      </c>
      <c r="CA31" s="915">
        <v>0</v>
      </c>
      <c r="CB31" s="915">
        <v>0</v>
      </c>
      <c r="CC31" s="915">
        <v>1693</v>
      </c>
      <c r="CD31" s="915">
        <v>1867.2950000000001</v>
      </c>
      <c r="CE31" s="915">
        <v>33761.278664507205</v>
      </c>
      <c r="CF31" s="915">
        <v>48254</v>
      </c>
      <c r="CG31" s="915">
        <v>138.12</v>
      </c>
      <c r="CH31" s="915">
        <v>4635.6976683993544</v>
      </c>
      <c r="CI31" s="915">
        <v>706496</v>
      </c>
      <c r="CJ31" s="915">
        <v>742.47199999999998</v>
      </c>
      <c r="CK31" s="915">
        <v>12946.59974081021</v>
      </c>
      <c r="CL31" s="915">
        <v>756443</v>
      </c>
      <c r="CM31" s="915">
        <v>2747.8869999999997</v>
      </c>
      <c r="CN31" s="915">
        <v>51343.576073716773</v>
      </c>
      <c r="CO31" s="912">
        <v>0</v>
      </c>
      <c r="CP31" s="912">
        <v>0</v>
      </c>
      <c r="CQ31" s="912">
        <v>0</v>
      </c>
      <c r="CR31" s="912">
        <v>1934</v>
      </c>
      <c r="CS31" s="912">
        <v>1412.162</v>
      </c>
      <c r="CT31" s="912">
        <v>45452.543550435497</v>
      </c>
      <c r="CU31" s="912">
        <v>85036</v>
      </c>
      <c r="CV31" s="912">
        <v>256.99299999999999</v>
      </c>
      <c r="CW31" s="912">
        <v>7961.3177800000003</v>
      </c>
      <c r="CX31" s="912">
        <v>477230</v>
      </c>
      <c r="CY31" s="912">
        <v>2369.7420000000002</v>
      </c>
      <c r="CZ31" s="912">
        <v>20832.535100000001</v>
      </c>
      <c r="DA31" s="912">
        <v>564200</v>
      </c>
      <c r="DB31" s="912">
        <v>4038.8969999999999</v>
      </c>
      <c r="DC31" s="912">
        <v>74246.396430435503</v>
      </c>
      <c r="DD31" s="912">
        <v>0</v>
      </c>
      <c r="DE31" s="912">
        <v>0</v>
      </c>
      <c r="DF31" s="912">
        <v>0</v>
      </c>
      <c r="DG31" s="912">
        <v>25315</v>
      </c>
      <c r="DH31" s="912">
        <v>2601.4070000000002</v>
      </c>
      <c r="DI31" s="912">
        <v>90567.869139999995</v>
      </c>
      <c r="DJ31" s="912">
        <v>153988</v>
      </c>
      <c r="DK31" s="912">
        <v>471.86500000000001</v>
      </c>
      <c r="DL31" s="912">
        <v>13907.57201</v>
      </c>
      <c r="DM31" s="912">
        <v>458312</v>
      </c>
      <c r="DN31" s="912">
        <v>1580.8779999999999</v>
      </c>
      <c r="DO31" s="912">
        <v>21157.826649999999</v>
      </c>
      <c r="DP31" s="912">
        <v>637615</v>
      </c>
      <c r="DQ31" s="912">
        <v>4654.1499999999996</v>
      </c>
      <c r="DR31" s="912">
        <v>125633.2678</v>
      </c>
      <c r="DS31" s="912">
        <v>1</v>
      </c>
      <c r="DT31" s="912">
        <v>4412.5780000000004</v>
      </c>
      <c r="DU31" s="912">
        <v>16560.710309999999</v>
      </c>
      <c r="DV31" s="912">
        <v>4367</v>
      </c>
      <c r="DW31" s="912">
        <v>2482.9479999999999</v>
      </c>
      <c r="DX31" s="912">
        <v>126692.42453039986</v>
      </c>
      <c r="DY31" s="912">
        <v>284286</v>
      </c>
      <c r="DZ31" s="912">
        <v>876.33600000000001</v>
      </c>
      <c r="EA31" s="912">
        <v>26264.522942594842</v>
      </c>
      <c r="EB31" s="912">
        <v>343544</v>
      </c>
      <c r="EC31" s="912">
        <v>371.56200000000001</v>
      </c>
      <c r="ED31" s="912">
        <v>16949.396004600032</v>
      </c>
      <c r="EE31" s="912">
        <v>632198</v>
      </c>
      <c r="EF31" s="912">
        <v>8143.4240000000009</v>
      </c>
      <c r="EG31" s="912">
        <v>186467.05378759472</v>
      </c>
    </row>
    <row r="32" spans="1:137" x14ac:dyDescent="0.2">
      <c r="A32" s="367">
        <v>23</v>
      </c>
      <c r="B32" s="369" t="s">
        <v>26</v>
      </c>
      <c r="C32" s="909">
        <v>0</v>
      </c>
      <c r="D32" s="909">
        <v>0</v>
      </c>
      <c r="E32" s="910">
        <v>0</v>
      </c>
      <c r="F32" s="909"/>
      <c r="G32" s="909"/>
      <c r="H32" s="910"/>
      <c r="I32" s="909"/>
      <c r="J32" s="909"/>
      <c r="K32" s="910"/>
      <c r="L32" s="909"/>
      <c r="M32" s="909"/>
      <c r="N32" s="910"/>
      <c r="O32" s="909"/>
      <c r="P32" s="909"/>
      <c r="Q32" s="910"/>
      <c r="R32" s="911"/>
      <c r="S32" s="911"/>
      <c r="T32" s="911"/>
      <c r="U32" s="911"/>
      <c r="V32" s="911"/>
      <c r="W32" s="911"/>
      <c r="X32" s="911"/>
      <c r="Y32" s="911"/>
      <c r="Z32" s="911"/>
      <c r="AA32" s="911"/>
      <c r="AB32" s="911"/>
      <c r="AC32" s="911"/>
      <c r="AD32" s="912"/>
      <c r="AE32" s="912"/>
      <c r="AF32" s="912"/>
      <c r="AG32" s="913"/>
      <c r="AH32" s="913"/>
      <c r="AI32" s="913"/>
      <c r="AJ32" s="913"/>
      <c r="AK32" s="913"/>
      <c r="AL32" s="913"/>
      <c r="AM32" s="913"/>
      <c r="AN32" s="913"/>
      <c r="AO32" s="913"/>
      <c r="AP32" s="913"/>
      <c r="AQ32" s="913"/>
      <c r="AR32" s="913"/>
      <c r="AS32" s="913"/>
      <c r="AT32" s="913"/>
      <c r="AU32" s="913"/>
      <c r="AV32" s="913"/>
      <c r="AW32" s="913"/>
      <c r="AX32" s="913"/>
      <c r="AY32" s="913"/>
      <c r="AZ32" s="913"/>
      <c r="BA32" s="913"/>
      <c r="BB32" s="913"/>
      <c r="BC32" s="913"/>
      <c r="BD32" s="913"/>
      <c r="BE32" s="913"/>
      <c r="BF32" s="913"/>
      <c r="BG32" s="913"/>
      <c r="BH32" s="913">
        <v>0</v>
      </c>
      <c r="BI32" s="913">
        <v>0</v>
      </c>
      <c r="BJ32" s="913">
        <v>0</v>
      </c>
      <c r="BK32" s="914">
        <v>0</v>
      </c>
      <c r="BL32" s="914">
        <v>0</v>
      </c>
      <c r="BM32" s="914">
        <v>0</v>
      </c>
      <c r="BN32" s="914">
        <v>0</v>
      </c>
      <c r="BO32" s="914">
        <v>0</v>
      </c>
      <c r="BP32" s="914">
        <v>0</v>
      </c>
      <c r="BQ32" s="914">
        <v>61</v>
      </c>
      <c r="BR32" s="914">
        <v>6.0999999999999999E-2</v>
      </c>
      <c r="BS32" s="914">
        <v>1.3704499999999999</v>
      </c>
      <c r="BT32" s="914">
        <v>0</v>
      </c>
      <c r="BU32" s="914">
        <v>0</v>
      </c>
      <c r="BV32" s="914">
        <v>0</v>
      </c>
      <c r="BW32" s="914">
        <v>61</v>
      </c>
      <c r="BX32" s="914">
        <v>6.0999999999999999E-2</v>
      </c>
      <c r="BY32" s="914">
        <v>1.3704499999999999</v>
      </c>
      <c r="BZ32" s="915">
        <v>0</v>
      </c>
      <c r="CA32" s="915">
        <v>0</v>
      </c>
      <c r="CB32" s="915">
        <v>0</v>
      </c>
      <c r="CC32" s="915">
        <v>0</v>
      </c>
      <c r="CD32" s="915">
        <v>0</v>
      </c>
      <c r="CE32" s="915">
        <v>0</v>
      </c>
      <c r="CF32" s="915">
        <v>0</v>
      </c>
      <c r="CG32" s="915">
        <v>0</v>
      </c>
      <c r="CH32" s="915">
        <v>0</v>
      </c>
      <c r="CI32" s="915">
        <v>564</v>
      </c>
      <c r="CJ32" s="915">
        <v>0.56399999999999995</v>
      </c>
      <c r="CK32" s="915">
        <v>10.65631</v>
      </c>
      <c r="CL32" s="915">
        <v>564</v>
      </c>
      <c r="CM32" s="915">
        <v>0.56399999999999995</v>
      </c>
      <c r="CN32" s="915">
        <v>10.65631</v>
      </c>
      <c r="CO32" s="912">
        <v>0</v>
      </c>
      <c r="CP32" s="912">
        <v>0</v>
      </c>
      <c r="CQ32" s="912">
        <v>0</v>
      </c>
      <c r="CR32" s="912">
        <v>39</v>
      </c>
      <c r="CS32" s="912">
        <v>0.623</v>
      </c>
      <c r="CT32" s="912">
        <v>4.6774199999999997</v>
      </c>
      <c r="CU32" s="912">
        <v>0</v>
      </c>
      <c r="CV32" s="912">
        <v>0</v>
      </c>
      <c r="CW32" s="912">
        <v>0</v>
      </c>
      <c r="CX32" s="912">
        <v>1279</v>
      </c>
      <c r="CY32" s="912">
        <v>2.0329999999999999</v>
      </c>
      <c r="CZ32" s="912">
        <v>100.70411</v>
      </c>
      <c r="DA32" s="912">
        <v>1318</v>
      </c>
      <c r="DB32" s="912">
        <v>2.6559999999999997</v>
      </c>
      <c r="DC32" s="912">
        <v>105.38153</v>
      </c>
      <c r="DD32" s="912">
        <v>0</v>
      </c>
      <c r="DE32" s="912">
        <v>0</v>
      </c>
      <c r="DF32" s="912">
        <v>0</v>
      </c>
      <c r="DG32" s="912">
        <v>17</v>
      </c>
      <c r="DH32" s="912">
        <v>0.19600000000000001</v>
      </c>
      <c r="DI32" s="912">
        <v>0.76027999999999996</v>
      </c>
      <c r="DJ32" s="912">
        <v>0</v>
      </c>
      <c r="DK32" s="912">
        <v>0</v>
      </c>
      <c r="DL32" s="912">
        <v>0</v>
      </c>
      <c r="DM32" s="912">
        <v>32202</v>
      </c>
      <c r="DN32" s="912">
        <v>34.749000000000002</v>
      </c>
      <c r="DO32" s="912">
        <v>473.29923000000002</v>
      </c>
      <c r="DP32" s="912">
        <v>32219</v>
      </c>
      <c r="DQ32" s="912">
        <v>34.945</v>
      </c>
      <c r="DR32" s="912">
        <v>474.05951000000005</v>
      </c>
      <c r="DS32" s="912">
        <v>0</v>
      </c>
      <c r="DT32" s="912">
        <v>0</v>
      </c>
      <c r="DU32" s="912">
        <v>0</v>
      </c>
      <c r="DV32" s="912">
        <v>2</v>
      </c>
      <c r="DW32" s="912">
        <v>0.21</v>
      </c>
      <c r="DX32" s="912">
        <v>0.20804</v>
      </c>
      <c r="DY32" s="912"/>
      <c r="DZ32" s="912"/>
      <c r="EA32" s="912"/>
      <c r="EB32" s="912">
        <v>42797</v>
      </c>
      <c r="EC32" s="912">
        <v>43.802</v>
      </c>
      <c r="ED32" s="912">
        <v>893.32330999999999</v>
      </c>
      <c r="EE32" s="912">
        <v>42799</v>
      </c>
      <c r="EF32" s="912">
        <v>44.012</v>
      </c>
      <c r="EG32" s="912">
        <v>893.53134999999997</v>
      </c>
    </row>
    <row r="33" spans="1:137" x14ac:dyDescent="0.2">
      <c r="A33" s="366">
        <v>24</v>
      </c>
      <c r="B33" s="372" t="s">
        <v>42</v>
      </c>
      <c r="C33" s="909">
        <v>15</v>
      </c>
      <c r="D33" s="909">
        <v>1905.3923200000002</v>
      </c>
      <c r="E33" s="910">
        <v>4791.9758212999996</v>
      </c>
      <c r="F33" s="909">
        <v>3970</v>
      </c>
      <c r="G33" s="909">
        <v>92.894000000000005</v>
      </c>
      <c r="H33" s="910">
        <v>1230.6654386101202</v>
      </c>
      <c r="I33" s="909">
        <v>46638</v>
      </c>
      <c r="J33" s="909">
        <v>154.83199999999999</v>
      </c>
      <c r="K33" s="910">
        <v>2974.7411663683201</v>
      </c>
      <c r="L33" s="909">
        <v>61582</v>
      </c>
      <c r="M33" s="909">
        <v>74.747</v>
      </c>
      <c r="N33" s="910">
        <v>2310.1175685224302</v>
      </c>
      <c r="O33" s="909">
        <v>112205</v>
      </c>
      <c r="P33" s="909">
        <v>2227.8653199999999</v>
      </c>
      <c r="Q33" s="910">
        <v>11307.49999480087</v>
      </c>
      <c r="R33" s="911">
        <v>38</v>
      </c>
      <c r="S33" s="911">
        <v>1526</v>
      </c>
      <c r="T33" s="911">
        <v>3401</v>
      </c>
      <c r="U33" s="912">
        <v>573</v>
      </c>
      <c r="V33" s="912">
        <v>331</v>
      </c>
      <c r="W33" s="912">
        <v>1929.0245349540401</v>
      </c>
      <c r="X33" s="912">
        <v>143850</v>
      </c>
      <c r="Y33" s="912">
        <v>214.39</v>
      </c>
      <c r="Z33" s="912">
        <v>4063.93</v>
      </c>
      <c r="AA33" s="912">
        <v>141177</v>
      </c>
      <c r="AB33" s="912">
        <v>88.9</v>
      </c>
      <c r="AC33" s="912">
        <v>2371</v>
      </c>
      <c r="AD33" s="912">
        <v>285638</v>
      </c>
      <c r="AE33" s="912">
        <v>2160.29</v>
      </c>
      <c r="AF33" s="912">
        <v>11764.95453495404</v>
      </c>
      <c r="AG33" s="913">
        <v>10</v>
      </c>
      <c r="AH33" s="913">
        <v>1526</v>
      </c>
      <c r="AI33" s="913">
        <v>3567</v>
      </c>
      <c r="AJ33" s="913">
        <v>1574</v>
      </c>
      <c r="AK33" s="913">
        <v>423</v>
      </c>
      <c r="AL33" s="913">
        <v>3543</v>
      </c>
      <c r="AM33" s="913">
        <v>102745</v>
      </c>
      <c r="AN33" s="913">
        <v>224</v>
      </c>
      <c r="AO33" s="913">
        <v>4092</v>
      </c>
      <c r="AP33" s="913">
        <v>38762</v>
      </c>
      <c r="AQ33" s="913">
        <v>56</v>
      </c>
      <c r="AR33" s="913">
        <v>4828</v>
      </c>
      <c r="AS33" s="913">
        <v>143091</v>
      </c>
      <c r="AT33" s="913">
        <v>2229</v>
      </c>
      <c r="AU33" s="913">
        <v>16030</v>
      </c>
      <c r="AV33" s="913">
        <v>5</v>
      </c>
      <c r="AW33" s="913">
        <v>364.00700000000001</v>
      </c>
      <c r="AX33" s="913">
        <v>175.93622999999999</v>
      </c>
      <c r="AY33" s="913">
        <v>2330</v>
      </c>
      <c r="AZ33" s="913">
        <v>294.923</v>
      </c>
      <c r="BA33" s="913">
        <v>3536.2033665056829</v>
      </c>
      <c r="BB33" s="913">
        <v>46311</v>
      </c>
      <c r="BC33" s="913">
        <v>141.25</v>
      </c>
      <c r="BD33" s="913">
        <v>4525.0640635000009</v>
      </c>
      <c r="BE33" s="913">
        <v>112144</v>
      </c>
      <c r="BF33" s="913">
        <v>141.34100000000001</v>
      </c>
      <c r="BG33" s="913">
        <v>10620.267878876601</v>
      </c>
      <c r="BH33" s="913">
        <v>160790</v>
      </c>
      <c r="BI33" s="913">
        <v>941.52100000000007</v>
      </c>
      <c r="BJ33" s="913">
        <v>18857.471538882284</v>
      </c>
      <c r="BK33" s="914">
        <v>0</v>
      </c>
      <c r="BL33" s="914">
        <v>0</v>
      </c>
      <c r="BM33" s="914">
        <v>0</v>
      </c>
      <c r="BN33" s="914">
        <v>45324</v>
      </c>
      <c r="BO33" s="914">
        <v>527.22699999999998</v>
      </c>
      <c r="BP33" s="914">
        <v>30857.383101993099</v>
      </c>
      <c r="BQ33" s="914">
        <v>50815</v>
      </c>
      <c r="BR33" s="914">
        <v>157.60900000000001</v>
      </c>
      <c r="BS33" s="914">
        <v>5069.0767576000489</v>
      </c>
      <c r="BT33" s="914">
        <v>114171</v>
      </c>
      <c r="BU33" s="914">
        <v>140.00700000000001</v>
      </c>
      <c r="BV33" s="914">
        <v>7350.1868679378285</v>
      </c>
      <c r="BW33" s="914">
        <v>210310</v>
      </c>
      <c r="BX33" s="914">
        <v>824.84300000000007</v>
      </c>
      <c r="BY33" s="914">
        <v>43276.646727530977</v>
      </c>
      <c r="BZ33" s="915">
        <v>0</v>
      </c>
      <c r="CA33" s="915">
        <v>0</v>
      </c>
      <c r="CB33" s="915">
        <v>0</v>
      </c>
      <c r="CC33" s="915">
        <v>34949</v>
      </c>
      <c r="CD33" s="915">
        <v>1911.914</v>
      </c>
      <c r="CE33" s="915">
        <v>65378.151402550728</v>
      </c>
      <c r="CF33" s="915">
        <v>62426</v>
      </c>
      <c r="CG33" s="915">
        <v>192.476</v>
      </c>
      <c r="CH33" s="915">
        <v>7346.5006890000786</v>
      </c>
      <c r="CI33" s="915">
        <v>123208</v>
      </c>
      <c r="CJ33" s="915">
        <v>143.702</v>
      </c>
      <c r="CK33" s="915">
        <v>7651.5372654999919</v>
      </c>
      <c r="CL33" s="915">
        <v>220583</v>
      </c>
      <c r="CM33" s="915">
        <v>2248.0919999999996</v>
      </c>
      <c r="CN33" s="915">
        <v>80376.189357050796</v>
      </c>
      <c r="CO33" s="912">
        <v>0</v>
      </c>
      <c r="CP33" s="912">
        <v>0</v>
      </c>
      <c r="CQ33" s="912">
        <v>0</v>
      </c>
      <c r="CR33" s="912">
        <v>11446</v>
      </c>
      <c r="CS33" s="912">
        <v>3019.9550000000013</v>
      </c>
      <c r="CT33" s="912">
        <v>65955.951228999998</v>
      </c>
      <c r="CU33" s="912">
        <v>63555</v>
      </c>
      <c r="CV33" s="912">
        <v>184.75200000000001</v>
      </c>
      <c r="CW33" s="912">
        <v>9492.0218542000057</v>
      </c>
      <c r="CX33" s="912">
        <v>93793</v>
      </c>
      <c r="CY33" s="912">
        <v>104.667</v>
      </c>
      <c r="CZ33" s="912">
        <v>8093.9264225999568</v>
      </c>
      <c r="DA33" s="912">
        <v>168794</v>
      </c>
      <c r="DB33" s="912">
        <v>3309.3740000000012</v>
      </c>
      <c r="DC33" s="912">
        <v>83541.899505799956</v>
      </c>
      <c r="DD33" s="912">
        <v>0</v>
      </c>
      <c r="DE33" s="912">
        <v>0</v>
      </c>
      <c r="DF33" s="912">
        <v>0</v>
      </c>
      <c r="DG33" s="912">
        <v>3518</v>
      </c>
      <c r="DH33" s="912">
        <v>3675.9789999999998</v>
      </c>
      <c r="DI33" s="912">
        <v>75452.796200499986</v>
      </c>
      <c r="DJ33" s="912">
        <v>107131</v>
      </c>
      <c r="DK33" s="912">
        <v>333.64699999999999</v>
      </c>
      <c r="DL33" s="912">
        <v>19265.93278519993</v>
      </c>
      <c r="DM33" s="912">
        <v>155588</v>
      </c>
      <c r="DN33" s="912">
        <v>184.578</v>
      </c>
      <c r="DO33" s="912">
        <v>12297.239478200092</v>
      </c>
      <c r="DP33" s="912">
        <v>266237</v>
      </c>
      <c r="DQ33" s="912">
        <v>4194.2039999999997</v>
      </c>
      <c r="DR33" s="912">
        <v>107015.9684639</v>
      </c>
      <c r="DS33" s="912">
        <v>0</v>
      </c>
      <c r="DT33" s="912">
        <v>0</v>
      </c>
      <c r="DU33" s="912">
        <v>0</v>
      </c>
      <c r="DV33" s="912">
        <v>4621</v>
      </c>
      <c r="DW33" s="912">
        <v>3735.123</v>
      </c>
      <c r="DX33" s="912">
        <v>94352.389460499951</v>
      </c>
      <c r="DY33" s="912">
        <v>173986</v>
      </c>
      <c r="DZ33" s="912">
        <v>536.58699999999999</v>
      </c>
      <c r="EA33" s="912">
        <v>34595.735242698371</v>
      </c>
      <c r="EB33" s="912">
        <v>146365</v>
      </c>
      <c r="EC33" s="912">
        <v>159.55199999999999</v>
      </c>
      <c r="ED33" s="912">
        <v>14287.562116699903</v>
      </c>
      <c r="EE33" s="912">
        <v>324972</v>
      </c>
      <c r="EF33" s="912">
        <v>4431.2619999999997</v>
      </c>
      <c r="EG33" s="912">
        <v>143235.68681989823</v>
      </c>
    </row>
    <row r="34" spans="1:137" x14ac:dyDescent="0.2">
      <c r="A34" s="366">
        <v>25</v>
      </c>
      <c r="B34" s="372" t="s">
        <v>27</v>
      </c>
      <c r="C34" s="909"/>
      <c r="D34" s="909"/>
      <c r="E34" s="910"/>
      <c r="F34" s="909">
        <v>2106</v>
      </c>
      <c r="G34" s="909">
        <v>446.8</v>
      </c>
      <c r="H34" s="910">
        <v>4843.9761799999997</v>
      </c>
      <c r="I34" s="909">
        <v>102244</v>
      </c>
      <c r="J34" s="909">
        <v>580.01800000000003</v>
      </c>
      <c r="K34" s="910">
        <v>3477.5002199999999</v>
      </c>
      <c r="L34" s="909">
        <v>32694</v>
      </c>
      <c r="M34" s="909">
        <v>34.542000000000002</v>
      </c>
      <c r="N34" s="910">
        <v>347.70141000000001</v>
      </c>
      <c r="O34" s="909">
        <v>137044</v>
      </c>
      <c r="P34" s="909">
        <v>1061.3599999999999</v>
      </c>
      <c r="Q34" s="910">
        <v>8669.1778099999992</v>
      </c>
      <c r="R34" s="911"/>
      <c r="S34" s="911"/>
      <c r="T34" s="911"/>
      <c r="U34" s="912">
        <v>3801</v>
      </c>
      <c r="V34" s="912">
        <v>900.38800000000003</v>
      </c>
      <c r="W34" s="911">
        <v>7629.2450399999998</v>
      </c>
      <c r="X34" s="912">
        <v>158001</v>
      </c>
      <c r="Y34" s="912">
        <v>892.04499999999996</v>
      </c>
      <c r="Z34" s="911">
        <v>5387.4435000000003</v>
      </c>
      <c r="AA34" s="912">
        <v>20606</v>
      </c>
      <c r="AB34" s="912">
        <v>21.763999999999999</v>
      </c>
      <c r="AC34" s="911">
        <v>255.81035</v>
      </c>
      <c r="AD34" s="912">
        <v>182408</v>
      </c>
      <c r="AE34" s="912">
        <v>1814.1969999999999</v>
      </c>
      <c r="AF34" s="911">
        <v>13272.498889999999</v>
      </c>
      <c r="AG34" s="913"/>
      <c r="AH34" s="913"/>
      <c r="AI34" s="913"/>
      <c r="AJ34" s="913">
        <v>3873</v>
      </c>
      <c r="AK34" s="913">
        <v>762</v>
      </c>
      <c r="AL34" s="913">
        <v>7184</v>
      </c>
      <c r="AM34" s="913">
        <v>170328</v>
      </c>
      <c r="AN34" s="913">
        <v>369</v>
      </c>
      <c r="AO34" s="913">
        <v>6158</v>
      </c>
      <c r="AP34" s="913">
        <v>684</v>
      </c>
      <c r="AQ34" s="913">
        <v>1</v>
      </c>
      <c r="AR34" s="913">
        <v>14</v>
      </c>
      <c r="AS34" s="913">
        <v>174885</v>
      </c>
      <c r="AT34" s="913">
        <v>1132</v>
      </c>
      <c r="AU34" s="913">
        <v>13356</v>
      </c>
      <c r="AV34" s="913"/>
      <c r="AW34" s="913"/>
      <c r="AX34" s="913"/>
      <c r="AY34" s="913">
        <v>2346</v>
      </c>
      <c r="AZ34" s="913">
        <v>228.83700000000002</v>
      </c>
      <c r="BA34" s="913">
        <v>3007.1083400000002</v>
      </c>
      <c r="BB34" s="913">
        <v>160231</v>
      </c>
      <c r="BC34" s="913">
        <v>684.49</v>
      </c>
      <c r="BD34" s="913">
        <v>6056.9408400000002</v>
      </c>
      <c r="BE34" s="913"/>
      <c r="BF34" s="913"/>
      <c r="BG34" s="913"/>
      <c r="BH34" s="913">
        <v>162577</v>
      </c>
      <c r="BI34" s="913">
        <v>913.327</v>
      </c>
      <c r="BJ34" s="913">
        <v>9064.04918</v>
      </c>
      <c r="BK34" s="914">
        <v>0</v>
      </c>
      <c r="BL34" s="914">
        <v>0</v>
      </c>
      <c r="BM34" s="914">
        <v>0</v>
      </c>
      <c r="BN34" s="914">
        <v>1566</v>
      </c>
      <c r="BO34" s="914">
        <v>208.71299999999999</v>
      </c>
      <c r="BP34" s="914">
        <v>2385.88382</v>
      </c>
      <c r="BQ34" s="914">
        <v>213223</v>
      </c>
      <c r="BR34" s="914">
        <v>806.625</v>
      </c>
      <c r="BS34" s="914">
        <v>7675.0983200000001</v>
      </c>
      <c r="BT34" s="914">
        <v>0</v>
      </c>
      <c r="BU34" s="914">
        <v>0</v>
      </c>
      <c r="BV34" s="914">
        <v>0</v>
      </c>
      <c r="BW34" s="914">
        <v>214789</v>
      </c>
      <c r="BX34" s="914">
        <v>1015.338</v>
      </c>
      <c r="BY34" s="914">
        <v>10060.98214</v>
      </c>
      <c r="BZ34" s="915">
        <v>0</v>
      </c>
      <c r="CA34" s="915">
        <v>0</v>
      </c>
      <c r="CB34" s="915">
        <v>0</v>
      </c>
      <c r="CC34" s="915">
        <v>274</v>
      </c>
      <c r="CD34" s="915">
        <v>298.80500000000001</v>
      </c>
      <c r="CE34" s="915">
        <v>4096.8980199999996</v>
      </c>
      <c r="CF34" s="915">
        <v>266947</v>
      </c>
      <c r="CG34" s="915">
        <v>838.58699999999999</v>
      </c>
      <c r="CH34" s="915">
        <v>9381.6473100000003</v>
      </c>
      <c r="CI34" s="915">
        <v>0</v>
      </c>
      <c r="CJ34" s="915">
        <v>0</v>
      </c>
      <c r="CK34" s="915">
        <v>0</v>
      </c>
      <c r="CL34" s="915">
        <v>267221</v>
      </c>
      <c r="CM34" s="915">
        <v>1137.3920000000001</v>
      </c>
      <c r="CN34" s="915">
        <v>13478.545330000001</v>
      </c>
      <c r="CO34" s="912">
        <v>0</v>
      </c>
      <c r="CP34" s="912">
        <v>0</v>
      </c>
      <c r="CQ34" s="912">
        <v>0</v>
      </c>
      <c r="CR34" s="912">
        <v>232</v>
      </c>
      <c r="CS34" s="912">
        <v>726.26099999999997</v>
      </c>
      <c r="CT34" s="912">
        <v>5879.39095</v>
      </c>
      <c r="CU34" s="912">
        <v>244739</v>
      </c>
      <c r="CV34" s="912">
        <v>659.93799999999999</v>
      </c>
      <c r="CW34" s="912">
        <v>10167.70076</v>
      </c>
      <c r="CX34" s="912">
        <v>0</v>
      </c>
      <c r="CY34" s="912">
        <v>0</v>
      </c>
      <c r="CZ34" s="912">
        <v>0</v>
      </c>
      <c r="DA34" s="912">
        <v>244971</v>
      </c>
      <c r="DB34" s="912">
        <v>1386.1990000000001</v>
      </c>
      <c r="DC34" s="912">
        <v>16047.091710000001</v>
      </c>
      <c r="DD34" s="912">
        <v>0</v>
      </c>
      <c r="DE34" s="912">
        <v>0</v>
      </c>
      <c r="DF34" s="912">
        <v>0</v>
      </c>
      <c r="DG34" s="912">
        <v>1594</v>
      </c>
      <c r="DH34" s="912">
        <v>1840.674</v>
      </c>
      <c r="DI34" s="912">
        <v>12737.081749999999</v>
      </c>
      <c r="DJ34" s="912">
        <v>273776</v>
      </c>
      <c r="DK34" s="912">
        <v>584.64800000000002</v>
      </c>
      <c r="DL34" s="912">
        <v>11745.73913</v>
      </c>
      <c r="DM34" s="912">
        <v>0</v>
      </c>
      <c r="DN34" s="912">
        <v>0</v>
      </c>
      <c r="DO34" s="912">
        <v>0</v>
      </c>
      <c r="DP34" s="912">
        <v>275370</v>
      </c>
      <c r="DQ34" s="912">
        <v>2425.3220000000001</v>
      </c>
      <c r="DR34" s="912">
        <v>24482.820879999999</v>
      </c>
      <c r="DS34" s="912">
        <v>0</v>
      </c>
      <c r="DT34" s="912">
        <v>0</v>
      </c>
      <c r="DU34" s="912">
        <v>0</v>
      </c>
      <c r="DV34" s="912">
        <v>10529</v>
      </c>
      <c r="DW34" s="912">
        <v>4703.5450000000001</v>
      </c>
      <c r="DX34" s="912">
        <v>13223.161770000001</v>
      </c>
      <c r="DY34" s="912">
        <v>185917</v>
      </c>
      <c r="DZ34" s="912">
        <v>487.07799999999997</v>
      </c>
      <c r="EA34" s="912">
        <v>11607.9626088</v>
      </c>
      <c r="EB34" s="912"/>
      <c r="EC34" s="912"/>
      <c r="ED34" s="912"/>
      <c r="EE34" s="912">
        <v>196446</v>
      </c>
      <c r="EF34" s="912">
        <v>5190.6229999999996</v>
      </c>
      <c r="EG34" s="912">
        <v>24831.124378799999</v>
      </c>
    </row>
    <row r="35" spans="1:137" s="7" customFormat="1" x14ac:dyDescent="0.2">
      <c r="A35" s="378"/>
      <c r="B35" s="373" t="s">
        <v>43</v>
      </c>
      <c r="C35" s="917">
        <v>278</v>
      </c>
      <c r="D35" s="917">
        <v>41251.163299468593</v>
      </c>
      <c r="E35" s="917">
        <v>76311.527204501006</v>
      </c>
      <c r="F35" s="917">
        <v>23632</v>
      </c>
      <c r="G35" s="917">
        <v>9550.5709999999981</v>
      </c>
      <c r="H35" s="917">
        <v>215716.25858780177</v>
      </c>
      <c r="I35" s="917">
        <v>1055939</v>
      </c>
      <c r="J35" s="917">
        <v>3204.9769999999999</v>
      </c>
      <c r="K35" s="917">
        <v>69438.958837387734</v>
      </c>
      <c r="L35" s="917">
        <v>1290895</v>
      </c>
      <c r="M35" s="917">
        <v>1467.4970000000001</v>
      </c>
      <c r="N35" s="917">
        <v>86710.935191230077</v>
      </c>
      <c r="O35" s="917">
        <v>2370744</v>
      </c>
      <c r="P35" s="917">
        <v>55474.208299468599</v>
      </c>
      <c r="Q35" s="917">
        <v>448177.67982092069</v>
      </c>
      <c r="R35" s="936">
        <f t="shared" ref="R35:AF35" si="1">SUM(R14:R34)</f>
        <v>265</v>
      </c>
      <c r="S35" s="936">
        <f t="shared" si="1"/>
        <v>48061.157924614708</v>
      </c>
      <c r="T35" s="936">
        <f t="shared" si="1"/>
        <v>58984.259790923861</v>
      </c>
      <c r="U35" s="936">
        <f t="shared" si="1"/>
        <v>25536</v>
      </c>
      <c r="V35" s="936">
        <f t="shared" si="1"/>
        <v>9902.866</v>
      </c>
      <c r="W35" s="936">
        <f t="shared" si="1"/>
        <v>192039.30374132379</v>
      </c>
      <c r="X35" s="936">
        <f t="shared" si="1"/>
        <v>1105822</v>
      </c>
      <c r="Y35" s="936">
        <f t="shared" si="1"/>
        <v>3197.7370000000001</v>
      </c>
      <c r="Z35" s="936">
        <f t="shared" si="1"/>
        <v>74891.365280991187</v>
      </c>
      <c r="AA35" s="936">
        <f t="shared" si="1"/>
        <v>1437632</v>
      </c>
      <c r="AB35" s="936">
        <f t="shared" si="1"/>
        <v>1840.3130000000003</v>
      </c>
      <c r="AC35" s="936">
        <f t="shared" si="1"/>
        <v>112699.84626855397</v>
      </c>
      <c r="AD35" s="936">
        <f t="shared" si="1"/>
        <v>2569255</v>
      </c>
      <c r="AE35" s="936">
        <f t="shared" si="1"/>
        <v>63002.073924614706</v>
      </c>
      <c r="AF35" s="936">
        <f t="shared" si="1"/>
        <v>438614.77508179279</v>
      </c>
      <c r="AG35" s="920">
        <v>141</v>
      </c>
      <c r="AH35" s="920">
        <v>49552</v>
      </c>
      <c r="AI35" s="920">
        <v>42841</v>
      </c>
      <c r="AJ35" s="920">
        <v>32910</v>
      </c>
      <c r="AK35" s="920">
        <v>13608</v>
      </c>
      <c r="AL35" s="920">
        <v>233304</v>
      </c>
      <c r="AM35" s="920">
        <v>1030217</v>
      </c>
      <c r="AN35" s="920">
        <v>2839</v>
      </c>
      <c r="AO35" s="920">
        <v>83162</v>
      </c>
      <c r="AP35" s="920">
        <v>1552206</v>
      </c>
      <c r="AQ35" s="920">
        <v>1940</v>
      </c>
      <c r="AR35" s="920">
        <v>131827</v>
      </c>
      <c r="AS35" s="920">
        <v>2615474</v>
      </c>
      <c r="AT35" s="920">
        <v>67938</v>
      </c>
      <c r="AU35" s="920">
        <v>491134</v>
      </c>
      <c r="AV35" s="913">
        <v>103</v>
      </c>
      <c r="AW35" s="913">
        <v>54776.883999999998</v>
      </c>
      <c r="AX35" s="913">
        <v>41027.531027278565</v>
      </c>
      <c r="AY35" s="913">
        <v>46049</v>
      </c>
      <c r="AZ35" s="913">
        <v>14801.876999999999</v>
      </c>
      <c r="BA35" s="913">
        <v>260219.45521516693</v>
      </c>
      <c r="BB35" s="913">
        <v>1192075</v>
      </c>
      <c r="BC35" s="913">
        <v>3563.0370000000003</v>
      </c>
      <c r="BD35" s="913">
        <v>104938.78173480098</v>
      </c>
      <c r="BE35" s="913">
        <v>1780093</v>
      </c>
      <c r="BF35" s="913">
        <v>2212.7120000000004</v>
      </c>
      <c r="BG35" s="913">
        <v>157056.29779885797</v>
      </c>
      <c r="BH35" s="913">
        <v>3018320</v>
      </c>
      <c r="BI35" s="913">
        <v>75354.50999999998</v>
      </c>
      <c r="BJ35" s="913">
        <v>563242.06577610446</v>
      </c>
      <c r="BK35" s="921">
        <v>24</v>
      </c>
      <c r="BL35" s="921">
        <v>59688.965000000004</v>
      </c>
      <c r="BM35" s="921">
        <v>47336.6740431</v>
      </c>
      <c r="BN35" s="921">
        <v>179169</v>
      </c>
      <c r="BO35" s="921">
        <v>20640.237999999994</v>
      </c>
      <c r="BP35" s="921">
        <v>410452.92067191406</v>
      </c>
      <c r="BQ35" s="921">
        <v>1410831</v>
      </c>
      <c r="BR35" s="921">
        <v>3930.0162000000005</v>
      </c>
      <c r="BS35" s="921">
        <v>127525.71660828558</v>
      </c>
      <c r="BT35" s="921">
        <v>2132381</v>
      </c>
      <c r="BU35" s="921">
        <v>2501.5108</v>
      </c>
      <c r="BV35" s="921">
        <v>183619.45940696972</v>
      </c>
      <c r="BW35" s="921">
        <v>3722405</v>
      </c>
      <c r="BX35" s="921">
        <v>86760.73</v>
      </c>
      <c r="BY35" s="921">
        <v>768934.77073026937</v>
      </c>
      <c r="BZ35" s="922">
        <v>97</v>
      </c>
      <c r="CA35" s="922">
        <v>79788.974000000002</v>
      </c>
      <c r="CB35" s="922">
        <v>90515.628830000001</v>
      </c>
      <c r="CC35" s="922">
        <v>647046</v>
      </c>
      <c r="CD35" s="922">
        <v>24681.822000000004</v>
      </c>
      <c r="CE35" s="922">
        <v>662244.17834440991</v>
      </c>
      <c r="CF35" s="922">
        <v>1846945</v>
      </c>
      <c r="CG35" s="922">
        <v>4898.0139999999992</v>
      </c>
      <c r="CH35" s="922">
        <v>176441.09714643745</v>
      </c>
      <c r="CI35" s="922">
        <v>5741334</v>
      </c>
      <c r="CJ35" s="922">
        <v>7109.39</v>
      </c>
      <c r="CK35" s="922">
        <v>136308.43254801017</v>
      </c>
      <c r="CL35" s="922">
        <v>8235422</v>
      </c>
      <c r="CM35" s="922">
        <v>116478.20000000001</v>
      </c>
      <c r="CN35" s="922">
        <v>1065509.3368688575</v>
      </c>
      <c r="CO35" s="919">
        <v>88</v>
      </c>
      <c r="CP35" s="919">
        <v>71169.392999999996</v>
      </c>
      <c r="CQ35" s="919">
        <v>129921.06380820001</v>
      </c>
      <c r="CR35" s="919">
        <v>341478</v>
      </c>
      <c r="CS35" s="919">
        <v>38594.115999999995</v>
      </c>
      <c r="CT35" s="919">
        <v>793217.47207978438</v>
      </c>
      <c r="CU35" s="919">
        <v>2026006</v>
      </c>
      <c r="CV35" s="919">
        <v>5787.2310000000007</v>
      </c>
      <c r="CW35" s="919">
        <v>211265.19924822025</v>
      </c>
      <c r="CX35" s="919">
        <v>2194509</v>
      </c>
      <c r="CY35" s="919">
        <v>4701.2080000000005</v>
      </c>
      <c r="CZ35" s="919">
        <v>104668.40985821951</v>
      </c>
      <c r="DA35" s="919">
        <v>4562081</v>
      </c>
      <c r="DB35" s="919">
        <v>120251.94799999999</v>
      </c>
      <c r="DC35" s="919">
        <v>1239072.1449944242</v>
      </c>
      <c r="DD35" s="919">
        <v>4</v>
      </c>
      <c r="DE35" s="919">
        <v>28216.262999999999</v>
      </c>
      <c r="DF35" s="919">
        <v>63954.115620000004</v>
      </c>
      <c r="DG35" s="919">
        <v>567061</v>
      </c>
      <c r="DH35" s="919">
        <v>51401.104999999996</v>
      </c>
      <c r="DI35" s="919">
        <v>911957.71429420996</v>
      </c>
      <c r="DJ35" s="919">
        <v>3114821</v>
      </c>
      <c r="DK35" s="919">
        <v>9024.2820000000011</v>
      </c>
      <c r="DL35" s="919">
        <v>359145.66706690751</v>
      </c>
      <c r="DM35" s="919">
        <v>3801317</v>
      </c>
      <c r="DN35" s="919">
        <v>6508.5519999999997</v>
      </c>
      <c r="DO35" s="919">
        <v>252451.95876346825</v>
      </c>
      <c r="DP35" s="919">
        <v>7483203</v>
      </c>
      <c r="DQ35" s="919">
        <v>95150.20199999999</v>
      </c>
      <c r="DR35" s="919">
        <v>1587509.4557445857</v>
      </c>
      <c r="DS35" s="919">
        <v>7</v>
      </c>
      <c r="DT35" s="919">
        <v>34977.188999999998</v>
      </c>
      <c r="DU35" s="919">
        <v>150250.84145169996</v>
      </c>
      <c r="DV35" s="919">
        <v>428596</v>
      </c>
      <c r="DW35" s="919">
        <v>63959.732999999993</v>
      </c>
      <c r="DX35" s="919">
        <v>1174403.0057921649</v>
      </c>
      <c r="DY35" s="919">
        <v>3327513</v>
      </c>
      <c r="DZ35" s="919">
        <v>9590.35</v>
      </c>
      <c r="EA35" s="919">
        <v>465197.31791218644</v>
      </c>
      <c r="EB35" s="919">
        <v>2796246</v>
      </c>
      <c r="EC35" s="919">
        <v>3418.7780000000002</v>
      </c>
      <c r="ED35" s="919">
        <v>220871.79562356923</v>
      </c>
      <c r="EE35" s="919">
        <v>6552362</v>
      </c>
      <c r="EF35" s="919">
        <v>111946.04999999999</v>
      </c>
      <c r="EG35" s="919">
        <v>2010722.9607796208</v>
      </c>
    </row>
    <row r="36" spans="1:137" s="7" customFormat="1" x14ac:dyDescent="0.2">
      <c r="A36" s="377"/>
      <c r="B36" s="371" t="s">
        <v>44</v>
      </c>
      <c r="C36" s="924"/>
      <c r="D36" s="924"/>
      <c r="E36" s="924"/>
      <c r="F36" s="924"/>
      <c r="G36" s="924"/>
      <c r="H36" s="924"/>
      <c r="I36" s="924"/>
      <c r="J36" s="924"/>
      <c r="K36" s="924"/>
      <c r="L36" s="924"/>
      <c r="M36" s="924"/>
      <c r="N36" s="924"/>
      <c r="O36" s="924"/>
      <c r="P36" s="924"/>
      <c r="Q36" s="924"/>
      <c r="R36" s="937"/>
      <c r="S36" s="937"/>
      <c r="T36" s="937"/>
      <c r="U36" s="937"/>
      <c r="V36" s="937"/>
      <c r="W36" s="937"/>
      <c r="X36" s="937"/>
      <c r="Y36" s="937"/>
      <c r="Z36" s="937"/>
      <c r="AA36" s="937"/>
      <c r="AB36" s="937"/>
      <c r="AC36" s="937"/>
      <c r="AD36" s="937"/>
      <c r="AE36" s="937"/>
      <c r="AF36" s="937"/>
      <c r="AG36" s="927"/>
      <c r="AH36" s="927"/>
      <c r="AI36" s="927"/>
      <c r="AJ36" s="927"/>
      <c r="AK36" s="927"/>
      <c r="AL36" s="927"/>
      <c r="AM36" s="927"/>
      <c r="AN36" s="927"/>
      <c r="AO36" s="927"/>
      <c r="AP36" s="927"/>
      <c r="AQ36" s="927"/>
      <c r="AR36" s="927"/>
      <c r="AS36" s="927"/>
      <c r="AT36" s="927"/>
      <c r="AU36" s="927"/>
      <c r="AV36" s="938"/>
      <c r="AW36" s="938"/>
      <c r="AX36" s="938"/>
      <c r="AY36" s="938"/>
      <c r="AZ36" s="938"/>
      <c r="BA36" s="938"/>
      <c r="BB36" s="938"/>
      <c r="BC36" s="938"/>
      <c r="BD36" s="938"/>
      <c r="BE36" s="938"/>
      <c r="BF36" s="938"/>
      <c r="BG36" s="938"/>
      <c r="BH36" s="938"/>
      <c r="BI36" s="938"/>
      <c r="BJ36" s="938"/>
      <c r="BK36" s="928"/>
      <c r="BL36" s="928"/>
      <c r="BM36" s="928"/>
      <c r="BN36" s="928"/>
      <c r="BO36" s="928"/>
      <c r="BP36" s="928"/>
      <c r="BQ36" s="928"/>
      <c r="BR36" s="928"/>
      <c r="BS36" s="928"/>
      <c r="BT36" s="928"/>
      <c r="BU36" s="928"/>
      <c r="BV36" s="928"/>
      <c r="BW36" s="928"/>
      <c r="BX36" s="928"/>
      <c r="BY36" s="928"/>
      <c r="BZ36" s="929"/>
      <c r="CA36" s="929"/>
      <c r="CB36" s="929"/>
      <c r="CC36" s="929"/>
      <c r="CD36" s="929"/>
      <c r="CE36" s="929"/>
      <c r="CF36" s="929"/>
      <c r="CG36" s="929"/>
      <c r="CH36" s="929"/>
      <c r="CI36" s="929"/>
      <c r="CJ36" s="929"/>
      <c r="CK36" s="929"/>
      <c r="CL36" s="929"/>
      <c r="CM36" s="929"/>
      <c r="CN36" s="929"/>
      <c r="CO36" s="926"/>
      <c r="CP36" s="926"/>
      <c r="CQ36" s="926"/>
      <c r="CR36" s="926"/>
      <c r="CS36" s="926"/>
      <c r="CT36" s="926"/>
      <c r="CU36" s="926"/>
      <c r="CV36" s="926"/>
      <c r="CW36" s="926"/>
      <c r="CX36" s="926"/>
      <c r="CY36" s="926"/>
      <c r="CZ36" s="926"/>
      <c r="DA36" s="926"/>
      <c r="DB36" s="926"/>
      <c r="DC36" s="926"/>
      <c r="DD36" s="926"/>
      <c r="DE36" s="926"/>
      <c r="DF36" s="926"/>
      <c r="DG36" s="926"/>
      <c r="DH36" s="926"/>
      <c r="DI36" s="926"/>
      <c r="DJ36" s="926"/>
      <c r="DK36" s="926"/>
      <c r="DL36" s="926"/>
      <c r="DM36" s="926"/>
      <c r="DN36" s="926"/>
      <c r="DO36" s="926"/>
      <c r="DP36" s="926"/>
      <c r="DQ36" s="926"/>
      <c r="DR36" s="926"/>
      <c r="DS36" s="926"/>
      <c r="DT36" s="926"/>
      <c r="DU36" s="926"/>
      <c r="DV36" s="926"/>
      <c r="DW36" s="926"/>
      <c r="DX36" s="926"/>
      <c r="DY36" s="926"/>
      <c r="DZ36" s="926"/>
      <c r="EA36" s="926"/>
      <c r="EB36" s="926"/>
      <c r="EC36" s="926"/>
      <c r="ED36" s="926"/>
      <c r="EE36" s="926"/>
      <c r="EF36" s="926"/>
      <c r="EG36" s="926"/>
    </row>
    <row r="37" spans="1:137" x14ac:dyDescent="0.2">
      <c r="A37" s="375">
        <v>26</v>
      </c>
      <c r="B37" s="374" t="s">
        <v>45</v>
      </c>
      <c r="C37" s="917"/>
      <c r="D37" s="917"/>
      <c r="E37" s="917"/>
      <c r="F37" s="917"/>
      <c r="G37" s="917"/>
      <c r="H37" s="917"/>
      <c r="I37" s="917"/>
      <c r="J37" s="917"/>
      <c r="K37" s="917"/>
      <c r="L37" s="917"/>
      <c r="M37" s="917"/>
      <c r="N37" s="917"/>
      <c r="O37" s="917"/>
      <c r="P37" s="917"/>
      <c r="Q37" s="917"/>
      <c r="R37" s="936"/>
      <c r="S37" s="936"/>
      <c r="T37" s="936"/>
      <c r="U37" s="936"/>
      <c r="V37" s="936"/>
      <c r="W37" s="936"/>
      <c r="X37" s="936"/>
      <c r="Y37" s="936"/>
      <c r="Z37" s="936"/>
      <c r="AA37" s="936"/>
      <c r="AB37" s="936"/>
      <c r="AC37" s="936"/>
      <c r="AD37" s="936"/>
      <c r="AE37" s="936"/>
      <c r="AF37" s="936"/>
      <c r="AG37" s="920"/>
      <c r="AH37" s="920"/>
      <c r="AI37" s="920"/>
      <c r="AJ37" s="920"/>
      <c r="AK37" s="920"/>
      <c r="AL37" s="920"/>
      <c r="AM37" s="920"/>
      <c r="AN37" s="920"/>
      <c r="AO37" s="920"/>
      <c r="AP37" s="920"/>
      <c r="AQ37" s="920"/>
      <c r="AR37" s="920"/>
      <c r="AS37" s="920"/>
      <c r="AT37" s="920"/>
      <c r="AU37" s="920"/>
      <c r="AV37" s="913"/>
      <c r="AW37" s="913"/>
      <c r="AX37" s="913"/>
      <c r="AY37" s="913">
        <v>169</v>
      </c>
      <c r="AZ37" s="913">
        <v>185.16300000000001</v>
      </c>
      <c r="BA37" s="913">
        <v>5013.116169982336</v>
      </c>
      <c r="BB37" s="913">
        <v>1301</v>
      </c>
      <c r="BC37" s="913">
        <v>4.04</v>
      </c>
      <c r="BD37" s="913">
        <v>179.66029455652165</v>
      </c>
      <c r="BE37" s="913">
        <v>952</v>
      </c>
      <c r="BF37" s="913">
        <v>1.0329999999999999</v>
      </c>
      <c r="BG37" s="913">
        <v>115.08252970000004</v>
      </c>
      <c r="BH37" s="913">
        <v>2422</v>
      </c>
      <c r="BI37" s="913">
        <v>190.23599999999999</v>
      </c>
      <c r="BJ37" s="913">
        <v>5307.858994238858</v>
      </c>
      <c r="BK37" s="914">
        <v>0</v>
      </c>
      <c r="BL37" s="914">
        <v>0</v>
      </c>
      <c r="BM37" s="914">
        <v>0</v>
      </c>
      <c r="BN37" s="914">
        <v>1477</v>
      </c>
      <c r="BO37" s="914">
        <v>587.57799999999997</v>
      </c>
      <c r="BP37" s="914">
        <v>15346.359054565635</v>
      </c>
      <c r="BQ37" s="914">
        <v>33505</v>
      </c>
      <c r="BR37" s="914">
        <v>105.426</v>
      </c>
      <c r="BS37" s="914">
        <v>4629.9302650179907</v>
      </c>
      <c r="BT37" s="914">
        <v>40632</v>
      </c>
      <c r="BU37" s="914">
        <v>45.934000000000005</v>
      </c>
      <c r="BV37" s="914">
        <v>3061.4043489690062</v>
      </c>
      <c r="BW37" s="914">
        <v>75614</v>
      </c>
      <c r="BX37" s="914">
        <v>738.93799999999999</v>
      </c>
      <c r="BY37" s="914">
        <v>23037.693668552631</v>
      </c>
      <c r="BZ37" s="915">
        <v>0</v>
      </c>
      <c r="CA37" s="915">
        <v>0</v>
      </c>
      <c r="CB37" s="915">
        <v>0</v>
      </c>
      <c r="CC37" s="915">
        <v>1421</v>
      </c>
      <c r="CD37" s="915">
        <v>1093.258</v>
      </c>
      <c r="CE37" s="915">
        <v>22512.037080500013</v>
      </c>
      <c r="CF37" s="915">
        <v>93804</v>
      </c>
      <c r="CG37" s="915">
        <v>296.47899999999998</v>
      </c>
      <c r="CH37" s="915">
        <v>12842.893449399982</v>
      </c>
      <c r="CI37" s="915">
        <v>91019</v>
      </c>
      <c r="CJ37" s="915">
        <v>99.096000000000004</v>
      </c>
      <c r="CK37" s="915">
        <v>6988.1882801000002</v>
      </c>
      <c r="CL37" s="915">
        <v>186244</v>
      </c>
      <c r="CM37" s="915">
        <v>1488.8330000000001</v>
      </c>
      <c r="CN37" s="915">
        <v>42343.11881</v>
      </c>
      <c r="CO37" s="912">
        <v>0</v>
      </c>
      <c r="CP37" s="912">
        <v>0</v>
      </c>
      <c r="CQ37" s="912">
        <v>0</v>
      </c>
      <c r="CR37" s="912">
        <v>919</v>
      </c>
      <c r="CS37" s="912">
        <v>4473.91788</v>
      </c>
      <c r="CT37" s="912">
        <v>40594.648784069432</v>
      </c>
      <c r="CU37" s="912">
        <v>159271</v>
      </c>
      <c r="CV37" s="912">
        <v>500.60500000000002</v>
      </c>
      <c r="CW37" s="912">
        <v>22179.449223847361</v>
      </c>
      <c r="CX37" s="912">
        <v>149735</v>
      </c>
      <c r="CY37" s="912">
        <v>165.20099999999999</v>
      </c>
      <c r="CZ37" s="912">
        <v>12776.220927700595</v>
      </c>
      <c r="DA37" s="912">
        <v>309925</v>
      </c>
      <c r="DB37" s="912">
        <v>5139.7238800000005</v>
      </c>
      <c r="DC37" s="912">
        <v>75550.318935617383</v>
      </c>
      <c r="DD37" s="912">
        <v>0</v>
      </c>
      <c r="DE37" s="912">
        <v>0</v>
      </c>
      <c r="DF37" s="912">
        <v>0</v>
      </c>
      <c r="DG37" s="912">
        <v>1266</v>
      </c>
      <c r="DH37" s="912">
        <v>11299.192999999999</v>
      </c>
      <c r="DI37" s="912">
        <v>60687.015227865668</v>
      </c>
      <c r="DJ37" s="912">
        <v>266947</v>
      </c>
      <c r="DK37" s="912">
        <v>833.57100000000003</v>
      </c>
      <c r="DL37" s="912">
        <v>33775.602548659335</v>
      </c>
      <c r="DM37" s="912">
        <v>294427</v>
      </c>
      <c r="DN37" s="912">
        <v>330.19099999999997</v>
      </c>
      <c r="DO37" s="912">
        <v>22121.584488366108</v>
      </c>
      <c r="DP37" s="912">
        <v>562640</v>
      </c>
      <c r="DQ37" s="912">
        <v>12462.955</v>
      </c>
      <c r="DR37" s="912">
        <v>116584.20226489111</v>
      </c>
      <c r="DS37" s="912">
        <v>0</v>
      </c>
      <c r="DT37" s="912">
        <v>0</v>
      </c>
      <c r="DU37" s="912">
        <v>0</v>
      </c>
      <c r="DV37" s="912">
        <v>2196</v>
      </c>
      <c r="DW37" s="912">
        <v>18444.210999999999</v>
      </c>
      <c r="DX37" s="912">
        <v>88355.98120643181</v>
      </c>
      <c r="DY37" s="912">
        <v>524817</v>
      </c>
      <c r="DZ37" s="912">
        <v>1649.73</v>
      </c>
      <c r="EA37" s="912">
        <v>41330.9729783523</v>
      </c>
      <c r="EB37" s="912">
        <v>510204</v>
      </c>
      <c r="EC37" s="912">
        <v>564.99300000000005</v>
      </c>
      <c r="ED37" s="912">
        <v>26673.614759476299</v>
      </c>
      <c r="EE37" s="912">
        <v>1037217</v>
      </c>
      <c r="EF37" s="912">
        <v>20658.934000000001</v>
      </c>
      <c r="EG37" s="912">
        <v>156360.56894426042</v>
      </c>
    </row>
    <row r="38" spans="1:137" x14ac:dyDescent="0.2">
      <c r="A38" s="367">
        <v>27</v>
      </c>
      <c r="B38" s="372" t="s">
        <v>247</v>
      </c>
      <c r="C38" s="909">
        <v>8</v>
      </c>
      <c r="D38" s="909">
        <v>1724.5229999999999</v>
      </c>
      <c r="E38" s="910">
        <v>445.34088000000003</v>
      </c>
      <c r="F38" s="909">
        <v>579</v>
      </c>
      <c r="G38" s="909">
        <v>580.88699999999994</v>
      </c>
      <c r="H38" s="910">
        <v>7901.4520453999994</v>
      </c>
      <c r="I38" s="909">
        <v>35936</v>
      </c>
      <c r="J38" s="909">
        <v>114.86099999999999</v>
      </c>
      <c r="K38" s="910">
        <v>3908.5421709002899</v>
      </c>
      <c r="L38" s="909">
        <v>31720</v>
      </c>
      <c r="M38" s="909">
        <v>42.978999999999999</v>
      </c>
      <c r="N38" s="910">
        <v>2748.4129544993334</v>
      </c>
      <c r="O38" s="909">
        <v>68243</v>
      </c>
      <c r="P38" s="909">
        <v>2463.2499999999995</v>
      </c>
      <c r="Q38" s="910">
        <v>15003.748050799622</v>
      </c>
      <c r="R38" s="911">
        <v>8</v>
      </c>
      <c r="S38" s="935">
        <v>1869.3040000000001</v>
      </c>
      <c r="T38" s="911">
        <v>811.06163959999992</v>
      </c>
      <c r="U38" s="911">
        <v>1260</v>
      </c>
      <c r="V38" s="911">
        <v>383.85700000000003</v>
      </c>
      <c r="W38" s="911">
        <v>9911.6691072929043</v>
      </c>
      <c r="X38" s="911">
        <v>65751</v>
      </c>
      <c r="Y38" s="911">
        <v>208.51900000000001</v>
      </c>
      <c r="Z38" s="911">
        <v>7884.0895792998799</v>
      </c>
      <c r="AA38" s="911">
        <v>61742</v>
      </c>
      <c r="AB38" s="911">
        <v>70.885000000000005</v>
      </c>
      <c r="AC38" s="911">
        <v>7225.4376204012797</v>
      </c>
      <c r="AD38" s="912">
        <v>128761</v>
      </c>
      <c r="AE38" s="914">
        <v>2532.5650000000005</v>
      </c>
      <c r="AF38" s="911">
        <v>25832.257946594065</v>
      </c>
      <c r="AG38" s="913">
        <v>0</v>
      </c>
      <c r="AH38" s="913">
        <v>86</v>
      </c>
      <c r="AI38" s="913">
        <v>26</v>
      </c>
      <c r="AJ38" s="913">
        <v>1728</v>
      </c>
      <c r="AK38" s="913">
        <v>635</v>
      </c>
      <c r="AL38" s="913">
        <v>16760</v>
      </c>
      <c r="AM38" s="913">
        <v>114297</v>
      </c>
      <c r="AN38" s="913">
        <v>360</v>
      </c>
      <c r="AO38" s="913">
        <v>14944</v>
      </c>
      <c r="AP38" s="913">
        <v>106582</v>
      </c>
      <c r="AQ38" s="913">
        <v>116</v>
      </c>
      <c r="AR38" s="913">
        <v>12790</v>
      </c>
      <c r="AS38" s="913">
        <v>222607</v>
      </c>
      <c r="AT38" s="913">
        <v>1198</v>
      </c>
      <c r="AU38" s="913">
        <v>44520</v>
      </c>
      <c r="AV38" s="913">
        <v>0</v>
      </c>
      <c r="AW38" s="913">
        <v>0</v>
      </c>
      <c r="AX38" s="913">
        <v>1017.8990700000001</v>
      </c>
      <c r="AY38" s="913">
        <v>1991</v>
      </c>
      <c r="AZ38" s="913">
        <v>677.95</v>
      </c>
      <c r="BA38" s="913">
        <v>19842.655847659054</v>
      </c>
      <c r="BB38" s="913">
        <v>174628</v>
      </c>
      <c r="BC38" s="913">
        <v>545.99400000000003</v>
      </c>
      <c r="BD38" s="913">
        <v>25675.8751659964</v>
      </c>
      <c r="BE38" s="913">
        <v>143697</v>
      </c>
      <c r="BF38" s="913">
        <v>159.81299999999999</v>
      </c>
      <c r="BG38" s="913">
        <v>17161.490126505694</v>
      </c>
      <c r="BH38" s="913">
        <v>320316</v>
      </c>
      <c r="BI38" s="913">
        <v>1383.7570000000001</v>
      </c>
      <c r="BJ38" s="913">
        <v>63697.920210161144</v>
      </c>
      <c r="BK38" s="914">
        <v>0</v>
      </c>
      <c r="BL38" s="914">
        <v>0</v>
      </c>
      <c r="BM38" s="914">
        <v>508.94953500000003</v>
      </c>
      <c r="BN38" s="914">
        <v>2476</v>
      </c>
      <c r="BO38" s="914">
        <v>1633.1889999999999</v>
      </c>
      <c r="BP38" s="914">
        <v>31015.589143800138</v>
      </c>
      <c r="BQ38" s="914">
        <v>251091</v>
      </c>
      <c r="BR38" s="914">
        <v>781.23599999999999</v>
      </c>
      <c r="BS38" s="914">
        <v>38894.495713095799</v>
      </c>
      <c r="BT38" s="914">
        <v>183988</v>
      </c>
      <c r="BU38" s="914">
        <v>203.44</v>
      </c>
      <c r="BV38" s="914">
        <v>22756.067172599731</v>
      </c>
      <c r="BW38" s="914">
        <v>437555</v>
      </c>
      <c r="BX38" s="914">
        <v>2617.8649999999998</v>
      </c>
      <c r="BY38" s="914">
        <v>93175.101564495679</v>
      </c>
      <c r="BZ38" s="915">
        <v>1</v>
      </c>
      <c r="CA38" s="915">
        <v>6100</v>
      </c>
      <c r="CB38" s="915">
        <v>25670</v>
      </c>
      <c r="CC38" s="915">
        <v>3739</v>
      </c>
      <c r="CD38" s="915">
        <v>3118.1709999999998</v>
      </c>
      <c r="CE38" s="915">
        <v>48552.151343662845</v>
      </c>
      <c r="CF38" s="915">
        <v>370253</v>
      </c>
      <c r="CG38" s="915">
        <v>1145.2819999999999</v>
      </c>
      <c r="CH38" s="915">
        <v>55975.291423801107</v>
      </c>
      <c r="CI38" s="915">
        <v>317746</v>
      </c>
      <c r="CJ38" s="915">
        <v>349.38099999999997</v>
      </c>
      <c r="CK38" s="915">
        <v>30924.93676579955</v>
      </c>
      <c r="CL38" s="915">
        <v>691739</v>
      </c>
      <c r="CM38" s="915">
        <v>10712.833999999999</v>
      </c>
      <c r="CN38" s="915">
        <v>161122.37953326351</v>
      </c>
      <c r="CO38" s="912">
        <v>1</v>
      </c>
      <c r="CP38" s="912">
        <v>6100</v>
      </c>
      <c r="CQ38" s="912">
        <v>41301.570676449999</v>
      </c>
      <c r="CR38" s="912">
        <v>4744</v>
      </c>
      <c r="CS38" s="912">
        <v>4900.1220000000003</v>
      </c>
      <c r="CT38" s="912">
        <v>59515.126830098598</v>
      </c>
      <c r="CU38" s="912">
        <v>456781</v>
      </c>
      <c r="CV38" s="912">
        <v>1426.018</v>
      </c>
      <c r="CW38" s="912">
        <v>73174.347052897996</v>
      </c>
      <c r="CX38" s="912">
        <v>346134</v>
      </c>
      <c r="CY38" s="912">
        <v>392.02499999999998</v>
      </c>
      <c r="CZ38" s="912">
        <v>41133.870049403398</v>
      </c>
      <c r="DA38" s="912">
        <v>807660</v>
      </c>
      <c r="DB38" s="912">
        <v>12818.164999999999</v>
      </c>
      <c r="DC38" s="912">
        <v>215124.91460885</v>
      </c>
      <c r="DD38" s="912">
        <v>0</v>
      </c>
      <c r="DE38" s="912">
        <v>0</v>
      </c>
      <c r="DF38" s="912">
        <v>0</v>
      </c>
      <c r="DG38" s="912">
        <v>8640</v>
      </c>
      <c r="DH38" s="912">
        <v>4794.6319999999996</v>
      </c>
      <c r="DI38" s="912">
        <v>69105.585938693446</v>
      </c>
      <c r="DJ38" s="912">
        <v>622671</v>
      </c>
      <c r="DK38" s="912">
        <v>1935.1849999999999</v>
      </c>
      <c r="DL38" s="912">
        <v>99848.370695197373</v>
      </c>
      <c r="DM38" s="912">
        <v>547069</v>
      </c>
      <c r="DN38" s="912">
        <v>612.39</v>
      </c>
      <c r="DO38" s="912">
        <v>62048.440758796365</v>
      </c>
      <c r="DP38" s="912">
        <v>1178380</v>
      </c>
      <c r="DQ38" s="912">
        <v>7342.2069999999994</v>
      </c>
      <c r="DR38" s="912">
        <v>231002.39739268715</v>
      </c>
      <c r="DS38" s="912"/>
      <c r="DT38" s="912"/>
      <c r="DU38" s="912"/>
      <c r="DV38" s="912">
        <v>10144</v>
      </c>
      <c r="DW38" s="912">
        <v>10445.474</v>
      </c>
      <c r="DX38" s="912">
        <v>125510.02354669999</v>
      </c>
      <c r="DY38" s="912">
        <v>760193</v>
      </c>
      <c r="DZ38" s="912">
        <v>2340.4989999999998</v>
      </c>
      <c r="EA38" s="912">
        <v>132791.64803030001</v>
      </c>
      <c r="EB38" s="912">
        <v>649092</v>
      </c>
      <c r="EC38" s="912">
        <v>723.38499999999999</v>
      </c>
      <c r="ED38" s="912">
        <v>84248.338937799999</v>
      </c>
      <c r="EE38" s="912">
        <v>1419429</v>
      </c>
      <c r="EF38" s="912">
        <v>13509.358</v>
      </c>
      <c r="EG38" s="912">
        <v>342550.01051479997</v>
      </c>
    </row>
    <row r="39" spans="1:137" x14ac:dyDescent="0.2">
      <c r="A39" s="375">
        <v>28</v>
      </c>
      <c r="B39" s="372" t="s">
        <v>252</v>
      </c>
      <c r="C39" s="909">
        <v>15</v>
      </c>
      <c r="D39" s="909">
        <v>155.74900000000014</v>
      </c>
      <c r="E39" s="910">
        <v>777.06747080000002</v>
      </c>
      <c r="F39" s="909">
        <v>603</v>
      </c>
      <c r="G39" s="909">
        <v>661.79500000000053</v>
      </c>
      <c r="H39" s="910">
        <v>19511.111924499997</v>
      </c>
      <c r="I39" s="909">
        <v>206616</v>
      </c>
      <c r="J39" s="909">
        <v>685.67499999964673</v>
      </c>
      <c r="K39" s="910">
        <v>29124.070113147976</v>
      </c>
      <c r="L39" s="909">
        <v>222061</v>
      </c>
      <c r="M39" s="909">
        <v>374.71899999984174</v>
      </c>
      <c r="N39" s="910">
        <v>16408.398269452024</v>
      </c>
      <c r="O39" s="909">
        <v>429295</v>
      </c>
      <c r="P39" s="909">
        <v>1877.9379999994892</v>
      </c>
      <c r="Q39" s="910">
        <v>65820.647777899998</v>
      </c>
      <c r="R39" s="911"/>
      <c r="S39" s="911"/>
      <c r="T39" s="911">
        <v>-6.0116173999999996</v>
      </c>
      <c r="U39" s="912">
        <v>735</v>
      </c>
      <c r="V39" s="912">
        <v>785.86</v>
      </c>
      <c r="W39" s="912">
        <v>22784.75</v>
      </c>
      <c r="X39" s="912">
        <v>261576</v>
      </c>
      <c r="Y39" s="912">
        <v>832.91</v>
      </c>
      <c r="Z39" s="912">
        <v>32918.055999999997</v>
      </c>
      <c r="AA39" s="912">
        <v>221708</v>
      </c>
      <c r="AB39" s="912">
        <v>349.27</v>
      </c>
      <c r="AC39" s="912">
        <v>19318.759999999998</v>
      </c>
      <c r="AD39" s="912">
        <v>484019</v>
      </c>
      <c r="AE39" s="912">
        <v>1968.04</v>
      </c>
      <c r="AF39" s="912">
        <v>75015.554382599992</v>
      </c>
      <c r="AG39" s="913"/>
      <c r="AH39" s="913"/>
      <c r="AI39" s="913"/>
      <c r="AJ39" s="913">
        <v>1036</v>
      </c>
      <c r="AK39" s="913">
        <v>1090</v>
      </c>
      <c r="AL39" s="913">
        <v>29800</v>
      </c>
      <c r="AM39" s="913">
        <v>330059</v>
      </c>
      <c r="AN39" s="913">
        <v>1068</v>
      </c>
      <c r="AO39" s="913">
        <v>42469</v>
      </c>
      <c r="AP39" s="913">
        <v>244925</v>
      </c>
      <c r="AQ39" s="913">
        <v>375</v>
      </c>
      <c r="AR39" s="913">
        <v>22236</v>
      </c>
      <c r="AS39" s="913">
        <v>576020</v>
      </c>
      <c r="AT39" s="913">
        <v>2533</v>
      </c>
      <c r="AU39" s="913">
        <v>94505</v>
      </c>
      <c r="AV39" s="913"/>
      <c r="AW39" s="913"/>
      <c r="AX39" s="913"/>
      <c r="AY39" s="913">
        <v>1491</v>
      </c>
      <c r="AZ39" s="913">
        <v>1177.501</v>
      </c>
      <c r="BA39" s="913">
        <v>37455.157623300001</v>
      </c>
      <c r="BB39" s="913">
        <v>414319</v>
      </c>
      <c r="BC39" s="913">
        <v>1342.0219999999999</v>
      </c>
      <c r="BD39" s="913">
        <v>55993.0792</v>
      </c>
      <c r="BE39" s="913">
        <v>265504</v>
      </c>
      <c r="BF39" s="913">
        <v>387.71100000000001</v>
      </c>
      <c r="BG39" s="913">
        <v>25478.503100000002</v>
      </c>
      <c r="BH39" s="913">
        <v>681314</v>
      </c>
      <c r="BI39" s="913">
        <v>2907.2340000000004</v>
      </c>
      <c r="BJ39" s="913">
        <v>118926.7399233</v>
      </c>
      <c r="BK39" s="914">
        <v>0</v>
      </c>
      <c r="BL39" s="914">
        <v>0</v>
      </c>
      <c r="BM39" s="914">
        <v>0</v>
      </c>
      <c r="BN39" s="914">
        <v>2115</v>
      </c>
      <c r="BO39" s="914">
        <v>1349.5050000000001</v>
      </c>
      <c r="BP39" s="914">
        <v>48585.82568069992</v>
      </c>
      <c r="BQ39" s="914">
        <v>512990</v>
      </c>
      <c r="BR39" s="914">
        <v>1666.75</v>
      </c>
      <c r="BS39" s="914">
        <v>76925.750484097764</v>
      </c>
      <c r="BT39" s="914">
        <v>294259</v>
      </c>
      <c r="BU39" s="914">
        <v>414.19900000000001</v>
      </c>
      <c r="BV39" s="914">
        <v>31106.251161800679</v>
      </c>
      <c r="BW39" s="914">
        <v>809364</v>
      </c>
      <c r="BX39" s="914">
        <v>3430.4540000000002</v>
      </c>
      <c r="BY39" s="914">
        <v>156617.82732659834</v>
      </c>
      <c r="BZ39" s="915">
        <v>1</v>
      </c>
      <c r="CA39" s="915">
        <v>699.98299999999995</v>
      </c>
      <c r="CB39" s="915">
        <v>1036.0828799999999</v>
      </c>
      <c r="CC39" s="915">
        <v>2439</v>
      </c>
      <c r="CD39" s="915">
        <v>1697.86</v>
      </c>
      <c r="CE39" s="915">
        <v>58516.382877427197</v>
      </c>
      <c r="CF39" s="915">
        <v>689404</v>
      </c>
      <c r="CG39" s="915">
        <v>2226.0590000000002</v>
      </c>
      <c r="CH39" s="915">
        <v>101579.54111519936</v>
      </c>
      <c r="CI39" s="915">
        <v>371208</v>
      </c>
      <c r="CJ39" s="915">
        <v>492.45499999999998</v>
      </c>
      <c r="CK39" s="915">
        <v>37621.093819500064</v>
      </c>
      <c r="CL39" s="915">
        <v>1063052</v>
      </c>
      <c r="CM39" s="915">
        <v>5116.357</v>
      </c>
      <c r="CN39" s="915">
        <v>198753.10069212661</v>
      </c>
      <c r="CO39" s="912">
        <v>1</v>
      </c>
      <c r="CP39" s="912">
        <v>699.98299999999995</v>
      </c>
      <c r="CQ39" s="912">
        <v>20.951589999999999</v>
      </c>
      <c r="CR39" s="912">
        <v>2326</v>
      </c>
      <c r="CS39" s="912">
        <v>1664.6110000000001</v>
      </c>
      <c r="CT39" s="912">
        <v>63935.003804169864</v>
      </c>
      <c r="CU39" s="912">
        <v>804920</v>
      </c>
      <c r="CV39" s="912">
        <v>2592.3040000000001</v>
      </c>
      <c r="CW39" s="912">
        <v>125736.73681189999</v>
      </c>
      <c r="CX39" s="912">
        <v>399202</v>
      </c>
      <c r="CY39" s="912">
        <v>511.99099999999999</v>
      </c>
      <c r="CZ39" s="912">
        <v>46198.915504199969</v>
      </c>
      <c r="DA39" s="912">
        <v>1206449</v>
      </c>
      <c r="DB39" s="912">
        <v>5468.8890000000001</v>
      </c>
      <c r="DC39" s="912">
        <v>235891.60771026983</v>
      </c>
      <c r="DD39" s="912">
        <v>0</v>
      </c>
      <c r="DE39" s="912">
        <v>0</v>
      </c>
      <c r="DF39" s="912">
        <v>0</v>
      </c>
      <c r="DG39" s="912">
        <v>0</v>
      </c>
      <c r="DH39" s="912">
        <v>0</v>
      </c>
      <c r="DI39" s="912">
        <v>0</v>
      </c>
      <c r="DJ39" s="912">
        <v>0</v>
      </c>
      <c r="DK39" s="912">
        <v>0</v>
      </c>
      <c r="DL39" s="912">
        <v>0</v>
      </c>
      <c r="DM39" s="912">
        <v>0</v>
      </c>
      <c r="DN39" s="912">
        <v>0</v>
      </c>
      <c r="DO39" s="912">
        <v>0</v>
      </c>
      <c r="DP39" s="912">
        <v>0</v>
      </c>
      <c r="DQ39" s="912">
        <v>0</v>
      </c>
      <c r="DR39" s="912">
        <v>0</v>
      </c>
      <c r="DS39" s="912"/>
      <c r="DT39" s="912"/>
      <c r="DU39" s="912"/>
      <c r="DV39" s="912"/>
      <c r="DW39" s="912"/>
      <c r="DX39" s="912"/>
      <c r="DY39" s="912"/>
      <c r="DZ39" s="912"/>
      <c r="EA39" s="912"/>
      <c r="EB39" s="912"/>
      <c r="EC39" s="912"/>
      <c r="ED39" s="912"/>
      <c r="EE39" s="912"/>
      <c r="EF39" s="912"/>
      <c r="EG39" s="912"/>
    </row>
    <row r="40" spans="1:137" x14ac:dyDescent="0.2">
      <c r="A40" s="367">
        <v>29</v>
      </c>
      <c r="B40" s="370" t="s">
        <v>29</v>
      </c>
      <c r="C40" s="909">
        <v>0</v>
      </c>
      <c r="D40" s="909">
        <v>0</v>
      </c>
      <c r="E40" s="910">
        <v>0</v>
      </c>
      <c r="F40" s="909"/>
      <c r="G40" s="909"/>
      <c r="H40" s="910"/>
      <c r="I40" s="909">
        <v>224</v>
      </c>
      <c r="J40" s="909">
        <v>665</v>
      </c>
      <c r="K40" s="910">
        <v>20.8</v>
      </c>
      <c r="L40" s="909">
        <v>325</v>
      </c>
      <c r="M40" s="909">
        <v>343</v>
      </c>
      <c r="N40" s="910">
        <v>12.74</v>
      </c>
      <c r="O40" s="909">
        <v>549</v>
      </c>
      <c r="P40" s="909">
        <v>1008</v>
      </c>
      <c r="Q40" s="910">
        <v>33.54</v>
      </c>
      <c r="R40" s="911"/>
      <c r="S40" s="911"/>
      <c r="T40" s="911"/>
      <c r="U40" s="912">
        <v>1</v>
      </c>
      <c r="V40" s="912">
        <v>0.34499999999999997</v>
      </c>
      <c r="W40" s="911">
        <v>232.35416976952601</v>
      </c>
      <c r="X40" s="912">
        <v>9560</v>
      </c>
      <c r="Y40" s="912">
        <v>28.5</v>
      </c>
      <c r="Z40" s="911">
        <v>1210.28</v>
      </c>
      <c r="AA40" s="912">
        <v>8083</v>
      </c>
      <c r="AB40" s="912">
        <v>9.18</v>
      </c>
      <c r="AC40" s="911">
        <v>681.23</v>
      </c>
      <c r="AD40" s="912">
        <v>17644</v>
      </c>
      <c r="AE40" s="912">
        <v>38.024999999999999</v>
      </c>
      <c r="AF40" s="912">
        <v>2123.8641697695257</v>
      </c>
      <c r="AG40" s="913"/>
      <c r="AH40" s="913"/>
      <c r="AI40" s="913"/>
      <c r="AJ40" s="913">
        <v>5</v>
      </c>
      <c r="AK40" s="913">
        <v>9</v>
      </c>
      <c r="AL40" s="913">
        <v>5421</v>
      </c>
      <c r="AM40" s="913">
        <v>33903</v>
      </c>
      <c r="AN40" s="913">
        <v>102</v>
      </c>
      <c r="AO40" s="913">
        <v>4842</v>
      </c>
      <c r="AP40" s="913">
        <v>32681</v>
      </c>
      <c r="AQ40" s="913">
        <v>33</v>
      </c>
      <c r="AR40" s="913">
        <v>3319</v>
      </c>
      <c r="AS40" s="913">
        <v>66589</v>
      </c>
      <c r="AT40" s="913">
        <v>144</v>
      </c>
      <c r="AU40" s="913">
        <v>13582</v>
      </c>
      <c r="AV40" s="913"/>
      <c r="AW40" s="913"/>
      <c r="AX40" s="913"/>
      <c r="AY40" s="913">
        <v>36</v>
      </c>
      <c r="AZ40" s="913">
        <v>102.893</v>
      </c>
      <c r="BA40" s="913">
        <v>4641.5481364154175</v>
      </c>
      <c r="BB40" s="913">
        <v>58226</v>
      </c>
      <c r="BC40" s="913">
        <v>180.559</v>
      </c>
      <c r="BD40" s="913">
        <v>7502.8123576062762</v>
      </c>
      <c r="BE40" s="913">
        <v>65659</v>
      </c>
      <c r="BF40" s="913">
        <v>81.819999999999993</v>
      </c>
      <c r="BG40" s="913">
        <v>8519.4417557011348</v>
      </c>
      <c r="BH40" s="913">
        <v>123921</v>
      </c>
      <c r="BI40" s="913">
        <v>365.27199999999999</v>
      </c>
      <c r="BJ40" s="913">
        <v>20663.80224972283</v>
      </c>
      <c r="BK40" s="914">
        <v>0</v>
      </c>
      <c r="BL40" s="914">
        <v>0</v>
      </c>
      <c r="BM40" s="914">
        <v>0</v>
      </c>
      <c r="BN40" s="914">
        <v>237</v>
      </c>
      <c r="BO40" s="914">
        <v>209.721</v>
      </c>
      <c r="BP40" s="914">
        <v>10662.935412089122</v>
      </c>
      <c r="BQ40" s="914">
        <v>94091</v>
      </c>
      <c r="BR40" s="914">
        <v>292.81299999999999</v>
      </c>
      <c r="BS40" s="914">
        <v>12324.197904323886</v>
      </c>
      <c r="BT40" s="914">
        <v>82367</v>
      </c>
      <c r="BU40" s="914">
        <v>97.3</v>
      </c>
      <c r="BV40" s="914">
        <v>9667.1326547224853</v>
      </c>
      <c r="BW40" s="914">
        <v>176695</v>
      </c>
      <c r="BX40" s="914">
        <v>599.83399999999995</v>
      </c>
      <c r="BY40" s="914">
        <v>32654.265971135494</v>
      </c>
      <c r="BZ40" s="915">
        <v>0</v>
      </c>
      <c r="CA40" s="915">
        <v>0</v>
      </c>
      <c r="CB40" s="915">
        <v>0</v>
      </c>
      <c r="CC40" s="915">
        <v>1029</v>
      </c>
      <c r="CD40" s="915">
        <v>575.351</v>
      </c>
      <c r="CE40" s="915">
        <v>20233.090059064707</v>
      </c>
      <c r="CF40" s="915">
        <v>123667</v>
      </c>
      <c r="CG40" s="915">
        <v>389.69799999999998</v>
      </c>
      <c r="CH40" s="915">
        <v>16079.706439100733</v>
      </c>
      <c r="CI40" s="915">
        <v>105121</v>
      </c>
      <c r="CJ40" s="915">
        <v>135.59899999999999</v>
      </c>
      <c r="CK40" s="915">
        <v>10569.388534700172</v>
      </c>
      <c r="CL40" s="915">
        <v>229817</v>
      </c>
      <c r="CM40" s="915">
        <v>1100.6479999999999</v>
      </c>
      <c r="CN40" s="915">
        <v>46882.185032865607</v>
      </c>
      <c r="CO40" s="912">
        <v>0</v>
      </c>
      <c r="CP40" s="912">
        <v>0</v>
      </c>
      <c r="CQ40" s="912">
        <v>0</v>
      </c>
      <c r="CR40" s="912">
        <v>1823</v>
      </c>
      <c r="CS40" s="912">
        <v>1369.154</v>
      </c>
      <c r="CT40" s="912">
        <v>25498.457534802674</v>
      </c>
      <c r="CU40" s="912">
        <v>119584</v>
      </c>
      <c r="CV40" s="912">
        <v>386.733</v>
      </c>
      <c r="CW40" s="912">
        <v>16831.077938999839</v>
      </c>
      <c r="CX40" s="912">
        <v>128757</v>
      </c>
      <c r="CY40" s="912">
        <v>192.62299999999999</v>
      </c>
      <c r="CZ40" s="912">
        <v>14399.56427120045</v>
      </c>
      <c r="DA40" s="912">
        <v>250164</v>
      </c>
      <c r="DB40" s="912">
        <v>1948.51</v>
      </c>
      <c r="DC40" s="912">
        <v>56729.099745002961</v>
      </c>
      <c r="DD40" s="912">
        <v>0</v>
      </c>
      <c r="DE40" s="912">
        <v>0</v>
      </c>
      <c r="DF40" s="912">
        <v>0</v>
      </c>
      <c r="DG40" s="912">
        <v>3590</v>
      </c>
      <c r="DH40" s="912">
        <v>4099.4120000000003</v>
      </c>
      <c r="DI40" s="912">
        <v>35093.360421500627</v>
      </c>
      <c r="DJ40" s="912">
        <v>133660</v>
      </c>
      <c r="DK40" s="912">
        <v>438.99799999999999</v>
      </c>
      <c r="DL40" s="912">
        <v>18843.806942660383</v>
      </c>
      <c r="DM40" s="912">
        <v>153596</v>
      </c>
      <c r="DN40" s="912">
        <v>262.82</v>
      </c>
      <c r="DO40" s="912">
        <v>20515.547353800201</v>
      </c>
      <c r="DP40" s="912">
        <v>290846</v>
      </c>
      <c r="DQ40" s="912">
        <v>4801.2299999999996</v>
      </c>
      <c r="DR40" s="912">
        <v>74452.714717961207</v>
      </c>
      <c r="DS40" s="912">
        <v>0</v>
      </c>
      <c r="DT40" s="912">
        <v>0</v>
      </c>
      <c r="DU40" s="912">
        <v>0</v>
      </c>
      <c r="DV40" s="912">
        <v>4134</v>
      </c>
      <c r="DW40" s="912">
        <v>6355.692</v>
      </c>
      <c r="DX40" s="912">
        <v>50531.457700740051</v>
      </c>
      <c r="DY40" s="912">
        <v>132097</v>
      </c>
      <c r="DZ40" s="912">
        <v>436.82100000000003</v>
      </c>
      <c r="EA40" s="912">
        <v>20034.823441369881</v>
      </c>
      <c r="EB40" s="912">
        <v>171189</v>
      </c>
      <c r="EC40" s="912">
        <v>311.75400000000002</v>
      </c>
      <c r="ED40" s="912">
        <v>26333.031809280146</v>
      </c>
      <c r="EE40" s="912">
        <v>307420</v>
      </c>
      <c r="EF40" s="912">
        <v>7104.2669999999998</v>
      </c>
      <c r="EG40" s="912">
        <v>96899.312951390079</v>
      </c>
    </row>
    <row r="41" spans="1:137" x14ac:dyDescent="0.2">
      <c r="A41" s="375">
        <v>30</v>
      </c>
      <c r="B41" s="369" t="s">
        <v>308</v>
      </c>
      <c r="C41" s="909">
        <v>3</v>
      </c>
      <c r="D41" s="909">
        <v>1045.538</v>
      </c>
      <c r="E41" s="910">
        <v>789.13</v>
      </c>
      <c r="F41" s="909">
        <v>1022</v>
      </c>
      <c r="G41" s="909">
        <v>264.36299999999744</v>
      </c>
      <c r="H41" s="910">
        <v>5445.49</v>
      </c>
      <c r="I41" s="909">
        <v>130794</v>
      </c>
      <c r="J41" s="909">
        <v>386.57399999992583</v>
      </c>
      <c r="K41" s="910">
        <v>19539.32</v>
      </c>
      <c r="L41" s="909">
        <v>72790</v>
      </c>
      <c r="M41" s="909">
        <v>72.86799999997757</v>
      </c>
      <c r="N41" s="910">
        <v>4979.34</v>
      </c>
      <c r="O41" s="909">
        <v>204609</v>
      </c>
      <c r="P41" s="909">
        <v>1769.3429999999012</v>
      </c>
      <c r="Q41" s="910">
        <v>30753.279999999999</v>
      </c>
      <c r="R41" s="911">
        <v>3</v>
      </c>
      <c r="S41" s="911">
        <v>1045.538</v>
      </c>
      <c r="T41" s="911">
        <v>124.32754</v>
      </c>
      <c r="U41" s="912">
        <v>267</v>
      </c>
      <c r="V41" s="912">
        <v>203.78399999999999</v>
      </c>
      <c r="W41" s="912">
        <v>2778.0990592999997</v>
      </c>
      <c r="X41" s="911">
        <v>159372</v>
      </c>
      <c r="Y41" s="911">
        <v>466.38</v>
      </c>
      <c r="Z41" s="911">
        <v>28459.291034999998</v>
      </c>
      <c r="AA41" s="911">
        <v>72341</v>
      </c>
      <c r="AB41" s="911">
        <v>72.078000000000003</v>
      </c>
      <c r="AC41" s="911">
        <v>5843.8750913999929</v>
      </c>
      <c r="AD41" s="912">
        <v>231983</v>
      </c>
      <c r="AE41" s="912">
        <v>1787.7800000000002</v>
      </c>
      <c r="AF41" s="911">
        <v>37205.592725699993</v>
      </c>
      <c r="AG41" s="913">
        <v>3</v>
      </c>
      <c r="AH41" s="913">
        <v>1046</v>
      </c>
      <c r="AI41" s="913">
        <v>425</v>
      </c>
      <c r="AJ41" s="913">
        <v>135</v>
      </c>
      <c r="AK41" s="913">
        <v>317</v>
      </c>
      <c r="AL41" s="913">
        <v>3852</v>
      </c>
      <c r="AM41" s="913">
        <v>134069</v>
      </c>
      <c r="AN41" s="913">
        <v>372</v>
      </c>
      <c r="AO41" s="913">
        <v>16180</v>
      </c>
      <c r="AP41" s="913">
        <v>130861</v>
      </c>
      <c r="AQ41" s="913">
        <v>306</v>
      </c>
      <c r="AR41" s="913">
        <v>27098</v>
      </c>
      <c r="AS41" s="913">
        <v>265068</v>
      </c>
      <c r="AT41" s="913">
        <v>2040</v>
      </c>
      <c r="AU41" s="913">
        <v>47555</v>
      </c>
      <c r="AV41" s="913">
        <v>3</v>
      </c>
      <c r="AW41" s="913">
        <v>1045.538</v>
      </c>
      <c r="AX41" s="913">
        <v>425.03245146666666</v>
      </c>
      <c r="AY41" s="913">
        <v>92</v>
      </c>
      <c r="AZ41" s="913">
        <v>427.32900000000006</v>
      </c>
      <c r="BA41" s="913">
        <v>6074.5183890000035</v>
      </c>
      <c r="BB41" s="913">
        <v>123745</v>
      </c>
      <c r="BC41" s="913">
        <v>421.74599999999998</v>
      </c>
      <c r="BD41" s="913">
        <v>19452.952374836201</v>
      </c>
      <c r="BE41" s="913">
        <v>183167</v>
      </c>
      <c r="BF41" s="913">
        <v>386.19299999999998</v>
      </c>
      <c r="BG41" s="913">
        <v>33141.078456171097</v>
      </c>
      <c r="BH41" s="913">
        <v>307007</v>
      </c>
      <c r="BI41" s="913">
        <v>2280.8060000000005</v>
      </c>
      <c r="BJ41" s="913">
        <v>59093.581671473963</v>
      </c>
      <c r="BK41" s="914">
        <v>3</v>
      </c>
      <c r="BL41" s="914">
        <v>1045.538</v>
      </c>
      <c r="BM41" s="914">
        <v>425.03245439999995</v>
      </c>
      <c r="BN41" s="914">
        <v>188</v>
      </c>
      <c r="BO41" s="914">
        <v>620.86099999999999</v>
      </c>
      <c r="BP41" s="914">
        <v>10481.380636234782</v>
      </c>
      <c r="BQ41" s="914">
        <v>123577.48199999999</v>
      </c>
      <c r="BR41" s="914">
        <v>328.78637399999997</v>
      </c>
      <c r="BS41" s="914">
        <v>25304.6320721554</v>
      </c>
      <c r="BT41" s="914">
        <v>186140.51799999998</v>
      </c>
      <c r="BU41" s="914">
        <v>495.23962599999999</v>
      </c>
      <c r="BV41" s="914">
        <v>38115.498434499736</v>
      </c>
      <c r="BW41" s="914">
        <v>309909</v>
      </c>
      <c r="BX41" s="914">
        <v>2490.4249999999997</v>
      </c>
      <c r="BY41" s="914">
        <v>74326.543597289914</v>
      </c>
      <c r="BZ41" s="915">
        <v>6</v>
      </c>
      <c r="CA41" s="915">
        <v>2091.076</v>
      </c>
      <c r="CB41" s="915">
        <v>354.17048480000005</v>
      </c>
      <c r="CC41" s="915">
        <v>601</v>
      </c>
      <c r="CD41" s="915">
        <v>1642.2</v>
      </c>
      <c r="CE41" s="915">
        <v>17427.25984701356</v>
      </c>
      <c r="CF41" s="915">
        <v>509753</v>
      </c>
      <c r="CG41" s="915">
        <v>1513.9970000000001</v>
      </c>
      <c r="CH41" s="915">
        <v>59847.9205702338</v>
      </c>
      <c r="CI41" s="915">
        <v>185747</v>
      </c>
      <c r="CJ41" s="915">
        <v>185.78100000000001</v>
      </c>
      <c r="CK41" s="915">
        <v>13819.733510732322</v>
      </c>
      <c r="CL41" s="915">
        <v>696107</v>
      </c>
      <c r="CM41" s="915">
        <v>5433.0540000000001</v>
      </c>
      <c r="CN41" s="915">
        <v>91449.084412779674</v>
      </c>
      <c r="CO41" s="912">
        <v>0</v>
      </c>
      <c r="CP41" s="912">
        <v>0</v>
      </c>
      <c r="CQ41" s="912">
        <v>0</v>
      </c>
      <c r="CR41" s="912">
        <v>1176</v>
      </c>
      <c r="CS41" s="912">
        <v>2547.1999999999998</v>
      </c>
      <c r="CT41" s="912">
        <v>30819.281694900001</v>
      </c>
      <c r="CU41" s="912">
        <v>587422</v>
      </c>
      <c r="CV41" s="912">
        <v>1766.2249999999999</v>
      </c>
      <c r="CW41" s="912">
        <v>69357.028718600006</v>
      </c>
      <c r="CX41" s="912">
        <v>233502</v>
      </c>
      <c r="CY41" s="912">
        <v>235.73099999999999</v>
      </c>
      <c r="CZ41" s="912">
        <v>17580.113690300001</v>
      </c>
      <c r="DA41" s="912">
        <v>822100</v>
      </c>
      <c r="DB41" s="912">
        <v>4549.155999999999</v>
      </c>
      <c r="DC41" s="912">
        <v>117756.4241038</v>
      </c>
      <c r="DD41" s="912">
        <v>0</v>
      </c>
      <c r="DE41" s="912">
        <v>0</v>
      </c>
      <c r="DF41" s="912">
        <v>0</v>
      </c>
      <c r="DG41" s="912">
        <v>1243</v>
      </c>
      <c r="DH41" s="912">
        <v>2102.84</v>
      </c>
      <c r="DI41" s="912">
        <v>33897.435531585033</v>
      </c>
      <c r="DJ41" s="912">
        <v>623483</v>
      </c>
      <c r="DK41" s="912">
        <v>1804.16</v>
      </c>
      <c r="DL41" s="912">
        <v>111693.71629299998</v>
      </c>
      <c r="DM41" s="912">
        <v>231938</v>
      </c>
      <c r="DN41" s="912">
        <v>231.958</v>
      </c>
      <c r="DO41" s="912">
        <v>23968.314229199983</v>
      </c>
      <c r="DP41" s="912">
        <v>856664</v>
      </c>
      <c r="DQ41" s="912">
        <v>4138.9579999999996</v>
      </c>
      <c r="DR41" s="912">
        <v>169559.466053785</v>
      </c>
      <c r="DS41" s="912">
        <v>0</v>
      </c>
      <c r="DT41" s="912">
        <v>0</v>
      </c>
      <c r="DU41" s="912">
        <v>0</v>
      </c>
      <c r="DV41" s="912">
        <v>1759</v>
      </c>
      <c r="DW41" s="912">
        <v>3696.2739999999999</v>
      </c>
      <c r="DX41" s="912">
        <v>59169.500373180817</v>
      </c>
      <c r="DY41" s="912">
        <v>1046751</v>
      </c>
      <c r="DZ41" s="912">
        <v>2861.7849999999999</v>
      </c>
      <c r="EA41" s="912">
        <v>190860.3807223218</v>
      </c>
      <c r="EB41" s="912">
        <v>226331</v>
      </c>
      <c r="EC41" s="912">
        <v>226.34100000000001</v>
      </c>
      <c r="ED41" s="912">
        <v>24873.649851037269</v>
      </c>
      <c r="EE41" s="912">
        <v>1274841</v>
      </c>
      <c r="EF41" s="912">
        <v>6784.4</v>
      </c>
      <c r="EG41" s="912">
        <v>274903.53094653989</v>
      </c>
    </row>
    <row r="42" spans="1:137" x14ac:dyDescent="0.2">
      <c r="A42" s="367">
        <v>31</v>
      </c>
      <c r="B42" s="372" t="s">
        <v>253</v>
      </c>
      <c r="C42" s="909"/>
      <c r="D42" s="909"/>
      <c r="E42" s="910"/>
      <c r="F42" s="909"/>
      <c r="G42" s="909"/>
      <c r="H42" s="910"/>
      <c r="I42" s="909"/>
      <c r="J42" s="909"/>
      <c r="K42" s="910"/>
      <c r="L42" s="909"/>
      <c r="M42" s="909"/>
      <c r="N42" s="910"/>
      <c r="O42" s="909"/>
      <c r="P42" s="909"/>
      <c r="Q42" s="910"/>
      <c r="R42" s="911"/>
      <c r="S42" s="911"/>
      <c r="T42" s="911"/>
      <c r="U42" s="912"/>
      <c r="V42" s="912"/>
      <c r="W42" s="912"/>
      <c r="X42" s="911"/>
      <c r="Y42" s="911"/>
      <c r="Z42" s="911"/>
      <c r="AA42" s="911"/>
      <c r="AB42" s="911"/>
      <c r="AC42" s="911"/>
      <c r="AD42" s="912"/>
      <c r="AE42" s="912"/>
      <c r="AF42" s="911"/>
      <c r="AG42" s="913"/>
      <c r="AH42" s="913"/>
      <c r="AI42" s="913"/>
      <c r="AJ42" s="913"/>
      <c r="AK42" s="913"/>
      <c r="AL42" s="913"/>
      <c r="AM42" s="913"/>
      <c r="AN42" s="913"/>
      <c r="AO42" s="913"/>
      <c r="AP42" s="913"/>
      <c r="AQ42" s="913"/>
      <c r="AR42" s="913"/>
      <c r="AS42" s="913"/>
      <c r="AT42" s="913"/>
      <c r="AU42" s="913"/>
      <c r="AV42" s="913"/>
      <c r="AW42" s="913"/>
      <c r="AX42" s="913"/>
      <c r="AY42" s="913"/>
      <c r="AZ42" s="913"/>
      <c r="BA42" s="913"/>
      <c r="BB42" s="913"/>
      <c r="BC42" s="913"/>
      <c r="BD42" s="913"/>
      <c r="BE42" s="913"/>
      <c r="BF42" s="913"/>
      <c r="BG42" s="913"/>
      <c r="BH42" s="913"/>
      <c r="BI42" s="913"/>
      <c r="BJ42" s="913"/>
      <c r="BK42" s="914"/>
      <c r="BL42" s="914"/>
      <c r="BM42" s="914"/>
      <c r="BN42" s="914"/>
      <c r="BO42" s="914"/>
      <c r="BP42" s="914"/>
      <c r="BQ42" s="914"/>
      <c r="BR42" s="914"/>
      <c r="BS42" s="914"/>
      <c r="BT42" s="914"/>
      <c r="BU42" s="914"/>
      <c r="BV42" s="914"/>
      <c r="BW42" s="914"/>
      <c r="BX42" s="914"/>
      <c r="BY42" s="914"/>
      <c r="BZ42" s="915">
        <v>0</v>
      </c>
      <c r="CA42" s="915">
        <v>0</v>
      </c>
      <c r="CB42" s="915">
        <v>0</v>
      </c>
      <c r="CC42" s="915">
        <v>1</v>
      </c>
      <c r="CD42" s="915">
        <v>3.1E-2</v>
      </c>
      <c r="CE42" s="915">
        <v>11.227069999999999</v>
      </c>
      <c r="CF42" s="915">
        <v>1726</v>
      </c>
      <c r="CG42" s="915">
        <v>5.2450000000000001</v>
      </c>
      <c r="CH42" s="915">
        <v>277.93065999999999</v>
      </c>
      <c r="CI42" s="915">
        <v>1418</v>
      </c>
      <c r="CJ42" s="915">
        <v>1.4179999999999999</v>
      </c>
      <c r="CK42" s="915">
        <v>119.79156999999999</v>
      </c>
      <c r="CL42" s="915">
        <v>3145</v>
      </c>
      <c r="CM42" s="915">
        <v>6.694</v>
      </c>
      <c r="CN42" s="915">
        <v>408.94929999999999</v>
      </c>
      <c r="CO42" s="912">
        <v>0</v>
      </c>
      <c r="CP42" s="912">
        <v>0</v>
      </c>
      <c r="CQ42" s="912">
        <v>0</v>
      </c>
      <c r="CR42" s="912">
        <v>1</v>
      </c>
      <c r="CS42" s="912">
        <v>3.4000000000000002E-2</v>
      </c>
      <c r="CT42" s="912">
        <v>3.3563499999999999</v>
      </c>
      <c r="CU42" s="912">
        <v>2892</v>
      </c>
      <c r="CV42" s="912">
        <v>8.6920000000000002</v>
      </c>
      <c r="CW42" s="912">
        <v>390.42851781694895</v>
      </c>
      <c r="CX42" s="912">
        <v>2687</v>
      </c>
      <c r="CY42" s="912">
        <v>2.6469999999999998</v>
      </c>
      <c r="CZ42" s="912">
        <v>204.73947124576301</v>
      </c>
      <c r="DA42" s="912">
        <v>5580</v>
      </c>
      <c r="DB42" s="912">
        <v>11.373000000000001</v>
      </c>
      <c r="DC42" s="912">
        <v>598.52433906271199</v>
      </c>
      <c r="DD42" s="912">
        <v>0</v>
      </c>
      <c r="DE42" s="912">
        <v>0</v>
      </c>
      <c r="DF42" s="912">
        <v>0</v>
      </c>
      <c r="DG42" s="912">
        <v>1</v>
      </c>
      <c r="DH42" s="912">
        <v>3.6999999999999998E-2</v>
      </c>
      <c r="DI42" s="912">
        <v>0</v>
      </c>
      <c r="DJ42" s="912">
        <v>502</v>
      </c>
      <c r="DK42" s="912">
        <v>1.663</v>
      </c>
      <c r="DL42" s="912">
        <v>-0.45691590000000004</v>
      </c>
      <c r="DM42" s="912">
        <v>459</v>
      </c>
      <c r="DN42" s="912">
        <v>0.5</v>
      </c>
      <c r="DO42" s="912">
        <v>-0.88875259999999989</v>
      </c>
      <c r="DP42" s="912">
        <v>962</v>
      </c>
      <c r="DQ42" s="912">
        <v>2.2000000000000002</v>
      </c>
      <c r="DR42" s="912">
        <v>-1.3456684999999999</v>
      </c>
      <c r="DS42" s="912">
        <v>0</v>
      </c>
      <c r="DT42" s="912">
        <v>0</v>
      </c>
      <c r="DU42" s="912">
        <v>0</v>
      </c>
      <c r="DV42" s="912">
        <v>1</v>
      </c>
      <c r="DW42" s="912">
        <v>2.7E-2</v>
      </c>
      <c r="DX42" s="912">
        <v>-1.5808</v>
      </c>
      <c r="DY42" s="912">
        <v>101</v>
      </c>
      <c r="DZ42" s="912">
        <v>0.31</v>
      </c>
      <c r="EA42" s="912">
        <v>0</v>
      </c>
      <c r="EB42" s="912">
        <v>82</v>
      </c>
      <c r="EC42" s="912">
        <v>8.2000000000000003E-2</v>
      </c>
      <c r="ED42" s="912">
        <v>0</v>
      </c>
      <c r="EE42" s="912">
        <v>184</v>
      </c>
      <c r="EF42" s="912">
        <v>0.41900000000000004</v>
      </c>
      <c r="EG42" s="912">
        <v>-1.5808</v>
      </c>
    </row>
    <row r="43" spans="1:137" x14ac:dyDescent="0.2">
      <c r="A43" s="375">
        <v>32</v>
      </c>
      <c r="B43" s="369" t="s">
        <v>31</v>
      </c>
      <c r="C43" s="909">
        <v>20</v>
      </c>
      <c r="D43" s="909">
        <v>4476.9949999999999</v>
      </c>
      <c r="E43" s="910">
        <v>3787.8151400000002</v>
      </c>
      <c r="F43" s="909">
        <v>5302</v>
      </c>
      <c r="G43" s="909">
        <v>455.06399999999996</v>
      </c>
      <c r="H43" s="910">
        <v>8640.1848599999994</v>
      </c>
      <c r="I43" s="909">
        <v>803843</v>
      </c>
      <c r="J43" s="909">
        <v>2713.3639999999996</v>
      </c>
      <c r="K43" s="910">
        <v>62642.038024600006</v>
      </c>
      <c r="L43" s="909">
        <v>522921</v>
      </c>
      <c r="M43" s="909">
        <v>656.60300000000007</v>
      </c>
      <c r="N43" s="910">
        <v>30522.914502799991</v>
      </c>
      <c r="O43" s="909">
        <v>1332086</v>
      </c>
      <c r="P43" s="909">
        <v>8302.0259999999998</v>
      </c>
      <c r="Q43" s="910">
        <v>105592.9525274</v>
      </c>
      <c r="R43" s="911">
        <v>17</v>
      </c>
      <c r="S43" s="911">
        <v>4426</v>
      </c>
      <c r="T43" s="911">
        <v>2761.56</v>
      </c>
      <c r="U43" s="912">
        <v>5392</v>
      </c>
      <c r="V43" s="912">
        <v>453.87</v>
      </c>
      <c r="W43" s="912">
        <v>9993.5400000000009</v>
      </c>
      <c r="X43" s="912">
        <v>1048105</v>
      </c>
      <c r="Y43" s="912">
        <v>1697.7040000000002</v>
      </c>
      <c r="Z43" s="912">
        <v>91170.26999999999</v>
      </c>
      <c r="AA43" s="912">
        <v>580575</v>
      </c>
      <c r="AB43" s="912">
        <v>674.61</v>
      </c>
      <c r="AC43" s="912">
        <v>38703.21</v>
      </c>
      <c r="AD43" s="912">
        <v>1634089</v>
      </c>
      <c r="AE43" s="912">
        <v>7252.1840000000002</v>
      </c>
      <c r="AF43" s="912">
        <v>142628.57999999999</v>
      </c>
      <c r="AG43" s="913">
        <v>12</v>
      </c>
      <c r="AH43" s="913">
        <v>2917</v>
      </c>
      <c r="AI43" s="913">
        <v>1534</v>
      </c>
      <c r="AJ43" s="913">
        <v>5444</v>
      </c>
      <c r="AK43" s="913">
        <v>496</v>
      </c>
      <c r="AL43" s="913">
        <v>14131</v>
      </c>
      <c r="AM43" s="913">
        <v>1316551</v>
      </c>
      <c r="AN43" s="913">
        <v>4394</v>
      </c>
      <c r="AO43" s="913">
        <v>130364</v>
      </c>
      <c r="AP43" s="913">
        <v>669551</v>
      </c>
      <c r="AQ43" s="913">
        <v>740</v>
      </c>
      <c r="AR43" s="913">
        <v>48363</v>
      </c>
      <c r="AS43" s="913">
        <v>1991558</v>
      </c>
      <c r="AT43" s="913">
        <v>8547</v>
      </c>
      <c r="AU43" s="913">
        <v>194392</v>
      </c>
      <c r="AV43" s="913">
        <v>0</v>
      </c>
      <c r="AW43" s="913">
        <v>0</v>
      </c>
      <c r="AX43" s="913">
        <v>2100</v>
      </c>
      <c r="AY43" s="913">
        <v>6101</v>
      </c>
      <c r="AZ43" s="913">
        <v>918.19500000000005</v>
      </c>
      <c r="BA43" s="913">
        <v>35016.105968999997</v>
      </c>
      <c r="BB43" s="913">
        <v>162092</v>
      </c>
      <c r="BC43" s="913">
        <v>514.40599999999995</v>
      </c>
      <c r="BD43" s="913">
        <v>162743.42040569999</v>
      </c>
      <c r="BE43" s="913">
        <v>2411398</v>
      </c>
      <c r="BF43" s="913">
        <v>6218.16</v>
      </c>
      <c r="BG43" s="913">
        <v>85667.337822899994</v>
      </c>
      <c r="BH43" s="913">
        <v>2579591</v>
      </c>
      <c r="BI43" s="913">
        <v>7650.7610000000004</v>
      </c>
      <c r="BJ43" s="913">
        <v>285526.86419759999</v>
      </c>
      <c r="BK43" s="914">
        <v>0</v>
      </c>
      <c r="BL43" s="914">
        <v>0</v>
      </c>
      <c r="BM43" s="914">
        <v>3931.0633899999998</v>
      </c>
      <c r="BN43" s="914">
        <v>6007</v>
      </c>
      <c r="BO43" s="914">
        <v>1049.787</v>
      </c>
      <c r="BP43" s="914">
        <v>38163.200539999998</v>
      </c>
      <c r="BQ43" s="914">
        <v>2360706</v>
      </c>
      <c r="BR43" s="914">
        <v>6904.1490000000003</v>
      </c>
      <c r="BS43" s="914">
        <v>244195.01869</v>
      </c>
      <c r="BT43" s="914">
        <v>722845</v>
      </c>
      <c r="BU43" s="914">
        <v>1086.3440000000001</v>
      </c>
      <c r="BV43" s="914">
        <v>116880.29317999999</v>
      </c>
      <c r="BW43" s="914">
        <v>3089558</v>
      </c>
      <c r="BX43" s="914">
        <v>9040.2800000000007</v>
      </c>
      <c r="BY43" s="914">
        <v>403169.57579999999</v>
      </c>
      <c r="BZ43" s="915">
        <v>0</v>
      </c>
      <c r="CA43" s="915">
        <v>0</v>
      </c>
      <c r="CB43" s="915">
        <v>0</v>
      </c>
      <c r="CC43" s="915">
        <v>7017</v>
      </c>
      <c r="CD43" s="915">
        <v>2032.4649999999999</v>
      </c>
      <c r="CE43" s="915">
        <v>59486.857904300006</v>
      </c>
      <c r="CF43" s="915">
        <v>2555050</v>
      </c>
      <c r="CG43" s="915">
        <v>8326.6020000000008</v>
      </c>
      <c r="CH43" s="915">
        <v>315507.82586500002</v>
      </c>
      <c r="CI43" s="915">
        <v>1172298</v>
      </c>
      <c r="CJ43" s="915">
        <v>1257.971</v>
      </c>
      <c r="CK43" s="915">
        <v>152187.1260746</v>
      </c>
      <c r="CL43" s="915">
        <v>3734365</v>
      </c>
      <c r="CM43" s="915">
        <v>11617.038</v>
      </c>
      <c r="CN43" s="915">
        <v>527181.80984390003</v>
      </c>
      <c r="CO43" s="912">
        <v>1</v>
      </c>
      <c r="CP43" s="912">
        <v>268.56799999999998</v>
      </c>
      <c r="CQ43" s="912">
        <v>201.07570000000001</v>
      </c>
      <c r="CR43" s="912">
        <v>6621</v>
      </c>
      <c r="CS43" s="912">
        <v>2516.7910000000002</v>
      </c>
      <c r="CT43" s="912">
        <v>88971.642813999992</v>
      </c>
      <c r="CU43" s="912">
        <v>3710298</v>
      </c>
      <c r="CV43" s="912">
        <v>10687.007</v>
      </c>
      <c r="CW43" s="912">
        <v>530479.89367000002</v>
      </c>
      <c r="CX43" s="912">
        <v>746043</v>
      </c>
      <c r="CY43" s="912">
        <v>788.07899999999995</v>
      </c>
      <c r="CZ43" s="912">
        <v>52246.595233999993</v>
      </c>
      <c r="DA43" s="912">
        <v>4462963</v>
      </c>
      <c r="DB43" s="912">
        <v>14260.445</v>
      </c>
      <c r="DC43" s="912">
        <v>671899.20741799998</v>
      </c>
      <c r="DD43" s="912">
        <v>0</v>
      </c>
      <c r="DE43" s="912">
        <v>0</v>
      </c>
      <c r="DF43" s="912">
        <v>0</v>
      </c>
      <c r="DG43" s="912">
        <v>10895</v>
      </c>
      <c r="DH43" s="912">
        <v>3092.6660000000002</v>
      </c>
      <c r="DI43" s="912">
        <v>98945.685700000002</v>
      </c>
      <c r="DJ43" s="912">
        <v>5524248</v>
      </c>
      <c r="DK43" s="912">
        <v>14925.188</v>
      </c>
      <c r="DL43" s="912">
        <v>754363.23887999996</v>
      </c>
      <c r="DM43" s="912">
        <v>863618</v>
      </c>
      <c r="DN43" s="912">
        <v>904.96100000000001</v>
      </c>
      <c r="DO43" s="912">
        <v>68549.960139999996</v>
      </c>
      <c r="DP43" s="912">
        <v>6398761</v>
      </c>
      <c r="DQ43" s="912">
        <v>18922.814999999999</v>
      </c>
      <c r="DR43" s="912">
        <v>921858.88471999997</v>
      </c>
      <c r="DS43" s="912">
        <v>0</v>
      </c>
      <c r="DT43" s="912">
        <v>0</v>
      </c>
      <c r="DU43" s="912">
        <v>0</v>
      </c>
      <c r="DV43" s="912">
        <v>16686</v>
      </c>
      <c r="DW43" s="912">
        <v>3577.2020000000002</v>
      </c>
      <c r="DX43" s="912">
        <v>116493.56114999999</v>
      </c>
      <c r="DY43" s="912">
        <v>6067669</v>
      </c>
      <c r="DZ43" s="912">
        <v>16566.29</v>
      </c>
      <c r="EA43" s="912">
        <v>937364.01469320012</v>
      </c>
      <c r="EB43" s="912">
        <v>809610</v>
      </c>
      <c r="EC43" s="912">
        <v>848.21900000000005</v>
      </c>
      <c r="ED43" s="912">
        <v>75573.390420700001</v>
      </c>
      <c r="EE43" s="912">
        <v>6893965</v>
      </c>
      <c r="EF43" s="912">
        <v>20991.711000000003</v>
      </c>
      <c r="EG43" s="912">
        <v>1129430.9662639</v>
      </c>
    </row>
    <row r="44" spans="1:137" s="7" customFormat="1" x14ac:dyDescent="0.2">
      <c r="A44" s="378"/>
      <c r="B44" s="373" t="s">
        <v>46</v>
      </c>
      <c r="C44" s="917">
        <v>46</v>
      </c>
      <c r="D44" s="917">
        <v>7402.8050000000003</v>
      </c>
      <c r="E44" s="917">
        <v>5799.3534908000001</v>
      </c>
      <c r="F44" s="917">
        <v>7506</v>
      </c>
      <c r="G44" s="917">
        <v>1962.1089999999976</v>
      </c>
      <c r="H44" s="917">
        <v>41498.238829900001</v>
      </c>
      <c r="I44" s="917">
        <v>1177413</v>
      </c>
      <c r="J44" s="917">
        <v>4565.4739999995727</v>
      </c>
      <c r="K44" s="917">
        <v>115234.77030864827</v>
      </c>
      <c r="L44" s="917">
        <v>849817</v>
      </c>
      <c r="M44" s="917">
        <v>1490.1689999998193</v>
      </c>
      <c r="N44" s="917">
        <v>54671.80572675135</v>
      </c>
      <c r="O44" s="917">
        <v>2034782</v>
      </c>
      <c r="P44" s="917">
        <v>15420.55699999939</v>
      </c>
      <c r="Q44" s="917">
        <v>217204.16835609963</v>
      </c>
      <c r="R44" s="936">
        <f t="shared" ref="R44:AF44" si="2">SUM(R39:R43)</f>
        <v>20</v>
      </c>
      <c r="S44" s="936">
        <f t="shared" si="2"/>
        <v>5471.5380000000005</v>
      </c>
      <c r="T44" s="936">
        <f t="shared" si="2"/>
        <v>2879.8759225999997</v>
      </c>
      <c r="U44" s="936">
        <f t="shared" si="2"/>
        <v>6395</v>
      </c>
      <c r="V44" s="936">
        <f t="shared" si="2"/>
        <v>1443.8589999999999</v>
      </c>
      <c r="W44" s="936">
        <f t="shared" si="2"/>
        <v>35788.743229069529</v>
      </c>
      <c r="X44" s="936">
        <f t="shared" si="2"/>
        <v>1478613</v>
      </c>
      <c r="Y44" s="936">
        <f t="shared" si="2"/>
        <v>3025.4940000000001</v>
      </c>
      <c r="Z44" s="936">
        <f t="shared" si="2"/>
        <v>153757.89703499997</v>
      </c>
      <c r="AA44" s="936">
        <f t="shared" si="2"/>
        <v>882707</v>
      </c>
      <c r="AB44" s="936">
        <f t="shared" si="2"/>
        <v>1105.1379999999999</v>
      </c>
      <c r="AC44" s="936">
        <f t="shared" si="2"/>
        <v>64547.075091399995</v>
      </c>
      <c r="AD44" s="936">
        <f t="shared" si="2"/>
        <v>2367735</v>
      </c>
      <c r="AE44" s="936">
        <f t="shared" si="2"/>
        <v>11046.029</v>
      </c>
      <c r="AF44" s="936">
        <f t="shared" si="2"/>
        <v>256973.59127806951</v>
      </c>
      <c r="AG44" s="920">
        <v>15</v>
      </c>
      <c r="AH44" s="920">
        <v>4049</v>
      </c>
      <c r="AI44" s="920">
        <v>1985</v>
      </c>
      <c r="AJ44" s="920">
        <v>8348</v>
      </c>
      <c r="AK44" s="920">
        <v>2546</v>
      </c>
      <c r="AL44" s="920">
        <v>69964</v>
      </c>
      <c r="AM44" s="920">
        <v>1928879</v>
      </c>
      <c r="AN44" s="920">
        <v>6297</v>
      </c>
      <c r="AO44" s="920">
        <v>208801</v>
      </c>
      <c r="AP44" s="920">
        <v>1184600</v>
      </c>
      <c r="AQ44" s="920">
        <v>1570</v>
      </c>
      <c r="AR44" s="920">
        <v>113806</v>
      </c>
      <c r="AS44" s="920">
        <v>3121842</v>
      </c>
      <c r="AT44" s="920">
        <v>14461</v>
      </c>
      <c r="AU44" s="920">
        <v>394555</v>
      </c>
      <c r="AV44" s="913">
        <v>3</v>
      </c>
      <c r="AW44" s="913">
        <v>1045.538</v>
      </c>
      <c r="AX44" s="913">
        <v>3542.9315214666667</v>
      </c>
      <c r="AY44" s="913">
        <v>9880</v>
      </c>
      <c r="AZ44" s="913">
        <v>3489.0310000000004</v>
      </c>
      <c r="BA44" s="913">
        <v>108043.10213535681</v>
      </c>
      <c r="BB44" s="913">
        <v>934311</v>
      </c>
      <c r="BC44" s="913">
        <v>3008.7669999999998</v>
      </c>
      <c r="BD44" s="913">
        <v>271547.79979869537</v>
      </c>
      <c r="BE44" s="913">
        <v>3070377</v>
      </c>
      <c r="BF44" s="913">
        <v>7234.73</v>
      </c>
      <c r="BG44" s="913">
        <v>170082.93379097793</v>
      </c>
      <c r="BH44" s="913">
        <v>4014571</v>
      </c>
      <c r="BI44" s="913">
        <v>14778.066000000001</v>
      </c>
      <c r="BJ44" s="913">
        <v>553216.76724649686</v>
      </c>
      <c r="BK44" s="921">
        <v>3</v>
      </c>
      <c r="BL44" s="921">
        <v>1045.538</v>
      </c>
      <c r="BM44" s="921">
        <v>4865.0453793999995</v>
      </c>
      <c r="BN44" s="921">
        <v>12500</v>
      </c>
      <c r="BO44" s="921">
        <v>5450.6409999999996</v>
      </c>
      <c r="BP44" s="921">
        <v>154255.2904673896</v>
      </c>
      <c r="BQ44" s="921">
        <v>3375960.4819999998</v>
      </c>
      <c r="BR44" s="921">
        <v>10079.160373999999</v>
      </c>
      <c r="BS44" s="921">
        <v>402274.02512869082</v>
      </c>
      <c r="BT44" s="921">
        <v>1510231.5179999999</v>
      </c>
      <c r="BU44" s="921">
        <v>2342.4566260000001</v>
      </c>
      <c r="BV44" s="921">
        <v>221586.6469525916</v>
      </c>
      <c r="BW44" s="921">
        <v>4898695</v>
      </c>
      <c r="BX44" s="921">
        <v>18917.796000000002</v>
      </c>
      <c r="BY44" s="921">
        <v>782981.00792807201</v>
      </c>
      <c r="BZ44" s="922">
        <v>8</v>
      </c>
      <c r="CA44" s="922">
        <v>8891.0590000000011</v>
      </c>
      <c r="CB44" s="922">
        <v>27060.253364799999</v>
      </c>
      <c r="CC44" s="922">
        <v>16247</v>
      </c>
      <c r="CD44" s="922">
        <v>10159.335999999999</v>
      </c>
      <c r="CE44" s="922">
        <v>226739.00618196832</v>
      </c>
      <c r="CF44" s="922">
        <v>4343657</v>
      </c>
      <c r="CG44" s="922">
        <v>13903.362000000001</v>
      </c>
      <c r="CH44" s="922">
        <v>562111.109522735</v>
      </c>
      <c r="CI44" s="922">
        <v>2244557</v>
      </c>
      <c r="CJ44" s="922">
        <v>2521.701</v>
      </c>
      <c r="CK44" s="922">
        <v>252230.25855543211</v>
      </c>
      <c r="CL44" s="922">
        <v>6604469</v>
      </c>
      <c r="CM44" s="922">
        <v>35475.457999999999</v>
      </c>
      <c r="CN44" s="922">
        <v>1068140.6276249355</v>
      </c>
      <c r="CO44" s="919">
        <v>3</v>
      </c>
      <c r="CP44" s="919">
        <v>7068.5510000000004</v>
      </c>
      <c r="CQ44" s="919">
        <v>41523.597966449997</v>
      </c>
      <c r="CR44" s="919">
        <v>17610</v>
      </c>
      <c r="CS44" s="919">
        <v>17471.829880000001</v>
      </c>
      <c r="CT44" s="919">
        <v>309337.51781204058</v>
      </c>
      <c r="CU44" s="919">
        <v>5841168</v>
      </c>
      <c r="CV44" s="919">
        <v>17367.583999999999</v>
      </c>
      <c r="CW44" s="919">
        <v>838148.96193406219</v>
      </c>
      <c r="CX44" s="919">
        <v>2006060</v>
      </c>
      <c r="CY44" s="919">
        <v>2288.2969999999996</v>
      </c>
      <c r="CZ44" s="919">
        <v>184540.0191480502</v>
      </c>
      <c r="DA44" s="919">
        <v>7864841</v>
      </c>
      <c r="DB44" s="919">
        <v>44196.261879999998</v>
      </c>
      <c r="DC44" s="919">
        <v>1373550.0968606027</v>
      </c>
      <c r="DD44" s="919">
        <v>0</v>
      </c>
      <c r="DE44" s="919">
        <v>0</v>
      </c>
      <c r="DF44" s="919">
        <v>0</v>
      </c>
      <c r="DG44" s="919">
        <v>25635</v>
      </c>
      <c r="DH44" s="919">
        <v>25388.78</v>
      </c>
      <c r="DI44" s="919">
        <v>297729.08281964483</v>
      </c>
      <c r="DJ44" s="919">
        <v>7171511</v>
      </c>
      <c r="DK44" s="919">
        <v>19938.764999999999</v>
      </c>
      <c r="DL44" s="919">
        <v>1018524.278443617</v>
      </c>
      <c r="DM44" s="919">
        <v>2091107</v>
      </c>
      <c r="DN44" s="919">
        <v>2342.8199999999997</v>
      </c>
      <c r="DO44" s="919">
        <v>197202.95821756264</v>
      </c>
      <c r="DP44" s="919">
        <v>9288253</v>
      </c>
      <c r="DQ44" s="919">
        <v>47670.364999999998</v>
      </c>
      <c r="DR44" s="919">
        <v>1513456.3194808245</v>
      </c>
      <c r="DS44" s="919">
        <v>0</v>
      </c>
      <c r="DT44" s="919">
        <v>0</v>
      </c>
      <c r="DU44" s="919">
        <v>0</v>
      </c>
      <c r="DV44" s="919">
        <v>34920</v>
      </c>
      <c r="DW44" s="919">
        <v>42518.879999999997</v>
      </c>
      <c r="DX44" s="919">
        <v>440058.94317705266</v>
      </c>
      <c r="DY44" s="919">
        <v>8531628</v>
      </c>
      <c r="DZ44" s="919">
        <v>23855.435000000001</v>
      </c>
      <c r="EA44" s="919">
        <v>1322381.8398655441</v>
      </c>
      <c r="EB44" s="919">
        <v>2366508</v>
      </c>
      <c r="EC44" s="919">
        <v>2674.7740000000003</v>
      </c>
      <c r="ED44" s="919">
        <v>237702.02577829373</v>
      </c>
      <c r="EE44" s="919">
        <v>10933056</v>
      </c>
      <c r="EF44" s="919">
        <v>69049.089000000007</v>
      </c>
      <c r="EG44" s="919">
        <v>2000142.8088208903</v>
      </c>
    </row>
    <row r="45" spans="1:137" s="7" customFormat="1" x14ac:dyDescent="0.2">
      <c r="A45" s="18"/>
      <c r="B45" s="18" t="s">
        <v>47</v>
      </c>
      <c r="C45" s="939">
        <v>32087</v>
      </c>
      <c r="D45" s="939">
        <v>155286.76029946859</v>
      </c>
      <c r="E45" s="939">
        <v>208192.725035301</v>
      </c>
      <c r="F45" s="939">
        <v>187979</v>
      </c>
      <c r="G45" s="939">
        <v>33665.108999999997</v>
      </c>
      <c r="H45" s="939">
        <v>805745.40959770186</v>
      </c>
      <c r="I45" s="939">
        <v>3411787</v>
      </c>
      <c r="J45" s="939">
        <v>11095.692999999574</v>
      </c>
      <c r="K45" s="939">
        <v>273887.37527603598</v>
      </c>
      <c r="L45" s="939">
        <v>6394247</v>
      </c>
      <c r="M45" s="939">
        <v>16183.46089999982</v>
      </c>
      <c r="N45" s="939">
        <v>461628.50879798143</v>
      </c>
      <c r="O45" s="939">
        <v>10026100</v>
      </c>
      <c r="P45" s="939">
        <v>216231.02319946798</v>
      </c>
      <c r="Q45" s="939">
        <v>1749454.0187070202</v>
      </c>
      <c r="R45" s="940">
        <f t="shared" ref="R45:AF45" si="3">R35+R11+R44</f>
        <v>29944</v>
      </c>
      <c r="S45" s="940">
        <f t="shared" si="3"/>
        <v>212496.77292461469</v>
      </c>
      <c r="T45" s="940">
        <f t="shared" si="3"/>
        <v>241727.77292352385</v>
      </c>
      <c r="U45" s="940">
        <f t="shared" si="3"/>
        <v>304736</v>
      </c>
      <c r="V45" s="940">
        <f t="shared" si="3"/>
        <v>47917.449000000001</v>
      </c>
      <c r="W45" s="940">
        <f t="shared" si="3"/>
        <v>879931.43804639333</v>
      </c>
      <c r="X45" s="940">
        <f t="shared" si="3"/>
        <v>4452384</v>
      </c>
      <c r="Y45" s="940">
        <f t="shared" si="3"/>
        <v>11813.244000000001</v>
      </c>
      <c r="Z45" s="940">
        <f t="shared" si="3"/>
        <v>387329.39593599114</v>
      </c>
      <c r="AA45" s="940">
        <f t="shared" si="3"/>
        <v>6013380</v>
      </c>
      <c r="AB45" s="940">
        <f t="shared" si="3"/>
        <v>13272.066999999999</v>
      </c>
      <c r="AC45" s="940">
        <f t="shared" si="3"/>
        <v>474800.64912655397</v>
      </c>
      <c r="AD45" s="940">
        <f t="shared" si="3"/>
        <v>10800444</v>
      </c>
      <c r="AE45" s="940">
        <f t="shared" si="3"/>
        <v>285499.53292461473</v>
      </c>
      <c r="AF45" s="940">
        <f t="shared" si="3"/>
        <v>1983789.2560324622</v>
      </c>
      <c r="AG45" s="941">
        <v>433</v>
      </c>
      <c r="AH45" s="941">
        <v>273272</v>
      </c>
      <c r="AI45" s="941">
        <v>247404</v>
      </c>
      <c r="AJ45" s="941">
        <v>388568</v>
      </c>
      <c r="AK45" s="941">
        <v>57039</v>
      </c>
      <c r="AL45" s="941">
        <v>1162052</v>
      </c>
      <c r="AM45" s="941">
        <v>5085394</v>
      </c>
      <c r="AN45" s="941">
        <v>15855</v>
      </c>
      <c r="AO45" s="941">
        <v>463725</v>
      </c>
      <c r="AP45" s="941">
        <v>6341536</v>
      </c>
      <c r="AQ45" s="941">
        <v>12797</v>
      </c>
      <c r="AR45" s="941">
        <v>571573</v>
      </c>
      <c r="AS45" s="941">
        <v>11815931</v>
      </c>
      <c r="AT45" s="941">
        <v>358962</v>
      </c>
      <c r="AU45" s="941">
        <v>2444754</v>
      </c>
      <c r="AV45" s="941">
        <v>335</v>
      </c>
      <c r="AW45" s="941">
        <v>335014.93699999998</v>
      </c>
      <c r="AX45" s="941">
        <v>309047.59049874521</v>
      </c>
      <c r="AY45" s="941">
        <v>450500</v>
      </c>
      <c r="AZ45" s="941">
        <v>70469.05</v>
      </c>
      <c r="BA45" s="941">
        <v>1471765.9510505237</v>
      </c>
      <c r="BB45" s="941">
        <v>5099243</v>
      </c>
      <c r="BC45" s="941">
        <v>15971.79</v>
      </c>
      <c r="BD45" s="941">
        <v>691178.75314349635</v>
      </c>
      <c r="BE45" s="941">
        <v>7587350</v>
      </c>
      <c r="BF45" s="941">
        <v>15999.543000000001</v>
      </c>
      <c r="BG45" s="941">
        <v>567178.91710983589</v>
      </c>
      <c r="BH45" s="941">
        <v>13137428</v>
      </c>
      <c r="BI45" s="941">
        <v>437455.31999999995</v>
      </c>
      <c r="BJ45" s="941">
        <v>3039171.2118026013</v>
      </c>
      <c r="BK45" s="942">
        <v>263</v>
      </c>
      <c r="BL45" s="942">
        <v>359262.14299999998</v>
      </c>
      <c r="BM45" s="942">
        <v>398119.91340249998</v>
      </c>
      <c r="BN45" s="942">
        <v>645799</v>
      </c>
      <c r="BO45" s="942">
        <v>89448.262000000002</v>
      </c>
      <c r="BP45" s="942">
        <v>1775620.2595173037</v>
      </c>
      <c r="BQ45" s="942">
        <v>7315906.4819999998</v>
      </c>
      <c r="BR45" s="942">
        <v>21550.776574</v>
      </c>
      <c r="BS45" s="942">
        <v>790202.50522997649</v>
      </c>
      <c r="BT45" s="942">
        <v>6767787.5180000002</v>
      </c>
      <c r="BU45" s="942">
        <v>11724.701426</v>
      </c>
      <c r="BV45" s="942">
        <v>738921.08617956133</v>
      </c>
      <c r="BW45" s="942">
        <v>14729756</v>
      </c>
      <c r="BX45" s="942">
        <v>481985.88299999991</v>
      </c>
      <c r="BY45" s="942">
        <v>3702863.7643293417</v>
      </c>
      <c r="BZ45" s="943">
        <v>255</v>
      </c>
      <c r="CA45" s="943">
        <v>357116.97869999998</v>
      </c>
      <c r="CB45" s="943">
        <v>567210.20456480002</v>
      </c>
      <c r="CC45" s="943">
        <v>1090006</v>
      </c>
      <c r="CD45" s="943">
        <v>72853.959999999992</v>
      </c>
      <c r="CE45" s="943">
        <v>2167601.3856522785</v>
      </c>
      <c r="CF45" s="943">
        <v>8654216</v>
      </c>
      <c r="CG45" s="943">
        <v>26526.042000000001</v>
      </c>
      <c r="CH45" s="943">
        <v>1028003.7518501724</v>
      </c>
      <c r="CI45" s="943">
        <v>10937089</v>
      </c>
      <c r="CJ45" s="943">
        <v>15538.175999999999</v>
      </c>
      <c r="CK45" s="943">
        <v>724460.68772784225</v>
      </c>
      <c r="CL45" s="943">
        <v>20681566</v>
      </c>
      <c r="CM45" s="943">
        <v>472035.15669999999</v>
      </c>
      <c r="CN45" s="943">
        <v>4487276.0297950935</v>
      </c>
      <c r="CO45" s="908">
        <v>243</v>
      </c>
      <c r="CP45" s="908">
        <v>361971.34370000003</v>
      </c>
      <c r="CQ45" s="908">
        <v>492061.87099464994</v>
      </c>
      <c r="CR45" s="908">
        <v>760826</v>
      </c>
      <c r="CS45" s="908">
        <v>93516.724879999994</v>
      </c>
      <c r="CT45" s="908">
        <v>2588082.8138923249</v>
      </c>
      <c r="CU45" s="908">
        <v>10109103</v>
      </c>
      <c r="CV45" s="908">
        <v>30531.282999999999</v>
      </c>
      <c r="CW45" s="908">
        <v>1350772.6314022825</v>
      </c>
      <c r="CX45" s="908">
        <v>7062444</v>
      </c>
      <c r="CY45" s="908">
        <v>12694.078000000001</v>
      </c>
      <c r="CZ45" s="908">
        <v>644889.9426791697</v>
      </c>
      <c r="DA45" s="908">
        <v>17932616</v>
      </c>
      <c r="DB45" s="908">
        <v>498713.42958</v>
      </c>
      <c r="DC45" s="908">
        <v>5075807.2589684268</v>
      </c>
      <c r="DD45" s="908">
        <v>113</v>
      </c>
      <c r="DE45" s="908">
        <v>342913.804</v>
      </c>
      <c r="DF45" s="908">
        <v>429000.05098</v>
      </c>
      <c r="DG45" s="908">
        <v>909074</v>
      </c>
      <c r="DH45" s="908">
        <v>118694.609</v>
      </c>
      <c r="DI45" s="908">
        <v>2810808.7489252547</v>
      </c>
      <c r="DJ45" s="908">
        <v>12621776</v>
      </c>
      <c r="DK45" s="908">
        <v>36390.133000000002</v>
      </c>
      <c r="DL45" s="908">
        <v>1720724.8816305245</v>
      </c>
      <c r="DM45" s="908">
        <v>10208415</v>
      </c>
      <c r="DN45" s="908">
        <v>16748.514999999999</v>
      </c>
      <c r="DO45" s="908">
        <v>863251.82118173083</v>
      </c>
      <c r="DP45" s="908">
        <v>23739378</v>
      </c>
      <c r="DQ45" s="908">
        <v>514747.06099999999</v>
      </c>
      <c r="DR45" s="908">
        <v>5823785.5027175099</v>
      </c>
      <c r="DS45" s="908">
        <v>62</v>
      </c>
      <c r="DT45" s="908">
        <v>306507.973</v>
      </c>
      <c r="DU45" s="908">
        <v>607586.59703169996</v>
      </c>
      <c r="DV45" s="908">
        <v>699650</v>
      </c>
      <c r="DW45" s="908">
        <v>162287.89899999998</v>
      </c>
      <c r="DX45" s="908">
        <v>3689058.3268338181</v>
      </c>
      <c r="DY45" s="908">
        <v>14098776</v>
      </c>
      <c r="DZ45" s="908">
        <v>40663.622000000003</v>
      </c>
      <c r="EA45" s="908">
        <v>2152301.8134177304</v>
      </c>
      <c r="EB45" s="908">
        <v>7826591</v>
      </c>
      <c r="EC45" s="908">
        <v>10959.221000000001</v>
      </c>
      <c r="ED45" s="908">
        <v>856205.00640186295</v>
      </c>
      <c r="EE45" s="908">
        <v>22625079</v>
      </c>
      <c r="EF45" s="908">
        <v>520418.71500000003</v>
      </c>
      <c r="EG45" s="908">
        <v>7305151.7436851095</v>
      </c>
    </row>
    <row r="46" spans="1:137" x14ac:dyDescent="0.2">
      <c r="A46" s="338" t="s">
        <v>250</v>
      </c>
      <c r="B46" s="338"/>
      <c r="C46" s="347"/>
      <c r="D46" s="347"/>
      <c r="E46" s="347"/>
      <c r="F46" s="347"/>
      <c r="G46" s="347"/>
      <c r="H46" s="347"/>
      <c r="I46" s="347"/>
      <c r="J46" s="347"/>
      <c r="K46" s="347"/>
      <c r="L46" s="347"/>
      <c r="M46" s="347"/>
      <c r="N46" s="347"/>
      <c r="O46" s="347"/>
      <c r="P46" s="347"/>
      <c r="Q46" s="347"/>
    </row>
    <row r="47" spans="1:137" x14ac:dyDescent="0.2">
      <c r="A47" s="338" t="s">
        <v>251</v>
      </c>
      <c r="B47" s="338"/>
    </row>
    <row r="48" spans="1:137" x14ac:dyDescent="0.2">
      <c r="C48" s="347"/>
      <c r="D48" s="347"/>
      <c r="E48" s="347"/>
      <c r="F48" s="347"/>
      <c r="G48" s="347"/>
      <c r="H48" s="347"/>
      <c r="I48" s="347"/>
      <c r="J48" s="347"/>
      <c r="K48" s="347"/>
      <c r="L48" s="347"/>
      <c r="M48" s="347"/>
      <c r="N48" s="347"/>
      <c r="O48" s="347"/>
      <c r="P48" s="347"/>
      <c r="Q48" s="347"/>
    </row>
  </sheetData>
  <mergeCells count="56">
    <mergeCell ref="A3:A5"/>
    <mergeCell ref="DD3:DR3"/>
    <mergeCell ref="DD4:DF4"/>
    <mergeCell ref="DG4:DI4"/>
    <mergeCell ref="DJ4:DL4"/>
    <mergeCell ref="DM4:DO4"/>
    <mergeCell ref="DP4:DR4"/>
    <mergeCell ref="B3:B5"/>
    <mergeCell ref="C3:Q3"/>
    <mergeCell ref="R3:AF3"/>
    <mergeCell ref="AG3:AU3"/>
    <mergeCell ref="AV3:BJ3"/>
    <mergeCell ref="BK3:BY3"/>
    <mergeCell ref="BZ3:CN3"/>
    <mergeCell ref="CO3:DC3"/>
    <mergeCell ref="C4:E4"/>
    <mergeCell ref="AM4:AO4"/>
    <mergeCell ref="F4:H4"/>
    <mergeCell ref="I4:K4"/>
    <mergeCell ref="L4:N4"/>
    <mergeCell ref="O4:Q4"/>
    <mergeCell ref="R4:T4"/>
    <mergeCell ref="U4:W4"/>
    <mergeCell ref="X4:Z4"/>
    <mergeCell ref="AA4:AC4"/>
    <mergeCell ref="AD4:AF4"/>
    <mergeCell ref="AG4:AI4"/>
    <mergeCell ref="AJ4:AL4"/>
    <mergeCell ref="BW4:BY4"/>
    <mergeCell ref="AP4:AR4"/>
    <mergeCell ref="AS4:AU4"/>
    <mergeCell ref="AV4:AX4"/>
    <mergeCell ref="AY4:BA4"/>
    <mergeCell ref="BB4:BD4"/>
    <mergeCell ref="BE4:BG4"/>
    <mergeCell ref="BH4:BJ4"/>
    <mergeCell ref="BK4:BM4"/>
    <mergeCell ref="BN4:BP4"/>
    <mergeCell ref="BQ4:BS4"/>
    <mergeCell ref="BT4:BV4"/>
    <mergeCell ref="CR4:CT4"/>
    <mergeCell ref="CU4:CW4"/>
    <mergeCell ref="CX4:CZ4"/>
    <mergeCell ref="DA4:DC4"/>
    <mergeCell ref="BZ4:CB4"/>
    <mergeCell ref="CC4:CE4"/>
    <mergeCell ref="CF4:CH4"/>
    <mergeCell ref="CI4:CK4"/>
    <mergeCell ref="CL4:CN4"/>
    <mergeCell ref="CO4:CQ4"/>
    <mergeCell ref="DS3:EG3"/>
    <mergeCell ref="DS4:DU4"/>
    <mergeCell ref="DV4:DX4"/>
    <mergeCell ref="DY4:EA4"/>
    <mergeCell ref="EB4:ED4"/>
    <mergeCell ref="EE4:EG4"/>
  </mergeCells>
  <printOptions horizontalCentered="1" verticalCentered="1"/>
  <pageMargins left="0.19685039370078741" right="0.19685039370078741" top="0.19685039370078741" bottom="0.19685039370078741" header="0.31496062992125984" footer="0.31496062992125984"/>
  <pageSetup paperSize="9" scale="73"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3"/>
  <sheetViews>
    <sheetView workbookViewId="0">
      <pane xSplit="2" ySplit="5" topLeftCell="C6" activePane="bottomRight" state="frozen"/>
      <selection activeCell="G7" sqref="G7"/>
      <selection pane="topRight" activeCell="G7" sqref="G7"/>
      <selection pane="bottomLeft" activeCell="G7" sqref="G7"/>
      <selection pane="bottomRight"/>
    </sheetView>
  </sheetViews>
  <sheetFormatPr defaultRowHeight="12.75" x14ac:dyDescent="0.2"/>
  <cols>
    <col min="1" max="1" width="5" style="986" customWidth="1"/>
    <col min="2" max="2" width="28.140625" style="986" customWidth="1"/>
    <col min="3" max="3" width="9.28515625" style="986" bestFit="1" customWidth="1"/>
    <col min="4" max="4" width="11.85546875" style="986" bestFit="1" customWidth="1"/>
    <col min="5" max="5" width="9.28515625" style="986" bestFit="1" customWidth="1"/>
    <col min="6" max="7" width="10.28515625" style="986" bestFit="1" customWidth="1"/>
    <col min="8" max="8" width="9.140625" style="986"/>
    <col min="9" max="10" width="10.28515625" style="986" bestFit="1" customWidth="1"/>
    <col min="11" max="14" width="9.140625" style="986"/>
    <col min="15" max="20" width="10.28515625" style="986" bestFit="1" customWidth="1"/>
    <col min="21" max="27" width="9.140625" style="986"/>
    <col min="28" max="29" width="10.28515625" style="986" bestFit="1" customWidth="1"/>
    <col min="30" max="38" width="10.7109375" style="986" customWidth="1"/>
    <col min="39" max="41" width="9.140625" style="986"/>
    <col min="42" max="46" width="10.28515625" style="986" bestFit="1" customWidth="1"/>
    <col min="47" max="47" width="10.140625" style="986" customWidth="1"/>
    <col min="48" max="50" width="9.140625" style="986"/>
    <col min="51" max="55" width="10.28515625" style="986" bestFit="1" customWidth="1"/>
    <col min="56" max="56" width="10.140625" style="986" customWidth="1"/>
    <col min="57" max="16384" width="9.140625" style="986"/>
  </cols>
  <sheetData>
    <row r="1" spans="1:56" ht="18" customHeight="1" x14ac:dyDescent="0.2">
      <c r="A1" s="64" t="s">
        <v>369</v>
      </c>
      <c r="AD1" s="5"/>
      <c r="AE1" s="5"/>
      <c r="AF1" s="5"/>
      <c r="AG1" s="5"/>
      <c r="AH1" s="5"/>
      <c r="AI1" s="5"/>
      <c r="AJ1" s="5"/>
      <c r="AK1" s="5"/>
      <c r="AL1" s="5"/>
    </row>
    <row r="2" spans="1:56" ht="18.75" customHeight="1" x14ac:dyDescent="0.2">
      <c r="A2" s="5" t="s">
        <v>344</v>
      </c>
      <c r="AD2" s="5"/>
      <c r="AE2" s="5"/>
      <c r="AF2" s="5"/>
      <c r="AG2" s="5"/>
      <c r="AH2" s="5"/>
      <c r="AI2" s="5"/>
      <c r="AJ2" s="5"/>
      <c r="AK2" s="5"/>
      <c r="AL2" s="5"/>
    </row>
    <row r="3" spans="1:56" s="990" customFormat="1" ht="15" customHeight="1" x14ac:dyDescent="0.2">
      <c r="A3" s="1232" t="s">
        <v>3</v>
      </c>
      <c r="B3" s="1232" t="s">
        <v>343</v>
      </c>
      <c r="C3" s="1233" t="s">
        <v>28</v>
      </c>
      <c r="D3" s="1229"/>
      <c r="E3" s="1229"/>
      <c r="F3" s="1229"/>
      <c r="G3" s="1229"/>
      <c r="H3" s="1229"/>
      <c r="I3" s="1229"/>
      <c r="J3" s="1229"/>
      <c r="K3" s="1229"/>
      <c r="L3" s="1229" t="s">
        <v>10</v>
      </c>
      <c r="M3" s="1229"/>
      <c r="N3" s="1229"/>
      <c r="O3" s="1229"/>
      <c r="P3" s="1229"/>
      <c r="Q3" s="1229"/>
      <c r="R3" s="1229"/>
      <c r="S3" s="1229"/>
      <c r="T3" s="1229"/>
      <c r="U3" s="1229" t="s">
        <v>32</v>
      </c>
      <c r="V3" s="1229"/>
      <c r="W3" s="1229"/>
      <c r="X3" s="1229"/>
      <c r="Y3" s="1229"/>
      <c r="Z3" s="1229"/>
      <c r="AA3" s="1229"/>
      <c r="AB3" s="1229"/>
      <c r="AC3" s="1229"/>
      <c r="AD3" s="1229" t="s">
        <v>35</v>
      </c>
      <c r="AE3" s="1229"/>
      <c r="AF3" s="1229"/>
      <c r="AG3" s="1229"/>
      <c r="AH3" s="1229"/>
      <c r="AI3" s="1229"/>
      <c r="AJ3" s="1229"/>
      <c r="AK3" s="1229"/>
      <c r="AL3" s="1229"/>
      <c r="AM3" s="1229" t="s">
        <v>248</v>
      </c>
      <c r="AN3" s="1229"/>
      <c r="AO3" s="1229"/>
      <c r="AP3" s="1229"/>
      <c r="AQ3" s="1229"/>
      <c r="AR3" s="1229"/>
      <c r="AS3" s="1229"/>
      <c r="AT3" s="1229"/>
      <c r="AU3" s="1229"/>
      <c r="AV3" s="1229" t="s">
        <v>310</v>
      </c>
      <c r="AW3" s="1229"/>
      <c r="AX3" s="1229"/>
      <c r="AY3" s="1229"/>
      <c r="AZ3" s="1229"/>
      <c r="BA3" s="1229"/>
      <c r="BB3" s="1229"/>
      <c r="BC3" s="1229"/>
      <c r="BD3" s="1229"/>
    </row>
    <row r="4" spans="1:56" s="990" customFormat="1" ht="33.75" customHeight="1" x14ac:dyDescent="0.2">
      <c r="A4" s="1232"/>
      <c r="B4" s="1232"/>
      <c r="C4" s="1231" t="s">
        <v>342</v>
      </c>
      <c r="D4" s="1228"/>
      <c r="E4" s="1228"/>
      <c r="F4" s="1228" t="s">
        <v>153</v>
      </c>
      <c r="G4" s="1228"/>
      <c r="H4" s="1228"/>
      <c r="I4" s="1228" t="s">
        <v>87</v>
      </c>
      <c r="J4" s="1228"/>
      <c r="K4" s="1228"/>
      <c r="L4" s="1228" t="s">
        <v>342</v>
      </c>
      <c r="M4" s="1228"/>
      <c r="N4" s="1228"/>
      <c r="O4" s="1228" t="s">
        <v>153</v>
      </c>
      <c r="P4" s="1228"/>
      <c r="Q4" s="1228"/>
      <c r="R4" s="1228" t="s">
        <v>87</v>
      </c>
      <c r="S4" s="1228"/>
      <c r="T4" s="1228"/>
      <c r="U4" s="1228" t="s">
        <v>342</v>
      </c>
      <c r="V4" s="1228"/>
      <c r="W4" s="1228"/>
      <c r="X4" s="1228" t="s">
        <v>153</v>
      </c>
      <c r="Y4" s="1228"/>
      <c r="Z4" s="1228"/>
      <c r="AA4" s="1228" t="s">
        <v>87</v>
      </c>
      <c r="AB4" s="1228"/>
      <c r="AC4" s="1228"/>
      <c r="AD4" s="1228" t="s">
        <v>342</v>
      </c>
      <c r="AE4" s="1228"/>
      <c r="AF4" s="1228"/>
      <c r="AG4" s="1228" t="s">
        <v>153</v>
      </c>
      <c r="AH4" s="1228"/>
      <c r="AI4" s="1228"/>
      <c r="AJ4" s="1228" t="s">
        <v>87</v>
      </c>
      <c r="AK4" s="1228"/>
      <c r="AL4" s="1228"/>
      <c r="AM4" s="1230" t="s">
        <v>342</v>
      </c>
      <c r="AN4" s="1230"/>
      <c r="AO4" s="1230"/>
      <c r="AP4" s="1230" t="s">
        <v>153</v>
      </c>
      <c r="AQ4" s="1230"/>
      <c r="AR4" s="1230"/>
      <c r="AS4" s="1230" t="s">
        <v>87</v>
      </c>
      <c r="AT4" s="1230"/>
      <c r="AU4" s="1230"/>
      <c r="AV4" s="1230" t="s">
        <v>342</v>
      </c>
      <c r="AW4" s="1230"/>
      <c r="AX4" s="1230"/>
      <c r="AY4" s="1230" t="s">
        <v>153</v>
      </c>
      <c r="AZ4" s="1230"/>
      <c r="BA4" s="1230"/>
      <c r="BB4" s="1230" t="s">
        <v>87</v>
      </c>
      <c r="BC4" s="1230"/>
      <c r="BD4" s="1230"/>
    </row>
    <row r="5" spans="1:56" s="990" customFormat="1" ht="39" customHeight="1" x14ac:dyDescent="0.2">
      <c r="A5" s="1232"/>
      <c r="B5" s="1232"/>
      <c r="C5" s="997" t="s">
        <v>345</v>
      </c>
      <c r="D5" s="995" t="s">
        <v>127</v>
      </c>
      <c r="E5" s="995" t="s">
        <v>312</v>
      </c>
      <c r="F5" s="995" t="s">
        <v>345</v>
      </c>
      <c r="G5" s="995" t="s">
        <v>127</v>
      </c>
      <c r="H5" s="995" t="s">
        <v>312</v>
      </c>
      <c r="I5" s="995" t="s">
        <v>345</v>
      </c>
      <c r="J5" s="995" t="s">
        <v>127</v>
      </c>
      <c r="K5" s="995" t="s">
        <v>312</v>
      </c>
      <c r="L5" s="995" t="s">
        <v>345</v>
      </c>
      <c r="M5" s="995" t="s">
        <v>127</v>
      </c>
      <c r="N5" s="995" t="s">
        <v>312</v>
      </c>
      <c r="O5" s="995" t="s">
        <v>345</v>
      </c>
      <c r="P5" s="995" t="s">
        <v>127</v>
      </c>
      <c r="Q5" s="995" t="s">
        <v>312</v>
      </c>
      <c r="R5" s="995" t="s">
        <v>345</v>
      </c>
      <c r="S5" s="995" t="s">
        <v>127</v>
      </c>
      <c r="T5" s="995" t="s">
        <v>312</v>
      </c>
      <c r="U5" s="996" t="s">
        <v>345</v>
      </c>
      <c r="V5" s="996" t="s">
        <v>127</v>
      </c>
      <c r="W5" s="995" t="s">
        <v>312</v>
      </c>
      <c r="X5" s="996" t="s">
        <v>345</v>
      </c>
      <c r="Y5" s="996" t="s">
        <v>127</v>
      </c>
      <c r="Z5" s="995" t="s">
        <v>312</v>
      </c>
      <c r="AA5" s="996" t="s">
        <v>345</v>
      </c>
      <c r="AB5" s="996" t="s">
        <v>127</v>
      </c>
      <c r="AC5" s="995" t="s">
        <v>312</v>
      </c>
      <c r="AD5" s="996" t="s">
        <v>345</v>
      </c>
      <c r="AE5" s="996" t="s">
        <v>127</v>
      </c>
      <c r="AF5" s="995" t="s">
        <v>312</v>
      </c>
      <c r="AG5" s="996" t="s">
        <v>345</v>
      </c>
      <c r="AH5" s="996" t="s">
        <v>127</v>
      </c>
      <c r="AI5" s="995" t="s">
        <v>312</v>
      </c>
      <c r="AJ5" s="996" t="s">
        <v>345</v>
      </c>
      <c r="AK5" s="996" t="s">
        <v>127</v>
      </c>
      <c r="AL5" s="995" t="s">
        <v>312</v>
      </c>
      <c r="AM5" s="996" t="s">
        <v>345</v>
      </c>
      <c r="AN5" s="996" t="s">
        <v>127</v>
      </c>
      <c r="AO5" s="995" t="s">
        <v>312</v>
      </c>
      <c r="AP5" s="996" t="s">
        <v>345</v>
      </c>
      <c r="AQ5" s="996" t="s">
        <v>127</v>
      </c>
      <c r="AR5" s="995" t="s">
        <v>312</v>
      </c>
      <c r="AS5" s="996" t="s">
        <v>345</v>
      </c>
      <c r="AT5" s="996" t="s">
        <v>127</v>
      </c>
      <c r="AU5" s="995" t="s">
        <v>312</v>
      </c>
      <c r="AV5" s="996" t="s">
        <v>345</v>
      </c>
      <c r="AW5" s="996" t="s">
        <v>127</v>
      </c>
      <c r="AX5" s="995" t="s">
        <v>312</v>
      </c>
      <c r="AY5" s="996" t="s">
        <v>345</v>
      </c>
      <c r="AZ5" s="996" t="s">
        <v>127</v>
      </c>
      <c r="BA5" s="995" t="s">
        <v>312</v>
      </c>
      <c r="BB5" s="996" t="s">
        <v>345</v>
      </c>
      <c r="BC5" s="996" t="s">
        <v>127</v>
      </c>
      <c r="BD5" s="995" t="s">
        <v>312</v>
      </c>
    </row>
    <row r="6" spans="1:56" x14ac:dyDescent="0.2">
      <c r="A6" s="974"/>
      <c r="B6" s="977" t="s">
        <v>85</v>
      </c>
      <c r="C6" s="970"/>
      <c r="D6" s="970"/>
      <c r="E6" s="989"/>
      <c r="F6" s="970"/>
      <c r="G6" s="970"/>
      <c r="H6" s="989"/>
      <c r="I6" s="970"/>
      <c r="J6" s="970"/>
      <c r="K6" s="989"/>
      <c r="L6" s="970"/>
      <c r="M6" s="970"/>
      <c r="N6" s="989"/>
      <c r="O6" s="970"/>
      <c r="P6" s="970"/>
      <c r="Q6" s="989"/>
      <c r="R6" s="970"/>
      <c r="S6" s="970"/>
      <c r="T6" s="989"/>
      <c r="U6" s="970"/>
      <c r="V6" s="970"/>
      <c r="W6" s="989"/>
      <c r="X6" s="970"/>
      <c r="Y6" s="970"/>
      <c r="Z6" s="989"/>
      <c r="AA6" s="970"/>
      <c r="AB6" s="970"/>
      <c r="AC6" s="989"/>
      <c r="AD6" s="970"/>
      <c r="AE6" s="970"/>
      <c r="AF6" s="989"/>
      <c r="AG6" s="970"/>
      <c r="AH6" s="970"/>
      <c r="AI6" s="989"/>
      <c r="AJ6" s="970"/>
      <c r="AK6" s="970"/>
      <c r="AL6" s="989"/>
      <c r="AM6" s="970"/>
      <c r="AN6" s="970"/>
      <c r="AO6" s="989"/>
      <c r="AP6" s="970"/>
      <c r="AQ6" s="970"/>
      <c r="AR6" s="989"/>
      <c r="AS6" s="970"/>
      <c r="AT6" s="970"/>
      <c r="AU6" s="989"/>
      <c r="AV6" s="970"/>
      <c r="AW6" s="970"/>
      <c r="AX6" s="989"/>
      <c r="AY6" s="970"/>
      <c r="AZ6" s="970"/>
      <c r="BA6" s="989"/>
      <c r="BB6" s="970"/>
      <c r="BC6" s="970"/>
      <c r="BD6" s="989"/>
    </row>
    <row r="7" spans="1:56" x14ac:dyDescent="0.2">
      <c r="A7" s="974">
        <v>1</v>
      </c>
      <c r="B7" s="973" t="s">
        <v>341</v>
      </c>
      <c r="C7" s="970">
        <v>0</v>
      </c>
      <c r="D7" s="970">
        <v>0</v>
      </c>
      <c r="E7" s="989">
        <v>0</v>
      </c>
      <c r="F7" s="970">
        <v>135526</v>
      </c>
      <c r="G7" s="970">
        <v>124232</v>
      </c>
      <c r="H7" s="989">
        <v>1233.75</v>
      </c>
      <c r="I7" s="970">
        <v>135526</v>
      </c>
      <c r="J7" s="970">
        <v>124232</v>
      </c>
      <c r="K7" s="989">
        <v>1233.75</v>
      </c>
      <c r="L7" s="970">
        <v>0</v>
      </c>
      <c r="M7" s="970">
        <v>0</v>
      </c>
      <c r="N7" s="989">
        <v>0</v>
      </c>
      <c r="O7" s="970">
        <v>133241</v>
      </c>
      <c r="P7" s="970">
        <v>122091</v>
      </c>
      <c r="Q7" s="989">
        <v>1077.8208400000001</v>
      </c>
      <c r="R7" s="970">
        <v>133241</v>
      </c>
      <c r="S7" s="970">
        <v>122091</v>
      </c>
      <c r="T7" s="989">
        <v>1077.8208400000001</v>
      </c>
      <c r="U7" s="970">
        <v>0</v>
      </c>
      <c r="V7" s="970">
        <v>0</v>
      </c>
      <c r="W7" s="989">
        <v>0</v>
      </c>
      <c r="X7" s="970">
        <v>91495</v>
      </c>
      <c r="Y7" s="970">
        <v>84073</v>
      </c>
      <c r="Z7" s="989">
        <v>927.97631540000009</v>
      </c>
      <c r="AA7" s="970">
        <v>91495</v>
      </c>
      <c r="AB7" s="970">
        <v>84073</v>
      </c>
      <c r="AC7" s="989">
        <v>927.97631540000009</v>
      </c>
      <c r="AD7" s="970">
        <v>0</v>
      </c>
      <c r="AE7" s="970">
        <v>0</v>
      </c>
      <c r="AF7" s="989">
        <v>0</v>
      </c>
      <c r="AG7" s="970">
        <v>64673</v>
      </c>
      <c r="AH7" s="970">
        <v>60207</v>
      </c>
      <c r="AI7" s="989">
        <v>1114.044639</v>
      </c>
      <c r="AJ7" s="970">
        <v>64673</v>
      </c>
      <c r="AK7" s="970">
        <v>60207</v>
      </c>
      <c r="AL7" s="989">
        <v>1114.044639</v>
      </c>
      <c r="AM7" s="970">
        <v>0</v>
      </c>
      <c r="AN7" s="970">
        <v>0</v>
      </c>
      <c r="AO7" s="989">
        <v>0</v>
      </c>
      <c r="AP7" s="970">
        <v>71004</v>
      </c>
      <c r="AQ7" s="970">
        <v>66244</v>
      </c>
      <c r="AR7" s="989">
        <v>1416.4506554</v>
      </c>
      <c r="AS7" s="970">
        <v>71004</v>
      </c>
      <c r="AT7" s="970">
        <v>66244</v>
      </c>
      <c r="AU7" s="989">
        <v>1416.4506554</v>
      </c>
      <c r="AV7" s="970">
        <v>0</v>
      </c>
      <c r="AW7" s="970">
        <v>0</v>
      </c>
      <c r="AX7" s="989">
        <v>0</v>
      </c>
      <c r="AY7" s="970">
        <v>73845</v>
      </c>
      <c r="AZ7" s="970">
        <v>69006</v>
      </c>
      <c r="BA7" s="989">
        <v>1543.5672530000002</v>
      </c>
      <c r="BB7" s="970">
        <v>73845</v>
      </c>
      <c r="BC7" s="970">
        <v>69006</v>
      </c>
      <c r="BD7" s="989">
        <v>1543.5672530000002</v>
      </c>
    </row>
    <row r="8" spans="1:56" x14ac:dyDescent="0.2">
      <c r="A8" s="974"/>
      <c r="B8" s="977" t="s">
        <v>86</v>
      </c>
      <c r="C8" s="970"/>
      <c r="D8" s="970"/>
      <c r="E8" s="989"/>
      <c r="F8" s="970"/>
      <c r="G8" s="970"/>
      <c r="H8" s="989"/>
      <c r="I8" s="970"/>
      <c r="J8" s="970"/>
      <c r="K8" s="989"/>
      <c r="L8" s="970"/>
      <c r="M8" s="970"/>
      <c r="N8" s="989"/>
      <c r="O8" s="970"/>
      <c r="P8" s="970"/>
      <c r="Q8" s="989"/>
      <c r="R8" s="970"/>
      <c r="S8" s="970"/>
      <c r="T8" s="989"/>
      <c r="U8" s="970"/>
      <c r="V8" s="970"/>
      <c r="W8" s="989"/>
      <c r="X8" s="970"/>
      <c r="Y8" s="970"/>
      <c r="Z8" s="989"/>
      <c r="AA8" s="970"/>
      <c r="AB8" s="970"/>
      <c r="AC8" s="989"/>
      <c r="AD8" s="970"/>
      <c r="AE8" s="970"/>
      <c r="AF8" s="989"/>
      <c r="AG8" s="970"/>
      <c r="AH8" s="970"/>
      <c r="AI8" s="989"/>
      <c r="AJ8" s="970"/>
      <c r="AK8" s="970"/>
      <c r="AL8" s="989"/>
      <c r="AM8" s="970"/>
      <c r="AN8" s="970"/>
      <c r="AO8" s="989"/>
      <c r="AP8" s="970"/>
      <c r="AQ8" s="970"/>
      <c r="AR8" s="989"/>
      <c r="AS8" s="970"/>
      <c r="AT8" s="970"/>
      <c r="AU8" s="989"/>
      <c r="AV8" s="970"/>
      <c r="AW8" s="970"/>
      <c r="AX8" s="989"/>
      <c r="AY8" s="970"/>
      <c r="AZ8" s="970"/>
      <c r="BA8" s="989"/>
      <c r="BB8" s="970"/>
      <c r="BC8" s="970"/>
      <c r="BD8" s="989"/>
    </row>
    <row r="9" spans="1:56" x14ac:dyDescent="0.2">
      <c r="A9" s="974">
        <v>2</v>
      </c>
      <c r="B9" s="973" t="s">
        <v>340</v>
      </c>
      <c r="C9" s="970">
        <v>0</v>
      </c>
      <c r="D9" s="970">
        <v>0</v>
      </c>
      <c r="E9" s="989">
        <v>0</v>
      </c>
      <c r="F9" s="970">
        <v>49072</v>
      </c>
      <c r="G9" s="970">
        <v>129806</v>
      </c>
      <c r="H9" s="989">
        <v>603.52</v>
      </c>
      <c r="I9" s="970">
        <v>49072</v>
      </c>
      <c r="J9" s="970">
        <v>129806</v>
      </c>
      <c r="K9" s="989">
        <v>603.52</v>
      </c>
      <c r="L9" s="970">
        <v>0</v>
      </c>
      <c r="M9" s="970">
        <v>0</v>
      </c>
      <c r="N9" s="989">
        <v>0</v>
      </c>
      <c r="O9" s="970">
        <v>46365</v>
      </c>
      <c r="P9" s="970">
        <v>45983</v>
      </c>
      <c r="Q9" s="989">
        <v>548.69634808992055</v>
      </c>
      <c r="R9" s="970">
        <v>46365</v>
      </c>
      <c r="S9" s="970">
        <v>45983</v>
      </c>
      <c r="T9" s="989">
        <v>548.69634808992055</v>
      </c>
      <c r="U9" s="970">
        <v>0</v>
      </c>
      <c r="V9" s="970">
        <v>0</v>
      </c>
      <c r="W9" s="989">
        <v>0</v>
      </c>
      <c r="X9" s="970">
        <v>34157</v>
      </c>
      <c r="Y9" s="970">
        <v>33786</v>
      </c>
      <c r="Z9" s="989">
        <v>535.76757672724011</v>
      </c>
      <c r="AA9" s="970">
        <v>34157</v>
      </c>
      <c r="AB9" s="970">
        <v>33786</v>
      </c>
      <c r="AC9" s="989">
        <v>535.76757672724011</v>
      </c>
      <c r="AD9" s="970">
        <v>0</v>
      </c>
      <c r="AE9" s="970">
        <v>0</v>
      </c>
      <c r="AF9" s="989">
        <v>0</v>
      </c>
      <c r="AG9" s="970">
        <v>43425</v>
      </c>
      <c r="AH9" s="970">
        <v>43067</v>
      </c>
      <c r="AI9" s="989">
        <v>535.42726379999999</v>
      </c>
      <c r="AJ9" s="970">
        <v>43425</v>
      </c>
      <c r="AK9" s="970">
        <v>43067</v>
      </c>
      <c r="AL9" s="989">
        <v>535.42726379999999</v>
      </c>
      <c r="AM9" s="970">
        <v>0</v>
      </c>
      <c r="AN9" s="970">
        <v>0</v>
      </c>
      <c r="AO9" s="989">
        <v>0</v>
      </c>
      <c r="AP9" s="970">
        <v>46251</v>
      </c>
      <c r="AQ9" s="970">
        <v>45832</v>
      </c>
      <c r="AR9" s="989">
        <v>591.02403314660717</v>
      </c>
      <c r="AS9" s="970">
        <v>46251</v>
      </c>
      <c r="AT9" s="970">
        <v>45832</v>
      </c>
      <c r="AU9" s="989">
        <v>591.02403314660717</v>
      </c>
      <c r="AV9" s="970">
        <v>167</v>
      </c>
      <c r="AW9" s="970">
        <v>240488</v>
      </c>
      <c r="AX9" s="989">
        <v>986.32243349999999</v>
      </c>
      <c r="AY9" s="970">
        <v>33795.290999999997</v>
      </c>
      <c r="AZ9" s="970">
        <v>45637</v>
      </c>
      <c r="BA9" s="989">
        <v>599.93862978473248</v>
      </c>
      <c r="BB9" s="970">
        <v>33962.290999999997</v>
      </c>
      <c r="BC9" s="970">
        <v>286125</v>
      </c>
      <c r="BD9" s="989">
        <v>1586.2610632847325</v>
      </c>
    </row>
    <row r="10" spans="1:56" x14ac:dyDescent="0.2">
      <c r="A10" s="974">
        <v>3</v>
      </c>
      <c r="B10" s="973" t="s">
        <v>339</v>
      </c>
      <c r="C10" s="970">
        <v>0</v>
      </c>
      <c r="D10" s="970">
        <v>0</v>
      </c>
      <c r="E10" s="989">
        <v>0</v>
      </c>
      <c r="F10" s="970">
        <v>162</v>
      </c>
      <c r="G10" s="970">
        <v>236</v>
      </c>
      <c r="H10" s="989">
        <v>1.62</v>
      </c>
      <c r="I10" s="970">
        <v>162</v>
      </c>
      <c r="J10" s="970">
        <v>236</v>
      </c>
      <c r="K10" s="989">
        <v>1.62</v>
      </c>
      <c r="L10" s="970">
        <v>0</v>
      </c>
      <c r="M10" s="970">
        <v>0</v>
      </c>
      <c r="N10" s="989">
        <v>0</v>
      </c>
      <c r="O10" s="970">
        <v>64779</v>
      </c>
      <c r="P10" s="970">
        <v>63971</v>
      </c>
      <c r="Q10" s="989">
        <v>214.51481140000001</v>
      </c>
      <c r="R10" s="970">
        <v>64779</v>
      </c>
      <c r="S10" s="970">
        <v>63971</v>
      </c>
      <c r="T10" s="989">
        <v>214.51481140000001</v>
      </c>
      <c r="U10" s="970">
        <v>0</v>
      </c>
      <c r="V10" s="970">
        <v>0</v>
      </c>
      <c r="W10" s="989">
        <v>0</v>
      </c>
      <c r="X10" s="970">
        <v>78821</v>
      </c>
      <c r="Y10" s="970">
        <v>78366</v>
      </c>
      <c r="Z10" s="989">
        <v>247.78500629999999</v>
      </c>
      <c r="AA10" s="970">
        <v>78821</v>
      </c>
      <c r="AB10" s="970">
        <v>78366</v>
      </c>
      <c r="AC10" s="989">
        <v>247.78500629999999</v>
      </c>
      <c r="AD10" s="970">
        <v>3</v>
      </c>
      <c r="AE10" s="970">
        <v>3257</v>
      </c>
      <c r="AF10" s="989">
        <v>1.26441</v>
      </c>
      <c r="AG10" s="970">
        <v>80219</v>
      </c>
      <c r="AH10" s="970">
        <v>79911</v>
      </c>
      <c r="AI10" s="989">
        <v>242.21296000000001</v>
      </c>
      <c r="AJ10" s="970">
        <v>80222</v>
      </c>
      <c r="AK10" s="970">
        <v>83168</v>
      </c>
      <c r="AL10" s="989">
        <v>243.47737000000001</v>
      </c>
      <c r="AM10" s="970">
        <v>20</v>
      </c>
      <c r="AN10" s="970">
        <v>3572</v>
      </c>
      <c r="AO10" s="989">
        <v>17.710920900000001</v>
      </c>
      <c r="AP10" s="970">
        <v>115087</v>
      </c>
      <c r="AQ10" s="970">
        <v>114659</v>
      </c>
      <c r="AR10" s="989">
        <v>1347.4679412999999</v>
      </c>
      <c r="AS10" s="970">
        <v>115107</v>
      </c>
      <c r="AT10" s="970">
        <v>118231</v>
      </c>
      <c r="AU10" s="989">
        <v>1365.1788621999999</v>
      </c>
      <c r="AV10" s="970">
        <v>0</v>
      </c>
      <c r="AW10" s="970">
        <v>0</v>
      </c>
      <c r="AX10" s="989">
        <v>17.315743000000001</v>
      </c>
      <c r="AY10" s="970">
        <v>112678</v>
      </c>
      <c r="AZ10" s="970">
        <v>112262</v>
      </c>
      <c r="BA10" s="989">
        <v>1350.8857561000002</v>
      </c>
      <c r="BB10" s="970">
        <v>112678</v>
      </c>
      <c r="BC10" s="970">
        <v>112262</v>
      </c>
      <c r="BD10" s="989">
        <v>1368.2014991000003</v>
      </c>
    </row>
    <row r="11" spans="1:56" x14ac:dyDescent="0.2">
      <c r="A11" s="974">
        <v>4</v>
      </c>
      <c r="B11" s="973" t="s">
        <v>338</v>
      </c>
      <c r="C11" s="970">
        <v>0</v>
      </c>
      <c r="D11" s="970">
        <v>0</v>
      </c>
      <c r="E11" s="989">
        <v>0</v>
      </c>
      <c r="F11" s="970">
        <v>494</v>
      </c>
      <c r="G11" s="970">
        <v>476</v>
      </c>
      <c r="H11" s="989">
        <v>2.3199999999999998</v>
      </c>
      <c r="I11" s="970">
        <v>494</v>
      </c>
      <c r="J11" s="970">
        <v>476</v>
      </c>
      <c r="K11" s="989">
        <v>2.3199999999999998</v>
      </c>
      <c r="L11" s="970">
        <v>0</v>
      </c>
      <c r="M11" s="970">
        <v>0</v>
      </c>
      <c r="N11" s="989">
        <v>0</v>
      </c>
      <c r="O11" s="970">
        <v>1318</v>
      </c>
      <c r="P11" s="970">
        <v>1318</v>
      </c>
      <c r="Q11" s="989">
        <v>4.1166325000000032</v>
      </c>
      <c r="R11" s="970">
        <v>1318</v>
      </c>
      <c r="S11" s="970">
        <v>1318</v>
      </c>
      <c r="T11" s="989">
        <v>4.1166325000000032</v>
      </c>
      <c r="U11" s="970">
        <v>0</v>
      </c>
      <c r="V11" s="970">
        <v>0</v>
      </c>
      <c r="W11" s="989">
        <v>0</v>
      </c>
      <c r="X11" s="970">
        <v>1670</v>
      </c>
      <c r="Y11" s="970">
        <v>1670</v>
      </c>
      <c r="Z11" s="989">
        <v>4.1505709999999993</v>
      </c>
      <c r="AA11" s="970">
        <v>1670</v>
      </c>
      <c r="AB11" s="970">
        <v>1670</v>
      </c>
      <c r="AC11" s="989">
        <v>4.1505709999999993</v>
      </c>
      <c r="AD11" s="970">
        <v>0</v>
      </c>
      <c r="AE11" s="970">
        <v>0</v>
      </c>
      <c r="AF11" s="989">
        <v>0</v>
      </c>
      <c r="AG11" s="970">
        <v>1090</v>
      </c>
      <c r="AH11" s="970">
        <v>1090</v>
      </c>
      <c r="AI11" s="989">
        <v>3.2170170000000002</v>
      </c>
      <c r="AJ11" s="970">
        <v>1090</v>
      </c>
      <c r="AK11" s="970">
        <v>1090</v>
      </c>
      <c r="AL11" s="989">
        <v>3.2170170000000002</v>
      </c>
      <c r="AM11" s="970">
        <v>0</v>
      </c>
      <c r="AN11" s="970">
        <v>0</v>
      </c>
      <c r="AO11" s="989">
        <v>0</v>
      </c>
      <c r="AP11" s="970">
        <v>924</v>
      </c>
      <c r="AQ11" s="970">
        <v>924</v>
      </c>
      <c r="AR11" s="989">
        <v>2.7822195000000001</v>
      </c>
      <c r="AS11" s="970">
        <v>924</v>
      </c>
      <c r="AT11" s="970">
        <v>924</v>
      </c>
      <c r="AU11" s="989">
        <v>2.7822195000000001</v>
      </c>
      <c r="AV11" s="970">
        <v>0</v>
      </c>
      <c r="AW11" s="970">
        <v>0</v>
      </c>
      <c r="AX11" s="989">
        <v>0</v>
      </c>
      <c r="AY11" s="970">
        <v>821</v>
      </c>
      <c r="AZ11" s="970">
        <v>821</v>
      </c>
      <c r="BA11" s="989">
        <v>2.3905885000000002</v>
      </c>
      <c r="BB11" s="970">
        <v>821</v>
      </c>
      <c r="BC11" s="970">
        <v>821</v>
      </c>
      <c r="BD11" s="989">
        <v>2.3905885000000002</v>
      </c>
    </row>
    <row r="12" spans="1:56" x14ac:dyDescent="0.2">
      <c r="A12" s="974">
        <v>5</v>
      </c>
      <c r="B12" s="973" t="s">
        <v>337</v>
      </c>
      <c r="C12" s="970">
        <v>3</v>
      </c>
      <c r="D12" s="970">
        <v>1404</v>
      </c>
      <c r="E12" s="989">
        <v>11.440400083740069</v>
      </c>
      <c r="F12" s="970">
        <v>5870</v>
      </c>
      <c r="G12" s="970">
        <v>4922</v>
      </c>
      <c r="H12" s="989">
        <v>127.36860999999999</v>
      </c>
      <c r="I12" s="970">
        <v>5873</v>
      </c>
      <c r="J12" s="970">
        <v>6326</v>
      </c>
      <c r="K12" s="989">
        <v>138.80901008374005</v>
      </c>
      <c r="L12" s="970">
        <v>3</v>
      </c>
      <c r="M12" s="970">
        <v>1508</v>
      </c>
      <c r="N12" s="989">
        <v>12.403090000000001</v>
      </c>
      <c r="O12" s="970">
        <v>4513</v>
      </c>
      <c r="P12" s="970">
        <v>4472</v>
      </c>
      <c r="Q12" s="989">
        <v>115</v>
      </c>
      <c r="R12" s="970">
        <v>4516</v>
      </c>
      <c r="S12" s="970">
        <v>5980</v>
      </c>
      <c r="T12" s="989">
        <v>127.40309000000001</v>
      </c>
      <c r="U12" s="970">
        <v>2</v>
      </c>
      <c r="V12" s="970">
        <v>1660</v>
      </c>
      <c r="W12" s="989">
        <v>8.0040399999999998</v>
      </c>
      <c r="X12" s="970">
        <v>4124</v>
      </c>
      <c r="Y12" s="970">
        <v>4124</v>
      </c>
      <c r="Z12" s="989">
        <v>101.29191</v>
      </c>
      <c r="AA12" s="970">
        <v>4126</v>
      </c>
      <c r="AB12" s="970">
        <v>5784</v>
      </c>
      <c r="AC12" s="989">
        <v>109.29595</v>
      </c>
      <c r="AD12" s="970">
        <v>1</v>
      </c>
      <c r="AE12" s="970">
        <v>753</v>
      </c>
      <c r="AF12" s="989">
        <v>8.0886600000000008</v>
      </c>
      <c r="AG12" s="970">
        <v>3917</v>
      </c>
      <c r="AH12" s="970">
        <v>3917</v>
      </c>
      <c r="AI12" s="989">
        <v>100.12897</v>
      </c>
      <c r="AJ12" s="970">
        <v>3918</v>
      </c>
      <c r="AK12" s="970">
        <v>4670</v>
      </c>
      <c r="AL12" s="989">
        <v>108.21763</v>
      </c>
      <c r="AM12" s="970">
        <v>1</v>
      </c>
      <c r="AN12" s="970">
        <v>709</v>
      </c>
      <c r="AO12" s="989">
        <v>10.2212</v>
      </c>
      <c r="AP12" s="970">
        <v>3671</v>
      </c>
      <c r="AQ12" s="970">
        <v>3671</v>
      </c>
      <c r="AR12" s="989">
        <v>93.256870000000006</v>
      </c>
      <c r="AS12" s="970">
        <v>3672</v>
      </c>
      <c r="AT12" s="970">
        <v>4380</v>
      </c>
      <c r="AU12" s="989">
        <v>103.47807</v>
      </c>
      <c r="AV12" s="970">
        <v>0</v>
      </c>
      <c r="AW12" s="970">
        <v>0</v>
      </c>
      <c r="AX12" s="989">
        <v>6.0942499999999997</v>
      </c>
      <c r="AY12" s="970">
        <v>3466</v>
      </c>
      <c r="AZ12" s="970">
        <v>3466</v>
      </c>
      <c r="BA12" s="989">
        <v>88.148989999999998</v>
      </c>
      <c r="BB12" s="970">
        <v>3466</v>
      </c>
      <c r="BC12" s="970">
        <v>3466</v>
      </c>
      <c r="BD12" s="989">
        <v>94.24324</v>
      </c>
    </row>
    <row r="13" spans="1:56" x14ac:dyDescent="0.2">
      <c r="A13" s="974">
        <v>6</v>
      </c>
      <c r="B13" s="973" t="s">
        <v>336</v>
      </c>
      <c r="C13" s="970">
        <v>6</v>
      </c>
      <c r="D13" s="970">
        <v>5389</v>
      </c>
      <c r="E13" s="989">
        <v>21.4340546</v>
      </c>
      <c r="F13" s="970">
        <v>108711</v>
      </c>
      <c r="G13" s="970">
        <v>78239</v>
      </c>
      <c r="H13" s="989">
        <v>820.9040056</v>
      </c>
      <c r="I13" s="970">
        <v>108717</v>
      </c>
      <c r="J13" s="970">
        <v>83628</v>
      </c>
      <c r="K13" s="989">
        <v>842.33806019999997</v>
      </c>
      <c r="L13" s="970">
        <v>0</v>
      </c>
      <c r="M13" s="970">
        <v>0</v>
      </c>
      <c r="N13" s="989">
        <v>0</v>
      </c>
      <c r="O13" s="970">
        <v>580937</v>
      </c>
      <c r="P13" s="970">
        <v>567890</v>
      </c>
      <c r="Q13" s="989">
        <v>2697.2623593494413</v>
      </c>
      <c r="R13" s="970">
        <v>580937</v>
      </c>
      <c r="S13" s="970">
        <v>567890</v>
      </c>
      <c r="T13" s="989">
        <v>2697.2623593494413</v>
      </c>
      <c r="U13" s="970">
        <v>0</v>
      </c>
      <c r="V13" s="970">
        <v>0</v>
      </c>
      <c r="W13" s="989">
        <v>0</v>
      </c>
      <c r="X13" s="970">
        <v>82834</v>
      </c>
      <c r="Y13" s="970">
        <v>82068</v>
      </c>
      <c r="Z13" s="989">
        <v>669.22899743300127</v>
      </c>
      <c r="AA13" s="970">
        <v>82834</v>
      </c>
      <c r="AB13" s="970">
        <v>82068</v>
      </c>
      <c r="AC13" s="989">
        <v>669.22899743300127</v>
      </c>
      <c r="AD13" s="970">
        <v>0</v>
      </c>
      <c r="AE13" s="970">
        <v>0</v>
      </c>
      <c r="AF13" s="989">
        <v>0</v>
      </c>
      <c r="AG13" s="970">
        <v>249427</v>
      </c>
      <c r="AH13" s="970">
        <v>243734</v>
      </c>
      <c r="AI13" s="989">
        <v>1785.4121905854915</v>
      </c>
      <c r="AJ13" s="970">
        <v>249427</v>
      </c>
      <c r="AK13" s="970">
        <v>243734</v>
      </c>
      <c r="AL13" s="989">
        <v>1785.4121905854915</v>
      </c>
      <c r="AM13" s="970">
        <v>0</v>
      </c>
      <c r="AN13" s="970">
        <v>0</v>
      </c>
      <c r="AO13" s="989">
        <v>0</v>
      </c>
      <c r="AP13" s="970">
        <v>216604</v>
      </c>
      <c r="AQ13" s="970">
        <v>211762</v>
      </c>
      <c r="AR13" s="989">
        <v>1632.2809552000001</v>
      </c>
      <c r="AS13" s="970">
        <v>216604</v>
      </c>
      <c r="AT13" s="970">
        <v>211762</v>
      </c>
      <c r="AU13" s="989">
        <v>1632.2809552000001</v>
      </c>
      <c r="AV13" s="970">
        <v>0</v>
      </c>
      <c r="AW13" s="970">
        <v>0</v>
      </c>
      <c r="AX13" s="989">
        <v>0</v>
      </c>
      <c r="AY13" s="970">
        <v>172341</v>
      </c>
      <c r="AZ13" s="970">
        <v>167855</v>
      </c>
      <c r="BA13" s="989">
        <v>1507.4094388284939</v>
      </c>
      <c r="BB13" s="970">
        <v>172341</v>
      </c>
      <c r="BC13" s="970">
        <v>167855</v>
      </c>
      <c r="BD13" s="989">
        <v>1507.4094388284939</v>
      </c>
    </row>
    <row r="14" spans="1:56" x14ac:dyDescent="0.2">
      <c r="A14" s="974">
        <v>7</v>
      </c>
      <c r="B14" s="973" t="s">
        <v>335</v>
      </c>
      <c r="C14" s="970">
        <v>0</v>
      </c>
      <c r="D14" s="970">
        <v>0</v>
      </c>
      <c r="E14" s="989">
        <v>0</v>
      </c>
      <c r="F14" s="970">
        <v>9363</v>
      </c>
      <c r="G14" s="970">
        <v>9300</v>
      </c>
      <c r="H14" s="989">
        <v>172.44</v>
      </c>
      <c r="I14" s="970">
        <v>9363</v>
      </c>
      <c r="J14" s="970">
        <v>9300</v>
      </c>
      <c r="K14" s="989">
        <v>172.44</v>
      </c>
      <c r="L14" s="970">
        <v>0</v>
      </c>
      <c r="M14" s="970">
        <v>0</v>
      </c>
      <c r="N14" s="989">
        <v>0</v>
      </c>
      <c r="O14" s="970">
        <v>12610</v>
      </c>
      <c r="P14" s="970">
        <v>12610</v>
      </c>
      <c r="Q14" s="989">
        <v>227.21894</v>
      </c>
      <c r="R14" s="970">
        <v>12610</v>
      </c>
      <c r="S14" s="970">
        <v>12610</v>
      </c>
      <c r="T14" s="989">
        <v>227.21894</v>
      </c>
      <c r="U14" s="970">
        <v>0</v>
      </c>
      <c r="V14" s="970">
        <v>0</v>
      </c>
      <c r="W14" s="989">
        <v>0</v>
      </c>
      <c r="X14" s="970">
        <v>14490</v>
      </c>
      <c r="Y14" s="970">
        <v>14357</v>
      </c>
      <c r="Z14" s="989">
        <v>360.82569650000028</v>
      </c>
      <c r="AA14" s="970">
        <v>14490</v>
      </c>
      <c r="AB14" s="970">
        <v>14357</v>
      </c>
      <c r="AC14" s="989">
        <v>360.82569650000028</v>
      </c>
      <c r="AD14" s="970">
        <v>0</v>
      </c>
      <c r="AE14" s="970">
        <v>0</v>
      </c>
      <c r="AF14" s="989">
        <v>0</v>
      </c>
      <c r="AG14" s="970">
        <v>17938</v>
      </c>
      <c r="AH14" s="970">
        <v>17769</v>
      </c>
      <c r="AI14" s="989">
        <v>465.53971709999786</v>
      </c>
      <c r="AJ14" s="970">
        <v>17938</v>
      </c>
      <c r="AK14" s="970">
        <v>17769</v>
      </c>
      <c r="AL14" s="989">
        <v>465.53971709999786</v>
      </c>
      <c r="AM14" s="970">
        <v>0</v>
      </c>
      <c r="AN14" s="970">
        <v>0</v>
      </c>
      <c r="AO14" s="989">
        <v>0</v>
      </c>
      <c r="AP14" s="970">
        <v>21061</v>
      </c>
      <c r="AQ14" s="970">
        <v>20558.999999999654</v>
      </c>
      <c r="AR14" s="989">
        <v>493.39238485569604</v>
      </c>
      <c r="AS14" s="970">
        <v>21061</v>
      </c>
      <c r="AT14" s="970">
        <v>20558.999999999654</v>
      </c>
      <c r="AU14" s="989">
        <v>493.39238485569604</v>
      </c>
      <c r="AV14" s="970">
        <v>0</v>
      </c>
      <c r="AW14" s="970">
        <v>0</v>
      </c>
      <c r="AX14" s="989">
        <v>0</v>
      </c>
      <c r="AY14" s="970">
        <v>21461</v>
      </c>
      <c r="AZ14" s="970">
        <v>21044</v>
      </c>
      <c r="BA14" s="989">
        <v>505.50364999999999</v>
      </c>
      <c r="BB14" s="970">
        <v>21461</v>
      </c>
      <c r="BC14" s="970">
        <v>21044</v>
      </c>
      <c r="BD14" s="989">
        <v>505.50364999999999</v>
      </c>
    </row>
    <row r="15" spans="1:56" x14ac:dyDescent="0.2">
      <c r="A15" s="974">
        <v>8</v>
      </c>
      <c r="B15" s="973" t="s">
        <v>334</v>
      </c>
      <c r="C15" s="970">
        <v>0</v>
      </c>
      <c r="D15" s="970">
        <v>0</v>
      </c>
      <c r="E15" s="989">
        <v>0</v>
      </c>
      <c r="F15" s="970">
        <v>0</v>
      </c>
      <c r="G15" s="970">
        <v>0</v>
      </c>
      <c r="H15" s="989">
        <v>0</v>
      </c>
      <c r="I15" s="970">
        <v>0</v>
      </c>
      <c r="J15" s="970">
        <v>0</v>
      </c>
      <c r="K15" s="989">
        <v>0</v>
      </c>
      <c r="L15" s="970">
        <v>0</v>
      </c>
      <c r="M15" s="970">
        <v>0</v>
      </c>
      <c r="N15" s="989">
        <v>0</v>
      </c>
      <c r="O15" s="970">
        <v>0</v>
      </c>
      <c r="P15" s="970">
        <v>0</v>
      </c>
      <c r="Q15" s="989">
        <v>0</v>
      </c>
      <c r="R15" s="970">
        <v>0</v>
      </c>
      <c r="S15" s="970">
        <v>0</v>
      </c>
      <c r="T15" s="989">
        <v>0</v>
      </c>
      <c r="U15" s="970">
        <v>0</v>
      </c>
      <c r="V15" s="970">
        <v>0</v>
      </c>
      <c r="W15" s="989">
        <v>0</v>
      </c>
      <c r="X15" s="970">
        <v>0</v>
      </c>
      <c r="Y15" s="970">
        <v>0</v>
      </c>
      <c r="Z15" s="989">
        <v>0</v>
      </c>
      <c r="AA15" s="970">
        <v>0</v>
      </c>
      <c r="AB15" s="970">
        <v>0</v>
      </c>
      <c r="AC15" s="989">
        <v>0</v>
      </c>
      <c r="AD15" s="970">
        <v>0</v>
      </c>
      <c r="AE15" s="970">
        <v>0</v>
      </c>
      <c r="AF15" s="989">
        <v>0</v>
      </c>
      <c r="AG15" s="970">
        <v>0</v>
      </c>
      <c r="AH15" s="970">
        <v>0</v>
      </c>
      <c r="AI15" s="989">
        <v>0</v>
      </c>
      <c r="AJ15" s="970">
        <v>0</v>
      </c>
      <c r="AK15" s="970">
        <v>0</v>
      </c>
      <c r="AL15" s="989">
        <v>0</v>
      </c>
      <c r="AM15" s="970">
        <v>0</v>
      </c>
      <c r="AN15" s="970">
        <v>0</v>
      </c>
      <c r="AO15" s="989">
        <v>0</v>
      </c>
      <c r="AP15" s="970">
        <v>0</v>
      </c>
      <c r="AQ15" s="970">
        <v>0</v>
      </c>
      <c r="AR15" s="989">
        <v>0</v>
      </c>
      <c r="AS15" s="970">
        <v>0</v>
      </c>
      <c r="AT15" s="970">
        <v>0</v>
      </c>
      <c r="AU15" s="989">
        <v>0</v>
      </c>
      <c r="AV15" s="970">
        <v>0</v>
      </c>
      <c r="AW15" s="970">
        <v>0</v>
      </c>
      <c r="AX15" s="989">
        <v>0</v>
      </c>
      <c r="AY15" s="970">
        <v>0</v>
      </c>
      <c r="AZ15" s="970">
        <v>0</v>
      </c>
      <c r="BA15" s="989">
        <v>0</v>
      </c>
      <c r="BB15" s="970">
        <v>0</v>
      </c>
      <c r="BC15" s="970">
        <v>0</v>
      </c>
      <c r="BD15" s="989">
        <v>0</v>
      </c>
    </row>
    <row r="16" spans="1:56" x14ac:dyDescent="0.2">
      <c r="A16" s="974">
        <v>9</v>
      </c>
      <c r="B16" s="973" t="s">
        <v>333</v>
      </c>
      <c r="C16" s="970">
        <v>1</v>
      </c>
      <c r="D16" s="970">
        <v>1739</v>
      </c>
      <c r="E16" s="989">
        <v>7.0216627999999996</v>
      </c>
      <c r="F16" s="970">
        <v>1562</v>
      </c>
      <c r="G16" s="970">
        <v>1433</v>
      </c>
      <c r="H16" s="989">
        <v>36.305999999999997</v>
      </c>
      <c r="I16" s="970">
        <v>1563</v>
      </c>
      <c r="J16" s="970">
        <v>3172</v>
      </c>
      <c r="K16" s="989">
        <v>43.327662799999999</v>
      </c>
      <c r="L16" s="970">
        <v>6</v>
      </c>
      <c r="M16" s="970">
        <v>3509</v>
      </c>
      <c r="N16" s="989">
        <v>31.324961949999178</v>
      </c>
      <c r="O16" s="970">
        <v>14230</v>
      </c>
      <c r="P16" s="970">
        <v>13892</v>
      </c>
      <c r="Q16" s="989">
        <v>117.44783609999999</v>
      </c>
      <c r="R16" s="970">
        <v>14236</v>
      </c>
      <c r="S16" s="970">
        <v>17401</v>
      </c>
      <c r="T16" s="989">
        <v>148.77279804999918</v>
      </c>
      <c r="U16" s="970">
        <v>13</v>
      </c>
      <c r="V16" s="970">
        <v>8936</v>
      </c>
      <c r="W16" s="989">
        <v>30.897787017483321</v>
      </c>
      <c r="X16" s="970">
        <v>18180</v>
      </c>
      <c r="Y16" s="970">
        <v>17774</v>
      </c>
      <c r="Z16" s="989">
        <v>147.73731949999998</v>
      </c>
      <c r="AA16" s="970">
        <v>18193</v>
      </c>
      <c r="AB16" s="970">
        <v>26710</v>
      </c>
      <c r="AC16" s="989">
        <v>178.63510651748331</v>
      </c>
      <c r="AD16" s="970">
        <v>19</v>
      </c>
      <c r="AE16" s="970">
        <v>12268</v>
      </c>
      <c r="AF16" s="989">
        <v>52.965654529852067</v>
      </c>
      <c r="AG16" s="970">
        <v>25138</v>
      </c>
      <c r="AH16" s="970">
        <v>24674</v>
      </c>
      <c r="AI16" s="989">
        <v>231.35717979999995</v>
      </c>
      <c r="AJ16" s="970">
        <v>25157</v>
      </c>
      <c r="AK16" s="970">
        <v>36942</v>
      </c>
      <c r="AL16" s="989">
        <v>284.32283432985201</v>
      </c>
      <c r="AM16" s="970">
        <v>6</v>
      </c>
      <c r="AN16" s="970">
        <v>5941</v>
      </c>
      <c r="AO16" s="989">
        <v>25.763949900000004</v>
      </c>
      <c r="AP16" s="970">
        <v>1793</v>
      </c>
      <c r="AQ16" s="970">
        <v>1778</v>
      </c>
      <c r="AR16" s="989">
        <v>61.554110800000004</v>
      </c>
      <c r="AS16" s="970">
        <v>1799</v>
      </c>
      <c r="AT16" s="970">
        <v>7719</v>
      </c>
      <c r="AU16" s="989">
        <v>87.318060700000004</v>
      </c>
      <c r="AV16" s="970">
        <v>1</v>
      </c>
      <c r="AW16" s="970">
        <v>2164</v>
      </c>
      <c r="AX16" s="989">
        <v>4.7586267000000007</v>
      </c>
      <c r="AY16" s="970">
        <v>1890</v>
      </c>
      <c r="AZ16" s="970">
        <v>1886</v>
      </c>
      <c r="BA16" s="989">
        <v>70.315626300000005</v>
      </c>
      <c r="BB16" s="970">
        <v>1891</v>
      </c>
      <c r="BC16" s="970">
        <v>4050</v>
      </c>
      <c r="BD16" s="989">
        <v>75.074252999999999</v>
      </c>
    </row>
    <row r="17" spans="1:56" x14ac:dyDescent="0.2">
      <c r="A17" s="974">
        <v>10</v>
      </c>
      <c r="B17" s="973" t="s">
        <v>332</v>
      </c>
      <c r="C17" s="970">
        <v>22</v>
      </c>
      <c r="D17" s="970">
        <v>26913</v>
      </c>
      <c r="E17" s="989">
        <v>209.41023000000001</v>
      </c>
      <c r="F17" s="970">
        <v>22225</v>
      </c>
      <c r="G17" s="970">
        <v>22070</v>
      </c>
      <c r="H17" s="989">
        <v>277.56427000000002</v>
      </c>
      <c r="I17" s="970">
        <v>22247</v>
      </c>
      <c r="J17" s="970">
        <v>48983</v>
      </c>
      <c r="K17" s="989">
        <v>486.97450000000003</v>
      </c>
      <c r="L17" s="970">
        <v>0</v>
      </c>
      <c r="M17" s="970">
        <v>0</v>
      </c>
      <c r="N17" s="989">
        <v>0</v>
      </c>
      <c r="O17" s="970">
        <v>139526</v>
      </c>
      <c r="P17" s="970">
        <v>266362</v>
      </c>
      <c r="Q17" s="989">
        <v>1029.1339202826762</v>
      </c>
      <c r="R17" s="970">
        <v>139526</v>
      </c>
      <c r="S17" s="970">
        <v>266362</v>
      </c>
      <c r="T17" s="989">
        <v>1029.1339202826762</v>
      </c>
      <c r="U17" s="970">
        <v>97</v>
      </c>
      <c r="V17" s="970">
        <v>307311</v>
      </c>
      <c r="W17" s="989">
        <v>377.85941860839972</v>
      </c>
      <c r="X17" s="970">
        <v>145970</v>
      </c>
      <c r="Y17" s="970">
        <v>141710</v>
      </c>
      <c r="Z17" s="989">
        <v>810.63879999999995</v>
      </c>
      <c r="AA17" s="970">
        <v>146067</v>
      </c>
      <c r="AB17" s="970">
        <v>449021</v>
      </c>
      <c r="AC17" s="989">
        <v>1188.4982186083996</v>
      </c>
      <c r="AD17" s="970">
        <v>169</v>
      </c>
      <c r="AE17" s="970">
        <v>350679</v>
      </c>
      <c r="AF17" s="989">
        <v>505.6170328</v>
      </c>
      <c r="AG17" s="970">
        <v>139023</v>
      </c>
      <c r="AH17" s="970">
        <v>135502</v>
      </c>
      <c r="AI17" s="989">
        <v>868.69142859999999</v>
      </c>
      <c r="AJ17" s="970">
        <v>139192</v>
      </c>
      <c r="AK17" s="970">
        <v>486181</v>
      </c>
      <c r="AL17" s="989">
        <v>1374.3084613999999</v>
      </c>
      <c r="AM17" s="970">
        <v>77</v>
      </c>
      <c r="AN17" s="970">
        <v>370078</v>
      </c>
      <c r="AO17" s="989">
        <v>420.47825999999998</v>
      </c>
      <c r="AP17" s="970">
        <v>140879</v>
      </c>
      <c r="AQ17" s="970">
        <v>137680</v>
      </c>
      <c r="AR17" s="989">
        <v>940.78625</v>
      </c>
      <c r="AS17" s="970">
        <v>140956</v>
      </c>
      <c r="AT17" s="970">
        <v>507758</v>
      </c>
      <c r="AU17" s="989">
        <v>1361.26451</v>
      </c>
      <c r="AV17" s="970">
        <v>106</v>
      </c>
      <c r="AW17" s="970">
        <v>118335</v>
      </c>
      <c r="AX17" s="989">
        <v>509.95354939999999</v>
      </c>
      <c r="AY17" s="970">
        <v>127505</v>
      </c>
      <c r="AZ17" s="970">
        <v>124748</v>
      </c>
      <c r="BA17" s="989">
        <v>878.05100000000004</v>
      </c>
      <c r="BB17" s="970">
        <v>127611</v>
      </c>
      <c r="BC17" s="970">
        <v>243083</v>
      </c>
      <c r="BD17" s="989">
        <v>1388.0045494000001</v>
      </c>
    </row>
    <row r="18" spans="1:56" x14ac:dyDescent="0.2">
      <c r="A18" s="974">
        <v>11</v>
      </c>
      <c r="B18" s="973" t="s">
        <v>331</v>
      </c>
      <c r="C18" s="970">
        <v>92</v>
      </c>
      <c r="D18" s="970">
        <v>114558</v>
      </c>
      <c r="E18" s="989">
        <v>274.27999999999997</v>
      </c>
      <c r="F18" s="970">
        <v>65434</v>
      </c>
      <c r="G18" s="970">
        <v>54360</v>
      </c>
      <c r="H18" s="989">
        <v>60.756840799999992</v>
      </c>
      <c r="I18" s="970">
        <v>65526</v>
      </c>
      <c r="J18" s="970">
        <v>168918</v>
      </c>
      <c r="K18" s="989">
        <v>335.03684079999994</v>
      </c>
      <c r="L18" s="970">
        <v>76</v>
      </c>
      <c r="M18" s="970">
        <v>102166</v>
      </c>
      <c r="N18" s="989">
        <v>430.54831479999996</v>
      </c>
      <c r="O18" s="970">
        <v>1713</v>
      </c>
      <c r="P18" s="970">
        <v>1713</v>
      </c>
      <c r="Q18" s="989">
        <v>17.215420000000002</v>
      </c>
      <c r="R18" s="970">
        <v>1789</v>
      </c>
      <c r="S18" s="970">
        <v>103879</v>
      </c>
      <c r="T18" s="989">
        <v>447.76373479999995</v>
      </c>
      <c r="U18" s="970">
        <v>81</v>
      </c>
      <c r="V18" s="970">
        <v>103506</v>
      </c>
      <c r="W18" s="989">
        <v>602.9225114000584</v>
      </c>
      <c r="X18" s="970">
        <v>1375</v>
      </c>
      <c r="Y18" s="970">
        <v>1360</v>
      </c>
      <c r="Z18" s="989">
        <v>13.26305</v>
      </c>
      <c r="AA18" s="970">
        <v>1456</v>
      </c>
      <c r="AB18" s="970">
        <v>104866</v>
      </c>
      <c r="AC18" s="989">
        <v>616.1855614000583</v>
      </c>
      <c r="AD18" s="970">
        <v>85</v>
      </c>
      <c r="AE18" s="970">
        <v>99885</v>
      </c>
      <c r="AF18" s="989">
        <v>744.46169449999934</v>
      </c>
      <c r="AG18" s="970">
        <v>1312</v>
      </c>
      <c r="AH18" s="970">
        <v>1283</v>
      </c>
      <c r="AI18" s="989">
        <v>11.729990000000001</v>
      </c>
      <c r="AJ18" s="970">
        <v>1397</v>
      </c>
      <c r="AK18" s="970">
        <v>101168</v>
      </c>
      <c r="AL18" s="989">
        <v>756.19168449999927</v>
      </c>
      <c r="AM18" s="970">
        <v>65</v>
      </c>
      <c r="AN18" s="970">
        <v>54553</v>
      </c>
      <c r="AO18" s="989">
        <v>261.31247729999473</v>
      </c>
      <c r="AP18" s="970">
        <v>1166</v>
      </c>
      <c r="AQ18" s="970">
        <v>1154</v>
      </c>
      <c r="AR18" s="989">
        <v>10.73451</v>
      </c>
      <c r="AS18" s="970">
        <v>1231</v>
      </c>
      <c r="AT18" s="970">
        <v>55707</v>
      </c>
      <c r="AU18" s="989">
        <v>272.04698729999473</v>
      </c>
      <c r="AV18" s="970">
        <v>84</v>
      </c>
      <c r="AW18" s="970">
        <v>52348</v>
      </c>
      <c r="AX18" s="989">
        <v>301.19742360000021</v>
      </c>
      <c r="AY18" s="970">
        <v>1037</v>
      </c>
      <c r="AZ18" s="970">
        <v>1026</v>
      </c>
      <c r="BA18" s="989">
        <v>9.3475800000000007</v>
      </c>
      <c r="BB18" s="970">
        <v>1121</v>
      </c>
      <c r="BC18" s="970">
        <v>53374</v>
      </c>
      <c r="BD18" s="989">
        <v>310.5450036000002</v>
      </c>
    </row>
    <row r="19" spans="1:56" x14ac:dyDescent="0.2">
      <c r="A19" s="974">
        <v>12</v>
      </c>
      <c r="B19" s="973" t="s">
        <v>329</v>
      </c>
      <c r="C19" s="970">
        <v>0</v>
      </c>
      <c r="D19" s="970">
        <v>0</v>
      </c>
      <c r="E19" s="989">
        <v>0</v>
      </c>
      <c r="F19" s="970">
        <v>16679</v>
      </c>
      <c r="G19" s="970">
        <v>16679</v>
      </c>
      <c r="H19" s="989">
        <v>272.16050999999999</v>
      </c>
      <c r="I19" s="970">
        <v>16679</v>
      </c>
      <c r="J19" s="970">
        <v>16679</v>
      </c>
      <c r="K19" s="989">
        <v>272.16050999999999</v>
      </c>
      <c r="L19" s="970">
        <v>0</v>
      </c>
      <c r="M19" s="970">
        <v>0</v>
      </c>
      <c r="N19" s="989">
        <v>0</v>
      </c>
      <c r="O19" s="970">
        <v>50978</v>
      </c>
      <c r="P19" s="970">
        <v>50978</v>
      </c>
      <c r="Q19" s="989">
        <v>622</v>
      </c>
      <c r="R19" s="970">
        <v>50978</v>
      </c>
      <c r="S19" s="970">
        <v>50978</v>
      </c>
      <c r="T19" s="989">
        <v>622</v>
      </c>
      <c r="U19" s="970">
        <v>80</v>
      </c>
      <c r="V19" s="970">
        <v>66213</v>
      </c>
      <c r="W19" s="989">
        <v>353.44541749999979</v>
      </c>
      <c r="X19" s="970">
        <v>97062</v>
      </c>
      <c r="Y19" s="970">
        <v>97062</v>
      </c>
      <c r="Z19" s="989">
        <v>1353.75785</v>
      </c>
      <c r="AA19" s="970">
        <v>97142</v>
      </c>
      <c r="AB19" s="970">
        <v>163275</v>
      </c>
      <c r="AC19" s="989">
        <v>1707.2032674999998</v>
      </c>
      <c r="AD19" s="970">
        <v>64</v>
      </c>
      <c r="AE19" s="970">
        <v>28851</v>
      </c>
      <c r="AF19" s="989">
        <v>169.15835079999999</v>
      </c>
      <c r="AG19" s="970">
        <v>142151</v>
      </c>
      <c r="AH19" s="970">
        <v>142151</v>
      </c>
      <c r="AI19" s="989">
        <v>2336.1815700000002</v>
      </c>
      <c r="AJ19" s="970">
        <v>142215</v>
      </c>
      <c r="AK19" s="970">
        <v>171002</v>
      </c>
      <c r="AL19" s="989">
        <v>2505.3399207999996</v>
      </c>
      <c r="AM19" s="970">
        <v>45</v>
      </c>
      <c r="AN19" s="970">
        <v>15076</v>
      </c>
      <c r="AO19" s="989">
        <v>120.09061989999998</v>
      </c>
      <c r="AP19" s="970">
        <v>179007</v>
      </c>
      <c r="AQ19" s="970">
        <v>179007</v>
      </c>
      <c r="AR19" s="989">
        <v>3220.3422799999998</v>
      </c>
      <c r="AS19" s="970">
        <v>179052</v>
      </c>
      <c r="AT19" s="970">
        <v>194083</v>
      </c>
      <c r="AU19" s="989">
        <v>3340.4328998999999</v>
      </c>
      <c r="AV19" s="970">
        <v>23</v>
      </c>
      <c r="AW19" s="970">
        <v>17593</v>
      </c>
      <c r="AX19" s="989">
        <v>147.20769759999999</v>
      </c>
      <c r="AY19" s="970">
        <v>162044</v>
      </c>
      <c r="AZ19" s="970">
        <v>162044</v>
      </c>
      <c r="BA19" s="989">
        <v>4143.6812799999998</v>
      </c>
      <c r="BB19" s="970">
        <v>162067</v>
      </c>
      <c r="BC19" s="970">
        <v>179637</v>
      </c>
      <c r="BD19" s="989">
        <v>4290.8889775999996</v>
      </c>
    </row>
    <row r="20" spans="1:56" x14ac:dyDescent="0.2">
      <c r="A20" s="974">
        <v>13</v>
      </c>
      <c r="B20" s="973" t="s">
        <v>328</v>
      </c>
      <c r="C20" s="970">
        <v>0</v>
      </c>
      <c r="D20" s="970">
        <v>0</v>
      </c>
      <c r="E20" s="989">
        <v>0</v>
      </c>
      <c r="F20" s="970">
        <v>26273</v>
      </c>
      <c r="G20" s="970">
        <v>26159</v>
      </c>
      <c r="H20" s="989">
        <v>261.16192000000001</v>
      </c>
      <c r="I20" s="970">
        <v>26273</v>
      </c>
      <c r="J20" s="970">
        <v>26159</v>
      </c>
      <c r="K20" s="989">
        <v>261.16192000000001</v>
      </c>
      <c r="L20" s="970">
        <v>0</v>
      </c>
      <c r="M20" s="970">
        <v>0</v>
      </c>
      <c r="N20" s="989">
        <v>0</v>
      </c>
      <c r="O20" s="970">
        <v>24289</v>
      </c>
      <c r="P20" s="970">
        <v>24911</v>
      </c>
      <c r="Q20" s="989">
        <v>239.17252999999999</v>
      </c>
      <c r="R20" s="970">
        <v>24289</v>
      </c>
      <c r="S20" s="970">
        <v>24911</v>
      </c>
      <c r="T20" s="989">
        <v>239.17252999999999</v>
      </c>
      <c r="U20" s="970">
        <v>0</v>
      </c>
      <c r="V20" s="970">
        <v>0</v>
      </c>
      <c r="W20" s="989">
        <v>0</v>
      </c>
      <c r="X20" s="970">
        <v>22171</v>
      </c>
      <c r="Y20" s="970">
        <v>22730</v>
      </c>
      <c r="Z20" s="989">
        <v>213.41905</v>
      </c>
      <c r="AA20" s="970">
        <v>22171</v>
      </c>
      <c r="AB20" s="970">
        <v>22730</v>
      </c>
      <c r="AC20" s="989">
        <v>213.41905</v>
      </c>
      <c r="AD20" s="970">
        <v>0</v>
      </c>
      <c r="AE20" s="970">
        <v>0</v>
      </c>
      <c r="AF20" s="989">
        <v>0</v>
      </c>
      <c r="AG20" s="970">
        <v>24626</v>
      </c>
      <c r="AH20" s="970">
        <v>27524</v>
      </c>
      <c r="AI20" s="989">
        <v>193.53144</v>
      </c>
      <c r="AJ20" s="970">
        <v>24626</v>
      </c>
      <c r="AK20" s="970">
        <v>27524</v>
      </c>
      <c r="AL20" s="989">
        <v>193.53144</v>
      </c>
      <c r="AM20" s="970">
        <v>0</v>
      </c>
      <c r="AN20" s="970">
        <v>0</v>
      </c>
      <c r="AO20" s="989">
        <v>0</v>
      </c>
      <c r="AP20" s="970">
        <v>23143</v>
      </c>
      <c r="AQ20" s="970">
        <v>27698</v>
      </c>
      <c r="AR20" s="989">
        <v>184.6873397</v>
      </c>
      <c r="AS20" s="970">
        <v>23143</v>
      </c>
      <c r="AT20" s="970">
        <v>27698</v>
      </c>
      <c r="AU20" s="989">
        <v>184.6873397</v>
      </c>
      <c r="AV20" s="970">
        <v>0</v>
      </c>
      <c r="AW20" s="970">
        <v>0</v>
      </c>
      <c r="AX20" s="989">
        <v>0</v>
      </c>
      <c r="AY20" s="970">
        <v>18583</v>
      </c>
      <c r="AZ20" s="970">
        <v>18215</v>
      </c>
      <c r="BA20" s="989">
        <v>142.94234969999999</v>
      </c>
      <c r="BB20" s="970">
        <v>18583</v>
      </c>
      <c r="BC20" s="970">
        <v>18215</v>
      </c>
      <c r="BD20" s="989">
        <v>142.94234969999999</v>
      </c>
    </row>
    <row r="21" spans="1:56" x14ac:dyDescent="0.2">
      <c r="A21" s="974">
        <v>14</v>
      </c>
      <c r="B21" s="973" t="s">
        <v>327</v>
      </c>
      <c r="C21" s="970">
        <v>0</v>
      </c>
      <c r="D21" s="970">
        <v>0</v>
      </c>
      <c r="E21" s="989">
        <v>0</v>
      </c>
      <c r="F21" s="970">
        <v>174</v>
      </c>
      <c r="G21" s="970">
        <v>268</v>
      </c>
      <c r="H21" s="989">
        <v>1.2840199999999999</v>
      </c>
      <c r="I21" s="970">
        <v>174</v>
      </c>
      <c r="J21" s="970">
        <v>268</v>
      </c>
      <c r="K21" s="989">
        <v>1.2840199999999999</v>
      </c>
      <c r="L21" s="970">
        <v>0</v>
      </c>
      <c r="M21" s="970">
        <v>0</v>
      </c>
      <c r="N21" s="989">
        <v>0</v>
      </c>
      <c r="O21" s="970">
        <v>0</v>
      </c>
      <c r="P21" s="970">
        <v>0</v>
      </c>
      <c r="Q21" s="989">
        <v>0</v>
      </c>
      <c r="R21" s="970">
        <v>0</v>
      </c>
      <c r="S21" s="970">
        <v>0</v>
      </c>
      <c r="T21" s="989">
        <v>0</v>
      </c>
      <c r="U21" s="970">
        <v>0</v>
      </c>
      <c r="V21" s="970">
        <v>0</v>
      </c>
      <c r="W21" s="989">
        <v>0</v>
      </c>
      <c r="X21" s="970">
        <v>0</v>
      </c>
      <c r="Y21" s="970">
        <v>0</v>
      </c>
      <c r="Z21" s="989">
        <v>0</v>
      </c>
      <c r="AA21" s="970">
        <v>0</v>
      </c>
      <c r="AB21" s="970">
        <v>0</v>
      </c>
      <c r="AC21" s="989">
        <v>0</v>
      </c>
      <c r="AD21" s="970">
        <v>0</v>
      </c>
      <c r="AE21" s="970">
        <v>0</v>
      </c>
      <c r="AF21" s="989">
        <v>0</v>
      </c>
      <c r="AG21" s="970">
        <v>0</v>
      </c>
      <c r="AH21" s="970">
        <v>0</v>
      </c>
      <c r="AI21" s="989">
        <v>0</v>
      </c>
      <c r="AJ21" s="970">
        <v>0</v>
      </c>
      <c r="AK21" s="970">
        <v>0</v>
      </c>
      <c r="AL21" s="989">
        <v>0</v>
      </c>
      <c r="AM21" s="970">
        <v>0</v>
      </c>
      <c r="AN21" s="970">
        <v>0</v>
      </c>
      <c r="AO21" s="989">
        <v>0</v>
      </c>
      <c r="AP21" s="970">
        <v>0</v>
      </c>
      <c r="AQ21" s="970">
        <v>0</v>
      </c>
      <c r="AR21" s="989">
        <v>0</v>
      </c>
      <c r="AS21" s="970">
        <v>0</v>
      </c>
      <c r="AT21" s="970">
        <v>0</v>
      </c>
      <c r="AU21" s="989">
        <v>0</v>
      </c>
      <c r="AV21" s="970">
        <v>0</v>
      </c>
      <c r="AW21" s="970">
        <v>0</v>
      </c>
      <c r="AX21" s="989">
        <v>0</v>
      </c>
      <c r="AY21" s="970">
        <v>0</v>
      </c>
      <c r="AZ21" s="970">
        <v>0</v>
      </c>
      <c r="BA21" s="989">
        <v>0</v>
      </c>
      <c r="BB21" s="970">
        <v>0</v>
      </c>
      <c r="BC21" s="970">
        <v>0</v>
      </c>
      <c r="BD21" s="989">
        <v>0</v>
      </c>
    </row>
    <row r="22" spans="1:56" x14ac:dyDescent="0.2">
      <c r="A22" s="974">
        <v>15</v>
      </c>
      <c r="B22" s="973" t="s">
        <v>326</v>
      </c>
      <c r="C22" s="970">
        <v>0</v>
      </c>
      <c r="D22" s="970">
        <v>0</v>
      </c>
      <c r="E22" s="989">
        <v>0</v>
      </c>
      <c r="F22" s="970">
        <v>0</v>
      </c>
      <c r="G22" s="970">
        <v>0</v>
      </c>
      <c r="H22" s="989">
        <v>0</v>
      </c>
      <c r="I22" s="970">
        <v>0</v>
      </c>
      <c r="J22" s="970">
        <v>0</v>
      </c>
      <c r="K22" s="989">
        <v>0</v>
      </c>
      <c r="L22" s="970">
        <v>0</v>
      </c>
      <c r="M22" s="970">
        <v>0</v>
      </c>
      <c r="N22" s="989">
        <v>0</v>
      </c>
      <c r="O22" s="970">
        <v>0</v>
      </c>
      <c r="P22" s="970">
        <v>0</v>
      </c>
      <c r="Q22" s="989">
        <v>0</v>
      </c>
      <c r="R22" s="970">
        <v>0</v>
      </c>
      <c r="S22" s="970">
        <v>0</v>
      </c>
      <c r="T22" s="989">
        <v>0</v>
      </c>
      <c r="U22" s="970">
        <v>0</v>
      </c>
      <c r="V22" s="970">
        <v>0</v>
      </c>
      <c r="W22" s="989">
        <v>0</v>
      </c>
      <c r="X22" s="970">
        <v>0</v>
      </c>
      <c r="Y22" s="970">
        <v>0</v>
      </c>
      <c r="Z22" s="989">
        <v>0</v>
      </c>
      <c r="AA22" s="970">
        <v>0</v>
      </c>
      <c r="AB22" s="970">
        <v>0</v>
      </c>
      <c r="AC22" s="989">
        <v>0</v>
      </c>
      <c r="AD22" s="970">
        <v>0</v>
      </c>
      <c r="AE22" s="970">
        <v>0</v>
      </c>
      <c r="AF22" s="989">
        <v>0</v>
      </c>
      <c r="AG22" s="970">
        <v>0</v>
      </c>
      <c r="AH22" s="970">
        <v>0</v>
      </c>
      <c r="AI22" s="989">
        <v>0</v>
      </c>
      <c r="AJ22" s="970">
        <v>0</v>
      </c>
      <c r="AK22" s="970">
        <v>0</v>
      </c>
      <c r="AL22" s="989">
        <v>0</v>
      </c>
      <c r="AM22" s="970">
        <v>0</v>
      </c>
      <c r="AN22" s="970">
        <v>0</v>
      </c>
      <c r="AO22" s="989">
        <v>0</v>
      </c>
      <c r="AP22" s="970">
        <v>0</v>
      </c>
      <c r="AQ22" s="970">
        <v>0</v>
      </c>
      <c r="AR22" s="989">
        <v>0</v>
      </c>
      <c r="AS22" s="970">
        <v>0</v>
      </c>
      <c r="AT22" s="970">
        <v>0</v>
      </c>
      <c r="AU22" s="989">
        <v>0</v>
      </c>
      <c r="AV22" s="970">
        <v>741</v>
      </c>
      <c r="AW22" s="970">
        <v>230555</v>
      </c>
      <c r="AX22" s="989">
        <v>1466.8700342999996</v>
      </c>
      <c r="AY22" s="970">
        <v>910623</v>
      </c>
      <c r="AZ22" s="970">
        <v>903709</v>
      </c>
      <c r="BA22" s="989">
        <v>4604.0224352999985</v>
      </c>
      <c r="BB22" s="970">
        <v>911364</v>
      </c>
      <c r="BC22" s="970">
        <v>1134264</v>
      </c>
      <c r="BD22" s="989">
        <v>6070.8924695999976</v>
      </c>
    </row>
    <row r="23" spans="1:56" x14ac:dyDescent="0.2">
      <c r="A23" s="974">
        <v>16</v>
      </c>
      <c r="B23" s="973" t="s">
        <v>325</v>
      </c>
      <c r="C23" s="970">
        <v>46</v>
      </c>
      <c r="D23" s="970">
        <v>80910</v>
      </c>
      <c r="E23" s="989">
        <v>209.45112740000005</v>
      </c>
      <c r="F23" s="970">
        <v>460124</v>
      </c>
      <c r="G23" s="970">
        <v>440185</v>
      </c>
      <c r="H23" s="989">
        <v>2686.9893844000007</v>
      </c>
      <c r="I23" s="970">
        <v>460170</v>
      </c>
      <c r="J23" s="970">
        <v>521095</v>
      </c>
      <c r="K23" s="989">
        <v>2896.4405118000009</v>
      </c>
      <c r="L23" s="970">
        <v>68</v>
      </c>
      <c r="M23" s="970">
        <v>116090</v>
      </c>
      <c r="N23" s="989">
        <v>336.33515890000001</v>
      </c>
      <c r="O23" s="970">
        <v>145062</v>
      </c>
      <c r="P23" s="970">
        <v>172909</v>
      </c>
      <c r="Q23" s="989">
        <v>1248.0692793999997</v>
      </c>
      <c r="R23" s="970">
        <v>145130</v>
      </c>
      <c r="S23" s="970">
        <v>288999</v>
      </c>
      <c r="T23" s="989">
        <v>1584.4044382999998</v>
      </c>
      <c r="U23" s="970">
        <v>122</v>
      </c>
      <c r="V23" s="970">
        <v>200390</v>
      </c>
      <c r="W23" s="989">
        <v>420.53206630000011</v>
      </c>
      <c r="X23" s="970">
        <v>262059</v>
      </c>
      <c r="Y23" s="970">
        <v>260366</v>
      </c>
      <c r="Z23" s="989">
        <v>2246.5340506000016</v>
      </c>
      <c r="AA23" s="970">
        <v>262181</v>
      </c>
      <c r="AB23" s="970">
        <v>460756</v>
      </c>
      <c r="AC23" s="989">
        <v>2667.0661169000018</v>
      </c>
      <c r="AD23" s="970">
        <v>173</v>
      </c>
      <c r="AE23" s="970">
        <v>179447</v>
      </c>
      <c r="AF23" s="989">
        <v>371.30662039999976</v>
      </c>
      <c r="AG23" s="970">
        <v>368122</v>
      </c>
      <c r="AH23" s="970">
        <v>365879</v>
      </c>
      <c r="AI23" s="989">
        <v>3206.5881078000034</v>
      </c>
      <c r="AJ23" s="970">
        <v>368295</v>
      </c>
      <c r="AK23" s="970">
        <v>545326</v>
      </c>
      <c r="AL23" s="989">
        <v>3577.8947282000031</v>
      </c>
      <c r="AM23" s="970">
        <v>280</v>
      </c>
      <c r="AN23" s="970">
        <v>223789</v>
      </c>
      <c r="AO23" s="989">
        <v>524.91498930000012</v>
      </c>
      <c r="AP23" s="970">
        <v>446159</v>
      </c>
      <c r="AQ23" s="970">
        <v>443400</v>
      </c>
      <c r="AR23" s="989">
        <v>4077.2833999999998</v>
      </c>
      <c r="AS23" s="970">
        <v>446439</v>
      </c>
      <c r="AT23" s="970">
        <v>667189</v>
      </c>
      <c r="AU23" s="989">
        <v>4602.1983892999997</v>
      </c>
      <c r="AV23" s="970">
        <v>130</v>
      </c>
      <c r="AW23" s="970">
        <v>137049</v>
      </c>
      <c r="AX23" s="989">
        <v>474.0705268000001</v>
      </c>
      <c r="AY23" s="970">
        <v>520227</v>
      </c>
      <c r="AZ23" s="970">
        <v>517522</v>
      </c>
      <c r="BA23" s="989">
        <v>4995.5351825000043</v>
      </c>
      <c r="BB23" s="970">
        <v>520357</v>
      </c>
      <c r="BC23" s="970">
        <v>654571</v>
      </c>
      <c r="BD23" s="989">
        <v>5469.6057093000045</v>
      </c>
    </row>
    <row r="24" spans="1:56" x14ac:dyDescent="0.2">
      <c r="A24" s="974">
        <v>17</v>
      </c>
      <c r="B24" s="973" t="s">
        <v>324</v>
      </c>
      <c r="C24" s="970">
        <v>805</v>
      </c>
      <c r="D24" s="970">
        <v>75629</v>
      </c>
      <c r="E24" s="989">
        <v>363.71528519999981</v>
      </c>
      <c r="F24" s="970">
        <v>32165</v>
      </c>
      <c r="G24" s="970">
        <v>31552</v>
      </c>
      <c r="H24" s="989">
        <v>263.70815029999812</v>
      </c>
      <c r="I24" s="970">
        <v>32970</v>
      </c>
      <c r="J24" s="970">
        <v>107181</v>
      </c>
      <c r="K24" s="989">
        <v>627.42343549999794</v>
      </c>
      <c r="L24" s="970">
        <v>8</v>
      </c>
      <c r="M24" s="970">
        <v>1329</v>
      </c>
      <c r="N24" s="989">
        <v>9.1926000000000023</v>
      </c>
      <c r="O24" s="970">
        <v>11768</v>
      </c>
      <c r="P24" s="970">
        <v>11725</v>
      </c>
      <c r="Q24" s="989">
        <v>76.54481329999993</v>
      </c>
      <c r="R24" s="970">
        <v>11776</v>
      </c>
      <c r="S24" s="970">
        <v>13054</v>
      </c>
      <c r="T24" s="989">
        <v>85.737413299999929</v>
      </c>
      <c r="U24" s="970">
        <v>13</v>
      </c>
      <c r="V24" s="970">
        <v>2049</v>
      </c>
      <c r="W24" s="989">
        <v>39.730664299999994</v>
      </c>
      <c r="X24" s="970">
        <v>10636</v>
      </c>
      <c r="Y24" s="970">
        <v>10613</v>
      </c>
      <c r="Z24" s="989">
        <v>187.75313540000357</v>
      </c>
      <c r="AA24" s="970">
        <v>10649</v>
      </c>
      <c r="AB24" s="970">
        <v>12662</v>
      </c>
      <c r="AC24" s="989">
        <v>227.48379970000357</v>
      </c>
      <c r="AD24" s="970">
        <v>50</v>
      </c>
      <c r="AE24" s="970">
        <v>110457</v>
      </c>
      <c r="AF24" s="989">
        <v>914.03303000000005</v>
      </c>
      <c r="AG24" s="970">
        <v>15176</v>
      </c>
      <c r="AH24" s="970">
        <v>15116</v>
      </c>
      <c r="AI24" s="989">
        <v>358.65629000000001</v>
      </c>
      <c r="AJ24" s="970">
        <v>15226</v>
      </c>
      <c r="AK24" s="970">
        <v>125573</v>
      </c>
      <c r="AL24" s="989">
        <v>1272.68932</v>
      </c>
      <c r="AM24" s="970">
        <v>67</v>
      </c>
      <c r="AN24" s="970">
        <v>144238</v>
      </c>
      <c r="AO24" s="989">
        <v>1295.3376155999993</v>
      </c>
      <c r="AP24" s="970">
        <v>18919</v>
      </c>
      <c r="AQ24" s="970">
        <v>19379</v>
      </c>
      <c r="AR24" s="989">
        <v>350.08913470000596</v>
      </c>
      <c r="AS24" s="970">
        <v>18986</v>
      </c>
      <c r="AT24" s="970">
        <v>163617</v>
      </c>
      <c r="AU24" s="989">
        <v>1645.4267503000051</v>
      </c>
      <c r="AV24" s="970">
        <v>58</v>
      </c>
      <c r="AW24" s="970">
        <v>126804</v>
      </c>
      <c r="AX24" s="989">
        <v>1382.6143857000002</v>
      </c>
      <c r="AY24" s="970">
        <v>24412</v>
      </c>
      <c r="AZ24" s="970">
        <v>25390</v>
      </c>
      <c r="BA24" s="989">
        <v>427.2159411000041</v>
      </c>
      <c r="BB24" s="970">
        <v>24470</v>
      </c>
      <c r="BC24" s="970">
        <v>152194</v>
      </c>
      <c r="BD24" s="989">
        <v>1809.8303268000043</v>
      </c>
    </row>
    <row r="25" spans="1:56" x14ac:dyDescent="0.2">
      <c r="A25" s="976">
        <v>18</v>
      </c>
      <c r="B25" s="975" t="s">
        <v>323</v>
      </c>
      <c r="C25" s="970">
        <v>0</v>
      </c>
      <c r="D25" s="970">
        <v>0</v>
      </c>
      <c r="E25" s="989">
        <v>0</v>
      </c>
      <c r="F25" s="970">
        <v>506</v>
      </c>
      <c r="G25" s="970">
        <v>506</v>
      </c>
      <c r="H25" s="989">
        <v>5.8020399999999999</v>
      </c>
      <c r="I25" s="970">
        <v>506</v>
      </c>
      <c r="J25" s="970">
        <v>506</v>
      </c>
      <c r="K25" s="989">
        <v>5.8020399999999999</v>
      </c>
      <c r="L25" s="970">
        <v>0</v>
      </c>
      <c r="M25" s="970">
        <v>0</v>
      </c>
      <c r="N25" s="989">
        <v>0</v>
      </c>
      <c r="O25" s="970">
        <v>4479</v>
      </c>
      <c r="P25" s="970">
        <v>4479</v>
      </c>
      <c r="Q25" s="989">
        <v>13.759589999999999</v>
      </c>
      <c r="R25" s="970">
        <v>4479</v>
      </c>
      <c r="S25" s="970">
        <v>4479</v>
      </c>
      <c r="T25" s="989">
        <v>13.759589999999999</v>
      </c>
      <c r="U25" s="970">
        <v>0</v>
      </c>
      <c r="V25" s="970">
        <v>0</v>
      </c>
      <c r="W25" s="989">
        <v>0</v>
      </c>
      <c r="X25" s="970">
        <v>3986</v>
      </c>
      <c r="Y25" s="970">
        <v>3986</v>
      </c>
      <c r="Z25" s="989">
        <v>14.181749999999999</v>
      </c>
      <c r="AA25" s="970">
        <v>3986</v>
      </c>
      <c r="AB25" s="970">
        <v>3986</v>
      </c>
      <c r="AC25" s="989">
        <v>14.181749999999999</v>
      </c>
      <c r="AD25" s="970">
        <v>0</v>
      </c>
      <c r="AE25" s="970">
        <v>0</v>
      </c>
      <c r="AF25" s="989">
        <v>0</v>
      </c>
      <c r="AG25" s="970">
        <v>1619</v>
      </c>
      <c r="AH25" s="970">
        <v>1619</v>
      </c>
      <c r="AI25" s="989">
        <v>8.9677299999999995</v>
      </c>
      <c r="AJ25" s="970">
        <v>1619</v>
      </c>
      <c r="AK25" s="970">
        <v>1619</v>
      </c>
      <c r="AL25" s="989">
        <v>8.9677299999999995</v>
      </c>
      <c r="AM25" s="970">
        <v>0</v>
      </c>
      <c r="AN25" s="970">
        <v>0</v>
      </c>
      <c r="AO25" s="989">
        <v>0</v>
      </c>
      <c r="AP25" s="970">
        <v>0</v>
      </c>
      <c r="AQ25" s="970">
        <v>0</v>
      </c>
      <c r="AR25" s="989">
        <v>0</v>
      </c>
      <c r="AS25" s="970">
        <v>0</v>
      </c>
      <c r="AT25" s="970">
        <v>0</v>
      </c>
      <c r="AU25" s="989">
        <v>0</v>
      </c>
      <c r="AV25" s="970">
        <v>0</v>
      </c>
      <c r="AW25" s="970">
        <v>0</v>
      </c>
      <c r="AX25" s="989">
        <v>0</v>
      </c>
      <c r="AY25" s="970">
        <v>0</v>
      </c>
      <c r="AZ25" s="970">
        <v>0</v>
      </c>
      <c r="BA25" s="989">
        <v>0</v>
      </c>
      <c r="BB25" s="970">
        <v>0</v>
      </c>
      <c r="BC25" s="970">
        <v>0</v>
      </c>
      <c r="BD25" s="989">
        <v>0</v>
      </c>
    </row>
    <row r="26" spans="1:56" x14ac:dyDescent="0.2">
      <c r="A26" s="974">
        <v>19</v>
      </c>
      <c r="B26" s="973" t="s">
        <v>322</v>
      </c>
      <c r="C26" s="970">
        <v>0</v>
      </c>
      <c r="D26" s="970">
        <v>0</v>
      </c>
      <c r="E26" s="989">
        <v>0</v>
      </c>
      <c r="F26" s="970">
        <v>0</v>
      </c>
      <c r="G26" s="970">
        <v>0</v>
      </c>
      <c r="H26" s="989">
        <v>0</v>
      </c>
      <c r="I26" s="970">
        <v>0</v>
      </c>
      <c r="J26" s="970">
        <v>0</v>
      </c>
      <c r="K26" s="989">
        <v>0</v>
      </c>
      <c r="L26" s="970">
        <v>0</v>
      </c>
      <c r="M26" s="970">
        <v>0</v>
      </c>
      <c r="N26" s="989">
        <v>0</v>
      </c>
      <c r="O26" s="970">
        <v>416921</v>
      </c>
      <c r="P26" s="970">
        <v>416921</v>
      </c>
      <c r="Q26" s="989">
        <v>864.08045179999965</v>
      </c>
      <c r="R26" s="970">
        <v>416921</v>
      </c>
      <c r="S26" s="970">
        <v>416921</v>
      </c>
      <c r="T26" s="989">
        <v>864.08045179999965</v>
      </c>
      <c r="U26" s="970">
        <v>0</v>
      </c>
      <c r="V26" s="970">
        <v>0</v>
      </c>
      <c r="W26" s="989">
        <v>0</v>
      </c>
      <c r="X26" s="970">
        <v>88953</v>
      </c>
      <c r="Y26" s="970">
        <v>88953</v>
      </c>
      <c r="Z26" s="989">
        <v>683.91734870000994</v>
      </c>
      <c r="AA26" s="970">
        <v>88953</v>
      </c>
      <c r="AB26" s="970">
        <v>88953</v>
      </c>
      <c r="AC26" s="989">
        <v>683.91734870000994</v>
      </c>
      <c r="AD26" s="970">
        <v>0</v>
      </c>
      <c r="AE26" s="970">
        <v>0</v>
      </c>
      <c r="AF26" s="989">
        <v>0</v>
      </c>
      <c r="AG26" s="970">
        <v>123946</v>
      </c>
      <c r="AH26" s="970">
        <v>119870</v>
      </c>
      <c r="AI26" s="989">
        <v>612.76916510000046</v>
      </c>
      <c r="AJ26" s="970">
        <v>123946</v>
      </c>
      <c r="AK26" s="970">
        <v>119870</v>
      </c>
      <c r="AL26" s="989">
        <v>612.76916510000046</v>
      </c>
      <c r="AM26" s="970">
        <v>0</v>
      </c>
      <c r="AN26" s="970">
        <v>0</v>
      </c>
      <c r="AO26" s="989">
        <v>0</v>
      </c>
      <c r="AP26" s="970">
        <v>186916</v>
      </c>
      <c r="AQ26" s="970">
        <v>182199</v>
      </c>
      <c r="AR26" s="989">
        <v>888.03512019999982</v>
      </c>
      <c r="AS26" s="970">
        <v>186916</v>
      </c>
      <c r="AT26" s="970">
        <v>182199</v>
      </c>
      <c r="AU26" s="989">
        <v>888.03512019999982</v>
      </c>
      <c r="AV26" s="970">
        <v>0</v>
      </c>
      <c r="AW26" s="970">
        <v>0</v>
      </c>
      <c r="AX26" s="989">
        <v>0</v>
      </c>
      <c r="AY26" s="970">
        <v>220756</v>
      </c>
      <c r="AZ26" s="970">
        <v>215343</v>
      </c>
      <c r="BA26" s="989">
        <v>1148.2113726</v>
      </c>
      <c r="BB26" s="970">
        <v>220756</v>
      </c>
      <c r="BC26" s="970">
        <v>215343</v>
      </c>
      <c r="BD26" s="989">
        <v>1148.2113726</v>
      </c>
    </row>
    <row r="27" spans="1:56" x14ac:dyDescent="0.2">
      <c r="A27" s="974">
        <v>20</v>
      </c>
      <c r="B27" s="973" t="s">
        <v>321</v>
      </c>
      <c r="C27" s="970">
        <v>0</v>
      </c>
      <c r="D27" s="970">
        <v>0</v>
      </c>
      <c r="E27" s="989">
        <v>0</v>
      </c>
      <c r="F27" s="970">
        <v>0</v>
      </c>
      <c r="G27" s="970">
        <v>0</v>
      </c>
      <c r="H27" s="989">
        <v>0</v>
      </c>
      <c r="I27" s="970">
        <v>0</v>
      </c>
      <c r="J27" s="970">
        <v>0</v>
      </c>
      <c r="K27" s="989">
        <v>0</v>
      </c>
      <c r="L27" s="970">
        <v>0</v>
      </c>
      <c r="M27" s="970">
        <v>0</v>
      </c>
      <c r="N27" s="989">
        <v>0</v>
      </c>
      <c r="O27" s="970">
        <v>0</v>
      </c>
      <c r="P27" s="970">
        <v>0</v>
      </c>
      <c r="Q27" s="989">
        <v>0</v>
      </c>
      <c r="R27" s="970">
        <v>0</v>
      </c>
      <c r="S27" s="970">
        <v>0</v>
      </c>
      <c r="T27" s="989">
        <v>0</v>
      </c>
      <c r="U27" s="970">
        <v>0</v>
      </c>
      <c r="V27" s="970">
        <v>0</v>
      </c>
      <c r="W27" s="989">
        <v>0</v>
      </c>
      <c r="X27" s="970">
        <v>0</v>
      </c>
      <c r="Y27" s="970">
        <v>0</v>
      </c>
      <c r="Z27" s="989">
        <v>0</v>
      </c>
      <c r="AA27" s="970">
        <v>0</v>
      </c>
      <c r="AB27" s="970">
        <v>0</v>
      </c>
      <c r="AC27" s="989">
        <v>0</v>
      </c>
      <c r="AD27" s="970">
        <v>0</v>
      </c>
      <c r="AE27" s="970">
        <v>0</v>
      </c>
      <c r="AF27" s="989">
        <v>0</v>
      </c>
      <c r="AG27" s="970">
        <v>0</v>
      </c>
      <c r="AH27" s="970">
        <v>0</v>
      </c>
      <c r="AI27" s="989">
        <v>0</v>
      </c>
      <c r="AJ27" s="970">
        <v>0</v>
      </c>
      <c r="AK27" s="970">
        <v>0</v>
      </c>
      <c r="AL27" s="989">
        <v>0</v>
      </c>
      <c r="AM27" s="970">
        <v>0</v>
      </c>
      <c r="AN27" s="970">
        <v>0</v>
      </c>
      <c r="AO27" s="989">
        <v>0</v>
      </c>
      <c r="AP27" s="970">
        <v>0</v>
      </c>
      <c r="AQ27" s="970">
        <v>0</v>
      </c>
      <c r="AR27" s="989">
        <v>0</v>
      </c>
      <c r="AS27" s="970">
        <v>0</v>
      </c>
      <c r="AT27" s="970">
        <v>0</v>
      </c>
      <c r="AU27" s="989">
        <v>0</v>
      </c>
      <c r="AV27" s="970">
        <v>0</v>
      </c>
      <c r="AW27" s="970">
        <v>0</v>
      </c>
      <c r="AX27" s="989">
        <v>0</v>
      </c>
      <c r="AY27" s="970">
        <v>0</v>
      </c>
      <c r="AZ27" s="970">
        <v>0</v>
      </c>
      <c r="BA27" s="989">
        <v>0</v>
      </c>
      <c r="BB27" s="970">
        <v>0</v>
      </c>
      <c r="BC27" s="970">
        <v>0</v>
      </c>
      <c r="BD27" s="989">
        <v>0</v>
      </c>
    </row>
    <row r="28" spans="1:56" x14ac:dyDescent="0.2">
      <c r="A28" s="974">
        <v>21</v>
      </c>
      <c r="B28" s="973" t="s">
        <v>320</v>
      </c>
      <c r="C28" s="970">
        <v>5</v>
      </c>
      <c r="D28" s="970">
        <v>4904</v>
      </c>
      <c r="E28" s="989">
        <v>17.41</v>
      </c>
      <c r="F28" s="970">
        <v>64955</v>
      </c>
      <c r="G28" s="970">
        <v>63309</v>
      </c>
      <c r="H28" s="989">
        <v>1058.42</v>
      </c>
      <c r="I28" s="970">
        <v>64960</v>
      </c>
      <c r="J28" s="970">
        <v>68213</v>
      </c>
      <c r="K28" s="989">
        <v>1075.8300000000002</v>
      </c>
      <c r="L28" s="970">
        <v>9</v>
      </c>
      <c r="M28" s="970">
        <v>12478</v>
      </c>
      <c r="N28" s="989">
        <v>24.410830000000001</v>
      </c>
      <c r="O28" s="970">
        <v>69459</v>
      </c>
      <c r="P28" s="970">
        <v>69459</v>
      </c>
      <c r="Q28" s="989">
        <v>1054.3605886</v>
      </c>
      <c r="R28" s="970">
        <v>69468</v>
      </c>
      <c r="S28" s="970">
        <v>81937</v>
      </c>
      <c r="T28" s="989">
        <v>1078.7714186000001</v>
      </c>
      <c r="U28" s="970">
        <v>13</v>
      </c>
      <c r="V28" s="970">
        <v>3391</v>
      </c>
      <c r="W28" s="989">
        <v>76.156490000000005</v>
      </c>
      <c r="X28" s="970">
        <v>21973</v>
      </c>
      <c r="Y28" s="970">
        <v>21973</v>
      </c>
      <c r="Z28" s="989">
        <v>138.63796020000007</v>
      </c>
      <c r="AA28" s="970">
        <v>21986</v>
      </c>
      <c r="AB28" s="970">
        <v>25364</v>
      </c>
      <c r="AC28" s="989">
        <v>214.79445020000006</v>
      </c>
      <c r="AD28" s="970">
        <v>29</v>
      </c>
      <c r="AE28" s="970">
        <v>3599</v>
      </c>
      <c r="AF28" s="989">
        <v>37.2157415</v>
      </c>
      <c r="AG28" s="970">
        <v>64632</v>
      </c>
      <c r="AH28" s="970">
        <v>64632</v>
      </c>
      <c r="AI28" s="989">
        <v>1000.8745975</v>
      </c>
      <c r="AJ28" s="970">
        <v>64661</v>
      </c>
      <c r="AK28" s="970">
        <v>68231</v>
      </c>
      <c r="AL28" s="989">
        <v>1038.0903390000001</v>
      </c>
      <c r="AM28" s="970">
        <v>30</v>
      </c>
      <c r="AN28" s="970">
        <v>2579</v>
      </c>
      <c r="AO28" s="989">
        <v>36.590430300000001</v>
      </c>
      <c r="AP28" s="970">
        <v>81389</v>
      </c>
      <c r="AQ28" s="970">
        <v>81389</v>
      </c>
      <c r="AR28" s="989">
        <v>668.45968349999976</v>
      </c>
      <c r="AS28" s="970">
        <v>81419</v>
      </c>
      <c r="AT28" s="970">
        <v>83968</v>
      </c>
      <c r="AU28" s="989">
        <v>705.05011379999985</v>
      </c>
      <c r="AV28" s="970">
        <v>17</v>
      </c>
      <c r="AW28" s="970">
        <v>3536</v>
      </c>
      <c r="AX28" s="989">
        <v>33.922262099999998</v>
      </c>
      <c r="AY28" s="970">
        <v>41703</v>
      </c>
      <c r="AZ28" s="970">
        <v>41703</v>
      </c>
      <c r="BA28" s="989">
        <v>1476.1369377999999</v>
      </c>
      <c r="BB28" s="970">
        <v>41720</v>
      </c>
      <c r="BC28" s="970">
        <v>45239</v>
      </c>
      <c r="BD28" s="989">
        <v>1510.0591998999998</v>
      </c>
    </row>
    <row r="29" spans="1:56" x14ac:dyDescent="0.2">
      <c r="A29" s="974">
        <v>22</v>
      </c>
      <c r="B29" s="973" t="s">
        <v>319</v>
      </c>
      <c r="C29" s="970">
        <v>0</v>
      </c>
      <c r="D29" s="970">
        <v>0</v>
      </c>
      <c r="E29" s="989">
        <v>0</v>
      </c>
      <c r="F29" s="970">
        <v>4294</v>
      </c>
      <c r="G29" s="970">
        <v>4189</v>
      </c>
      <c r="H29" s="989">
        <v>62.383620000000001</v>
      </c>
      <c r="I29" s="970">
        <v>4294</v>
      </c>
      <c r="J29" s="970">
        <v>4189</v>
      </c>
      <c r="K29" s="989">
        <v>62.383620000000001</v>
      </c>
      <c r="L29" s="970">
        <v>0</v>
      </c>
      <c r="M29" s="970">
        <v>0</v>
      </c>
      <c r="N29" s="989">
        <v>0</v>
      </c>
      <c r="O29" s="970">
        <v>4729</v>
      </c>
      <c r="P29" s="970">
        <v>4649</v>
      </c>
      <c r="Q29" s="989">
        <v>75.493596265400058</v>
      </c>
      <c r="R29" s="970">
        <v>4729</v>
      </c>
      <c r="S29" s="970">
        <v>4649</v>
      </c>
      <c r="T29" s="989">
        <v>75.493596265400058</v>
      </c>
      <c r="U29" s="970">
        <v>0</v>
      </c>
      <c r="V29" s="970">
        <v>0</v>
      </c>
      <c r="W29" s="989">
        <v>0</v>
      </c>
      <c r="X29" s="970">
        <v>6079</v>
      </c>
      <c r="Y29" s="970">
        <v>4994</v>
      </c>
      <c r="Z29" s="989">
        <v>77.194927465090203</v>
      </c>
      <c r="AA29" s="970">
        <v>6079</v>
      </c>
      <c r="AB29" s="970">
        <v>4994</v>
      </c>
      <c r="AC29" s="989">
        <v>77.194927465090203</v>
      </c>
      <c r="AD29" s="970">
        <v>0</v>
      </c>
      <c r="AE29" s="970">
        <v>0</v>
      </c>
      <c r="AF29" s="989">
        <v>0</v>
      </c>
      <c r="AG29" s="970">
        <v>6738</v>
      </c>
      <c r="AH29" s="970">
        <v>5202</v>
      </c>
      <c r="AI29" s="989">
        <v>81.256801289609911</v>
      </c>
      <c r="AJ29" s="970">
        <v>6738</v>
      </c>
      <c r="AK29" s="970">
        <v>5202</v>
      </c>
      <c r="AL29" s="989">
        <v>81.256801289609911</v>
      </c>
      <c r="AM29" s="970">
        <v>0</v>
      </c>
      <c r="AN29" s="970">
        <v>0</v>
      </c>
      <c r="AO29" s="989">
        <v>0</v>
      </c>
      <c r="AP29" s="970">
        <v>9338</v>
      </c>
      <c r="AQ29" s="970">
        <v>6718</v>
      </c>
      <c r="AR29" s="989">
        <v>109.83973616306952</v>
      </c>
      <c r="AS29" s="970">
        <v>9338</v>
      </c>
      <c r="AT29" s="970">
        <v>6718</v>
      </c>
      <c r="AU29" s="989">
        <v>109.83973616306952</v>
      </c>
      <c r="AV29" s="970">
        <v>0</v>
      </c>
      <c r="AW29" s="970">
        <v>0</v>
      </c>
      <c r="AX29" s="989">
        <v>0</v>
      </c>
      <c r="AY29" s="970">
        <v>7145</v>
      </c>
      <c r="AZ29" s="970">
        <v>6837</v>
      </c>
      <c r="BA29" s="989">
        <v>109.56390937696001</v>
      </c>
      <c r="BB29" s="970">
        <v>7145</v>
      </c>
      <c r="BC29" s="970">
        <v>6837</v>
      </c>
      <c r="BD29" s="989">
        <v>109.56390937696001</v>
      </c>
    </row>
    <row r="30" spans="1:56" x14ac:dyDescent="0.2">
      <c r="A30" s="974">
        <v>23</v>
      </c>
      <c r="B30" s="973" t="s">
        <v>318</v>
      </c>
      <c r="C30" s="970">
        <v>0</v>
      </c>
      <c r="D30" s="970">
        <v>0</v>
      </c>
      <c r="E30" s="989">
        <v>0</v>
      </c>
      <c r="F30" s="970">
        <v>0</v>
      </c>
      <c r="G30" s="970">
        <v>0</v>
      </c>
      <c r="H30" s="989">
        <v>0</v>
      </c>
      <c r="I30" s="970">
        <v>0</v>
      </c>
      <c r="J30" s="970">
        <v>0</v>
      </c>
      <c r="K30" s="989">
        <v>0</v>
      </c>
      <c r="L30" s="970">
        <v>0</v>
      </c>
      <c r="M30" s="970">
        <v>0</v>
      </c>
      <c r="N30" s="989">
        <v>0</v>
      </c>
      <c r="O30" s="970">
        <v>0</v>
      </c>
      <c r="P30" s="970">
        <v>0</v>
      </c>
      <c r="Q30" s="989">
        <v>0</v>
      </c>
      <c r="R30" s="970">
        <v>0</v>
      </c>
      <c r="S30" s="970">
        <v>0</v>
      </c>
      <c r="T30" s="989">
        <v>0</v>
      </c>
      <c r="U30" s="970">
        <v>0</v>
      </c>
      <c r="V30" s="970">
        <v>0</v>
      </c>
      <c r="W30" s="989">
        <v>0</v>
      </c>
      <c r="X30" s="970">
        <v>0</v>
      </c>
      <c r="Y30" s="970">
        <v>0</v>
      </c>
      <c r="Z30" s="989">
        <v>0</v>
      </c>
      <c r="AA30" s="970">
        <v>0</v>
      </c>
      <c r="AB30" s="970">
        <v>0</v>
      </c>
      <c r="AC30" s="989">
        <v>0</v>
      </c>
      <c r="AD30" s="970">
        <v>0</v>
      </c>
      <c r="AE30" s="970">
        <v>0</v>
      </c>
      <c r="AF30" s="989">
        <v>0</v>
      </c>
      <c r="AG30" s="970">
        <v>0</v>
      </c>
      <c r="AH30" s="970">
        <v>0</v>
      </c>
      <c r="AI30" s="989">
        <v>0</v>
      </c>
      <c r="AJ30" s="970">
        <v>0</v>
      </c>
      <c r="AK30" s="970">
        <v>0</v>
      </c>
      <c r="AL30" s="989">
        <v>0</v>
      </c>
      <c r="AM30" s="970">
        <v>0</v>
      </c>
      <c r="AN30" s="970">
        <v>0</v>
      </c>
      <c r="AO30" s="989">
        <v>0</v>
      </c>
      <c r="AP30" s="970">
        <v>0</v>
      </c>
      <c r="AQ30" s="970">
        <v>0</v>
      </c>
      <c r="AR30" s="989">
        <v>0</v>
      </c>
      <c r="AS30" s="970">
        <v>0</v>
      </c>
      <c r="AT30" s="970">
        <v>0</v>
      </c>
      <c r="AU30" s="989">
        <v>0</v>
      </c>
      <c r="AV30" s="970">
        <v>0</v>
      </c>
      <c r="AW30" s="970">
        <v>0</v>
      </c>
      <c r="AX30" s="989">
        <v>0</v>
      </c>
      <c r="AY30" s="970">
        <v>0</v>
      </c>
      <c r="AZ30" s="970">
        <v>0</v>
      </c>
      <c r="BA30" s="989">
        <v>0</v>
      </c>
      <c r="BB30" s="970">
        <v>0</v>
      </c>
      <c r="BC30" s="970">
        <v>0</v>
      </c>
      <c r="BD30" s="989">
        <v>0</v>
      </c>
    </row>
    <row r="31" spans="1:56" x14ac:dyDescent="0.2">
      <c r="A31" s="974">
        <v>24</v>
      </c>
      <c r="B31" s="973" t="s">
        <v>317</v>
      </c>
      <c r="C31" s="970">
        <v>0</v>
      </c>
      <c r="D31" s="970">
        <v>0</v>
      </c>
      <c r="E31" s="989">
        <v>0</v>
      </c>
      <c r="F31" s="970">
        <v>0</v>
      </c>
      <c r="G31" s="970">
        <v>0</v>
      </c>
      <c r="H31" s="989">
        <v>0</v>
      </c>
      <c r="I31" s="970">
        <v>0</v>
      </c>
      <c r="J31" s="970">
        <v>0</v>
      </c>
      <c r="K31" s="989">
        <v>0</v>
      </c>
      <c r="L31" s="970">
        <v>0</v>
      </c>
      <c r="M31" s="970">
        <v>0</v>
      </c>
      <c r="N31" s="989">
        <v>0</v>
      </c>
      <c r="O31" s="970">
        <v>0</v>
      </c>
      <c r="P31" s="970">
        <v>0</v>
      </c>
      <c r="Q31" s="989">
        <v>0</v>
      </c>
      <c r="R31" s="970">
        <v>0</v>
      </c>
      <c r="S31" s="970">
        <v>0</v>
      </c>
      <c r="T31" s="989">
        <v>0</v>
      </c>
      <c r="U31" s="970">
        <v>0</v>
      </c>
      <c r="V31" s="970">
        <v>0</v>
      </c>
      <c r="W31" s="989">
        <v>0</v>
      </c>
      <c r="X31" s="970">
        <v>0</v>
      </c>
      <c r="Y31" s="970">
        <v>0</v>
      </c>
      <c r="Z31" s="989">
        <v>0</v>
      </c>
      <c r="AA31" s="970">
        <v>0</v>
      </c>
      <c r="AB31" s="970">
        <v>0</v>
      </c>
      <c r="AC31" s="989">
        <v>0</v>
      </c>
      <c r="AD31" s="970">
        <v>0</v>
      </c>
      <c r="AE31" s="970">
        <v>0</v>
      </c>
      <c r="AF31" s="989">
        <v>0</v>
      </c>
      <c r="AG31" s="970">
        <v>24050</v>
      </c>
      <c r="AH31" s="970">
        <v>22500</v>
      </c>
      <c r="AI31" s="989">
        <v>536.21699000000001</v>
      </c>
      <c r="AJ31" s="970">
        <v>24050</v>
      </c>
      <c r="AK31" s="970">
        <v>22500</v>
      </c>
      <c r="AL31" s="989">
        <v>536.21699000000001</v>
      </c>
      <c r="AM31" s="970">
        <v>0</v>
      </c>
      <c r="AN31" s="970">
        <v>0</v>
      </c>
      <c r="AO31" s="989">
        <v>0</v>
      </c>
      <c r="AP31" s="970">
        <v>0</v>
      </c>
      <c r="AQ31" s="970">
        <v>0</v>
      </c>
      <c r="AR31" s="989">
        <v>0</v>
      </c>
      <c r="AS31" s="970">
        <v>0</v>
      </c>
      <c r="AT31" s="970">
        <v>0</v>
      </c>
      <c r="AU31" s="989">
        <v>0</v>
      </c>
      <c r="AV31" s="970">
        <v>0</v>
      </c>
      <c r="AW31" s="970">
        <v>0</v>
      </c>
      <c r="AX31" s="989">
        <v>0</v>
      </c>
      <c r="AY31" s="970">
        <v>11944</v>
      </c>
      <c r="AZ31" s="970">
        <v>11926</v>
      </c>
      <c r="BA31" s="989">
        <v>572.72847999999999</v>
      </c>
      <c r="BB31" s="970">
        <v>11944</v>
      </c>
      <c r="BC31" s="970">
        <v>11926</v>
      </c>
      <c r="BD31" s="989">
        <v>572.72847999999999</v>
      </c>
    </row>
    <row r="32" spans="1:56" x14ac:dyDescent="0.2">
      <c r="A32" s="972"/>
      <c r="B32" s="971" t="s">
        <v>316</v>
      </c>
      <c r="C32" s="988">
        <v>980</v>
      </c>
      <c r="D32" s="988">
        <v>311446</v>
      </c>
      <c r="E32" s="994">
        <v>1114.1627600837398</v>
      </c>
      <c r="F32" s="988">
        <v>868063</v>
      </c>
      <c r="G32" s="988">
        <v>883689</v>
      </c>
      <c r="H32" s="994">
        <v>6714.7093710999998</v>
      </c>
      <c r="I32" s="988">
        <v>869043</v>
      </c>
      <c r="J32" s="988">
        <v>1195135</v>
      </c>
      <c r="K32" s="994">
        <v>7828.8721311837398</v>
      </c>
      <c r="L32" s="988">
        <v>170</v>
      </c>
      <c r="M32" s="988">
        <v>237080</v>
      </c>
      <c r="N32" s="994">
        <v>844.21495564999907</v>
      </c>
      <c r="O32" s="988">
        <v>1593676</v>
      </c>
      <c r="P32" s="988">
        <v>1734242</v>
      </c>
      <c r="Q32" s="994">
        <v>9164.0871170874379</v>
      </c>
      <c r="R32" s="988">
        <v>1593846</v>
      </c>
      <c r="S32" s="988">
        <v>1971322</v>
      </c>
      <c r="T32" s="994">
        <v>10008.302072737437</v>
      </c>
      <c r="U32" s="988">
        <v>421</v>
      </c>
      <c r="V32" s="988">
        <v>693456</v>
      </c>
      <c r="W32" s="994">
        <v>1909.5483951259412</v>
      </c>
      <c r="X32" s="988">
        <v>894540</v>
      </c>
      <c r="Y32" s="988">
        <v>885892</v>
      </c>
      <c r="Z32" s="994">
        <v>7806.084999825347</v>
      </c>
      <c r="AA32" s="988">
        <v>894961</v>
      </c>
      <c r="AB32" s="988">
        <v>1579348</v>
      </c>
      <c r="AC32" s="994">
        <v>9715.63339495129</v>
      </c>
      <c r="AD32" s="988">
        <v>593</v>
      </c>
      <c r="AE32" s="988">
        <v>789196</v>
      </c>
      <c r="AF32" s="994">
        <v>2804.1111945298503</v>
      </c>
      <c r="AG32" s="988">
        <v>1332549</v>
      </c>
      <c r="AH32" s="988">
        <v>1315440</v>
      </c>
      <c r="AI32" s="994">
        <v>12578.759408575106</v>
      </c>
      <c r="AJ32" s="988">
        <v>1333142</v>
      </c>
      <c r="AK32" s="988">
        <v>2104636</v>
      </c>
      <c r="AL32" s="994">
        <v>15382.870603104957</v>
      </c>
      <c r="AM32" s="988">
        <v>591</v>
      </c>
      <c r="AN32" s="988">
        <v>820535</v>
      </c>
      <c r="AO32" s="994">
        <v>2712.4204631999942</v>
      </c>
      <c r="AP32" s="988">
        <v>1492307</v>
      </c>
      <c r="AQ32" s="988">
        <v>1477808.9999999995</v>
      </c>
      <c r="AR32" s="994">
        <v>14672.015969065376</v>
      </c>
      <c r="AS32" s="988">
        <v>1492898</v>
      </c>
      <c r="AT32" s="988">
        <v>2298343.9999999995</v>
      </c>
      <c r="AU32" s="994">
        <v>17384.436432265375</v>
      </c>
      <c r="AV32" s="988">
        <v>1327</v>
      </c>
      <c r="AW32" s="988">
        <v>928872</v>
      </c>
      <c r="AX32" s="994">
        <v>5330.3269327000007</v>
      </c>
      <c r="AY32" s="988">
        <v>2392431.2910000002</v>
      </c>
      <c r="AZ32" s="988">
        <v>2381434</v>
      </c>
      <c r="BA32" s="994">
        <v>22632.029147890193</v>
      </c>
      <c r="BB32" s="988">
        <v>2393758.2910000002</v>
      </c>
      <c r="BC32" s="988">
        <v>3310306</v>
      </c>
      <c r="BD32" s="994">
        <v>27962.356080590194</v>
      </c>
    </row>
    <row r="33" spans="1:56" x14ac:dyDescent="0.2">
      <c r="A33" s="968"/>
      <c r="B33" s="967" t="s">
        <v>47</v>
      </c>
      <c r="C33" s="966">
        <v>980</v>
      </c>
      <c r="D33" s="966">
        <v>311446</v>
      </c>
      <c r="E33" s="993">
        <v>1114.1627600837398</v>
      </c>
      <c r="F33" s="966">
        <v>1003589</v>
      </c>
      <c r="G33" s="966">
        <v>1007921</v>
      </c>
      <c r="H33" s="993">
        <v>7948.4593710999998</v>
      </c>
      <c r="I33" s="966">
        <v>1004569</v>
      </c>
      <c r="J33" s="966">
        <v>1319367</v>
      </c>
      <c r="K33" s="993">
        <v>9062.6221311837398</v>
      </c>
      <c r="L33" s="966">
        <v>170</v>
      </c>
      <c r="M33" s="966">
        <v>237080</v>
      </c>
      <c r="N33" s="993">
        <v>844.21495564999907</v>
      </c>
      <c r="O33" s="966">
        <v>1726917</v>
      </c>
      <c r="P33" s="966">
        <v>1856333</v>
      </c>
      <c r="Q33" s="993">
        <v>10241.907957087438</v>
      </c>
      <c r="R33" s="966">
        <v>1727087</v>
      </c>
      <c r="S33" s="966">
        <v>2093413</v>
      </c>
      <c r="T33" s="993">
        <v>11086.122912737437</v>
      </c>
      <c r="U33" s="966">
        <v>421</v>
      </c>
      <c r="V33" s="966">
        <v>693456</v>
      </c>
      <c r="W33" s="993">
        <v>1909.5483951259412</v>
      </c>
      <c r="X33" s="966">
        <v>986035</v>
      </c>
      <c r="Y33" s="966">
        <v>969965</v>
      </c>
      <c r="Z33" s="993">
        <v>8734.0613152253463</v>
      </c>
      <c r="AA33" s="966">
        <v>986456</v>
      </c>
      <c r="AB33" s="966">
        <v>1663421</v>
      </c>
      <c r="AC33" s="993">
        <v>10643.609710351289</v>
      </c>
      <c r="AD33" s="966">
        <v>593</v>
      </c>
      <c r="AE33" s="966">
        <v>789196</v>
      </c>
      <c r="AF33" s="993">
        <v>2804.1111945298503</v>
      </c>
      <c r="AG33" s="966">
        <v>1397222</v>
      </c>
      <c r="AH33" s="966">
        <v>1375647</v>
      </c>
      <c r="AI33" s="993">
        <v>13692.804047575106</v>
      </c>
      <c r="AJ33" s="966">
        <v>1397815</v>
      </c>
      <c r="AK33" s="966">
        <v>2164843</v>
      </c>
      <c r="AL33" s="993">
        <v>16496.915242104958</v>
      </c>
      <c r="AM33" s="966">
        <v>591</v>
      </c>
      <c r="AN33" s="966">
        <v>820535</v>
      </c>
      <c r="AO33" s="993">
        <v>2712.4204631999942</v>
      </c>
      <c r="AP33" s="966">
        <v>1563311</v>
      </c>
      <c r="AQ33" s="966">
        <v>1544052.9999999995</v>
      </c>
      <c r="AR33" s="993">
        <v>16088.466624465376</v>
      </c>
      <c r="AS33" s="966">
        <v>1563902</v>
      </c>
      <c r="AT33" s="966">
        <v>2364587.9999999995</v>
      </c>
      <c r="AU33" s="993">
        <v>18800.887087665375</v>
      </c>
      <c r="AV33" s="966">
        <v>1327</v>
      </c>
      <c r="AW33" s="966">
        <v>928872</v>
      </c>
      <c r="AX33" s="993">
        <v>5330.3269327000007</v>
      </c>
      <c r="AY33" s="966">
        <v>2466276.2910000002</v>
      </c>
      <c r="AZ33" s="966">
        <v>2450440</v>
      </c>
      <c r="BA33" s="993">
        <v>24175.596400890194</v>
      </c>
      <c r="BB33" s="966">
        <v>2467603.2910000002</v>
      </c>
      <c r="BC33" s="966">
        <v>3379312</v>
      </c>
      <c r="BD33" s="993">
        <v>29505.923333590195</v>
      </c>
    </row>
  </sheetData>
  <mergeCells count="26">
    <mergeCell ref="A3:A5"/>
    <mergeCell ref="B3:B5"/>
    <mergeCell ref="C3:K3"/>
    <mergeCell ref="L3:T3"/>
    <mergeCell ref="U3:AC3"/>
    <mergeCell ref="R4:T4"/>
    <mergeCell ref="AD4:AF4"/>
    <mergeCell ref="AD3:AL3"/>
    <mergeCell ref="AJ4:AL4"/>
    <mergeCell ref="AG4:AI4"/>
    <mergeCell ref="AA4:AC4"/>
    <mergeCell ref="C4:E4"/>
    <mergeCell ref="F4:H4"/>
    <mergeCell ref="I4:K4"/>
    <mergeCell ref="L4:N4"/>
    <mergeCell ref="O4:Q4"/>
    <mergeCell ref="U4:W4"/>
    <mergeCell ref="X4:Z4"/>
    <mergeCell ref="AV3:BD3"/>
    <mergeCell ref="AV4:AX4"/>
    <mergeCell ref="AY4:BA4"/>
    <mergeCell ref="BB4:BD4"/>
    <mergeCell ref="AP4:AR4"/>
    <mergeCell ref="AS4:AU4"/>
    <mergeCell ref="AM3:AU3"/>
    <mergeCell ref="AM4:AO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showGridLines="0" zoomScale="90" zoomScaleNormal="90" workbookViewId="0">
      <selection sqref="A1:F1"/>
    </sheetView>
  </sheetViews>
  <sheetFormatPr defaultRowHeight="12.75" x14ac:dyDescent="0.2"/>
  <cols>
    <col min="1" max="1" width="5.28515625" style="26" customWidth="1"/>
    <col min="2" max="2" width="43.140625" style="26" customWidth="1"/>
    <col min="3" max="3" width="11" style="26" customWidth="1"/>
    <col min="4" max="4" width="14.42578125" style="26" customWidth="1"/>
    <col min="5" max="5" width="13.85546875" style="26" customWidth="1"/>
    <col min="6" max="16384" width="9.140625" style="26"/>
  </cols>
  <sheetData>
    <row r="1" spans="1:6" ht="30" customHeight="1" x14ac:dyDescent="0.2">
      <c r="A1" s="1252" t="s">
        <v>401</v>
      </c>
      <c r="B1" s="1252"/>
      <c r="C1" s="1252"/>
      <c r="D1" s="1252"/>
      <c r="E1" s="1252"/>
      <c r="F1" s="1252"/>
    </row>
    <row r="2" spans="1:6" x14ac:dyDescent="0.2">
      <c r="A2" s="1238" t="s">
        <v>370</v>
      </c>
      <c r="B2" s="1238" t="s">
        <v>371</v>
      </c>
      <c r="C2" s="1239" t="s">
        <v>372</v>
      </c>
      <c r="D2" s="1240"/>
      <c r="E2" s="1240"/>
      <c r="F2" s="1241"/>
    </row>
    <row r="3" spans="1:6" ht="50.25" customHeight="1" x14ac:dyDescent="0.2">
      <c r="A3" s="1242"/>
      <c r="B3" s="1242"/>
      <c r="C3" s="1243" t="s">
        <v>373</v>
      </c>
      <c r="D3" s="1243" t="s">
        <v>374</v>
      </c>
      <c r="E3" s="1243" t="s">
        <v>375</v>
      </c>
      <c r="F3" s="1243" t="s">
        <v>376</v>
      </c>
    </row>
    <row r="4" spans="1:6" ht="15" customHeight="1" x14ac:dyDescent="0.2">
      <c r="A4" s="1244">
        <v>1</v>
      </c>
      <c r="B4" s="842" t="s">
        <v>377</v>
      </c>
      <c r="C4" s="1245">
        <v>559</v>
      </c>
      <c r="D4" s="1245">
        <v>30</v>
      </c>
      <c r="E4" s="1246">
        <v>0</v>
      </c>
      <c r="F4" s="1245">
        <v>589</v>
      </c>
    </row>
    <row r="5" spans="1:6" ht="15" customHeight="1" x14ac:dyDescent="0.2">
      <c r="A5" s="629">
        <v>2</v>
      </c>
      <c r="B5" s="842" t="s">
        <v>378</v>
      </c>
      <c r="C5" s="634">
        <v>5233</v>
      </c>
      <c r="D5" s="632">
        <v>76</v>
      </c>
      <c r="E5" s="842">
        <v>5</v>
      </c>
      <c r="F5" s="634">
        <v>5304</v>
      </c>
    </row>
    <row r="6" spans="1:6" ht="15" customHeight="1" x14ac:dyDescent="0.2">
      <c r="A6" s="629">
        <v>3</v>
      </c>
      <c r="B6" s="842" t="s">
        <v>379</v>
      </c>
      <c r="C6" s="634">
        <v>8857</v>
      </c>
      <c r="D6" s="634">
        <v>1225</v>
      </c>
      <c r="E6" s="1246">
        <v>0</v>
      </c>
      <c r="F6" s="634">
        <v>10082</v>
      </c>
    </row>
    <row r="7" spans="1:6" ht="15" customHeight="1" x14ac:dyDescent="0.2">
      <c r="A7" s="629">
        <v>4</v>
      </c>
      <c r="B7" s="842" t="s">
        <v>380</v>
      </c>
      <c r="C7" s="634">
        <v>16089</v>
      </c>
      <c r="D7" s="634">
        <v>1556</v>
      </c>
      <c r="E7" s="842">
        <v>115</v>
      </c>
      <c r="F7" s="634">
        <v>17530</v>
      </c>
    </row>
    <row r="8" spans="1:6" ht="15" customHeight="1" x14ac:dyDescent="0.2">
      <c r="A8" s="629">
        <v>5</v>
      </c>
      <c r="B8" s="842" t="s">
        <v>381</v>
      </c>
      <c r="C8" s="634">
        <v>5241</v>
      </c>
      <c r="D8" s="632">
        <v>474</v>
      </c>
      <c r="E8" s="842">
        <v>338</v>
      </c>
      <c r="F8" s="634">
        <v>5377</v>
      </c>
    </row>
    <row r="9" spans="1:6" ht="15" customHeight="1" x14ac:dyDescent="0.2">
      <c r="A9" s="629">
        <v>6</v>
      </c>
      <c r="B9" s="842" t="s">
        <v>382</v>
      </c>
      <c r="C9" s="634">
        <v>6574</v>
      </c>
      <c r="D9" s="632">
        <v>232</v>
      </c>
      <c r="E9" s="842">
        <v>56</v>
      </c>
      <c r="F9" s="634">
        <v>6750</v>
      </c>
    </row>
    <row r="10" spans="1:6" ht="15" customHeight="1" x14ac:dyDescent="0.2">
      <c r="A10" s="629">
        <v>7</v>
      </c>
      <c r="B10" s="842" t="s">
        <v>383</v>
      </c>
      <c r="C10" s="634">
        <v>9336</v>
      </c>
      <c r="D10" s="634">
        <v>1423</v>
      </c>
      <c r="E10" s="842">
        <v>275</v>
      </c>
      <c r="F10" s="634">
        <v>10484</v>
      </c>
    </row>
    <row r="11" spans="1:6" ht="15" customHeight="1" x14ac:dyDescent="0.2">
      <c r="A11" s="629">
        <v>8</v>
      </c>
      <c r="B11" s="842" t="s">
        <v>384</v>
      </c>
      <c r="C11" s="634">
        <v>5941</v>
      </c>
      <c r="D11" s="632">
        <v>281</v>
      </c>
      <c r="E11" s="842">
        <v>4</v>
      </c>
      <c r="F11" s="634">
        <v>6218</v>
      </c>
    </row>
    <row r="12" spans="1:6" ht="15" customHeight="1" x14ac:dyDescent="0.2">
      <c r="A12" s="629">
        <v>9</v>
      </c>
      <c r="B12" s="842" t="s">
        <v>385</v>
      </c>
      <c r="C12" s="634">
        <v>9630</v>
      </c>
      <c r="D12" s="634">
        <v>2501</v>
      </c>
      <c r="E12" s="842">
        <v>537</v>
      </c>
      <c r="F12" s="634">
        <v>11594</v>
      </c>
    </row>
    <row r="13" spans="1:6" ht="15" customHeight="1" x14ac:dyDescent="0.2">
      <c r="A13" s="629">
        <v>10</v>
      </c>
      <c r="B13" s="842" t="s">
        <v>386</v>
      </c>
      <c r="C13" s="634">
        <v>15719</v>
      </c>
      <c r="D13" s="634">
        <v>5216</v>
      </c>
      <c r="E13" s="1247">
        <v>3178</v>
      </c>
      <c r="F13" s="634">
        <v>17757</v>
      </c>
    </row>
    <row r="14" spans="1:6" ht="15" customHeight="1" x14ac:dyDescent="0.2">
      <c r="A14" s="629">
        <v>11</v>
      </c>
      <c r="B14" s="842" t="s">
        <v>387</v>
      </c>
      <c r="C14" s="634">
        <v>12266</v>
      </c>
      <c r="D14" s="634">
        <v>4521</v>
      </c>
      <c r="E14" s="1247">
        <v>2431</v>
      </c>
      <c r="F14" s="634">
        <v>14356</v>
      </c>
    </row>
    <row r="15" spans="1:6" ht="15" customHeight="1" x14ac:dyDescent="0.2">
      <c r="A15" s="629">
        <v>12</v>
      </c>
      <c r="B15" s="842" t="s">
        <v>388</v>
      </c>
      <c r="C15" s="634">
        <v>9287</v>
      </c>
      <c r="D15" s="632">
        <v>463</v>
      </c>
      <c r="E15" s="842">
        <v>73</v>
      </c>
      <c r="F15" s="634">
        <v>9677</v>
      </c>
    </row>
    <row r="16" spans="1:6" ht="15" customHeight="1" x14ac:dyDescent="0.2">
      <c r="A16" s="629">
        <v>13</v>
      </c>
      <c r="B16" s="842" t="s">
        <v>389</v>
      </c>
      <c r="C16" s="634">
        <v>16919</v>
      </c>
      <c r="D16" s="634">
        <v>3227</v>
      </c>
      <c r="E16" s="842">
        <v>137</v>
      </c>
      <c r="F16" s="634">
        <v>20009</v>
      </c>
    </row>
    <row r="17" spans="1:6" ht="15" customHeight="1" x14ac:dyDescent="0.2">
      <c r="A17" s="629">
        <v>14</v>
      </c>
      <c r="B17" s="842" t="s">
        <v>390</v>
      </c>
      <c r="C17" s="634">
        <v>4271</v>
      </c>
      <c r="D17" s="632">
        <v>202</v>
      </c>
      <c r="E17" s="1246">
        <v>0</v>
      </c>
      <c r="F17" s="634">
        <v>4473</v>
      </c>
    </row>
    <row r="18" spans="1:6" ht="15" customHeight="1" x14ac:dyDescent="0.2">
      <c r="A18" s="629">
        <v>15</v>
      </c>
      <c r="B18" s="842" t="s">
        <v>391</v>
      </c>
      <c r="C18" s="634">
        <v>8724</v>
      </c>
      <c r="D18" s="632">
        <v>318</v>
      </c>
      <c r="E18" s="842">
        <v>67</v>
      </c>
      <c r="F18" s="634">
        <v>8975</v>
      </c>
    </row>
    <row r="19" spans="1:6" ht="15" customHeight="1" x14ac:dyDescent="0.2">
      <c r="A19" s="629">
        <v>16</v>
      </c>
      <c r="B19" s="842" t="s">
        <v>392</v>
      </c>
      <c r="C19" s="634">
        <v>4271</v>
      </c>
      <c r="D19" s="632">
        <v>415</v>
      </c>
      <c r="E19" s="842">
        <v>21</v>
      </c>
      <c r="F19" s="634">
        <v>4665</v>
      </c>
    </row>
    <row r="20" spans="1:6" ht="15" customHeight="1" x14ac:dyDescent="0.2">
      <c r="A20" s="629">
        <v>17</v>
      </c>
      <c r="B20" s="842" t="s">
        <v>393</v>
      </c>
      <c r="C20" s="634">
        <v>7192</v>
      </c>
      <c r="D20" s="634">
        <v>1248</v>
      </c>
      <c r="E20" s="842">
        <v>425</v>
      </c>
      <c r="F20" s="634">
        <v>8015</v>
      </c>
    </row>
    <row r="21" spans="1:6" ht="15" customHeight="1" x14ac:dyDescent="0.2">
      <c r="A21" s="629">
        <v>18</v>
      </c>
      <c r="B21" s="842" t="s">
        <v>394</v>
      </c>
      <c r="C21" s="634">
        <v>5501</v>
      </c>
      <c r="D21" s="632">
        <v>604</v>
      </c>
      <c r="E21" s="842">
        <v>38</v>
      </c>
      <c r="F21" s="634">
        <v>6067</v>
      </c>
    </row>
    <row r="22" spans="1:6" ht="15" customHeight="1" x14ac:dyDescent="0.2">
      <c r="A22" s="629">
        <v>19</v>
      </c>
      <c r="B22" s="842" t="s">
        <v>395</v>
      </c>
      <c r="C22" s="634">
        <v>7981</v>
      </c>
      <c r="D22" s="634">
        <v>2558</v>
      </c>
      <c r="E22" s="842">
        <v>123</v>
      </c>
      <c r="F22" s="634">
        <v>10416</v>
      </c>
    </row>
    <row r="23" spans="1:6" ht="15" customHeight="1" x14ac:dyDescent="0.2">
      <c r="A23" s="629">
        <v>20</v>
      </c>
      <c r="B23" s="842" t="s">
        <v>396</v>
      </c>
      <c r="C23" s="1248" t="s">
        <v>73</v>
      </c>
      <c r="D23" s="1248" t="s">
        <v>73</v>
      </c>
      <c r="E23" s="1249" t="s">
        <v>73</v>
      </c>
      <c r="F23" s="1248" t="s">
        <v>73</v>
      </c>
    </row>
    <row r="24" spans="1:6" ht="15" customHeight="1" x14ac:dyDescent="0.2">
      <c r="A24" s="629">
        <v>21</v>
      </c>
      <c r="B24" s="842" t="s">
        <v>397</v>
      </c>
      <c r="C24" s="634">
        <v>4957</v>
      </c>
      <c r="D24" s="632">
        <v>62</v>
      </c>
      <c r="E24" s="842">
        <v>5</v>
      </c>
      <c r="F24" s="634">
        <v>5014</v>
      </c>
    </row>
    <row r="25" spans="1:6" ht="15" customHeight="1" x14ac:dyDescent="0.2">
      <c r="A25" s="630"/>
      <c r="B25" s="1250" t="s">
        <v>398</v>
      </c>
      <c r="C25" s="635">
        <v>164548</v>
      </c>
      <c r="D25" s="635">
        <v>26632</v>
      </c>
      <c r="E25" s="1251">
        <v>7828</v>
      </c>
      <c r="F25" s="635">
        <v>183352</v>
      </c>
    </row>
    <row r="26" spans="1:6" ht="15" customHeight="1" x14ac:dyDescent="0.2">
      <c r="A26" s="26" t="s">
        <v>399</v>
      </c>
    </row>
    <row r="27" spans="1:6" ht="15" customHeight="1" x14ac:dyDescent="0.2">
      <c r="A27" s="26" t="s">
        <v>400</v>
      </c>
    </row>
  </sheetData>
  <mergeCells count="4">
    <mergeCell ref="A2:A3"/>
    <mergeCell ref="B2:B3"/>
    <mergeCell ref="C2:F2"/>
    <mergeCell ref="A1:F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106"/>
  <sheetViews>
    <sheetView zoomScale="80" zoomScaleNormal="80" workbookViewId="0">
      <pane xSplit="2" ySplit="4" topLeftCell="C5" activePane="bottomRight" state="frozen"/>
      <selection activeCell="A32" sqref="A32"/>
      <selection pane="topRight" activeCell="A32" sqref="A32"/>
      <selection pane="bottomLeft" activeCell="A32" sqref="A32"/>
      <selection pane="bottomRight"/>
    </sheetView>
  </sheetViews>
  <sheetFormatPr defaultColWidth="8.85546875" defaultRowHeight="12.75" x14ac:dyDescent="0.2"/>
  <cols>
    <col min="1" max="1" width="14.42578125" style="851" customWidth="1"/>
    <col min="2" max="2" width="14.7109375" style="852" customWidth="1"/>
    <col min="3" max="4" width="7.42578125" style="845" bestFit="1" customWidth="1"/>
    <col min="5" max="5" width="8.28515625" style="845" customWidth="1"/>
    <col min="6" max="6" width="7.7109375" style="845" bestFit="1" customWidth="1"/>
    <col min="7" max="8" width="7.42578125" style="845" bestFit="1" customWidth="1"/>
    <col min="9" max="9" width="7" style="845" customWidth="1"/>
    <col min="10" max="10" width="7.7109375" style="845" bestFit="1" customWidth="1"/>
    <col min="11" max="12" width="7.42578125" style="845" bestFit="1" customWidth="1"/>
    <col min="13" max="13" width="6.7109375" style="845" customWidth="1"/>
    <col min="14" max="14" width="7.7109375" style="845" bestFit="1" customWidth="1"/>
    <col min="15" max="16" width="7.42578125" style="845" bestFit="1" customWidth="1"/>
    <col min="17" max="17" width="7.5703125" style="845" customWidth="1"/>
    <col min="18" max="19" width="8.5703125" style="845" bestFit="1" customWidth="1"/>
    <col min="20" max="20" width="8.7109375" style="845" customWidth="1"/>
    <col min="21" max="21" width="7.7109375" style="845" customWidth="1"/>
    <col min="22" max="22" width="7.7109375" style="845" bestFit="1" customWidth="1"/>
    <col min="23" max="24" width="7.42578125" style="845" bestFit="1" customWidth="1"/>
    <col min="25" max="25" width="7.5703125" style="845" customWidth="1"/>
    <col min="26" max="26" width="7.7109375" style="845" bestFit="1" customWidth="1"/>
    <col min="27" max="28" width="7.42578125" style="845" bestFit="1" customWidth="1"/>
    <col min="29" max="29" width="8" style="845" customWidth="1"/>
    <col min="30" max="30" width="7.7109375" style="845" bestFit="1" customWidth="1"/>
    <col min="31" max="32" width="7.42578125" style="845" bestFit="1" customWidth="1"/>
    <col min="33" max="33" width="6.5703125" style="845" customWidth="1"/>
    <col min="34" max="34" width="7.7109375" style="845" bestFit="1" customWidth="1"/>
    <col min="35" max="36" width="5.7109375" style="845" customWidth="1"/>
    <col min="37" max="16384" width="8.85546875" style="845"/>
  </cols>
  <sheetData>
    <row r="1" spans="1:34" ht="33.75" customHeight="1" x14ac:dyDescent="0.2">
      <c r="A1" s="907" t="s">
        <v>367</v>
      </c>
      <c r="B1" s="843"/>
      <c r="C1" s="844"/>
      <c r="D1" s="613"/>
      <c r="E1" s="613"/>
      <c r="F1" s="613"/>
      <c r="G1" s="613"/>
      <c r="H1" s="613"/>
      <c r="I1" s="613"/>
      <c r="J1" s="844"/>
      <c r="K1" s="613"/>
      <c r="L1" s="844"/>
      <c r="M1" s="613"/>
      <c r="N1" s="613"/>
      <c r="O1" s="613"/>
      <c r="P1" s="613"/>
      <c r="Q1" s="613"/>
      <c r="R1" s="613"/>
      <c r="S1" s="844"/>
      <c r="T1" s="613"/>
      <c r="U1" s="844"/>
      <c r="V1" s="613"/>
      <c r="W1" s="613"/>
      <c r="X1" s="613"/>
      <c r="Y1" s="613"/>
      <c r="Z1" s="613"/>
      <c r="AA1" s="613"/>
      <c r="AB1" s="844"/>
      <c r="AC1" s="613"/>
      <c r="AD1" s="844"/>
      <c r="AE1" s="613"/>
      <c r="AF1" s="613"/>
      <c r="AG1" s="613"/>
      <c r="AH1" s="613"/>
    </row>
    <row r="2" spans="1:34" s="846" customFormat="1" ht="18.75" customHeight="1" x14ac:dyDescent="0.25">
      <c r="A2" s="1203" t="s">
        <v>33</v>
      </c>
      <c r="B2" s="1128" t="s">
        <v>110</v>
      </c>
      <c r="C2" s="1204" t="s">
        <v>286</v>
      </c>
      <c r="D2" s="1128"/>
      <c r="E2" s="1128"/>
      <c r="F2" s="1128"/>
      <c r="G2" s="1128"/>
      <c r="H2" s="1128"/>
      <c r="I2" s="1128"/>
      <c r="J2" s="1128"/>
      <c r="K2" s="1128"/>
      <c r="L2" s="1128"/>
      <c r="M2" s="1128"/>
      <c r="N2" s="1128"/>
      <c r="O2" s="1128"/>
      <c r="P2" s="1128"/>
      <c r="Q2" s="1128"/>
      <c r="R2" s="1128"/>
      <c r="S2" s="1128" t="s">
        <v>287</v>
      </c>
      <c r="T2" s="1128"/>
      <c r="U2" s="1128"/>
      <c r="V2" s="1128"/>
      <c r="W2" s="1128"/>
      <c r="X2" s="1128"/>
      <c r="Y2" s="1128"/>
      <c r="Z2" s="1128"/>
      <c r="AA2" s="1128"/>
      <c r="AB2" s="1128"/>
      <c r="AC2" s="1128"/>
      <c r="AD2" s="1128"/>
      <c r="AE2" s="1128"/>
      <c r="AF2" s="1128"/>
      <c r="AG2" s="1128"/>
      <c r="AH2" s="1128"/>
    </row>
    <row r="3" spans="1:34" s="846" customFormat="1" ht="26.45" customHeight="1" x14ac:dyDescent="0.25">
      <c r="A3" s="1203"/>
      <c r="B3" s="1128"/>
      <c r="C3" s="1205" t="s">
        <v>288</v>
      </c>
      <c r="D3" s="1206"/>
      <c r="E3" s="1206"/>
      <c r="F3" s="1206"/>
      <c r="G3" s="1128" t="s">
        <v>289</v>
      </c>
      <c r="H3" s="1128"/>
      <c r="I3" s="1128"/>
      <c r="J3" s="1128"/>
      <c r="K3" s="1128" t="s">
        <v>290</v>
      </c>
      <c r="L3" s="1128"/>
      <c r="M3" s="1128"/>
      <c r="N3" s="1128"/>
      <c r="O3" s="1128" t="s">
        <v>48</v>
      </c>
      <c r="P3" s="1128"/>
      <c r="Q3" s="1128"/>
      <c r="R3" s="1128"/>
      <c r="S3" s="1128" t="s">
        <v>288</v>
      </c>
      <c r="T3" s="1128"/>
      <c r="U3" s="1128"/>
      <c r="V3" s="1128"/>
      <c r="W3" s="1128" t="s">
        <v>289</v>
      </c>
      <c r="X3" s="1128"/>
      <c r="Y3" s="1128"/>
      <c r="Z3" s="1128"/>
      <c r="AA3" s="1128" t="s">
        <v>290</v>
      </c>
      <c r="AB3" s="1128"/>
      <c r="AC3" s="1128"/>
      <c r="AD3" s="1128"/>
      <c r="AE3" s="1128" t="s">
        <v>48</v>
      </c>
      <c r="AF3" s="1128"/>
      <c r="AG3" s="1128"/>
      <c r="AH3" s="1128"/>
    </row>
    <row r="4" spans="1:34" s="846" customFormat="1" ht="36" customHeight="1" x14ac:dyDescent="0.25">
      <c r="A4" s="1203"/>
      <c r="B4" s="1128"/>
      <c r="C4" s="857" t="s">
        <v>291</v>
      </c>
      <c r="D4" s="858" t="s">
        <v>292</v>
      </c>
      <c r="E4" s="858" t="s">
        <v>293</v>
      </c>
      <c r="F4" s="858" t="s">
        <v>48</v>
      </c>
      <c r="G4" s="858" t="s">
        <v>291</v>
      </c>
      <c r="H4" s="858" t="s">
        <v>292</v>
      </c>
      <c r="I4" s="858" t="s">
        <v>293</v>
      </c>
      <c r="J4" s="858" t="s">
        <v>48</v>
      </c>
      <c r="K4" s="858" t="s">
        <v>291</v>
      </c>
      <c r="L4" s="858" t="s">
        <v>292</v>
      </c>
      <c r="M4" s="858" t="s">
        <v>293</v>
      </c>
      <c r="N4" s="858" t="s">
        <v>48</v>
      </c>
      <c r="O4" s="858" t="s">
        <v>291</v>
      </c>
      <c r="P4" s="858" t="s">
        <v>292</v>
      </c>
      <c r="Q4" s="858" t="s">
        <v>293</v>
      </c>
      <c r="R4" s="858" t="s">
        <v>48</v>
      </c>
      <c r="S4" s="858" t="s">
        <v>291</v>
      </c>
      <c r="T4" s="858" t="s">
        <v>292</v>
      </c>
      <c r="U4" s="858" t="s">
        <v>293</v>
      </c>
      <c r="V4" s="858" t="s">
        <v>48</v>
      </c>
      <c r="W4" s="858" t="s">
        <v>291</v>
      </c>
      <c r="X4" s="858" t="s">
        <v>292</v>
      </c>
      <c r="Y4" s="858" t="s">
        <v>293</v>
      </c>
      <c r="Z4" s="858" t="s">
        <v>48</v>
      </c>
      <c r="AA4" s="858" t="s">
        <v>291</v>
      </c>
      <c r="AB4" s="858" t="s">
        <v>292</v>
      </c>
      <c r="AC4" s="858" t="s">
        <v>293</v>
      </c>
      <c r="AD4" s="858" t="s">
        <v>48</v>
      </c>
      <c r="AE4" s="858" t="s">
        <v>291</v>
      </c>
      <c r="AF4" s="858" t="s">
        <v>292</v>
      </c>
      <c r="AG4" s="858" t="s">
        <v>293</v>
      </c>
      <c r="AH4" s="858" t="s">
        <v>48</v>
      </c>
    </row>
    <row r="5" spans="1:34" ht="12" customHeight="1" x14ac:dyDescent="0.2">
      <c r="A5" s="1207" t="s">
        <v>113</v>
      </c>
      <c r="B5" s="853" t="s">
        <v>51</v>
      </c>
      <c r="C5" s="863">
        <v>0</v>
      </c>
      <c r="D5" s="863">
        <v>0</v>
      </c>
      <c r="E5" s="863">
        <v>0</v>
      </c>
      <c r="F5" s="863">
        <v>0</v>
      </c>
      <c r="G5" s="863">
        <v>0</v>
      </c>
      <c r="H5" s="863">
        <v>0</v>
      </c>
      <c r="I5" s="863">
        <v>0</v>
      </c>
      <c r="J5" s="863">
        <v>0</v>
      </c>
      <c r="K5" s="863">
        <v>0</v>
      </c>
      <c r="L5" s="863">
        <v>0</v>
      </c>
      <c r="M5" s="863">
        <v>0</v>
      </c>
      <c r="N5" s="863">
        <v>0</v>
      </c>
      <c r="O5" s="863">
        <v>0</v>
      </c>
      <c r="P5" s="863">
        <v>0</v>
      </c>
      <c r="Q5" s="863">
        <v>0</v>
      </c>
      <c r="R5" s="863">
        <v>0</v>
      </c>
      <c r="S5" s="859">
        <v>0</v>
      </c>
      <c r="T5" s="859">
        <v>0</v>
      </c>
      <c r="U5" s="859">
        <v>0</v>
      </c>
      <c r="V5" s="859">
        <v>0</v>
      </c>
      <c r="W5" s="859">
        <v>0</v>
      </c>
      <c r="X5" s="859">
        <v>0</v>
      </c>
      <c r="Y5" s="860">
        <v>0</v>
      </c>
      <c r="Z5" s="859">
        <v>0</v>
      </c>
      <c r="AA5" s="859">
        <v>0</v>
      </c>
      <c r="AB5" s="859">
        <v>0</v>
      </c>
      <c r="AC5" s="860">
        <v>0</v>
      </c>
      <c r="AD5" s="859">
        <v>0</v>
      </c>
      <c r="AE5" s="859">
        <v>0</v>
      </c>
      <c r="AF5" s="859">
        <v>0</v>
      </c>
      <c r="AG5" s="859">
        <v>0</v>
      </c>
      <c r="AH5" s="859">
        <v>0</v>
      </c>
    </row>
    <row r="6" spans="1:34" ht="12" customHeight="1" x14ac:dyDescent="0.2">
      <c r="A6" s="1207"/>
      <c r="B6" s="853" t="s">
        <v>52</v>
      </c>
      <c r="C6" s="863">
        <v>0</v>
      </c>
      <c r="D6" s="863">
        <v>0</v>
      </c>
      <c r="E6" s="863">
        <v>0</v>
      </c>
      <c r="F6" s="863">
        <v>0</v>
      </c>
      <c r="G6" s="863">
        <v>0</v>
      </c>
      <c r="H6" s="863">
        <v>0</v>
      </c>
      <c r="I6" s="863">
        <v>0</v>
      </c>
      <c r="J6" s="863">
        <v>0</v>
      </c>
      <c r="K6" s="863">
        <v>0</v>
      </c>
      <c r="L6" s="863">
        <v>0</v>
      </c>
      <c r="M6" s="863">
        <v>0</v>
      </c>
      <c r="N6" s="863">
        <v>0</v>
      </c>
      <c r="O6" s="863">
        <v>0</v>
      </c>
      <c r="P6" s="863">
        <v>0</v>
      </c>
      <c r="Q6" s="863">
        <v>0</v>
      </c>
      <c r="R6" s="863">
        <v>0</v>
      </c>
      <c r="S6" s="859">
        <v>0</v>
      </c>
      <c r="T6" s="859">
        <v>0</v>
      </c>
      <c r="U6" s="859">
        <v>0</v>
      </c>
      <c r="V6" s="859">
        <v>0</v>
      </c>
      <c r="W6" s="859">
        <v>0</v>
      </c>
      <c r="X6" s="859">
        <v>0</v>
      </c>
      <c r="Y6" s="860">
        <v>0</v>
      </c>
      <c r="Z6" s="859">
        <v>0</v>
      </c>
      <c r="AA6" s="859">
        <v>0</v>
      </c>
      <c r="AB6" s="859">
        <v>0</v>
      </c>
      <c r="AC6" s="860">
        <v>0</v>
      </c>
      <c r="AD6" s="859">
        <v>0</v>
      </c>
      <c r="AE6" s="859">
        <v>0</v>
      </c>
      <c r="AF6" s="859">
        <v>0</v>
      </c>
      <c r="AG6" s="859">
        <v>0</v>
      </c>
      <c r="AH6" s="859">
        <v>0</v>
      </c>
    </row>
    <row r="7" spans="1:34" ht="12" customHeight="1" x14ac:dyDescent="0.2">
      <c r="A7" s="1207"/>
      <c r="B7" s="853" t="s">
        <v>53</v>
      </c>
      <c r="C7" s="863">
        <v>0</v>
      </c>
      <c r="D7" s="863">
        <v>0</v>
      </c>
      <c r="E7" s="863">
        <v>0</v>
      </c>
      <c r="F7" s="863">
        <v>0</v>
      </c>
      <c r="G7" s="863">
        <v>0</v>
      </c>
      <c r="H7" s="863">
        <v>0</v>
      </c>
      <c r="I7" s="863">
        <v>0</v>
      </c>
      <c r="J7" s="863">
        <v>0</v>
      </c>
      <c r="K7" s="863">
        <v>0</v>
      </c>
      <c r="L7" s="863">
        <v>0</v>
      </c>
      <c r="M7" s="863">
        <v>0</v>
      </c>
      <c r="N7" s="863">
        <v>0</v>
      </c>
      <c r="O7" s="863">
        <v>0</v>
      </c>
      <c r="P7" s="863">
        <v>0</v>
      </c>
      <c r="Q7" s="863">
        <v>0</v>
      </c>
      <c r="R7" s="863">
        <v>0</v>
      </c>
      <c r="S7" s="859">
        <v>0</v>
      </c>
      <c r="T7" s="859">
        <v>0</v>
      </c>
      <c r="U7" s="859">
        <v>0</v>
      </c>
      <c r="V7" s="859">
        <v>0</v>
      </c>
      <c r="W7" s="859">
        <v>0</v>
      </c>
      <c r="X7" s="859">
        <v>0</v>
      </c>
      <c r="Y7" s="860">
        <v>0</v>
      </c>
      <c r="Z7" s="859">
        <v>0</v>
      </c>
      <c r="AA7" s="859">
        <v>0</v>
      </c>
      <c r="AB7" s="859">
        <v>0</v>
      </c>
      <c r="AC7" s="860">
        <v>0</v>
      </c>
      <c r="AD7" s="859">
        <v>0</v>
      </c>
      <c r="AE7" s="859">
        <v>0</v>
      </c>
      <c r="AF7" s="859">
        <v>0</v>
      </c>
      <c r="AG7" s="859">
        <v>0</v>
      </c>
      <c r="AH7" s="859">
        <v>0</v>
      </c>
    </row>
    <row r="8" spans="1:34" ht="12" customHeight="1" x14ac:dyDescent="0.2">
      <c r="A8" s="1207"/>
      <c r="B8" s="853" t="s">
        <v>54</v>
      </c>
      <c r="C8" s="863">
        <v>0</v>
      </c>
      <c r="D8" s="863">
        <v>0</v>
      </c>
      <c r="E8" s="863">
        <v>0</v>
      </c>
      <c r="F8" s="863">
        <v>0</v>
      </c>
      <c r="G8" s="863">
        <v>0</v>
      </c>
      <c r="H8" s="863">
        <v>0</v>
      </c>
      <c r="I8" s="863">
        <v>0</v>
      </c>
      <c r="J8" s="863">
        <v>0</v>
      </c>
      <c r="K8" s="863">
        <v>0</v>
      </c>
      <c r="L8" s="863">
        <v>0</v>
      </c>
      <c r="M8" s="863">
        <v>0</v>
      </c>
      <c r="N8" s="863">
        <v>0</v>
      </c>
      <c r="O8" s="863">
        <v>0</v>
      </c>
      <c r="P8" s="863">
        <v>0</v>
      </c>
      <c r="Q8" s="863">
        <v>0</v>
      </c>
      <c r="R8" s="863">
        <v>0</v>
      </c>
      <c r="S8" s="859">
        <v>0</v>
      </c>
      <c r="T8" s="859">
        <v>0</v>
      </c>
      <c r="U8" s="859">
        <v>0</v>
      </c>
      <c r="V8" s="859">
        <v>0</v>
      </c>
      <c r="W8" s="859">
        <v>0</v>
      </c>
      <c r="X8" s="859">
        <v>0</v>
      </c>
      <c r="Y8" s="860">
        <v>0</v>
      </c>
      <c r="Z8" s="859">
        <v>0</v>
      </c>
      <c r="AA8" s="859">
        <v>0</v>
      </c>
      <c r="AB8" s="859">
        <v>0</v>
      </c>
      <c r="AC8" s="860">
        <v>0</v>
      </c>
      <c r="AD8" s="859">
        <v>0</v>
      </c>
      <c r="AE8" s="859">
        <v>0</v>
      </c>
      <c r="AF8" s="859">
        <v>0</v>
      </c>
      <c r="AG8" s="859">
        <v>0</v>
      </c>
      <c r="AH8" s="859">
        <v>0</v>
      </c>
    </row>
    <row r="9" spans="1:34" ht="12" customHeight="1" x14ac:dyDescent="0.2">
      <c r="A9" s="1207"/>
      <c r="B9" s="853" t="s">
        <v>109</v>
      </c>
      <c r="C9" s="863">
        <v>0</v>
      </c>
      <c r="D9" s="863">
        <v>0</v>
      </c>
      <c r="E9" s="863">
        <v>0</v>
      </c>
      <c r="F9" s="863">
        <v>0</v>
      </c>
      <c r="G9" s="863">
        <v>0</v>
      </c>
      <c r="H9" s="863">
        <v>0</v>
      </c>
      <c r="I9" s="863">
        <v>0</v>
      </c>
      <c r="J9" s="863">
        <v>0</v>
      </c>
      <c r="K9" s="863">
        <v>0</v>
      </c>
      <c r="L9" s="863">
        <v>0</v>
      </c>
      <c r="M9" s="863">
        <v>0</v>
      </c>
      <c r="N9" s="863">
        <v>0</v>
      </c>
      <c r="O9" s="863">
        <v>0</v>
      </c>
      <c r="P9" s="863">
        <v>0</v>
      </c>
      <c r="Q9" s="863">
        <v>0</v>
      </c>
      <c r="R9" s="863">
        <v>0</v>
      </c>
      <c r="S9" s="859">
        <v>0</v>
      </c>
      <c r="T9" s="859">
        <v>0</v>
      </c>
      <c r="U9" s="859">
        <v>0</v>
      </c>
      <c r="V9" s="859">
        <v>0</v>
      </c>
      <c r="W9" s="859">
        <v>0</v>
      </c>
      <c r="X9" s="859">
        <v>0</v>
      </c>
      <c r="Y9" s="860">
        <v>0</v>
      </c>
      <c r="Z9" s="859">
        <v>0</v>
      </c>
      <c r="AA9" s="859">
        <v>0</v>
      </c>
      <c r="AB9" s="859">
        <v>0</v>
      </c>
      <c r="AC9" s="860">
        <v>0</v>
      </c>
      <c r="AD9" s="859">
        <v>0</v>
      </c>
      <c r="AE9" s="859">
        <v>0</v>
      </c>
      <c r="AF9" s="859">
        <v>0</v>
      </c>
      <c r="AG9" s="859">
        <v>0</v>
      </c>
      <c r="AH9" s="859">
        <v>0</v>
      </c>
    </row>
    <row r="10" spans="1:34" ht="12" customHeight="1" x14ac:dyDescent="0.2">
      <c r="A10" s="1207"/>
      <c r="B10" s="853" t="s">
        <v>55</v>
      </c>
      <c r="C10" s="863">
        <v>0</v>
      </c>
      <c r="D10" s="863">
        <v>0</v>
      </c>
      <c r="E10" s="863">
        <v>0</v>
      </c>
      <c r="F10" s="863">
        <v>0</v>
      </c>
      <c r="G10" s="863">
        <v>0</v>
      </c>
      <c r="H10" s="863">
        <v>0</v>
      </c>
      <c r="I10" s="863">
        <v>0</v>
      </c>
      <c r="J10" s="863">
        <v>0</v>
      </c>
      <c r="K10" s="863">
        <v>0</v>
      </c>
      <c r="L10" s="863">
        <v>0</v>
      </c>
      <c r="M10" s="863">
        <v>0</v>
      </c>
      <c r="N10" s="863">
        <v>0</v>
      </c>
      <c r="O10" s="863">
        <v>0</v>
      </c>
      <c r="P10" s="863">
        <v>0</v>
      </c>
      <c r="Q10" s="863">
        <v>0</v>
      </c>
      <c r="R10" s="863">
        <v>0</v>
      </c>
      <c r="S10" s="859">
        <v>0</v>
      </c>
      <c r="T10" s="859">
        <v>0</v>
      </c>
      <c r="U10" s="859">
        <v>0</v>
      </c>
      <c r="V10" s="859">
        <v>0</v>
      </c>
      <c r="W10" s="859">
        <v>0</v>
      </c>
      <c r="X10" s="859">
        <v>0</v>
      </c>
      <c r="Y10" s="860">
        <v>0</v>
      </c>
      <c r="Z10" s="859">
        <v>0</v>
      </c>
      <c r="AA10" s="859">
        <v>0</v>
      </c>
      <c r="AB10" s="859">
        <v>0</v>
      </c>
      <c r="AC10" s="860">
        <v>0</v>
      </c>
      <c r="AD10" s="859">
        <v>0</v>
      </c>
      <c r="AE10" s="859">
        <v>0</v>
      </c>
      <c r="AF10" s="859">
        <v>0</v>
      </c>
      <c r="AG10" s="859">
        <v>0</v>
      </c>
      <c r="AH10" s="859">
        <v>0</v>
      </c>
    </row>
    <row r="11" spans="1:34" ht="12" customHeight="1" x14ac:dyDescent="0.2">
      <c r="A11" s="1207"/>
      <c r="B11" s="853" t="s">
        <v>56</v>
      </c>
      <c r="C11" s="863">
        <v>0</v>
      </c>
      <c r="D11" s="863">
        <v>0</v>
      </c>
      <c r="E11" s="863">
        <v>0</v>
      </c>
      <c r="F11" s="863">
        <v>0</v>
      </c>
      <c r="G11" s="863">
        <v>0</v>
      </c>
      <c r="H11" s="863">
        <v>0</v>
      </c>
      <c r="I11" s="863">
        <v>0</v>
      </c>
      <c r="J11" s="863">
        <v>0</v>
      </c>
      <c r="K11" s="863">
        <v>0</v>
      </c>
      <c r="L11" s="863">
        <v>0</v>
      </c>
      <c r="M11" s="863">
        <v>0</v>
      </c>
      <c r="N11" s="863">
        <v>0</v>
      </c>
      <c r="O11" s="863">
        <v>0</v>
      </c>
      <c r="P11" s="863">
        <v>0</v>
      </c>
      <c r="Q11" s="863">
        <v>0</v>
      </c>
      <c r="R11" s="863">
        <v>0</v>
      </c>
      <c r="S11" s="859">
        <v>0</v>
      </c>
      <c r="T11" s="859">
        <v>41</v>
      </c>
      <c r="U11" s="859">
        <v>194</v>
      </c>
      <c r="V11" s="859">
        <v>0</v>
      </c>
      <c r="W11" s="859">
        <v>0</v>
      </c>
      <c r="X11" s="859">
        <v>36</v>
      </c>
      <c r="Y11" s="860">
        <v>71</v>
      </c>
      <c r="Z11" s="859">
        <v>0</v>
      </c>
      <c r="AA11" s="859">
        <v>0</v>
      </c>
      <c r="AB11" s="859">
        <v>36</v>
      </c>
      <c r="AC11" s="860">
        <v>71</v>
      </c>
      <c r="AD11" s="859">
        <v>0</v>
      </c>
      <c r="AE11" s="859">
        <v>0</v>
      </c>
      <c r="AF11" s="859">
        <v>0</v>
      </c>
      <c r="AG11" s="859">
        <v>0</v>
      </c>
      <c r="AH11" s="859">
        <v>0</v>
      </c>
    </row>
    <row r="12" spans="1:34" ht="12" customHeight="1" x14ac:dyDescent="0.2">
      <c r="A12" s="1207"/>
      <c r="B12" s="853" t="s">
        <v>57</v>
      </c>
      <c r="C12" s="863">
        <v>0</v>
      </c>
      <c r="D12" s="863">
        <v>0</v>
      </c>
      <c r="E12" s="863">
        <v>0</v>
      </c>
      <c r="F12" s="863">
        <v>0</v>
      </c>
      <c r="G12" s="863">
        <v>0</v>
      </c>
      <c r="H12" s="863">
        <v>0</v>
      </c>
      <c r="I12" s="863">
        <v>0</v>
      </c>
      <c r="J12" s="863">
        <v>0</v>
      </c>
      <c r="K12" s="863">
        <v>0</v>
      </c>
      <c r="L12" s="863">
        <v>0</v>
      </c>
      <c r="M12" s="863">
        <v>0</v>
      </c>
      <c r="N12" s="863">
        <v>0</v>
      </c>
      <c r="O12" s="863">
        <v>0</v>
      </c>
      <c r="P12" s="863">
        <v>0</v>
      </c>
      <c r="Q12" s="863">
        <v>0</v>
      </c>
      <c r="R12" s="863">
        <v>0</v>
      </c>
      <c r="S12" s="859">
        <v>0</v>
      </c>
      <c r="T12" s="859">
        <v>185</v>
      </c>
      <c r="U12" s="859">
        <v>0</v>
      </c>
      <c r="V12" s="859">
        <v>0</v>
      </c>
      <c r="W12" s="859">
        <v>0</v>
      </c>
      <c r="X12" s="859">
        <v>113</v>
      </c>
      <c r="Y12" s="860">
        <v>0</v>
      </c>
      <c r="Z12" s="859">
        <v>0</v>
      </c>
      <c r="AA12" s="859">
        <v>0</v>
      </c>
      <c r="AB12" s="859">
        <v>113</v>
      </c>
      <c r="AC12" s="860">
        <v>0</v>
      </c>
      <c r="AD12" s="859">
        <v>0</v>
      </c>
      <c r="AE12" s="859">
        <v>0</v>
      </c>
      <c r="AF12" s="859">
        <v>0</v>
      </c>
      <c r="AG12" s="859">
        <v>0</v>
      </c>
      <c r="AH12" s="859">
        <v>0</v>
      </c>
    </row>
    <row r="13" spans="1:34" ht="12" customHeight="1" x14ac:dyDescent="0.2">
      <c r="A13" s="1207"/>
      <c r="B13" s="853" t="s">
        <v>58</v>
      </c>
      <c r="C13" s="863">
        <v>0</v>
      </c>
      <c r="D13" s="863">
        <v>0</v>
      </c>
      <c r="E13" s="863">
        <v>0</v>
      </c>
      <c r="F13" s="863">
        <v>0</v>
      </c>
      <c r="G13" s="863">
        <v>0</v>
      </c>
      <c r="H13" s="863">
        <v>0</v>
      </c>
      <c r="I13" s="863">
        <v>0</v>
      </c>
      <c r="J13" s="863">
        <v>0</v>
      </c>
      <c r="K13" s="863">
        <v>0</v>
      </c>
      <c r="L13" s="863">
        <v>0</v>
      </c>
      <c r="M13" s="863">
        <v>0</v>
      </c>
      <c r="N13" s="863">
        <v>0</v>
      </c>
      <c r="O13" s="863">
        <v>0</v>
      </c>
      <c r="P13" s="863">
        <v>0</v>
      </c>
      <c r="Q13" s="863">
        <v>0</v>
      </c>
      <c r="R13" s="863">
        <v>0</v>
      </c>
      <c r="S13" s="859">
        <v>0</v>
      </c>
      <c r="T13" s="859">
        <v>0</v>
      </c>
      <c r="U13" s="859">
        <v>0</v>
      </c>
      <c r="V13" s="859">
        <v>0</v>
      </c>
      <c r="W13" s="859">
        <v>0</v>
      </c>
      <c r="X13" s="859">
        <v>0</v>
      </c>
      <c r="Y13" s="860">
        <v>0</v>
      </c>
      <c r="Z13" s="859">
        <v>0</v>
      </c>
      <c r="AA13" s="859">
        <v>0</v>
      </c>
      <c r="AB13" s="859">
        <v>0</v>
      </c>
      <c r="AC13" s="860">
        <v>0</v>
      </c>
      <c r="AD13" s="859">
        <v>0</v>
      </c>
      <c r="AE13" s="859">
        <v>0</v>
      </c>
      <c r="AF13" s="859">
        <v>0</v>
      </c>
      <c r="AG13" s="859">
        <v>0</v>
      </c>
      <c r="AH13" s="859">
        <v>0</v>
      </c>
    </row>
    <row r="14" spans="1:34" ht="12" customHeight="1" x14ac:dyDescent="0.2">
      <c r="A14" s="1207"/>
      <c r="B14" s="853" t="s">
        <v>59</v>
      </c>
      <c r="C14" s="863">
        <v>0</v>
      </c>
      <c r="D14" s="863">
        <v>0</v>
      </c>
      <c r="E14" s="863">
        <v>0</v>
      </c>
      <c r="F14" s="863">
        <v>0</v>
      </c>
      <c r="G14" s="863">
        <v>0</v>
      </c>
      <c r="H14" s="863">
        <v>0</v>
      </c>
      <c r="I14" s="863">
        <v>0</v>
      </c>
      <c r="J14" s="863">
        <v>0</v>
      </c>
      <c r="K14" s="863">
        <v>0</v>
      </c>
      <c r="L14" s="863">
        <v>0</v>
      </c>
      <c r="M14" s="863">
        <v>0</v>
      </c>
      <c r="N14" s="863">
        <v>0</v>
      </c>
      <c r="O14" s="863">
        <v>0</v>
      </c>
      <c r="P14" s="863">
        <v>0</v>
      </c>
      <c r="Q14" s="863">
        <v>0</v>
      </c>
      <c r="R14" s="863">
        <v>0</v>
      </c>
      <c r="S14" s="859">
        <v>1</v>
      </c>
      <c r="T14" s="859">
        <v>0</v>
      </c>
      <c r="U14" s="859">
        <v>0</v>
      </c>
      <c r="V14" s="859">
        <v>0</v>
      </c>
      <c r="W14" s="859">
        <v>1</v>
      </c>
      <c r="X14" s="859">
        <v>0</v>
      </c>
      <c r="Y14" s="860">
        <v>0</v>
      </c>
      <c r="Z14" s="859">
        <v>0</v>
      </c>
      <c r="AA14" s="859">
        <v>1</v>
      </c>
      <c r="AB14" s="859">
        <v>0</v>
      </c>
      <c r="AC14" s="860">
        <v>0</v>
      </c>
      <c r="AD14" s="859">
        <v>0</v>
      </c>
      <c r="AE14" s="859">
        <v>0</v>
      </c>
      <c r="AF14" s="859">
        <v>0</v>
      </c>
      <c r="AG14" s="859">
        <v>0</v>
      </c>
      <c r="AH14" s="859">
        <v>0</v>
      </c>
    </row>
    <row r="15" spans="1:34" ht="12" customHeight="1" x14ac:dyDescent="0.2">
      <c r="A15" s="1207"/>
      <c r="B15" s="853" t="s">
        <v>60</v>
      </c>
      <c r="C15" s="863">
        <v>0</v>
      </c>
      <c r="D15" s="863">
        <v>0</v>
      </c>
      <c r="E15" s="863">
        <v>0</v>
      </c>
      <c r="F15" s="863">
        <v>0</v>
      </c>
      <c r="G15" s="863">
        <v>0</v>
      </c>
      <c r="H15" s="863">
        <v>0</v>
      </c>
      <c r="I15" s="863">
        <v>0</v>
      </c>
      <c r="J15" s="863">
        <v>0</v>
      </c>
      <c r="K15" s="863">
        <v>0</v>
      </c>
      <c r="L15" s="863">
        <v>0</v>
      </c>
      <c r="M15" s="863">
        <v>0</v>
      </c>
      <c r="N15" s="863">
        <v>0</v>
      </c>
      <c r="O15" s="863">
        <v>0</v>
      </c>
      <c r="P15" s="863">
        <v>0</v>
      </c>
      <c r="Q15" s="863">
        <v>0</v>
      </c>
      <c r="R15" s="863">
        <v>0</v>
      </c>
      <c r="S15" s="859">
        <v>0</v>
      </c>
      <c r="T15" s="859">
        <v>278</v>
      </c>
      <c r="U15" s="859">
        <v>0</v>
      </c>
      <c r="V15" s="859">
        <v>0</v>
      </c>
      <c r="W15" s="859">
        <v>0</v>
      </c>
      <c r="X15" s="859">
        <v>112</v>
      </c>
      <c r="Y15" s="860">
        <v>0</v>
      </c>
      <c r="Z15" s="859">
        <v>0</v>
      </c>
      <c r="AA15" s="859">
        <v>0</v>
      </c>
      <c r="AB15" s="859">
        <v>112</v>
      </c>
      <c r="AC15" s="860">
        <v>0</v>
      </c>
      <c r="AD15" s="859">
        <v>0</v>
      </c>
      <c r="AE15" s="859">
        <v>0</v>
      </c>
      <c r="AF15" s="859">
        <v>0</v>
      </c>
      <c r="AG15" s="859">
        <v>0</v>
      </c>
      <c r="AH15" s="859">
        <v>0</v>
      </c>
    </row>
    <row r="16" spans="1:34" ht="12" customHeight="1" x14ac:dyDescent="0.2">
      <c r="A16" s="1207"/>
      <c r="B16" s="853" t="s">
        <v>61</v>
      </c>
      <c r="C16" s="863">
        <v>0</v>
      </c>
      <c r="D16" s="863">
        <v>0</v>
      </c>
      <c r="E16" s="863">
        <v>0</v>
      </c>
      <c r="F16" s="863">
        <v>0</v>
      </c>
      <c r="G16" s="863">
        <v>0</v>
      </c>
      <c r="H16" s="863">
        <v>0</v>
      </c>
      <c r="I16" s="863">
        <v>0</v>
      </c>
      <c r="J16" s="863">
        <v>0</v>
      </c>
      <c r="K16" s="863">
        <v>0</v>
      </c>
      <c r="L16" s="863">
        <v>0</v>
      </c>
      <c r="M16" s="863">
        <v>0</v>
      </c>
      <c r="N16" s="863">
        <v>0</v>
      </c>
      <c r="O16" s="863">
        <v>0</v>
      </c>
      <c r="P16" s="863">
        <v>0</v>
      </c>
      <c r="Q16" s="863">
        <v>0</v>
      </c>
      <c r="R16" s="863">
        <v>0</v>
      </c>
      <c r="S16" s="859">
        <v>0</v>
      </c>
      <c r="T16" s="859">
        <v>0</v>
      </c>
      <c r="U16" s="859">
        <v>0</v>
      </c>
      <c r="V16" s="859">
        <v>0</v>
      </c>
      <c r="W16" s="859">
        <v>0</v>
      </c>
      <c r="X16" s="859">
        <v>0</v>
      </c>
      <c r="Y16" s="860">
        <v>0</v>
      </c>
      <c r="Z16" s="859">
        <v>0</v>
      </c>
      <c r="AA16" s="859">
        <v>0</v>
      </c>
      <c r="AB16" s="859">
        <v>0</v>
      </c>
      <c r="AC16" s="860">
        <v>0</v>
      </c>
      <c r="AD16" s="859">
        <v>0</v>
      </c>
      <c r="AE16" s="859">
        <v>0</v>
      </c>
      <c r="AF16" s="859">
        <v>0</v>
      </c>
      <c r="AG16" s="859">
        <v>0</v>
      </c>
      <c r="AH16" s="859">
        <v>0</v>
      </c>
    </row>
    <row r="17" spans="1:34" ht="12" customHeight="1" x14ac:dyDescent="0.2">
      <c r="A17" s="1207"/>
      <c r="B17" s="853" t="s">
        <v>62</v>
      </c>
      <c r="C17" s="863">
        <v>0</v>
      </c>
      <c r="D17" s="863">
        <v>0</v>
      </c>
      <c r="E17" s="863">
        <v>0</v>
      </c>
      <c r="F17" s="863">
        <v>0</v>
      </c>
      <c r="G17" s="863">
        <v>0</v>
      </c>
      <c r="H17" s="863">
        <v>0</v>
      </c>
      <c r="I17" s="863">
        <v>0</v>
      </c>
      <c r="J17" s="863">
        <v>0</v>
      </c>
      <c r="K17" s="863">
        <v>0</v>
      </c>
      <c r="L17" s="863">
        <v>0</v>
      </c>
      <c r="M17" s="863">
        <v>0</v>
      </c>
      <c r="N17" s="863">
        <v>0</v>
      </c>
      <c r="O17" s="863">
        <v>0</v>
      </c>
      <c r="P17" s="863">
        <v>0</v>
      </c>
      <c r="Q17" s="863">
        <v>0</v>
      </c>
      <c r="R17" s="863">
        <v>0</v>
      </c>
      <c r="S17" s="859">
        <v>0</v>
      </c>
      <c r="T17" s="859">
        <v>51</v>
      </c>
      <c r="U17" s="859">
        <v>0</v>
      </c>
      <c r="V17" s="859">
        <v>0</v>
      </c>
      <c r="W17" s="859">
        <v>0</v>
      </c>
      <c r="X17" s="859">
        <v>17</v>
      </c>
      <c r="Y17" s="860">
        <v>0</v>
      </c>
      <c r="Z17" s="859">
        <v>0</v>
      </c>
      <c r="AA17" s="859">
        <v>0</v>
      </c>
      <c r="AB17" s="859">
        <v>17</v>
      </c>
      <c r="AC17" s="860">
        <v>0</v>
      </c>
      <c r="AD17" s="859">
        <v>0</v>
      </c>
      <c r="AE17" s="859">
        <v>0</v>
      </c>
      <c r="AF17" s="859">
        <v>0</v>
      </c>
      <c r="AG17" s="859">
        <v>0</v>
      </c>
      <c r="AH17" s="859">
        <v>0</v>
      </c>
    </row>
    <row r="18" spans="1:34" ht="12" customHeight="1" x14ac:dyDescent="0.2">
      <c r="A18" s="1207"/>
      <c r="B18" s="853" t="s">
        <v>111</v>
      </c>
      <c r="C18" s="863">
        <v>0</v>
      </c>
      <c r="D18" s="863">
        <v>0</v>
      </c>
      <c r="E18" s="863">
        <v>0</v>
      </c>
      <c r="F18" s="863">
        <v>0</v>
      </c>
      <c r="G18" s="863">
        <v>0</v>
      </c>
      <c r="H18" s="863">
        <v>0</v>
      </c>
      <c r="I18" s="863">
        <v>0</v>
      </c>
      <c r="J18" s="863">
        <v>0</v>
      </c>
      <c r="K18" s="863">
        <v>0</v>
      </c>
      <c r="L18" s="863">
        <v>0</v>
      </c>
      <c r="M18" s="863">
        <v>0</v>
      </c>
      <c r="N18" s="863">
        <v>0</v>
      </c>
      <c r="O18" s="863">
        <v>0</v>
      </c>
      <c r="P18" s="863">
        <v>0</v>
      </c>
      <c r="Q18" s="863">
        <v>0</v>
      </c>
      <c r="R18" s="863">
        <v>0</v>
      </c>
      <c r="S18" s="859">
        <v>824</v>
      </c>
      <c r="T18" s="859">
        <v>63</v>
      </c>
      <c r="U18" s="859">
        <v>24</v>
      </c>
      <c r="V18" s="859">
        <v>1</v>
      </c>
      <c r="W18" s="859">
        <v>292</v>
      </c>
      <c r="X18" s="859">
        <v>41</v>
      </c>
      <c r="Y18" s="860">
        <v>8</v>
      </c>
      <c r="Z18" s="859">
        <v>1</v>
      </c>
      <c r="AA18" s="859">
        <v>292</v>
      </c>
      <c r="AB18" s="859">
        <v>41</v>
      </c>
      <c r="AC18" s="860">
        <v>8</v>
      </c>
      <c r="AD18" s="859">
        <v>1</v>
      </c>
      <c r="AE18" s="859">
        <v>0</v>
      </c>
      <c r="AF18" s="859">
        <v>0</v>
      </c>
      <c r="AG18" s="859">
        <v>0</v>
      </c>
      <c r="AH18" s="859">
        <v>0</v>
      </c>
    </row>
    <row r="19" spans="1:34" ht="12" customHeight="1" x14ac:dyDescent="0.2">
      <c r="A19" s="1207"/>
      <c r="B19" s="853" t="s">
        <v>63</v>
      </c>
      <c r="C19" s="863">
        <v>0</v>
      </c>
      <c r="D19" s="863">
        <v>0</v>
      </c>
      <c r="E19" s="863">
        <v>0</v>
      </c>
      <c r="F19" s="863">
        <v>0</v>
      </c>
      <c r="G19" s="863">
        <v>0</v>
      </c>
      <c r="H19" s="863">
        <v>0</v>
      </c>
      <c r="I19" s="863">
        <v>0</v>
      </c>
      <c r="J19" s="863">
        <v>0</v>
      </c>
      <c r="K19" s="863">
        <v>0</v>
      </c>
      <c r="L19" s="863">
        <v>0</v>
      </c>
      <c r="M19" s="863">
        <v>0</v>
      </c>
      <c r="N19" s="863">
        <v>0</v>
      </c>
      <c r="O19" s="863">
        <v>0</v>
      </c>
      <c r="P19" s="863">
        <v>0</v>
      </c>
      <c r="Q19" s="863">
        <v>0</v>
      </c>
      <c r="R19" s="863">
        <v>0</v>
      </c>
      <c r="S19" s="859">
        <v>0</v>
      </c>
      <c r="T19" s="859">
        <v>0</v>
      </c>
      <c r="U19" s="859">
        <v>0</v>
      </c>
      <c r="V19" s="859">
        <v>0</v>
      </c>
      <c r="W19" s="859">
        <v>0</v>
      </c>
      <c r="X19" s="859">
        <v>0</v>
      </c>
      <c r="Y19" s="860">
        <v>0</v>
      </c>
      <c r="Z19" s="859">
        <v>0</v>
      </c>
      <c r="AA19" s="859">
        <v>0</v>
      </c>
      <c r="AB19" s="859">
        <v>0</v>
      </c>
      <c r="AC19" s="860">
        <v>0</v>
      </c>
      <c r="AD19" s="859">
        <v>0</v>
      </c>
      <c r="AE19" s="859">
        <v>0</v>
      </c>
      <c r="AF19" s="859">
        <v>0</v>
      </c>
      <c r="AG19" s="859">
        <v>0</v>
      </c>
      <c r="AH19" s="859">
        <v>0</v>
      </c>
    </row>
    <row r="20" spans="1:34" ht="12" customHeight="1" x14ac:dyDescent="0.2">
      <c r="A20" s="1207"/>
      <c r="B20" s="853" t="s">
        <v>64</v>
      </c>
      <c r="C20" s="863">
        <v>0</v>
      </c>
      <c r="D20" s="863">
        <v>0</v>
      </c>
      <c r="E20" s="863">
        <v>0</v>
      </c>
      <c r="F20" s="863">
        <v>0</v>
      </c>
      <c r="G20" s="863">
        <v>0</v>
      </c>
      <c r="H20" s="863">
        <v>0</v>
      </c>
      <c r="I20" s="863">
        <v>0</v>
      </c>
      <c r="J20" s="863">
        <v>0</v>
      </c>
      <c r="K20" s="863">
        <v>0</v>
      </c>
      <c r="L20" s="863">
        <v>0</v>
      </c>
      <c r="M20" s="863">
        <v>0</v>
      </c>
      <c r="N20" s="863">
        <v>0</v>
      </c>
      <c r="O20" s="863">
        <v>0</v>
      </c>
      <c r="P20" s="863">
        <v>0</v>
      </c>
      <c r="Q20" s="863">
        <v>0</v>
      </c>
      <c r="R20" s="863">
        <v>0</v>
      </c>
      <c r="S20" s="859">
        <v>0</v>
      </c>
      <c r="T20" s="859">
        <v>0</v>
      </c>
      <c r="U20" s="859">
        <v>0</v>
      </c>
      <c r="V20" s="859">
        <v>0</v>
      </c>
      <c r="W20" s="859">
        <v>0</v>
      </c>
      <c r="X20" s="859">
        <v>0</v>
      </c>
      <c r="Y20" s="860">
        <v>0</v>
      </c>
      <c r="Z20" s="859">
        <v>0</v>
      </c>
      <c r="AA20" s="859">
        <v>0</v>
      </c>
      <c r="AB20" s="859">
        <v>0</v>
      </c>
      <c r="AC20" s="860">
        <v>0</v>
      </c>
      <c r="AD20" s="859">
        <v>0</v>
      </c>
      <c r="AE20" s="859">
        <v>0</v>
      </c>
      <c r="AF20" s="859">
        <v>0</v>
      </c>
      <c r="AG20" s="859">
        <v>0</v>
      </c>
      <c r="AH20" s="859">
        <v>0</v>
      </c>
    </row>
    <row r="21" spans="1:34" ht="12" customHeight="1" x14ac:dyDescent="0.2">
      <c r="A21" s="1207"/>
      <c r="B21" s="853" t="s">
        <v>65</v>
      </c>
      <c r="C21" s="863">
        <v>0</v>
      </c>
      <c r="D21" s="863">
        <v>0</v>
      </c>
      <c r="E21" s="863">
        <v>0</v>
      </c>
      <c r="F21" s="863">
        <v>0</v>
      </c>
      <c r="G21" s="863">
        <v>0</v>
      </c>
      <c r="H21" s="863">
        <v>0</v>
      </c>
      <c r="I21" s="863">
        <v>0</v>
      </c>
      <c r="J21" s="863">
        <v>0</v>
      </c>
      <c r="K21" s="863">
        <v>0</v>
      </c>
      <c r="L21" s="863">
        <v>0</v>
      </c>
      <c r="M21" s="863">
        <v>0</v>
      </c>
      <c r="N21" s="863">
        <v>0</v>
      </c>
      <c r="O21" s="863">
        <v>0</v>
      </c>
      <c r="P21" s="863">
        <v>0</v>
      </c>
      <c r="Q21" s="863">
        <v>0</v>
      </c>
      <c r="R21" s="863">
        <v>0</v>
      </c>
      <c r="S21" s="859">
        <v>0</v>
      </c>
      <c r="T21" s="859">
        <v>0</v>
      </c>
      <c r="U21" s="859">
        <v>0</v>
      </c>
      <c r="V21" s="859">
        <v>0</v>
      </c>
      <c r="W21" s="859">
        <v>0</v>
      </c>
      <c r="X21" s="859">
        <v>0</v>
      </c>
      <c r="Y21" s="860">
        <v>0</v>
      </c>
      <c r="Z21" s="859">
        <v>0</v>
      </c>
      <c r="AA21" s="859">
        <v>0</v>
      </c>
      <c r="AB21" s="859">
        <v>0</v>
      </c>
      <c r="AC21" s="860">
        <v>0</v>
      </c>
      <c r="AD21" s="859">
        <v>0</v>
      </c>
      <c r="AE21" s="859">
        <v>0</v>
      </c>
      <c r="AF21" s="859">
        <v>0</v>
      </c>
      <c r="AG21" s="859">
        <v>0</v>
      </c>
      <c r="AH21" s="859">
        <v>0</v>
      </c>
    </row>
    <row r="22" spans="1:34" ht="12" customHeight="1" x14ac:dyDescent="0.2">
      <c r="A22" s="1207"/>
      <c r="B22" s="853" t="s">
        <v>66</v>
      </c>
      <c r="C22" s="863">
        <v>0</v>
      </c>
      <c r="D22" s="863">
        <v>0</v>
      </c>
      <c r="E22" s="863">
        <v>0</v>
      </c>
      <c r="F22" s="863">
        <v>0</v>
      </c>
      <c r="G22" s="863">
        <v>0</v>
      </c>
      <c r="H22" s="863">
        <v>0</v>
      </c>
      <c r="I22" s="863">
        <v>0</v>
      </c>
      <c r="J22" s="863">
        <v>0</v>
      </c>
      <c r="K22" s="863">
        <v>0</v>
      </c>
      <c r="L22" s="863">
        <v>0</v>
      </c>
      <c r="M22" s="863">
        <v>0</v>
      </c>
      <c r="N22" s="863">
        <v>0</v>
      </c>
      <c r="O22" s="863">
        <v>0</v>
      </c>
      <c r="P22" s="863">
        <v>0</v>
      </c>
      <c r="Q22" s="863">
        <v>0</v>
      </c>
      <c r="R22" s="863">
        <v>0</v>
      </c>
      <c r="S22" s="859">
        <v>0</v>
      </c>
      <c r="T22" s="859">
        <v>0</v>
      </c>
      <c r="U22" s="859">
        <v>0</v>
      </c>
      <c r="V22" s="859">
        <v>0</v>
      </c>
      <c r="W22" s="859">
        <v>0</v>
      </c>
      <c r="X22" s="859">
        <v>0</v>
      </c>
      <c r="Y22" s="860">
        <v>0</v>
      </c>
      <c r="Z22" s="859">
        <v>0</v>
      </c>
      <c r="AA22" s="859">
        <v>0</v>
      </c>
      <c r="AB22" s="859">
        <v>0</v>
      </c>
      <c r="AC22" s="860">
        <v>0</v>
      </c>
      <c r="AD22" s="859">
        <v>0</v>
      </c>
      <c r="AE22" s="859">
        <v>0</v>
      </c>
      <c r="AF22" s="859">
        <v>0</v>
      </c>
      <c r="AG22" s="859">
        <v>0</v>
      </c>
      <c r="AH22" s="859">
        <v>0</v>
      </c>
    </row>
    <row r="23" spans="1:34" ht="12" customHeight="1" x14ac:dyDescent="0.2">
      <c r="A23" s="1207"/>
      <c r="B23" s="853" t="s">
        <v>67</v>
      </c>
      <c r="C23" s="863">
        <v>0</v>
      </c>
      <c r="D23" s="863">
        <v>0</v>
      </c>
      <c r="E23" s="863">
        <v>0</v>
      </c>
      <c r="F23" s="863">
        <v>0</v>
      </c>
      <c r="G23" s="863">
        <v>0</v>
      </c>
      <c r="H23" s="863">
        <v>0</v>
      </c>
      <c r="I23" s="863">
        <v>0</v>
      </c>
      <c r="J23" s="863">
        <v>0</v>
      </c>
      <c r="K23" s="863">
        <v>0</v>
      </c>
      <c r="L23" s="863">
        <v>0</v>
      </c>
      <c r="M23" s="863">
        <v>0</v>
      </c>
      <c r="N23" s="863">
        <v>0</v>
      </c>
      <c r="O23" s="863">
        <v>0</v>
      </c>
      <c r="P23" s="863">
        <v>0</v>
      </c>
      <c r="Q23" s="863">
        <v>0</v>
      </c>
      <c r="R23" s="863">
        <v>0</v>
      </c>
      <c r="S23" s="859">
        <v>0</v>
      </c>
      <c r="T23" s="859">
        <v>0</v>
      </c>
      <c r="U23" s="859">
        <v>0</v>
      </c>
      <c r="V23" s="859">
        <v>0</v>
      </c>
      <c r="W23" s="859">
        <v>0</v>
      </c>
      <c r="X23" s="859">
        <v>0</v>
      </c>
      <c r="Y23" s="860">
        <v>0</v>
      </c>
      <c r="Z23" s="859">
        <v>0</v>
      </c>
      <c r="AA23" s="859">
        <v>0</v>
      </c>
      <c r="AB23" s="859">
        <v>0</v>
      </c>
      <c r="AC23" s="860">
        <v>0</v>
      </c>
      <c r="AD23" s="859">
        <v>0</v>
      </c>
      <c r="AE23" s="859">
        <v>0</v>
      </c>
      <c r="AF23" s="859">
        <v>0</v>
      </c>
      <c r="AG23" s="859">
        <v>0</v>
      </c>
      <c r="AH23" s="859">
        <v>0</v>
      </c>
    </row>
    <row r="24" spans="1:34" ht="12" customHeight="1" x14ac:dyDescent="0.2">
      <c r="A24" s="1207"/>
      <c r="B24" s="853" t="s">
        <v>68</v>
      </c>
      <c r="C24" s="863">
        <v>0</v>
      </c>
      <c r="D24" s="863">
        <v>0</v>
      </c>
      <c r="E24" s="863">
        <v>0</v>
      </c>
      <c r="F24" s="863">
        <v>0</v>
      </c>
      <c r="G24" s="863">
        <v>0</v>
      </c>
      <c r="H24" s="863">
        <v>0</v>
      </c>
      <c r="I24" s="863">
        <v>0</v>
      </c>
      <c r="J24" s="863">
        <v>0</v>
      </c>
      <c r="K24" s="863">
        <v>0</v>
      </c>
      <c r="L24" s="863">
        <v>0</v>
      </c>
      <c r="M24" s="863">
        <v>0</v>
      </c>
      <c r="N24" s="863">
        <v>0</v>
      </c>
      <c r="O24" s="863">
        <v>0</v>
      </c>
      <c r="P24" s="863">
        <v>0</v>
      </c>
      <c r="Q24" s="863">
        <v>0</v>
      </c>
      <c r="R24" s="863">
        <v>0</v>
      </c>
      <c r="S24" s="859">
        <v>0</v>
      </c>
      <c r="T24" s="859">
        <v>206</v>
      </c>
      <c r="U24" s="859">
        <v>0</v>
      </c>
      <c r="V24" s="859">
        <v>0</v>
      </c>
      <c r="W24" s="859">
        <v>0</v>
      </c>
      <c r="X24" s="859">
        <v>65</v>
      </c>
      <c r="Y24" s="860">
        <v>0</v>
      </c>
      <c r="Z24" s="859">
        <v>0</v>
      </c>
      <c r="AA24" s="859">
        <v>0</v>
      </c>
      <c r="AB24" s="859">
        <v>65</v>
      </c>
      <c r="AC24" s="860">
        <v>0</v>
      </c>
      <c r="AD24" s="859">
        <v>0</v>
      </c>
      <c r="AE24" s="859">
        <v>0</v>
      </c>
      <c r="AF24" s="859">
        <v>0</v>
      </c>
      <c r="AG24" s="859">
        <v>0</v>
      </c>
      <c r="AH24" s="859">
        <v>0</v>
      </c>
    </row>
    <row r="25" spans="1:34" ht="12" customHeight="1" x14ac:dyDescent="0.2">
      <c r="A25" s="1207"/>
      <c r="B25" s="853" t="s">
        <v>69</v>
      </c>
      <c r="C25" s="863">
        <v>0</v>
      </c>
      <c r="D25" s="863">
        <v>0</v>
      </c>
      <c r="E25" s="863">
        <v>0</v>
      </c>
      <c r="F25" s="863">
        <v>0</v>
      </c>
      <c r="G25" s="863">
        <v>0</v>
      </c>
      <c r="H25" s="863">
        <v>0</v>
      </c>
      <c r="I25" s="863">
        <v>0</v>
      </c>
      <c r="J25" s="863">
        <v>0</v>
      </c>
      <c r="K25" s="863">
        <v>0</v>
      </c>
      <c r="L25" s="863">
        <v>0</v>
      </c>
      <c r="M25" s="863">
        <v>0</v>
      </c>
      <c r="N25" s="863">
        <v>0</v>
      </c>
      <c r="O25" s="863">
        <v>0</v>
      </c>
      <c r="P25" s="863">
        <v>0</v>
      </c>
      <c r="Q25" s="863">
        <v>0</v>
      </c>
      <c r="R25" s="863">
        <v>0</v>
      </c>
      <c r="S25" s="859">
        <v>0</v>
      </c>
      <c r="T25" s="859">
        <v>99</v>
      </c>
      <c r="U25" s="859">
        <v>0</v>
      </c>
      <c r="V25" s="859">
        <v>0</v>
      </c>
      <c r="W25" s="859">
        <v>0</v>
      </c>
      <c r="X25" s="859">
        <v>60</v>
      </c>
      <c r="Y25" s="860">
        <v>0</v>
      </c>
      <c r="Z25" s="859">
        <v>0</v>
      </c>
      <c r="AA25" s="859">
        <v>0</v>
      </c>
      <c r="AB25" s="859">
        <v>60</v>
      </c>
      <c r="AC25" s="860">
        <v>0</v>
      </c>
      <c r="AD25" s="859">
        <v>0</v>
      </c>
      <c r="AE25" s="859">
        <v>0</v>
      </c>
      <c r="AF25" s="859">
        <v>0</v>
      </c>
      <c r="AG25" s="859">
        <v>0</v>
      </c>
      <c r="AH25" s="859">
        <v>0</v>
      </c>
    </row>
    <row r="26" spans="1:34" ht="12" customHeight="1" x14ac:dyDescent="0.2">
      <c r="A26" s="1207"/>
      <c r="B26" s="853" t="s">
        <v>70</v>
      </c>
      <c r="C26" s="863">
        <v>0</v>
      </c>
      <c r="D26" s="863">
        <v>0</v>
      </c>
      <c r="E26" s="863">
        <v>0</v>
      </c>
      <c r="F26" s="863">
        <v>0</v>
      </c>
      <c r="G26" s="863">
        <v>0</v>
      </c>
      <c r="H26" s="863">
        <v>0</v>
      </c>
      <c r="I26" s="863">
        <v>0</v>
      </c>
      <c r="J26" s="863">
        <v>0</v>
      </c>
      <c r="K26" s="863">
        <v>0</v>
      </c>
      <c r="L26" s="863">
        <v>0</v>
      </c>
      <c r="M26" s="863">
        <v>0</v>
      </c>
      <c r="N26" s="863">
        <v>0</v>
      </c>
      <c r="O26" s="863">
        <v>0</v>
      </c>
      <c r="P26" s="863">
        <v>0</v>
      </c>
      <c r="Q26" s="863">
        <v>0</v>
      </c>
      <c r="R26" s="863">
        <v>0</v>
      </c>
      <c r="S26" s="859">
        <v>0</v>
      </c>
      <c r="T26" s="859">
        <v>0</v>
      </c>
      <c r="U26" s="859">
        <v>0</v>
      </c>
      <c r="V26" s="859">
        <v>0</v>
      </c>
      <c r="W26" s="859">
        <v>0</v>
      </c>
      <c r="X26" s="859">
        <v>0</v>
      </c>
      <c r="Y26" s="860">
        <v>0</v>
      </c>
      <c r="Z26" s="859">
        <v>0</v>
      </c>
      <c r="AA26" s="859">
        <v>0</v>
      </c>
      <c r="AB26" s="859">
        <v>0</v>
      </c>
      <c r="AC26" s="860">
        <v>0</v>
      </c>
      <c r="AD26" s="859">
        <v>0</v>
      </c>
      <c r="AE26" s="859">
        <v>0</v>
      </c>
      <c r="AF26" s="859">
        <v>0</v>
      </c>
      <c r="AG26" s="859">
        <v>0</v>
      </c>
      <c r="AH26" s="859">
        <v>0</v>
      </c>
    </row>
    <row r="27" spans="1:34" ht="12" customHeight="1" x14ac:dyDescent="0.2">
      <c r="A27" s="1207"/>
      <c r="B27" s="853" t="s">
        <v>71</v>
      </c>
      <c r="C27" s="863">
        <v>0</v>
      </c>
      <c r="D27" s="863">
        <v>0</v>
      </c>
      <c r="E27" s="863">
        <v>0</v>
      </c>
      <c r="F27" s="863">
        <v>0</v>
      </c>
      <c r="G27" s="863">
        <v>0</v>
      </c>
      <c r="H27" s="863">
        <v>0</v>
      </c>
      <c r="I27" s="863">
        <v>0</v>
      </c>
      <c r="J27" s="863">
        <v>0</v>
      </c>
      <c r="K27" s="863">
        <v>0</v>
      </c>
      <c r="L27" s="863">
        <v>0</v>
      </c>
      <c r="M27" s="863">
        <v>0</v>
      </c>
      <c r="N27" s="863">
        <v>0</v>
      </c>
      <c r="O27" s="863">
        <v>0</v>
      </c>
      <c r="P27" s="863">
        <v>0</v>
      </c>
      <c r="Q27" s="863">
        <v>0</v>
      </c>
      <c r="R27" s="863">
        <v>0</v>
      </c>
      <c r="S27" s="859">
        <v>298</v>
      </c>
      <c r="T27" s="859">
        <v>132</v>
      </c>
      <c r="U27" s="859">
        <v>0</v>
      </c>
      <c r="V27" s="859">
        <v>0</v>
      </c>
      <c r="W27" s="859">
        <v>160</v>
      </c>
      <c r="X27" s="859">
        <v>73</v>
      </c>
      <c r="Y27" s="860">
        <v>0</v>
      </c>
      <c r="Z27" s="859">
        <v>0</v>
      </c>
      <c r="AA27" s="859">
        <v>160</v>
      </c>
      <c r="AB27" s="859">
        <v>73</v>
      </c>
      <c r="AC27" s="860">
        <v>0</v>
      </c>
      <c r="AD27" s="859">
        <v>0</v>
      </c>
      <c r="AE27" s="859">
        <v>0</v>
      </c>
      <c r="AF27" s="859">
        <v>0</v>
      </c>
      <c r="AG27" s="859">
        <v>0</v>
      </c>
      <c r="AH27" s="859">
        <v>0</v>
      </c>
    </row>
    <row r="28" spans="1:34" ht="12" customHeight="1" x14ac:dyDescent="0.2">
      <c r="A28" s="1207"/>
      <c r="B28" s="853" t="s">
        <v>72</v>
      </c>
      <c r="C28" s="863">
        <v>0</v>
      </c>
      <c r="D28" s="863">
        <v>0</v>
      </c>
      <c r="E28" s="863">
        <v>0</v>
      </c>
      <c r="F28" s="863">
        <v>0</v>
      </c>
      <c r="G28" s="863">
        <v>0</v>
      </c>
      <c r="H28" s="863">
        <v>0</v>
      </c>
      <c r="I28" s="863">
        <v>0</v>
      </c>
      <c r="J28" s="863">
        <v>0</v>
      </c>
      <c r="K28" s="863">
        <v>0</v>
      </c>
      <c r="L28" s="863">
        <v>0</v>
      </c>
      <c r="M28" s="863">
        <v>0</v>
      </c>
      <c r="N28" s="863">
        <v>0</v>
      </c>
      <c r="O28" s="863">
        <v>0</v>
      </c>
      <c r="P28" s="863">
        <v>0</v>
      </c>
      <c r="Q28" s="863">
        <v>0</v>
      </c>
      <c r="R28" s="863">
        <v>0</v>
      </c>
      <c r="S28" s="859">
        <v>0</v>
      </c>
      <c r="T28" s="859">
        <v>360</v>
      </c>
      <c r="U28" s="859">
        <v>0</v>
      </c>
      <c r="V28" s="859">
        <v>0</v>
      </c>
      <c r="W28" s="859">
        <v>0</v>
      </c>
      <c r="X28" s="859">
        <v>123</v>
      </c>
      <c r="Y28" s="860">
        <v>0</v>
      </c>
      <c r="Z28" s="859">
        <v>0</v>
      </c>
      <c r="AA28" s="859">
        <v>0</v>
      </c>
      <c r="AB28" s="859">
        <v>123</v>
      </c>
      <c r="AC28" s="860">
        <v>0</v>
      </c>
      <c r="AD28" s="859">
        <v>0</v>
      </c>
      <c r="AE28" s="859">
        <v>0</v>
      </c>
      <c r="AF28" s="859">
        <v>0</v>
      </c>
      <c r="AG28" s="859">
        <v>0</v>
      </c>
      <c r="AH28" s="859">
        <v>0</v>
      </c>
    </row>
    <row r="29" spans="1:34" ht="12" customHeight="1" x14ac:dyDescent="0.2">
      <c r="A29" s="1207"/>
      <c r="B29" s="853" t="s">
        <v>74</v>
      </c>
      <c r="C29" s="863">
        <v>0</v>
      </c>
      <c r="D29" s="863">
        <v>0</v>
      </c>
      <c r="E29" s="863">
        <v>0</v>
      </c>
      <c r="F29" s="863">
        <v>0</v>
      </c>
      <c r="G29" s="863">
        <v>0</v>
      </c>
      <c r="H29" s="863">
        <v>0</v>
      </c>
      <c r="I29" s="863">
        <v>0</v>
      </c>
      <c r="J29" s="863">
        <v>0</v>
      </c>
      <c r="K29" s="863">
        <v>0</v>
      </c>
      <c r="L29" s="863">
        <v>0</v>
      </c>
      <c r="M29" s="863">
        <v>0</v>
      </c>
      <c r="N29" s="863">
        <v>0</v>
      </c>
      <c r="O29" s="863">
        <v>0</v>
      </c>
      <c r="P29" s="863">
        <v>0</v>
      </c>
      <c r="Q29" s="863">
        <v>0</v>
      </c>
      <c r="R29" s="863">
        <v>0</v>
      </c>
      <c r="S29" s="859">
        <v>0</v>
      </c>
      <c r="T29" s="859">
        <v>0</v>
      </c>
      <c r="U29" s="859">
        <v>0</v>
      </c>
      <c r="V29" s="859">
        <v>0</v>
      </c>
      <c r="W29" s="859">
        <v>0</v>
      </c>
      <c r="X29" s="859">
        <v>0</v>
      </c>
      <c r="Y29" s="860">
        <v>0</v>
      </c>
      <c r="Z29" s="859">
        <v>0</v>
      </c>
      <c r="AA29" s="859">
        <v>0</v>
      </c>
      <c r="AB29" s="859">
        <v>0</v>
      </c>
      <c r="AC29" s="860">
        <v>0</v>
      </c>
      <c r="AD29" s="859">
        <v>0</v>
      </c>
      <c r="AE29" s="859">
        <v>0</v>
      </c>
      <c r="AF29" s="859">
        <v>0</v>
      </c>
      <c r="AG29" s="859">
        <v>0</v>
      </c>
      <c r="AH29" s="859">
        <v>0</v>
      </c>
    </row>
    <row r="30" spans="1:34" ht="12" customHeight="1" x14ac:dyDescent="0.2">
      <c r="A30" s="1207"/>
      <c r="B30" s="853" t="s">
        <v>75</v>
      </c>
      <c r="C30" s="863">
        <v>0</v>
      </c>
      <c r="D30" s="863">
        <v>0</v>
      </c>
      <c r="E30" s="863">
        <v>0</v>
      </c>
      <c r="F30" s="863">
        <v>0</v>
      </c>
      <c r="G30" s="863">
        <v>0</v>
      </c>
      <c r="H30" s="863">
        <v>0</v>
      </c>
      <c r="I30" s="863">
        <v>0</v>
      </c>
      <c r="J30" s="863">
        <v>0</v>
      </c>
      <c r="K30" s="863">
        <v>0</v>
      </c>
      <c r="L30" s="863">
        <v>0</v>
      </c>
      <c r="M30" s="863">
        <v>0</v>
      </c>
      <c r="N30" s="863">
        <v>0</v>
      </c>
      <c r="O30" s="863">
        <v>0</v>
      </c>
      <c r="P30" s="863">
        <v>0</v>
      </c>
      <c r="Q30" s="863">
        <v>0</v>
      </c>
      <c r="R30" s="863">
        <v>0</v>
      </c>
      <c r="S30" s="859">
        <v>0</v>
      </c>
      <c r="T30" s="859">
        <v>99</v>
      </c>
      <c r="U30" s="859">
        <v>0</v>
      </c>
      <c r="V30" s="859">
        <v>0</v>
      </c>
      <c r="W30" s="859">
        <v>0</v>
      </c>
      <c r="X30" s="859">
        <v>74</v>
      </c>
      <c r="Y30" s="860">
        <v>0</v>
      </c>
      <c r="Z30" s="859">
        <v>0</v>
      </c>
      <c r="AA30" s="859">
        <v>0</v>
      </c>
      <c r="AB30" s="859">
        <v>74</v>
      </c>
      <c r="AC30" s="860">
        <v>0</v>
      </c>
      <c r="AD30" s="859">
        <v>0</v>
      </c>
      <c r="AE30" s="859">
        <v>0</v>
      </c>
      <c r="AF30" s="859">
        <v>0</v>
      </c>
      <c r="AG30" s="859">
        <v>0</v>
      </c>
      <c r="AH30" s="859">
        <v>0</v>
      </c>
    </row>
    <row r="31" spans="1:34" ht="12" customHeight="1" x14ac:dyDescent="0.2">
      <c r="A31" s="1207"/>
      <c r="B31" s="853" t="s">
        <v>76</v>
      </c>
      <c r="C31" s="863">
        <v>0</v>
      </c>
      <c r="D31" s="863">
        <v>0</v>
      </c>
      <c r="E31" s="863">
        <v>0</v>
      </c>
      <c r="F31" s="863">
        <v>0</v>
      </c>
      <c r="G31" s="863">
        <v>0</v>
      </c>
      <c r="H31" s="863">
        <v>0</v>
      </c>
      <c r="I31" s="863">
        <v>0</v>
      </c>
      <c r="J31" s="863">
        <v>0</v>
      </c>
      <c r="K31" s="863">
        <v>0</v>
      </c>
      <c r="L31" s="863">
        <v>0</v>
      </c>
      <c r="M31" s="863">
        <v>0</v>
      </c>
      <c r="N31" s="863">
        <v>0</v>
      </c>
      <c r="O31" s="863">
        <v>0</v>
      </c>
      <c r="P31" s="863">
        <v>0</v>
      </c>
      <c r="Q31" s="863">
        <v>0</v>
      </c>
      <c r="R31" s="863">
        <v>0</v>
      </c>
      <c r="S31" s="859">
        <v>0</v>
      </c>
      <c r="T31" s="859">
        <v>0</v>
      </c>
      <c r="U31" s="859">
        <v>0</v>
      </c>
      <c r="V31" s="859">
        <v>0</v>
      </c>
      <c r="W31" s="859">
        <v>0</v>
      </c>
      <c r="X31" s="859">
        <v>0</v>
      </c>
      <c r="Y31" s="860">
        <v>0</v>
      </c>
      <c r="Z31" s="859">
        <v>0</v>
      </c>
      <c r="AA31" s="859">
        <v>0</v>
      </c>
      <c r="AB31" s="859">
        <v>0</v>
      </c>
      <c r="AC31" s="860">
        <v>0</v>
      </c>
      <c r="AD31" s="859">
        <v>0</v>
      </c>
      <c r="AE31" s="859">
        <v>0</v>
      </c>
      <c r="AF31" s="859">
        <v>0</v>
      </c>
      <c r="AG31" s="859">
        <v>0</v>
      </c>
      <c r="AH31" s="859">
        <v>0</v>
      </c>
    </row>
    <row r="32" spans="1:34" ht="12" customHeight="1" x14ac:dyDescent="0.2">
      <c r="A32" s="1207"/>
      <c r="B32" s="853" t="s">
        <v>77</v>
      </c>
      <c r="C32" s="863">
        <v>0</v>
      </c>
      <c r="D32" s="863">
        <v>0</v>
      </c>
      <c r="E32" s="863">
        <v>0</v>
      </c>
      <c r="F32" s="863">
        <v>0</v>
      </c>
      <c r="G32" s="863">
        <v>0</v>
      </c>
      <c r="H32" s="863">
        <v>0</v>
      </c>
      <c r="I32" s="863">
        <v>0</v>
      </c>
      <c r="J32" s="863">
        <v>0</v>
      </c>
      <c r="K32" s="863">
        <v>0</v>
      </c>
      <c r="L32" s="863">
        <v>0</v>
      </c>
      <c r="M32" s="863">
        <v>0</v>
      </c>
      <c r="N32" s="863">
        <v>0</v>
      </c>
      <c r="O32" s="863">
        <v>0</v>
      </c>
      <c r="P32" s="863">
        <v>0</v>
      </c>
      <c r="Q32" s="863">
        <v>0</v>
      </c>
      <c r="R32" s="863">
        <v>0</v>
      </c>
      <c r="S32" s="859">
        <v>161</v>
      </c>
      <c r="T32" s="859">
        <v>0</v>
      </c>
      <c r="U32" s="859">
        <v>0</v>
      </c>
      <c r="V32" s="859">
        <v>0</v>
      </c>
      <c r="W32" s="859">
        <v>67</v>
      </c>
      <c r="X32" s="859">
        <v>0</v>
      </c>
      <c r="Y32" s="860">
        <v>0</v>
      </c>
      <c r="Z32" s="859">
        <v>0</v>
      </c>
      <c r="AA32" s="859">
        <v>67</v>
      </c>
      <c r="AB32" s="859">
        <v>0</v>
      </c>
      <c r="AC32" s="860">
        <v>0</v>
      </c>
      <c r="AD32" s="859">
        <v>0</v>
      </c>
      <c r="AE32" s="859">
        <v>0</v>
      </c>
      <c r="AF32" s="859">
        <v>0</v>
      </c>
      <c r="AG32" s="859">
        <v>0</v>
      </c>
      <c r="AH32" s="859">
        <v>0</v>
      </c>
    </row>
    <row r="33" spans="1:34" ht="12" customHeight="1" x14ac:dyDescent="0.2">
      <c r="A33" s="1207"/>
      <c r="B33" s="853" t="s">
        <v>78</v>
      </c>
      <c r="C33" s="863">
        <v>0</v>
      </c>
      <c r="D33" s="863">
        <v>0</v>
      </c>
      <c r="E33" s="863">
        <v>0</v>
      </c>
      <c r="F33" s="863">
        <v>0</v>
      </c>
      <c r="G33" s="863">
        <v>0</v>
      </c>
      <c r="H33" s="863">
        <v>0</v>
      </c>
      <c r="I33" s="863">
        <v>0</v>
      </c>
      <c r="J33" s="863">
        <v>0</v>
      </c>
      <c r="K33" s="863">
        <v>0</v>
      </c>
      <c r="L33" s="863">
        <v>0</v>
      </c>
      <c r="M33" s="863">
        <v>0</v>
      </c>
      <c r="N33" s="863">
        <v>0</v>
      </c>
      <c r="O33" s="863">
        <v>0</v>
      </c>
      <c r="P33" s="863">
        <v>0</v>
      </c>
      <c r="Q33" s="863">
        <v>0</v>
      </c>
      <c r="R33" s="863">
        <v>0</v>
      </c>
      <c r="S33" s="859">
        <v>0</v>
      </c>
      <c r="T33" s="859">
        <v>0</v>
      </c>
      <c r="U33" s="859">
        <v>0</v>
      </c>
      <c r="V33" s="859">
        <v>0</v>
      </c>
      <c r="W33" s="859">
        <v>0</v>
      </c>
      <c r="X33" s="859">
        <v>0</v>
      </c>
      <c r="Y33" s="860">
        <v>0</v>
      </c>
      <c r="Z33" s="859">
        <v>0</v>
      </c>
      <c r="AA33" s="859">
        <v>0</v>
      </c>
      <c r="AB33" s="859">
        <v>0</v>
      </c>
      <c r="AC33" s="860">
        <v>0</v>
      </c>
      <c r="AD33" s="859">
        <v>0</v>
      </c>
      <c r="AE33" s="859">
        <v>0</v>
      </c>
      <c r="AF33" s="859">
        <v>0</v>
      </c>
      <c r="AG33" s="859">
        <v>0</v>
      </c>
      <c r="AH33" s="859">
        <v>0</v>
      </c>
    </row>
    <row r="34" spans="1:34" ht="12" customHeight="1" x14ac:dyDescent="0.2">
      <c r="A34" s="1207"/>
      <c r="B34" s="853" t="s">
        <v>79</v>
      </c>
      <c r="C34" s="863">
        <v>0</v>
      </c>
      <c r="D34" s="863">
        <v>0</v>
      </c>
      <c r="E34" s="863">
        <v>0</v>
      </c>
      <c r="F34" s="863">
        <v>0</v>
      </c>
      <c r="G34" s="863">
        <v>0</v>
      </c>
      <c r="H34" s="863">
        <v>0</v>
      </c>
      <c r="I34" s="863">
        <v>0</v>
      </c>
      <c r="J34" s="863">
        <v>0</v>
      </c>
      <c r="K34" s="863">
        <v>0</v>
      </c>
      <c r="L34" s="863">
        <v>0</v>
      </c>
      <c r="M34" s="863">
        <v>0</v>
      </c>
      <c r="N34" s="863">
        <v>0</v>
      </c>
      <c r="O34" s="863">
        <v>0</v>
      </c>
      <c r="P34" s="863">
        <v>0</v>
      </c>
      <c r="Q34" s="863">
        <v>0</v>
      </c>
      <c r="R34" s="863">
        <v>0</v>
      </c>
      <c r="S34" s="859">
        <v>0</v>
      </c>
      <c r="T34" s="859">
        <v>1</v>
      </c>
      <c r="U34" s="859">
        <v>0</v>
      </c>
      <c r="V34" s="859">
        <v>0</v>
      </c>
      <c r="W34" s="859">
        <v>0</v>
      </c>
      <c r="X34" s="859">
        <v>1</v>
      </c>
      <c r="Y34" s="860">
        <v>0</v>
      </c>
      <c r="Z34" s="859">
        <v>0</v>
      </c>
      <c r="AA34" s="859">
        <v>0</v>
      </c>
      <c r="AB34" s="859">
        <v>1</v>
      </c>
      <c r="AC34" s="860">
        <v>0</v>
      </c>
      <c r="AD34" s="859">
        <v>0</v>
      </c>
      <c r="AE34" s="859">
        <v>0</v>
      </c>
      <c r="AF34" s="859">
        <v>0</v>
      </c>
      <c r="AG34" s="859">
        <v>0</v>
      </c>
      <c r="AH34" s="859">
        <v>0</v>
      </c>
    </row>
    <row r="35" spans="1:34" ht="12" customHeight="1" x14ac:dyDescent="0.2">
      <c r="A35" s="1207"/>
      <c r="B35" s="853" t="s">
        <v>294</v>
      </c>
      <c r="C35" s="863">
        <v>0</v>
      </c>
      <c r="D35" s="863">
        <v>0</v>
      </c>
      <c r="E35" s="863">
        <v>0</v>
      </c>
      <c r="F35" s="863">
        <v>0</v>
      </c>
      <c r="G35" s="863">
        <v>0</v>
      </c>
      <c r="H35" s="863">
        <v>0</v>
      </c>
      <c r="I35" s="863">
        <v>0</v>
      </c>
      <c r="J35" s="863">
        <v>0</v>
      </c>
      <c r="K35" s="863">
        <v>0</v>
      </c>
      <c r="L35" s="863">
        <v>0</v>
      </c>
      <c r="M35" s="863">
        <v>0</v>
      </c>
      <c r="N35" s="863">
        <v>0</v>
      </c>
      <c r="O35" s="863">
        <v>0</v>
      </c>
      <c r="P35" s="863">
        <v>0</v>
      </c>
      <c r="Q35" s="863">
        <v>0</v>
      </c>
      <c r="R35" s="863">
        <v>0</v>
      </c>
      <c r="S35" s="859">
        <v>0</v>
      </c>
      <c r="T35" s="859">
        <v>0</v>
      </c>
      <c r="U35" s="859">
        <v>0</v>
      </c>
      <c r="V35" s="859">
        <v>0</v>
      </c>
      <c r="W35" s="859">
        <v>0</v>
      </c>
      <c r="X35" s="859">
        <v>0</v>
      </c>
      <c r="Y35" s="860">
        <v>0</v>
      </c>
      <c r="Z35" s="859">
        <v>0</v>
      </c>
      <c r="AA35" s="859">
        <v>0</v>
      </c>
      <c r="AB35" s="859">
        <v>0</v>
      </c>
      <c r="AC35" s="860">
        <v>0</v>
      </c>
      <c r="AD35" s="859">
        <v>0</v>
      </c>
      <c r="AE35" s="859">
        <v>0</v>
      </c>
      <c r="AF35" s="859">
        <v>0</v>
      </c>
      <c r="AG35" s="859">
        <v>0</v>
      </c>
      <c r="AH35" s="859">
        <v>0</v>
      </c>
    </row>
    <row r="36" spans="1:34" ht="12" customHeight="1" x14ac:dyDescent="0.2">
      <c r="A36" s="1207"/>
      <c r="B36" s="853" t="s">
        <v>295</v>
      </c>
      <c r="C36" s="863">
        <v>0</v>
      </c>
      <c r="D36" s="863">
        <v>0</v>
      </c>
      <c r="E36" s="863">
        <v>0</v>
      </c>
      <c r="F36" s="863">
        <v>0</v>
      </c>
      <c r="G36" s="863">
        <v>0</v>
      </c>
      <c r="H36" s="863">
        <v>0</v>
      </c>
      <c r="I36" s="863">
        <v>0</v>
      </c>
      <c r="J36" s="863">
        <v>0</v>
      </c>
      <c r="K36" s="863">
        <v>0</v>
      </c>
      <c r="L36" s="863">
        <v>0</v>
      </c>
      <c r="M36" s="863">
        <v>0</v>
      </c>
      <c r="N36" s="863">
        <v>0</v>
      </c>
      <c r="O36" s="863">
        <v>0</v>
      </c>
      <c r="P36" s="863">
        <v>0</v>
      </c>
      <c r="Q36" s="863">
        <v>0</v>
      </c>
      <c r="R36" s="863">
        <v>0</v>
      </c>
      <c r="S36" s="859">
        <v>0</v>
      </c>
      <c r="T36" s="859">
        <v>0</v>
      </c>
      <c r="U36" s="859">
        <v>0</v>
      </c>
      <c r="V36" s="859">
        <v>0</v>
      </c>
      <c r="W36" s="859">
        <v>0</v>
      </c>
      <c r="X36" s="859">
        <v>0</v>
      </c>
      <c r="Y36" s="860">
        <v>0</v>
      </c>
      <c r="Z36" s="859">
        <v>0</v>
      </c>
      <c r="AA36" s="859">
        <v>0</v>
      </c>
      <c r="AB36" s="859">
        <v>0</v>
      </c>
      <c r="AC36" s="860">
        <v>0</v>
      </c>
      <c r="AD36" s="859">
        <v>0</v>
      </c>
      <c r="AE36" s="859">
        <v>0</v>
      </c>
      <c r="AF36" s="859">
        <v>0</v>
      </c>
      <c r="AG36" s="859">
        <v>0</v>
      </c>
      <c r="AH36" s="859">
        <v>0</v>
      </c>
    </row>
    <row r="37" spans="1:34" ht="12" customHeight="1" x14ac:dyDescent="0.2">
      <c r="A37" s="1207"/>
      <c r="B37" s="853" t="s">
        <v>80</v>
      </c>
      <c r="C37" s="863">
        <v>0</v>
      </c>
      <c r="D37" s="863">
        <v>0</v>
      </c>
      <c r="E37" s="863">
        <v>0</v>
      </c>
      <c r="F37" s="863">
        <v>0</v>
      </c>
      <c r="G37" s="863">
        <v>0</v>
      </c>
      <c r="H37" s="863">
        <v>0</v>
      </c>
      <c r="I37" s="863">
        <v>0</v>
      </c>
      <c r="J37" s="863">
        <v>0</v>
      </c>
      <c r="K37" s="863">
        <v>0</v>
      </c>
      <c r="L37" s="863">
        <v>0</v>
      </c>
      <c r="M37" s="863">
        <v>0</v>
      </c>
      <c r="N37" s="863">
        <v>0</v>
      </c>
      <c r="O37" s="863">
        <v>0</v>
      </c>
      <c r="P37" s="863">
        <v>0</v>
      </c>
      <c r="Q37" s="863">
        <v>0</v>
      </c>
      <c r="R37" s="863">
        <v>0</v>
      </c>
      <c r="S37" s="859">
        <v>292</v>
      </c>
      <c r="T37" s="859">
        <v>0</v>
      </c>
      <c r="U37" s="859">
        <v>0</v>
      </c>
      <c r="V37" s="859">
        <v>0</v>
      </c>
      <c r="W37" s="859">
        <v>229</v>
      </c>
      <c r="X37" s="859">
        <v>0</v>
      </c>
      <c r="Y37" s="860">
        <v>0</v>
      </c>
      <c r="Z37" s="859">
        <v>0</v>
      </c>
      <c r="AA37" s="859">
        <v>229</v>
      </c>
      <c r="AB37" s="859">
        <v>0</v>
      </c>
      <c r="AC37" s="860">
        <v>0</v>
      </c>
      <c r="AD37" s="859">
        <v>0</v>
      </c>
      <c r="AE37" s="859">
        <v>0</v>
      </c>
      <c r="AF37" s="859">
        <v>0</v>
      </c>
      <c r="AG37" s="859">
        <v>0</v>
      </c>
      <c r="AH37" s="859">
        <v>0</v>
      </c>
    </row>
    <row r="38" spans="1:34" ht="12" customHeight="1" x14ac:dyDescent="0.2">
      <c r="A38" s="1207"/>
      <c r="B38" s="853" t="s">
        <v>81</v>
      </c>
      <c r="C38" s="863">
        <v>0</v>
      </c>
      <c r="D38" s="863">
        <v>0</v>
      </c>
      <c r="E38" s="863">
        <v>0</v>
      </c>
      <c r="F38" s="863">
        <v>0</v>
      </c>
      <c r="G38" s="863">
        <v>0</v>
      </c>
      <c r="H38" s="863">
        <v>0</v>
      </c>
      <c r="I38" s="863">
        <v>0</v>
      </c>
      <c r="J38" s="863">
        <v>0</v>
      </c>
      <c r="K38" s="863">
        <v>0</v>
      </c>
      <c r="L38" s="863">
        <v>0</v>
      </c>
      <c r="M38" s="863">
        <v>0</v>
      </c>
      <c r="N38" s="863">
        <v>0</v>
      </c>
      <c r="O38" s="863">
        <v>0</v>
      </c>
      <c r="P38" s="863">
        <v>0</v>
      </c>
      <c r="Q38" s="863">
        <v>0</v>
      </c>
      <c r="R38" s="863">
        <v>0</v>
      </c>
      <c r="S38" s="859">
        <v>0</v>
      </c>
      <c r="T38" s="859">
        <v>0</v>
      </c>
      <c r="U38" s="859">
        <v>0</v>
      </c>
      <c r="V38" s="859">
        <v>0</v>
      </c>
      <c r="W38" s="859">
        <v>0</v>
      </c>
      <c r="X38" s="859">
        <v>0</v>
      </c>
      <c r="Y38" s="860">
        <v>0</v>
      </c>
      <c r="Z38" s="859">
        <v>0</v>
      </c>
      <c r="AA38" s="859">
        <v>0</v>
      </c>
      <c r="AB38" s="859">
        <v>0</v>
      </c>
      <c r="AC38" s="860">
        <v>0</v>
      </c>
      <c r="AD38" s="859">
        <v>0</v>
      </c>
      <c r="AE38" s="859">
        <v>0</v>
      </c>
      <c r="AF38" s="859">
        <v>0</v>
      </c>
      <c r="AG38" s="859">
        <v>0</v>
      </c>
      <c r="AH38" s="859">
        <v>0</v>
      </c>
    </row>
    <row r="39" spans="1:34" ht="12" customHeight="1" x14ac:dyDescent="0.2">
      <c r="A39" s="1207"/>
      <c r="B39" s="853" t="s">
        <v>82</v>
      </c>
      <c r="C39" s="863">
        <v>0</v>
      </c>
      <c r="D39" s="863">
        <v>0</v>
      </c>
      <c r="E39" s="863">
        <v>0</v>
      </c>
      <c r="F39" s="863">
        <v>0</v>
      </c>
      <c r="G39" s="863">
        <v>0</v>
      </c>
      <c r="H39" s="863">
        <v>0</v>
      </c>
      <c r="I39" s="863">
        <v>0</v>
      </c>
      <c r="J39" s="863">
        <v>0</v>
      </c>
      <c r="K39" s="863">
        <v>0</v>
      </c>
      <c r="L39" s="863">
        <v>0</v>
      </c>
      <c r="M39" s="863">
        <v>0</v>
      </c>
      <c r="N39" s="863">
        <v>0</v>
      </c>
      <c r="O39" s="863">
        <v>0</v>
      </c>
      <c r="P39" s="863">
        <v>0</v>
      </c>
      <c r="Q39" s="863">
        <v>0</v>
      </c>
      <c r="R39" s="863">
        <v>0</v>
      </c>
      <c r="S39" s="859">
        <v>0</v>
      </c>
      <c r="T39" s="859">
        <v>0</v>
      </c>
      <c r="U39" s="859">
        <v>0</v>
      </c>
      <c r="V39" s="859">
        <v>0</v>
      </c>
      <c r="W39" s="859">
        <v>0</v>
      </c>
      <c r="X39" s="859">
        <v>0</v>
      </c>
      <c r="Y39" s="860">
        <v>0</v>
      </c>
      <c r="Z39" s="859">
        <v>0</v>
      </c>
      <c r="AA39" s="859">
        <v>0</v>
      </c>
      <c r="AB39" s="859">
        <v>0</v>
      </c>
      <c r="AC39" s="860">
        <v>0</v>
      </c>
      <c r="AD39" s="859">
        <v>0</v>
      </c>
      <c r="AE39" s="859">
        <v>0</v>
      </c>
      <c r="AF39" s="859">
        <v>0</v>
      </c>
      <c r="AG39" s="859">
        <v>0</v>
      </c>
      <c r="AH39" s="859">
        <v>0</v>
      </c>
    </row>
    <row r="40" spans="1:34" ht="12" customHeight="1" x14ac:dyDescent="0.2">
      <c r="A40" s="1207"/>
      <c r="B40" s="853" t="s">
        <v>83</v>
      </c>
      <c r="C40" s="863">
        <v>0</v>
      </c>
      <c r="D40" s="863">
        <v>0</v>
      </c>
      <c r="E40" s="863">
        <v>0</v>
      </c>
      <c r="F40" s="863">
        <v>0</v>
      </c>
      <c r="G40" s="863">
        <v>0</v>
      </c>
      <c r="H40" s="863">
        <v>0</v>
      </c>
      <c r="I40" s="863">
        <v>0</v>
      </c>
      <c r="J40" s="863">
        <v>0</v>
      </c>
      <c r="K40" s="863">
        <v>0</v>
      </c>
      <c r="L40" s="863">
        <v>0</v>
      </c>
      <c r="M40" s="863">
        <v>0</v>
      </c>
      <c r="N40" s="863">
        <v>0</v>
      </c>
      <c r="O40" s="863">
        <v>0</v>
      </c>
      <c r="P40" s="863">
        <v>0</v>
      </c>
      <c r="Q40" s="863">
        <v>0</v>
      </c>
      <c r="R40" s="863">
        <v>0</v>
      </c>
      <c r="S40" s="859">
        <v>0</v>
      </c>
      <c r="T40" s="859">
        <v>0</v>
      </c>
      <c r="U40" s="859">
        <v>0</v>
      </c>
      <c r="V40" s="859">
        <v>0</v>
      </c>
      <c r="W40" s="859">
        <v>0</v>
      </c>
      <c r="X40" s="859">
        <v>0</v>
      </c>
      <c r="Y40" s="860">
        <v>0</v>
      </c>
      <c r="Z40" s="859">
        <v>0</v>
      </c>
      <c r="AA40" s="859">
        <v>0</v>
      </c>
      <c r="AB40" s="859">
        <v>0</v>
      </c>
      <c r="AC40" s="860">
        <v>0</v>
      </c>
      <c r="AD40" s="859">
        <v>0</v>
      </c>
      <c r="AE40" s="859">
        <v>0</v>
      </c>
      <c r="AF40" s="859">
        <v>0</v>
      </c>
      <c r="AG40" s="859">
        <v>0</v>
      </c>
      <c r="AH40" s="859">
        <v>0</v>
      </c>
    </row>
    <row r="41" spans="1:34" ht="12" customHeight="1" x14ac:dyDescent="0.2">
      <c r="A41" s="1207"/>
      <c r="B41" s="853" t="s">
        <v>84</v>
      </c>
      <c r="C41" s="863">
        <v>0</v>
      </c>
      <c r="D41" s="863">
        <v>0</v>
      </c>
      <c r="E41" s="863">
        <v>0</v>
      </c>
      <c r="F41" s="863">
        <v>0</v>
      </c>
      <c r="G41" s="863">
        <v>0</v>
      </c>
      <c r="H41" s="863">
        <v>0</v>
      </c>
      <c r="I41" s="863">
        <v>0</v>
      </c>
      <c r="J41" s="863">
        <v>0</v>
      </c>
      <c r="K41" s="863">
        <v>0</v>
      </c>
      <c r="L41" s="863">
        <v>0</v>
      </c>
      <c r="M41" s="863">
        <v>0</v>
      </c>
      <c r="N41" s="863">
        <v>0</v>
      </c>
      <c r="O41" s="863">
        <v>0</v>
      </c>
      <c r="P41" s="863">
        <v>0</v>
      </c>
      <c r="Q41" s="863">
        <v>0</v>
      </c>
      <c r="R41" s="863">
        <v>0</v>
      </c>
      <c r="S41" s="859">
        <v>0</v>
      </c>
      <c r="T41" s="859">
        <v>0</v>
      </c>
      <c r="U41" s="859">
        <v>0</v>
      </c>
      <c r="V41" s="859">
        <v>0</v>
      </c>
      <c r="W41" s="859">
        <v>0</v>
      </c>
      <c r="X41" s="859">
        <v>0</v>
      </c>
      <c r="Y41" s="860">
        <v>0</v>
      </c>
      <c r="Z41" s="859">
        <v>0</v>
      </c>
      <c r="AA41" s="859">
        <v>0</v>
      </c>
      <c r="AB41" s="859">
        <v>0</v>
      </c>
      <c r="AC41" s="860">
        <v>0</v>
      </c>
      <c r="AD41" s="859">
        <v>0</v>
      </c>
      <c r="AE41" s="859">
        <v>0</v>
      </c>
      <c r="AF41" s="859">
        <v>0</v>
      </c>
      <c r="AG41" s="859">
        <v>0</v>
      </c>
      <c r="AH41" s="859">
        <v>0</v>
      </c>
    </row>
    <row r="42" spans="1:34" s="3" customFormat="1" ht="12" customHeight="1" x14ac:dyDescent="0.2">
      <c r="A42" s="1208"/>
      <c r="B42" s="847" t="s">
        <v>49</v>
      </c>
      <c r="C42" s="883">
        <f>SUM(C5:C41)</f>
        <v>0</v>
      </c>
      <c r="D42" s="883">
        <f t="shared" ref="D42:AH42" si="0">SUM(D5:D41)</f>
        <v>0</v>
      </c>
      <c r="E42" s="883">
        <f t="shared" si="0"/>
        <v>0</v>
      </c>
      <c r="F42" s="883">
        <f t="shared" si="0"/>
        <v>0</v>
      </c>
      <c r="G42" s="883">
        <f t="shared" si="0"/>
        <v>0</v>
      </c>
      <c r="H42" s="883">
        <f t="shared" si="0"/>
        <v>0</v>
      </c>
      <c r="I42" s="883">
        <f t="shared" si="0"/>
        <v>0</v>
      </c>
      <c r="J42" s="883">
        <f t="shared" si="0"/>
        <v>0</v>
      </c>
      <c r="K42" s="883">
        <f t="shared" si="0"/>
        <v>0</v>
      </c>
      <c r="L42" s="883">
        <f t="shared" si="0"/>
        <v>0</v>
      </c>
      <c r="M42" s="883">
        <f t="shared" si="0"/>
        <v>0</v>
      </c>
      <c r="N42" s="883">
        <f t="shared" si="0"/>
        <v>0</v>
      </c>
      <c r="O42" s="883">
        <f t="shared" si="0"/>
        <v>0</v>
      </c>
      <c r="P42" s="883">
        <f t="shared" si="0"/>
        <v>0</v>
      </c>
      <c r="Q42" s="883">
        <f t="shared" si="0"/>
        <v>0</v>
      </c>
      <c r="R42" s="883">
        <f t="shared" si="0"/>
        <v>0</v>
      </c>
      <c r="S42" s="883">
        <f t="shared" si="0"/>
        <v>1576</v>
      </c>
      <c r="T42" s="883">
        <f t="shared" si="0"/>
        <v>1515</v>
      </c>
      <c r="U42" s="883">
        <f t="shared" si="0"/>
        <v>218</v>
      </c>
      <c r="V42" s="883">
        <f t="shared" si="0"/>
        <v>1</v>
      </c>
      <c r="W42" s="883">
        <f t="shared" si="0"/>
        <v>749</v>
      </c>
      <c r="X42" s="883">
        <f t="shared" si="0"/>
        <v>715</v>
      </c>
      <c r="Y42" s="883">
        <f t="shared" si="0"/>
        <v>79</v>
      </c>
      <c r="Z42" s="883">
        <f t="shared" si="0"/>
        <v>1</v>
      </c>
      <c r="AA42" s="883">
        <f t="shared" si="0"/>
        <v>749</v>
      </c>
      <c r="AB42" s="883">
        <f t="shared" si="0"/>
        <v>715</v>
      </c>
      <c r="AC42" s="883">
        <f t="shared" si="0"/>
        <v>79</v>
      </c>
      <c r="AD42" s="883">
        <f t="shared" si="0"/>
        <v>1</v>
      </c>
      <c r="AE42" s="883">
        <f t="shared" si="0"/>
        <v>0</v>
      </c>
      <c r="AF42" s="883">
        <f t="shared" si="0"/>
        <v>0</v>
      </c>
      <c r="AG42" s="883">
        <f t="shared" si="0"/>
        <v>0</v>
      </c>
      <c r="AH42" s="883">
        <f t="shared" si="0"/>
        <v>0</v>
      </c>
    </row>
    <row r="43" spans="1:34" ht="12" customHeight="1" x14ac:dyDescent="0.2">
      <c r="A43" s="1209" t="s">
        <v>88</v>
      </c>
      <c r="B43" s="854" t="s">
        <v>51</v>
      </c>
      <c r="C43" s="861">
        <v>0</v>
      </c>
      <c r="D43" s="861">
        <v>0</v>
      </c>
      <c r="E43" s="861">
        <v>0</v>
      </c>
      <c r="F43" s="861">
        <v>0</v>
      </c>
      <c r="G43" s="861">
        <v>0</v>
      </c>
      <c r="H43" s="861">
        <v>0</v>
      </c>
      <c r="I43" s="861">
        <v>0</v>
      </c>
      <c r="J43" s="861">
        <v>0</v>
      </c>
      <c r="K43" s="861">
        <v>0</v>
      </c>
      <c r="L43" s="861">
        <v>0</v>
      </c>
      <c r="M43" s="861">
        <v>0</v>
      </c>
      <c r="N43" s="861">
        <v>0</v>
      </c>
      <c r="O43" s="861">
        <v>0</v>
      </c>
      <c r="P43" s="861">
        <v>0</v>
      </c>
      <c r="Q43" s="861">
        <v>0</v>
      </c>
      <c r="R43" s="861">
        <v>0</v>
      </c>
      <c r="S43" s="861">
        <v>0</v>
      </c>
      <c r="T43" s="861">
        <v>241</v>
      </c>
      <c r="U43" s="861">
        <v>382</v>
      </c>
      <c r="V43" s="861">
        <v>0</v>
      </c>
      <c r="W43" s="861">
        <v>0</v>
      </c>
      <c r="X43" s="861">
        <v>43</v>
      </c>
      <c r="Y43" s="861">
        <v>118</v>
      </c>
      <c r="Z43" s="861">
        <v>0</v>
      </c>
      <c r="AA43" s="861">
        <v>0</v>
      </c>
      <c r="AB43" s="861">
        <v>43</v>
      </c>
      <c r="AC43" s="861">
        <v>118</v>
      </c>
      <c r="AD43" s="861">
        <v>0</v>
      </c>
      <c r="AE43" s="861">
        <v>0</v>
      </c>
      <c r="AF43" s="861">
        <v>0</v>
      </c>
      <c r="AG43" s="861">
        <v>0</v>
      </c>
      <c r="AH43" s="861">
        <v>0</v>
      </c>
    </row>
    <row r="44" spans="1:34" ht="12" customHeight="1" x14ac:dyDescent="0.2">
      <c r="A44" s="1207"/>
      <c r="B44" s="853" t="s">
        <v>52</v>
      </c>
      <c r="C44" s="861">
        <v>0</v>
      </c>
      <c r="D44" s="861">
        <v>0</v>
      </c>
      <c r="E44" s="861">
        <v>0</v>
      </c>
      <c r="F44" s="861">
        <v>0</v>
      </c>
      <c r="G44" s="861">
        <v>0</v>
      </c>
      <c r="H44" s="861">
        <v>0</v>
      </c>
      <c r="I44" s="861">
        <v>0</v>
      </c>
      <c r="J44" s="861">
        <v>0</v>
      </c>
      <c r="K44" s="861">
        <v>0</v>
      </c>
      <c r="L44" s="861">
        <v>0</v>
      </c>
      <c r="M44" s="861">
        <v>0</v>
      </c>
      <c r="N44" s="861">
        <v>0</v>
      </c>
      <c r="O44" s="861">
        <v>0</v>
      </c>
      <c r="P44" s="861">
        <v>0</v>
      </c>
      <c r="Q44" s="861">
        <v>0</v>
      </c>
      <c r="R44" s="861">
        <v>0</v>
      </c>
      <c r="S44" s="861">
        <v>0</v>
      </c>
      <c r="T44" s="861">
        <v>0</v>
      </c>
      <c r="U44" s="861">
        <v>0</v>
      </c>
      <c r="V44" s="861">
        <v>0</v>
      </c>
      <c r="W44" s="861">
        <v>0</v>
      </c>
      <c r="X44" s="861">
        <v>0</v>
      </c>
      <c r="Y44" s="861">
        <v>0</v>
      </c>
      <c r="Z44" s="861">
        <v>0</v>
      </c>
      <c r="AA44" s="861">
        <v>0</v>
      </c>
      <c r="AB44" s="861">
        <v>0</v>
      </c>
      <c r="AC44" s="861">
        <v>0</v>
      </c>
      <c r="AD44" s="861">
        <v>0</v>
      </c>
      <c r="AE44" s="861">
        <v>0</v>
      </c>
      <c r="AF44" s="861">
        <v>0</v>
      </c>
      <c r="AG44" s="861">
        <v>0</v>
      </c>
      <c r="AH44" s="861">
        <v>0</v>
      </c>
    </row>
    <row r="45" spans="1:34" ht="12" customHeight="1" x14ac:dyDescent="0.2">
      <c r="A45" s="1207"/>
      <c r="B45" s="853" t="s">
        <v>53</v>
      </c>
      <c r="C45" s="861">
        <v>0</v>
      </c>
      <c r="D45" s="861">
        <v>0</v>
      </c>
      <c r="E45" s="861">
        <v>0</v>
      </c>
      <c r="F45" s="861">
        <v>0</v>
      </c>
      <c r="G45" s="861">
        <v>0</v>
      </c>
      <c r="H45" s="861">
        <v>0</v>
      </c>
      <c r="I45" s="861">
        <v>0</v>
      </c>
      <c r="J45" s="861">
        <v>0</v>
      </c>
      <c r="K45" s="861">
        <v>0</v>
      </c>
      <c r="L45" s="861">
        <v>0</v>
      </c>
      <c r="M45" s="861">
        <v>0</v>
      </c>
      <c r="N45" s="861">
        <v>0</v>
      </c>
      <c r="O45" s="861">
        <v>0</v>
      </c>
      <c r="P45" s="861">
        <v>0</v>
      </c>
      <c r="Q45" s="861">
        <v>0</v>
      </c>
      <c r="R45" s="861">
        <v>0</v>
      </c>
      <c r="S45" s="861">
        <v>0</v>
      </c>
      <c r="T45" s="861">
        <v>13</v>
      </c>
      <c r="U45" s="861">
        <v>38</v>
      </c>
      <c r="V45" s="861">
        <v>0</v>
      </c>
      <c r="W45" s="861">
        <v>0</v>
      </c>
      <c r="X45" s="861">
        <v>5</v>
      </c>
      <c r="Y45" s="861">
        <v>17</v>
      </c>
      <c r="Z45" s="861">
        <v>0</v>
      </c>
      <c r="AA45" s="861">
        <v>0</v>
      </c>
      <c r="AB45" s="861">
        <v>5</v>
      </c>
      <c r="AC45" s="861">
        <v>17</v>
      </c>
      <c r="AD45" s="861">
        <v>0</v>
      </c>
      <c r="AE45" s="861">
        <v>0</v>
      </c>
      <c r="AF45" s="861">
        <v>0</v>
      </c>
      <c r="AG45" s="861">
        <v>0</v>
      </c>
      <c r="AH45" s="861">
        <v>0</v>
      </c>
    </row>
    <row r="46" spans="1:34" ht="12" customHeight="1" x14ac:dyDescent="0.2">
      <c r="A46" s="1207"/>
      <c r="B46" s="853" t="s">
        <v>54</v>
      </c>
      <c r="C46" s="861">
        <v>0</v>
      </c>
      <c r="D46" s="861">
        <v>0</v>
      </c>
      <c r="E46" s="861">
        <v>0</v>
      </c>
      <c r="F46" s="861">
        <v>0</v>
      </c>
      <c r="G46" s="861">
        <v>0</v>
      </c>
      <c r="H46" s="861">
        <v>0</v>
      </c>
      <c r="I46" s="861">
        <v>0</v>
      </c>
      <c r="J46" s="861">
        <v>0</v>
      </c>
      <c r="K46" s="861">
        <v>0</v>
      </c>
      <c r="L46" s="861">
        <v>0</v>
      </c>
      <c r="M46" s="861">
        <v>0</v>
      </c>
      <c r="N46" s="861">
        <v>0</v>
      </c>
      <c r="O46" s="861">
        <v>0</v>
      </c>
      <c r="P46" s="861">
        <v>0</v>
      </c>
      <c r="Q46" s="861">
        <v>0</v>
      </c>
      <c r="R46" s="861">
        <v>0</v>
      </c>
      <c r="S46" s="861">
        <v>0</v>
      </c>
      <c r="T46" s="861">
        <v>15</v>
      </c>
      <c r="U46" s="861">
        <v>119</v>
      </c>
      <c r="V46" s="861">
        <v>0</v>
      </c>
      <c r="W46" s="861">
        <v>0</v>
      </c>
      <c r="X46" s="861">
        <v>0</v>
      </c>
      <c r="Y46" s="861">
        <v>25</v>
      </c>
      <c r="Z46" s="861">
        <v>0</v>
      </c>
      <c r="AA46" s="861">
        <v>0</v>
      </c>
      <c r="AB46" s="861">
        <v>0</v>
      </c>
      <c r="AC46" s="861">
        <v>25</v>
      </c>
      <c r="AD46" s="861">
        <v>0</v>
      </c>
      <c r="AE46" s="861">
        <v>0</v>
      </c>
      <c r="AF46" s="861">
        <v>0</v>
      </c>
      <c r="AG46" s="861">
        <v>0</v>
      </c>
      <c r="AH46" s="861">
        <v>0</v>
      </c>
    </row>
    <row r="47" spans="1:34" ht="12" customHeight="1" x14ac:dyDescent="0.2">
      <c r="A47" s="1207"/>
      <c r="B47" s="853" t="s">
        <v>109</v>
      </c>
      <c r="C47" s="861">
        <v>0</v>
      </c>
      <c r="D47" s="861">
        <v>0</v>
      </c>
      <c r="E47" s="861">
        <v>0</v>
      </c>
      <c r="F47" s="861">
        <v>0</v>
      </c>
      <c r="G47" s="861">
        <v>0</v>
      </c>
      <c r="H47" s="861">
        <v>0</v>
      </c>
      <c r="I47" s="861">
        <v>0</v>
      </c>
      <c r="J47" s="861">
        <v>0</v>
      </c>
      <c r="K47" s="861">
        <v>0</v>
      </c>
      <c r="L47" s="861">
        <v>0</v>
      </c>
      <c r="M47" s="861">
        <v>0</v>
      </c>
      <c r="N47" s="861">
        <v>0</v>
      </c>
      <c r="O47" s="861">
        <v>0</v>
      </c>
      <c r="P47" s="861">
        <v>0</v>
      </c>
      <c r="Q47" s="861">
        <v>0</v>
      </c>
      <c r="R47" s="861">
        <v>0</v>
      </c>
      <c r="S47" s="861">
        <v>24</v>
      </c>
      <c r="T47" s="861">
        <v>19</v>
      </c>
      <c r="U47" s="861">
        <v>8</v>
      </c>
      <c r="V47" s="861">
        <v>0</v>
      </c>
      <c r="W47" s="861">
        <v>0</v>
      </c>
      <c r="X47" s="861">
        <v>12</v>
      </c>
      <c r="Y47" s="861">
        <v>5</v>
      </c>
      <c r="Z47" s="861">
        <v>0</v>
      </c>
      <c r="AA47" s="861">
        <v>0</v>
      </c>
      <c r="AB47" s="861">
        <v>12</v>
      </c>
      <c r="AC47" s="861">
        <v>5</v>
      </c>
      <c r="AD47" s="861">
        <v>0</v>
      </c>
      <c r="AE47" s="861">
        <v>0</v>
      </c>
      <c r="AF47" s="861">
        <v>0</v>
      </c>
      <c r="AG47" s="861">
        <v>0</v>
      </c>
      <c r="AH47" s="861">
        <v>0</v>
      </c>
    </row>
    <row r="48" spans="1:34" ht="12" customHeight="1" x14ac:dyDescent="0.2">
      <c r="A48" s="1207"/>
      <c r="B48" s="853" t="s">
        <v>55</v>
      </c>
      <c r="C48" s="861">
        <v>0</v>
      </c>
      <c r="D48" s="861">
        <v>0</v>
      </c>
      <c r="E48" s="861">
        <v>0</v>
      </c>
      <c r="F48" s="861">
        <v>0</v>
      </c>
      <c r="G48" s="861">
        <v>0</v>
      </c>
      <c r="H48" s="861">
        <v>0</v>
      </c>
      <c r="I48" s="861">
        <v>0</v>
      </c>
      <c r="J48" s="861">
        <v>0</v>
      </c>
      <c r="K48" s="861">
        <v>0</v>
      </c>
      <c r="L48" s="861">
        <v>0</v>
      </c>
      <c r="M48" s="861">
        <v>0</v>
      </c>
      <c r="N48" s="861">
        <v>0</v>
      </c>
      <c r="O48" s="861">
        <v>0</v>
      </c>
      <c r="P48" s="861">
        <v>0</v>
      </c>
      <c r="Q48" s="861">
        <v>0</v>
      </c>
      <c r="R48" s="861">
        <v>0</v>
      </c>
      <c r="S48" s="861">
        <v>0</v>
      </c>
      <c r="T48" s="861">
        <v>12</v>
      </c>
      <c r="U48" s="861">
        <v>1</v>
      </c>
      <c r="V48" s="861">
        <v>0</v>
      </c>
      <c r="W48" s="861">
        <v>119</v>
      </c>
      <c r="X48" s="861">
        <v>10</v>
      </c>
      <c r="Y48" s="861">
        <v>7</v>
      </c>
      <c r="Z48" s="861">
        <v>0</v>
      </c>
      <c r="AA48" s="861">
        <v>119</v>
      </c>
      <c r="AB48" s="861">
        <v>10</v>
      </c>
      <c r="AC48" s="861">
        <v>7</v>
      </c>
      <c r="AD48" s="861">
        <v>0</v>
      </c>
      <c r="AE48" s="861">
        <v>0</v>
      </c>
      <c r="AF48" s="861">
        <v>0</v>
      </c>
      <c r="AG48" s="861">
        <v>0</v>
      </c>
      <c r="AH48" s="861">
        <v>0</v>
      </c>
    </row>
    <row r="49" spans="1:34" ht="12" customHeight="1" x14ac:dyDescent="0.2">
      <c r="A49" s="1207"/>
      <c r="B49" s="853" t="s">
        <v>56</v>
      </c>
      <c r="C49" s="861">
        <v>0</v>
      </c>
      <c r="D49" s="861">
        <v>0</v>
      </c>
      <c r="E49" s="861">
        <v>0</v>
      </c>
      <c r="F49" s="861">
        <v>0</v>
      </c>
      <c r="G49" s="861">
        <v>0</v>
      </c>
      <c r="H49" s="861">
        <v>0</v>
      </c>
      <c r="I49" s="861">
        <v>0</v>
      </c>
      <c r="J49" s="861">
        <v>0</v>
      </c>
      <c r="K49" s="861">
        <v>0</v>
      </c>
      <c r="L49" s="861">
        <v>0</v>
      </c>
      <c r="M49" s="861">
        <v>0</v>
      </c>
      <c r="N49" s="861">
        <v>0</v>
      </c>
      <c r="O49" s="861">
        <v>0</v>
      </c>
      <c r="P49" s="861">
        <v>0</v>
      </c>
      <c r="Q49" s="861">
        <v>0</v>
      </c>
      <c r="R49" s="861">
        <v>0</v>
      </c>
      <c r="S49" s="861">
        <v>639</v>
      </c>
      <c r="T49" s="861">
        <v>58</v>
      </c>
      <c r="U49" s="861">
        <v>48</v>
      </c>
      <c r="V49" s="861">
        <v>0</v>
      </c>
      <c r="W49" s="861">
        <v>173</v>
      </c>
      <c r="X49" s="861">
        <v>53</v>
      </c>
      <c r="Y49" s="861">
        <v>13</v>
      </c>
      <c r="Z49" s="861">
        <v>0</v>
      </c>
      <c r="AA49" s="861">
        <v>173</v>
      </c>
      <c r="AB49" s="861">
        <v>53</v>
      </c>
      <c r="AC49" s="861">
        <v>13</v>
      </c>
      <c r="AD49" s="861">
        <v>0</v>
      </c>
      <c r="AE49" s="861">
        <v>0</v>
      </c>
      <c r="AF49" s="861">
        <v>0</v>
      </c>
      <c r="AG49" s="861">
        <v>0</v>
      </c>
      <c r="AH49" s="861">
        <v>0</v>
      </c>
    </row>
    <row r="50" spans="1:34" ht="12" customHeight="1" x14ac:dyDescent="0.2">
      <c r="A50" s="1207"/>
      <c r="B50" s="853" t="s">
        <v>57</v>
      </c>
      <c r="C50" s="861">
        <v>0</v>
      </c>
      <c r="D50" s="861">
        <v>0</v>
      </c>
      <c r="E50" s="861">
        <v>0</v>
      </c>
      <c r="F50" s="861">
        <v>0</v>
      </c>
      <c r="G50" s="861">
        <v>0</v>
      </c>
      <c r="H50" s="861">
        <v>0</v>
      </c>
      <c r="I50" s="861">
        <v>0</v>
      </c>
      <c r="J50" s="861">
        <v>0</v>
      </c>
      <c r="K50" s="861">
        <v>0</v>
      </c>
      <c r="L50" s="861">
        <v>0</v>
      </c>
      <c r="M50" s="861">
        <v>0</v>
      </c>
      <c r="N50" s="861">
        <v>0</v>
      </c>
      <c r="O50" s="861">
        <v>0</v>
      </c>
      <c r="P50" s="861">
        <v>0</v>
      </c>
      <c r="Q50" s="861">
        <v>0</v>
      </c>
      <c r="R50" s="861">
        <v>0</v>
      </c>
      <c r="S50" s="861">
        <v>60</v>
      </c>
      <c r="T50" s="861">
        <v>224</v>
      </c>
      <c r="U50" s="861">
        <v>193</v>
      </c>
      <c r="V50" s="861">
        <v>0</v>
      </c>
      <c r="W50" s="861">
        <v>52</v>
      </c>
      <c r="X50" s="861">
        <v>93</v>
      </c>
      <c r="Y50" s="861">
        <v>92</v>
      </c>
      <c r="Z50" s="861">
        <v>0</v>
      </c>
      <c r="AA50" s="861">
        <v>52</v>
      </c>
      <c r="AB50" s="861">
        <v>93</v>
      </c>
      <c r="AC50" s="861">
        <v>92</v>
      </c>
      <c r="AD50" s="861">
        <v>0</v>
      </c>
      <c r="AE50" s="861">
        <v>0</v>
      </c>
      <c r="AF50" s="861">
        <v>0</v>
      </c>
      <c r="AG50" s="861">
        <v>0</v>
      </c>
      <c r="AH50" s="861">
        <v>0</v>
      </c>
    </row>
    <row r="51" spans="1:34" ht="12" customHeight="1" x14ac:dyDescent="0.2">
      <c r="A51" s="1207"/>
      <c r="B51" s="853" t="s">
        <v>58</v>
      </c>
      <c r="C51" s="861">
        <v>0</v>
      </c>
      <c r="D51" s="861">
        <v>0</v>
      </c>
      <c r="E51" s="861">
        <v>0</v>
      </c>
      <c r="F51" s="861">
        <v>0</v>
      </c>
      <c r="G51" s="861">
        <v>0</v>
      </c>
      <c r="H51" s="861">
        <v>0</v>
      </c>
      <c r="I51" s="861">
        <v>0</v>
      </c>
      <c r="J51" s="861">
        <v>0</v>
      </c>
      <c r="K51" s="861">
        <v>0</v>
      </c>
      <c r="L51" s="861">
        <v>0</v>
      </c>
      <c r="M51" s="861">
        <v>0</v>
      </c>
      <c r="N51" s="861">
        <v>0</v>
      </c>
      <c r="O51" s="861">
        <v>0</v>
      </c>
      <c r="P51" s="861">
        <v>0</v>
      </c>
      <c r="Q51" s="861">
        <v>0</v>
      </c>
      <c r="R51" s="861">
        <v>0</v>
      </c>
      <c r="S51" s="861">
        <v>0</v>
      </c>
      <c r="T51" s="861">
        <v>6</v>
      </c>
      <c r="U51" s="861">
        <v>0</v>
      </c>
      <c r="V51" s="861">
        <v>0</v>
      </c>
      <c r="W51" s="861">
        <v>0</v>
      </c>
      <c r="X51" s="861">
        <v>1</v>
      </c>
      <c r="Y51" s="861">
        <v>0</v>
      </c>
      <c r="Z51" s="861">
        <v>0</v>
      </c>
      <c r="AA51" s="861">
        <v>0</v>
      </c>
      <c r="AB51" s="861">
        <v>1</v>
      </c>
      <c r="AC51" s="861">
        <v>0</v>
      </c>
      <c r="AD51" s="861">
        <v>0</v>
      </c>
      <c r="AE51" s="861">
        <v>0</v>
      </c>
      <c r="AF51" s="861">
        <v>0</v>
      </c>
      <c r="AG51" s="861">
        <v>0</v>
      </c>
      <c r="AH51" s="861">
        <v>0</v>
      </c>
    </row>
    <row r="52" spans="1:34" ht="12" customHeight="1" x14ac:dyDescent="0.2">
      <c r="A52" s="1207"/>
      <c r="B52" s="853" t="s">
        <v>59</v>
      </c>
      <c r="C52" s="861">
        <v>0</v>
      </c>
      <c r="D52" s="861">
        <v>0</v>
      </c>
      <c r="E52" s="861">
        <v>0</v>
      </c>
      <c r="F52" s="861">
        <v>0</v>
      </c>
      <c r="G52" s="861">
        <v>0</v>
      </c>
      <c r="H52" s="861">
        <v>0</v>
      </c>
      <c r="I52" s="861">
        <v>0</v>
      </c>
      <c r="J52" s="861">
        <v>0</v>
      </c>
      <c r="K52" s="861">
        <v>0</v>
      </c>
      <c r="L52" s="861">
        <v>0</v>
      </c>
      <c r="M52" s="861">
        <v>0</v>
      </c>
      <c r="N52" s="861">
        <v>0</v>
      </c>
      <c r="O52" s="861">
        <v>0</v>
      </c>
      <c r="P52" s="861">
        <v>0</v>
      </c>
      <c r="Q52" s="861">
        <v>0</v>
      </c>
      <c r="R52" s="861">
        <v>0</v>
      </c>
      <c r="S52" s="861">
        <v>0</v>
      </c>
      <c r="T52" s="861">
        <v>2</v>
      </c>
      <c r="U52" s="861">
        <v>17</v>
      </c>
      <c r="V52" s="861">
        <v>0</v>
      </c>
      <c r="W52" s="861">
        <v>0</v>
      </c>
      <c r="X52" s="861">
        <v>0</v>
      </c>
      <c r="Y52" s="861">
        <v>5</v>
      </c>
      <c r="Z52" s="861">
        <v>0</v>
      </c>
      <c r="AA52" s="861">
        <v>0</v>
      </c>
      <c r="AB52" s="861">
        <v>0</v>
      </c>
      <c r="AC52" s="861">
        <v>5</v>
      </c>
      <c r="AD52" s="861">
        <v>0</v>
      </c>
      <c r="AE52" s="861">
        <v>0</v>
      </c>
      <c r="AF52" s="861">
        <v>0</v>
      </c>
      <c r="AG52" s="861">
        <v>0</v>
      </c>
      <c r="AH52" s="861">
        <v>0</v>
      </c>
    </row>
    <row r="53" spans="1:34" ht="12" customHeight="1" x14ac:dyDescent="0.2">
      <c r="A53" s="1207"/>
      <c r="B53" s="853" t="s">
        <v>60</v>
      </c>
      <c r="C53" s="861">
        <v>0</v>
      </c>
      <c r="D53" s="861">
        <v>0</v>
      </c>
      <c r="E53" s="861">
        <v>0</v>
      </c>
      <c r="F53" s="861">
        <v>0</v>
      </c>
      <c r="G53" s="861">
        <v>0</v>
      </c>
      <c r="H53" s="861">
        <v>0</v>
      </c>
      <c r="I53" s="861">
        <v>0</v>
      </c>
      <c r="J53" s="861">
        <v>0</v>
      </c>
      <c r="K53" s="861">
        <v>0</v>
      </c>
      <c r="L53" s="861">
        <v>0</v>
      </c>
      <c r="M53" s="861">
        <v>0</v>
      </c>
      <c r="N53" s="861">
        <v>0</v>
      </c>
      <c r="O53" s="861">
        <v>0</v>
      </c>
      <c r="P53" s="861">
        <v>0</v>
      </c>
      <c r="Q53" s="861">
        <v>0</v>
      </c>
      <c r="R53" s="861">
        <v>0</v>
      </c>
      <c r="S53" s="861">
        <v>698</v>
      </c>
      <c r="T53" s="861">
        <v>107</v>
      </c>
      <c r="U53" s="861">
        <v>146</v>
      </c>
      <c r="V53" s="861">
        <v>0</v>
      </c>
      <c r="W53" s="861">
        <v>252</v>
      </c>
      <c r="X53" s="861">
        <v>27</v>
      </c>
      <c r="Y53" s="861">
        <v>53</v>
      </c>
      <c r="Z53" s="861">
        <v>0</v>
      </c>
      <c r="AA53" s="861">
        <v>252</v>
      </c>
      <c r="AB53" s="861">
        <v>27</v>
      </c>
      <c r="AC53" s="861">
        <v>53</v>
      </c>
      <c r="AD53" s="861">
        <v>0</v>
      </c>
      <c r="AE53" s="861">
        <v>4</v>
      </c>
      <c r="AF53" s="861">
        <v>1</v>
      </c>
      <c r="AG53" s="861">
        <v>0</v>
      </c>
      <c r="AH53" s="861">
        <v>0</v>
      </c>
    </row>
    <row r="54" spans="1:34" ht="12" customHeight="1" x14ac:dyDescent="0.2">
      <c r="A54" s="1207"/>
      <c r="B54" s="853" t="s">
        <v>61</v>
      </c>
      <c r="C54" s="861">
        <v>0</v>
      </c>
      <c r="D54" s="861">
        <v>0</v>
      </c>
      <c r="E54" s="861">
        <v>0</v>
      </c>
      <c r="F54" s="861">
        <v>0</v>
      </c>
      <c r="G54" s="861">
        <v>0</v>
      </c>
      <c r="H54" s="861">
        <v>0</v>
      </c>
      <c r="I54" s="861">
        <v>0</v>
      </c>
      <c r="J54" s="861">
        <v>0</v>
      </c>
      <c r="K54" s="861">
        <v>0</v>
      </c>
      <c r="L54" s="861">
        <v>0</v>
      </c>
      <c r="M54" s="861">
        <v>0</v>
      </c>
      <c r="N54" s="861">
        <v>0</v>
      </c>
      <c r="O54" s="861">
        <v>0</v>
      </c>
      <c r="P54" s="861">
        <v>0</v>
      </c>
      <c r="Q54" s="861">
        <v>0</v>
      </c>
      <c r="R54" s="861">
        <v>0</v>
      </c>
      <c r="S54" s="861">
        <v>0</v>
      </c>
      <c r="T54" s="861">
        <v>139</v>
      </c>
      <c r="U54" s="861">
        <v>117</v>
      </c>
      <c r="V54" s="861">
        <v>0</v>
      </c>
      <c r="W54" s="861">
        <v>0</v>
      </c>
      <c r="X54" s="861">
        <v>56</v>
      </c>
      <c r="Y54" s="861">
        <v>36</v>
      </c>
      <c r="Z54" s="861">
        <v>0</v>
      </c>
      <c r="AA54" s="861">
        <v>0</v>
      </c>
      <c r="AB54" s="861">
        <v>56</v>
      </c>
      <c r="AC54" s="861">
        <v>36</v>
      </c>
      <c r="AD54" s="861">
        <v>0</v>
      </c>
      <c r="AE54" s="861">
        <v>0</v>
      </c>
      <c r="AF54" s="861">
        <v>0</v>
      </c>
      <c r="AG54" s="861">
        <v>0</v>
      </c>
      <c r="AH54" s="861">
        <v>0</v>
      </c>
    </row>
    <row r="55" spans="1:34" ht="12" customHeight="1" x14ac:dyDescent="0.2">
      <c r="A55" s="1207"/>
      <c r="B55" s="853" t="s">
        <v>62</v>
      </c>
      <c r="C55" s="861">
        <v>0</v>
      </c>
      <c r="D55" s="861">
        <v>0</v>
      </c>
      <c r="E55" s="861">
        <v>0</v>
      </c>
      <c r="F55" s="861">
        <v>0</v>
      </c>
      <c r="G55" s="861">
        <v>0</v>
      </c>
      <c r="H55" s="861">
        <v>0</v>
      </c>
      <c r="I55" s="861">
        <v>0</v>
      </c>
      <c r="J55" s="861">
        <v>0</v>
      </c>
      <c r="K55" s="861">
        <v>0</v>
      </c>
      <c r="L55" s="861">
        <v>0</v>
      </c>
      <c r="M55" s="861">
        <v>0</v>
      </c>
      <c r="N55" s="861">
        <v>0</v>
      </c>
      <c r="O55" s="861">
        <v>0</v>
      </c>
      <c r="P55" s="861">
        <v>0</v>
      </c>
      <c r="Q55" s="861">
        <v>0</v>
      </c>
      <c r="R55" s="861">
        <v>0</v>
      </c>
      <c r="S55" s="861">
        <v>0</v>
      </c>
      <c r="T55" s="861">
        <v>108</v>
      </c>
      <c r="U55" s="861">
        <v>147</v>
      </c>
      <c r="V55" s="861">
        <v>0</v>
      </c>
      <c r="W55" s="861">
        <v>0</v>
      </c>
      <c r="X55" s="861">
        <v>39</v>
      </c>
      <c r="Y55" s="861">
        <v>48</v>
      </c>
      <c r="Z55" s="861">
        <v>0</v>
      </c>
      <c r="AA55" s="861">
        <v>0</v>
      </c>
      <c r="AB55" s="861">
        <v>39</v>
      </c>
      <c r="AC55" s="861">
        <v>48</v>
      </c>
      <c r="AD55" s="861">
        <v>0</v>
      </c>
      <c r="AE55" s="861">
        <v>0</v>
      </c>
      <c r="AF55" s="861">
        <v>0</v>
      </c>
      <c r="AG55" s="861">
        <v>0</v>
      </c>
      <c r="AH55" s="861">
        <v>0</v>
      </c>
    </row>
    <row r="56" spans="1:34" ht="12" customHeight="1" x14ac:dyDescent="0.2">
      <c r="A56" s="1207"/>
      <c r="B56" s="853" t="s">
        <v>111</v>
      </c>
      <c r="C56" s="861">
        <v>0</v>
      </c>
      <c r="D56" s="861">
        <v>0</v>
      </c>
      <c r="E56" s="861">
        <v>0</v>
      </c>
      <c r="F56" s="861">
        <v>0</v>
      </c>
      <c r="G56" s="861">
        <v>0</v>
      </c>
      <c r="H56" s="861">
        <v>0</v>
      </c>
      <c r="I56" s="861">
        <v>0</v>
      </c>
      <c r="J56" s="861">
        <v>0</v>
      </c>
      <c r="K56" s="861">
        <v>0</v>
      </c>
      <c r="L56" s="861">
        <v>0</v>
      </c>
      <c r="M56" s="861">
        <v>0</v>
      </c>
      <c r="N56" s="861">
        <v>0</v>
      </c>
      <c r="O56" s="861">
        <v>0</v>
      </c>
      <c r="P56" s="861">
        <v>0</v>
      </c>
      <c r="Q56" s="861">
        <v>0</v>
      </c>
      <c r="R56" s="861">
        <v>0</v>
      </c>
      <c r="S56" s="861">
        <v>1455</v>
      </c>
      <c r="T56" s="861">
        <v>420</v>
      </c>
      <c r="U56" s="861">
        <v>246</v>
      </c>
      <c r="V56" s="861">
        <v>0</v>
      </c>
      <c r="W56" s="861">
        <v>471</v>
      </c>
      <c r="X56" s="861">
        <v>167</v>
      </c>
      <c r="Y56" s="861">
        <v>103</v>
      </c>
      <c r="Z56" s="861">
        <v>0</v>
      </c>
      <c r="AA56" s="861">
        <v>468</v>
      </c>
      <c r="AB56" s="861">
        <v>167</v>
      </c>
      <c r="AC56" s="861">
        <v>103</v>
      </c>
      <c r="AD56" s="861">
        <v>0</v>
      </c>
      <c r="AE56" s="861">
        <v>4</v>
      </c>
      <c r="AF56" s="861">
        <v>0</v>
      </c>
      <c r="AG56" s="861">
        <v>0</v>
      </c>
      <c r="AH56" s="861">
        <v>0</v>
      </c>
    </row>
    <row r="57" spans="1:34" ht="12" customHeight="1" x14ac:dyDescent="0.2">
      <c r="A57" s="1207"/>
      <c r="B57" s="853" t="s">
        <v>63</v>
      </c>
      <c r="C57" s="861">
        <v>0</v>
      </c>
      <c r="D57" s="861">
        <v>0</v>
      </c>
      <c r="E57" s="861">
        <v>0</v>
      </c>
      <c r="F57" s="861">
        <v>0</v>
      </c>
      <c r="G57" s="861">
        <v>0</v>
      </c>
      <c r="H57" s="861">
        <v>0</v>
      </c>
      <c r="I57" s="861">
        <v>0</v>
      </c>
      <c r="J57" s="861">
        <v>0</v>
      </c>
      <c r="K57" s="861">
        <v>0</v>
      </c>
      <c r="L57" s="861">
        <v>0</v>
      </c>
      <c r="M57" s="861">
        <v>0</v>
      </c>
      <c r="N57" s="861">
        <v>0</v>
      </c>
      <c r="O57" s="861">
        <v>0</v>
      </c>
      <c r="P57" s="861">
        <v>0</v>
      </c>
      <c r="Q57" s="861">
        <v>0</v>
      </c>
      <c r="R57" s="861">
        <v>0</v>
      </c>
      <c r="S57" s="861">
        <v>0</v>
      </c>
      <c r="T57" s="861">
        <v>2</v>
      </c>
      <c r="U57" s="861">
        <v>0</v>
      </c>
      <c r="V57" s="861">
        <v>0</v>
      </c>
      <c r="W57" s="861">
        <v>0</v>
      </c>
      <c r="X57" s="861">
        <v>1</v>
      </c>
      <c r="Y57" s="861">
        <v>0</v>
      </c>
      <c r="Z57" s="861">
        <v>0</v>
      </c>
      <c r="AA57" s="861">
        <v>0</v>
      </c>
      <c r="AB57" s="861">
        <v>1</v>
      </c>
      <c r="AC57" s="861">
        <v>0</v>
      </c>
      <c r="AD57" s="861">
        <v>0</v>
      </c>
      <c r="AE57" s="861">
        <v>0</v>
      </c>
      <c r="AF57" s="861">
        <v>0</v>
      </c>
      <c r="AG57" s="861">
        <v>0</v>
      </c>
      <c r="AH57" s="861">
        <v>0</v>
      </c>
    </row>
    <row r="58" spans="1:34" ht="12" customHeight="1" x14ac:dyDescent="0.2">
      <c r="A58" s="1207"/>
      <c r="B58" s="853" t="s">
        <v>64</v>
      </c>
      <c r="C58" s="861">
        <v>0</v>
      </c>
      <c r="D58" s="861">
        <v>0</v>
      </c>
      <c r="E58" s="861">
        <v>0</v>
      </c>
      <c r="F58" s="861">
        <v>0</v>
      </c>
      <c r="G58" s="861">
        <v>0</v>
      </c>
      <c r="H58" s="861">
        <v>0</v>
      </c>
      <c r="I58" s="861">
        <v>0</v>
      </c>
      <c r="J58" s="861">
        <v>0</v>
      </c>
      <c r="K58" s="861">
        <v>0</v>
      </c>
      <c r="L58" s="861">
        <v>0</v>
      </c>
      <c r="M58" s="861">
        <v>0</v>
      </c>
      <c r="N58" s="861">
        <v>0</v>
      </c>
      <c r="O58" s="861">
        <v>0</v>
      </c>
      <c r="P58" s="861">
        <v>0</v>
      </c>
      <c r="Q58" s="861">
        <v>0</v>
      </c>
      <c r="R58" s="861">
        <v>0</v>
      </c>
      <c r="S58" s="861">
        <v>0</v>
      </c>
      <c r="T58" s="861">
        <v>1</v>
      </c>
      <c r="U58" s="861">
        <v>1</v>
      </c>
      <c r="V58" s="861">
        <v>0</v>
      </c>
      <c r="W58" s="861">
        <v>0</v>
      </c>
      <c r="X58" s="861">
        <v>0</v>
      </c>
      <c r="Y58" s="861">
        <v>1</v>
      </c>
      <c r="Z58" s="861">
        <v>0</v>
      </c>
      <c r="AA58" s="861">
        <v>0</v>
      </c>
      <c r="AB58" s="861">
        <v>0</v>
      </c>
      <c r="AC58" s="861">
        <v>1</v>
      </c>
      <c r="AD58" s="861">
        <v>0</v>
      </c>
      <c r="AE58" s="861">
        <v>0</v>
      </c>
      <c r="AF58" s="861">
        <v>0</v>
      </c>
      <c r="AG58" s="861">
        <v>0</v>
      </c>
      <c r="AH58" s="861">
        <v>0</v>
      </c>
    </row>
    <row r="59" spans="1:34" ht="12" customHeight="1" x14ac:dyDescent="0.2">
      <c r="A59" s="1207"/>
      <c r="B59" s="853" t="s">
        <v>65</v>
      </c>
      <c r="C59" s="861">
        <v>0</v>
      </c>
      <c r="D59" s="861">
        <v>0</v>
      </c>
      <c r="E59" s="861">
        <v>0</v>
      </c>
      <c r="F59" s="861">
        <v>0</v>
      </c>
      <c r="G59" s="861">
        <v>0</v>
      </c>
      <c r="H59" s="861">
        <v>0</v>
      </c>
      <c r="I59" s="861">
        <v>0</v>
      </c>
      <c r="J59" s="861">
        <v>0</v>
      </c>
      <c r="K59" s="861">
        <v>0</v>
      </c>
      <c r="L59" s="861">
        <v>0</v>
      </c>
      <c r="M59" s="861">
        <v>0</v>
      </c>
      <c r="N59" s="861">
        <v>0</v>
      </c>
      <c r="O59" s="861">
        <v>0</v>
      </c>
      <c r="P59" s="861">
        <v>0</v>
      </c>
      <c r="Q59" s="861">
        <v>0</v>
      </c>
      <c r="R59" s="861">
        <v>0</v>
      </c>
      <c r="S59" s="861">
        <v>0</v>
      </c>
      <c r="T59" s="861">
        <v>1</v>
      </c>
      <c r="U59" s="861">
        <v>0</v>
      </c>
      <c r="V59" s="861">
        <v>0</v>
      </c>
      <c r="W59" s="861">
        <v>0</v>
      </c>
      <c r="X59" s="861">
        <v>0</v>
      </c>
      <c r="Y59" s="861">
        <v>0</v>
      </c>
      <c r="Z59" s="861">
        <v>0</v>
      </c>
      <c r="AA59" s="861">
        <v>0</v>
      </c>
      <c r="AB59" s="861">
        <v>0</v>
      </c>
      <c r="AC59" s="861">
        <v>0</v>
      </c>
      <c r="AD59" s="861">
        <v>0</v>
      </c>
      <c r="AE59" s="861">
        <v>0</v>
      </c>
      <c r="AF59" s="861">
        <v>0</v>
      </c>
      <c r="AG59" s="861">
        <v>0</v>
      </c>
      <c r="AH59" s="861">
        <v>0</v>
      </c>
    </row>
    <row r="60" spans="1:34" ht="12" customHeight="1" x14ac:dyDescent="0.2">
      <c r="A60" s="1207"/>
      <c r="B60" s="853" t="s">
        <v>66</v>
      </c>
      <c r="C60" s="861">
        <v>0</v>
      </c>
      <c r="D60" s="861">
        <v>0</v>
      </c>
      <c r="E60" s="861">
        <v>0</v>
      </c>
      <c r="F60" s="861">
        <v>0</v>
      </c>
      <c r="G60" s="861">
        <v>0</v>
      </c>
      <c r="H60" s="861">
        <v>0</v>
      </c>
      <c r="I60" s="861">
        <v>0</v>
      </c>
      <c r="J60" s="861">
        <v>0</v>
      </c>
      <c r="K60" s="861">
        <v>0</v>
      </c>
      <c r="L60" s="861">
        <v>0</v>
      </c>
      <c r="M60" s="861">
        <v>0</v>
      </c>
      <c r="N60" s="861">
        <v>0</v>
      </c>
      <c r="O60" s="861">
        <v>0</v>
      </c>
      <c r="P60" s="861">
        <v>0</v>
      </c>
      <c r="Q60" s="861">
        <v>0</v>
      </c>
      <c r="R60" s="861">
        <v>0</v>
      </c>
      <c r="S60" s="861">
        <v>0</v>
      </c>
      <c r="T60" s="861">
        <v>1</v>
      </c>
      <c r="U60" s="861">
        <v>0</v>
      </c>
      <c r="V60" s="861">
        <v>0</v>
      </c>
      <c r="W60" s="861">
        <v>0</v>
      </c>
      <c r="X60" s="861">
        <v>0</v>
      </c>
      <c r="Y60" s="861">
        <v>0</v>
      </c>
      <c r="Z60" s="861">
        <v>0</v>
      </c>
      <c r="AA60" s="861">
        <v>0</v>
      </c>
      <c r="AB60" s="861">
        <v>0</v>
      </c>
      <c r="AC60" s="861">
        <v>0</v>
      </c>
      <c r="AD60" s="861">
        <v>0</v>
      </c>
      <c r="AE60" s="861">
        <v>0</v>
      </c>
      <c r="AF60" s="861">
        <v>0</v>
      </c>
      <c r="AG60" s="861">
        <v>0</v>
      </c>
      <c r="AH60" s="861">
        <v>0</v>
      </c>
    </row>
    <row r="61" spans="1:34" ht="12" customHeight="1" x14ac:dyDescent="0.2">
      <c r="A61" s="1207"/>
      <c r="B61" s="853" t="s">
        <v>67</v>
      </c>
      <c r="C61" s="861">
        <v>0</v>
      </c>
      <c r="D61" s="861">
        <v>0</v>
      </c>
      <c r="E61" s="861">
        <v>0</v>
      </c>
      <c r="F61" s="861">
        <v>0</v>
      </c>
      <c r="G61" s="861">
        <v>0</v>
      </c>
      <c r="H61" s="861">
        <v>0</v>
      </c>
      <c r="I61" s="861">
        <v>0</v>
      </c>
      <c r="J61" s="861">
        <v>0</v>
      </c>
      <c r="K61" s="861">
        <v>0</v>
      </c>
      <c r="L61" s="861">
        <v>0</v>
      </c>
      <c r="M61" s="861">
        <v>0</v>
      </c>
      <c r="N61" s="861">
        <v>0</v>
      </c>
      <c r="O61" s="861">
        <v>0</v>
      </c>
      <c r="P61" s="861">
        <v>0</v>
      </c>
      <c r="Q61" s="861">
        <v>0</v>
      </c>
      <c r="R61" s="861">
        <v>0</v>
      </c>
      <c r="S61" s="861">
        <v>0</v>
      </c>
      <c r="T61" s="861">
        <v>9</v>
      </c>
      <c r="U61" s="861">
        <v>47</v>
      </c>
      <c r="V61" s="861">
        <v>0</v>
      </c>
      <c r="W61" s="861">
        <v>0</v>
      </c>
      <c r="X61" s="861">
        <v>14</v>
      </c>
      <c r="Y61" s="861">
        <v>0</v>
      </c>
      <c r="Z61" s="861">
        <v>0</v>
      </c>
      <c r="AA61" s="861">
        <v>0</v>
      </c>
      <c r="AB61" s="861">
        <v>14</v>
      </c>
      <c r="AC61" s="861">
        <v>0</v>
      </c>
      <c r="AD61" s="861">
        <v>0</v>
      </c>
      <c r="AE61" s="861">
        <v>0</v>
      </c>
      <c r="AF61" s="861">
        <v>0</v>
      </c>
      <c r="AG61" s="861">
        <v>0</v>
      </c>
      <c r="AH61" s="861">
        <v>0</v>
      </c>
    </row>
    <row r="62" spans="1:34" ht="12" customHeight="1" x14ac:dyDescent="0.2">
      <c r="A62" s="1207"/>
      <c r="B62" s="853" t="s">
        <v>68</v>
      </c>
      <c r="C62" s="861">
        <v>0</v>
      </c>
      <c r="D62" s="861">
        <v>0</v>
      </c>
      <c r="E62" s="861">
        <v>0</v>
      </c>
      <c r="F62" s="861">
        <v>0</v>
      </c>
      <c r="G62" s="861">
        <v>0</v>
      </c>
      <c r="H62" s="861">
        <v>0</v>
      </c>
      <c r="I62" s="861">
        <v>0</v>
      </c>
      <c r="J62" s="861">
        <v>0</v>
      </c>
      <c r="K62" s="861">
        <v>0</v>
      </c>
      <c r="L62" s="861">
        <v>0</v>
      </c>
      <c r="M62" s="861">
        <v>0</v>
      </c>
      <c r="N62" s="861">
        <v>0</v>
      </c>
      <c r="O62" s="861">
        <v>0</v>
      </c>
      <c r="P62" s="861">
        <v>0</v>
      </c>
      <c r="Q62" s="861">
        <v>0</v>
      </c>
      <c r="R62" s="861">
        <v>0</v>
      </c>
      <c r="S62" s="861">
        <v>5</v>
      </c>
      <c r="T62" s="861">
        <v>259</v>
      </c>
      <c r="U62" s="861">
        <v>217</v>
      </c>
      <c r="V62" s="861">
        <v>0</v>
      </c>
      <c r="W62" s="861">
        <v>0</v>
      </c>
      <c r="X62" s="861">
        <v>88</v>
      </c>
      <c r="Y62" s="861">
        <v>100</v>
      </c>
      <c r="Z62" s="861">
        <v>0</v>
      </c>
      <c r="AA62" s="861">
        <v>0</v>
      </c>
      <c r="AB62" s="861">
        <v>88</v>
      </c>
      <c r="AC62" s="861">
        <v>100</v>
      </c>
      <c r="AD62" s="861">
        <v>0</v>
      </c>
      <c r="AE62" s="861">
        <v>0</v>
      </c>
      <c r="AF62" s="861">
        <v>0</v>
      </c>
      <c r="AG62" s="861">
        <v>0</v>
      </c>
      <c r="AH62" s="861">
        <v>0</v>
      </c>
    </row>
    <row r="63" spans="1:34" ht="12" customHeight="1" x14ac:dyDescent="0.2">
      <c r="A63" s="1207"/>
      <c r="B63" s="853" t="s">
        <v>69</v>
      </c>
      <c r="C63" s="861">
        <v>0</v>
      </c>
      <c r="D63" s="861">
        <v>0</v>
      </c>
      <c r="E63" s="861">
        <v>0</v>
      </c>
      <c r="F63" s="861">
        <v>0</v>
      </c>
      <c r="G63" s="861">
        <v>0</v>
      </c>
      <c r="H63" s="861">
        <v>0</v>
      </c>
      <c r="I63" s="861">
        <v>0</v>
      </c>
      <c r="J63" s="861">
        <v>0</v>
      </c>
      <c r="K63" s="861">
        <v>0</v>
      </c>
      <c r="L63" s="861">
        <v>0</v>
      </c>
      <c r="M63" s="861">
        <v>0</v>
      </c>
      <c r="N63" s="861">
        <v>0</v>
      </c>
      <c r="O63" s="861">
        <v>0</v>
      </c>
      <c r="P63" s="861">
        <v>0</v>
      </c>
      <c r="Q63" s="861">
        <v>0</v>
      </c>
      <c r="R63" s="861">
        <v>0</v>
      </c>
      <c r="S63" s="861">
        <v>98</v>
      </c>
      <c r="T63" s="861">
        <v>63</v>
      </c>
      <c r="U63" s="861">
        <v>155</v>
      </c>
      <c r="V63" s="861">
        <v>0</v>
      </c>
      <c r="W63" s="861">
        <v>61</v>
      </c>
      <c r="X63" s="861">
        <v>21</v>
      </c>
      <c r="Y63" s="861">
        <v>57</v>
      </c>
      <c r="Z63" s="861">
        <v>0</v>
      </c>
      <c r="AA63" s="861">
        <v>61</v>
      </c>
      <c r="AB63" s="861">
        <v>21</v>
      </c>
      <c r="AC63" s="861">
        <v>57</v>
      </c>
      <c r="AD63" s="861">
        <v>0</v>
      </c>
      <c r="AE63" s="861">
        <v>0</v>
      </c>
      <c r="AF63" s="861">
        <v>0</v>
      </c>
      <c r="AG63" s="861">
        <v>0</v>
      </c>
      <c r="AH63" s="861">
        <v>0</v>
      </c>
    </row>
    <row r="64" spans="1:34" ht="12" customHeight="1" x14ac:dyDescent="0.2">
      <c r="A64" s="1207"/>
      <c r="B64" s="853" t="s">
        <v>70</v>
      </c>
      <c r="C64" s="861">
        <v>0</v>
      </c>
      <c r="D64" s="861">
        <v>0</v>
      </c>
      <c r="E64" s="861">
        <v>0</v>
      </c>
      <c r="F64" s="861">
        <v>0</v>
      </c>
      <c r="G64" s="861">
        <v>0</v>
      </c>
      <c r="H64" s="861">
        <v>0</v>
      </c>
      <c r="I64" s="861">
        <v>0</v>
      </c>
      <c r="J64" s="861">
        <v>0</v>
      </c>
      <c r="K64" s="861">
        <v>0</v>
      </c>
      <c r="L64" s="861">
        <v>0</v>
      </c>
      <c r="M64" s="861">
        <v>0</v>
      </c>
      <c r="N64" s="861">
        <v>0</v>
      </c>
      <c r="O64" s="861">
        <v>0</v>
      </c>
      <c r="P64" s="861">
        <v>0</v>
      </c>
      <c r="Q64" s="861">
        <v>0</v>
      </c>
      <c r="R64" s="861">
        <v>0</v>
      </c>
      <c r="S64" s="861">
        <v>0</v>
      </c>
      <c r="T64" s="861">
        <v>1</v>
      </c>
      <c r="U64" s="861">
        <v>0</v>
      </c>
      <c r="V64" s="861">
        <v>0</v>
      </c>
      <c r="W64" s="861">
        <v>0</v>
      </c>
      <c r="X64" s="861">
        <v>0</v>
      </c>
      <c r="Y64" s="861">
        <v>0</v>
      </c>
      <c r="Z64" s="861">
        <v>0</v>
      </c>
      <c r="AA64" s="861">
        <v>0</v>
      </c>
      <c r="AB64" s="861">
        <v>0</v>
      </c>
      <c r="AC64" s="861">
        <v>0</v>
      </c>
      <c r="AD64" s="861">
        <v>0</v>
      </c>
      <c r="AE64" s="861">
        <v>0</v>
      </c>
      <c r="AF64" s="861">
        <v>0</v>
      </c>
      <c r="AG64" s="861">
        <v>0</v>
      </c>
      <c r="AH64" s="861">
        <v>0</v>
      </c>
    </row>
    <row r="65" spans="1:34" ht="12" customHeight="1" x14ac:dyDescent="0.2">
      <c r="A65" s="1207"/>
      <c r="B65" s="853" t="s">
        <v>71</v>
      </c>
      <c r="C65" s="861">
        <v>0</v>
      </c>
      <c r="D65" s="861">
        <v>0</v>
      </c>
      <c r="E65" s="861">
        <v>0</v>
      </c>
      <c r="F65" s="861">
        <v>0</v>
      </c>
      <c r="G65" s="861">
        <v>0</v>
      </c>
      <c r="H65" s="861">
        <v>0</v>
      </c>
      <c r="I65" s="861">
        <v>0</v>
      </c>
      <c r="J65" s="861">
        <v>0</v>
      </c>
      <c r="K65" s="861">
        <v>0</v>
      </c>
      <c r="L65" s="861">
        <v>0</v>
      </c>
      <c r="M65" s="861">
        <v>0</v>
      </c>
      <c r="N65" s="861">
        <v>0</v>
      </c>
      <c r="O65" s="861">
        <v>0</v>
      </c>
      <c r="P65" s="861">
        <v>0</v>
      </c>
      <c r="Q65" s="861">
        <v>0</v>
      </c>
      <c r="R65" s="861">
        <v>0</v>
      </c>
      <c r="S65" s="861">
        <v>374</v>
      </c>
      <c r="T65" s="861">
        <v>289</v>
      </c>
      <c r="U65" s="861">
        <v>464</v>
      </c>
      <c r="V65" s="861">
        <v>0</v>
      </c>
      <c r="W65" s="861">
        <v>162</v>
      </c>
      <c r="X65" s="861">
        <v>136</v>
      </c>
      <c r="Y65" s="861">
        <v>222</v>
      </c>
      <c r="Z65" s="861">
        <v>0</v>
      </c>
      <c r="AA65" s="861">
        <v>162</v>
      </c>
      <c r="AB65" s="861">
        <v>136</v>
      </c>
      <c r="AC65" s="861">
        <v>222</v>
      </c>
      <c r="AD65" s="861">
        <v>0</v>
      </c>
      <c r="AE65" s="861">
        <v>0</v>
      </c>
      <c r="AF65" s="861">
        <v>0</v>
      </c>
      <c r="AG65" s="861">
        <v>0</v>
      </c>
      <c r="AH65" s="861">
        <v>0</v>
      </c>
    </row>
    <row r="66" spans="1:34" ht="12" customHeight="1" x14ac:dyDescent="0.2">
      <c r="A66" s="1207"/>
      <c r="B66" s="853" t="s">
        <v>72</v>
      </c>
      <c r="C66" s="861">
        <v>0</v>
      </c>
      <c r="D66" s="861">
        <v>0</v>
      </c>
      <c r="E66" s="861">
        <v>0</v>
      </c>
      <c r="F66" s="861">
        <v>0</v>
      </c>
      <c r="G66" s="861">
        <v>0</v>
      </c>
      <c r="H66" s="861">
        <v>0</v>
      </c>
      <c r="I66" s="861">
        <v>0</v>
      </c>
      <c r="J66" s="861">
        <v>0</v>
      </c>
      <c r="K66" s="861">
        <v>0</v>
      </c>
      <c r="L66" s="861">
        <v>0</v>
      </c>
      <c r="M66" s="861">
        <v>0</v>
      </c>
      <c r="N66" s="861">
        <v>0</v>
      </c>
      <c r="O66" s="861">
        <v>0</v>
      </c>
      <c r="P66" s="861">
        <v>0</v>
      </c>
      <c r="Q66" s="861">
        <v>0</v>
      </c>
      <c r="R66" s="861">
        <v>0</v>
      </c>
      <c r="S66" s="861">
        <v>743</v>
      </c>
      <c r="T66" s="861">
        <v>219</v>
      </c>
      <c r="U66" s="861">
        <v>58</v>
      </c>
      <c r="V66" s="861">
        <v>0</v>
      </c>
      <c r="W66" s="861">
        <v>226</v>
      </c>
      <c r="X66" s="861">
        <v>39</v>
      </c>
      <c r="Y66" s="861">
        <v>20</v>
      </c>
      <c r="Z66" s="861">
        <v>0</v>
      </c>
      <c r="AA66" s="861">
        <v>226</v>
      </c>
      <c r="AB66" s="861">
        <v>39</v>
      </c>
      <c r="AC66" s="861">
        <v>20</v>
      </c>
      <c r="AD66" s="861">
        <v>0</v>
      </c>
      <c r="AE66" s="861">
        <v>6</v>
      </c>
      <c r="AF66" s="861">
        <v>0</v>
      </c>
      <c r="AG66" s="861">
        <v>1</v>
      </c>
      <c r="AH66" s="861">
        <v>0</v>
      </c>
    </row>
    <row r="67" spans="1:34" ht="12" customHeight="1" x14ac:dyDescent="0.2">
      <c r="A67" s="1207"/>
      <c r="B67" s="853" t="s">
        <v>74</v>
      </c>
      <c r="C67" s="861">
        <v>0</v>
      </c>
      <c r="D67" s="861">
        <v>0</v>
      </c>
      <c r="E67" s="861">
        <v>0</v>
      </c>
      <c r="F67" s="861">
        <v>0</v>
      </c>
      <c r="G67" s="861">
        <v>0</v>
      </c>
      <c r="H67" s="861">
        <v>0</v>
      </c>
      <c r="I67" s="861">
        <v>0</v>
      </c>
      <c r="J67" s="861">
        <v>0</v>
      </c>
      <c r="K67" s="861">
        <v>0</v>
      </c>
      <c r="L67" s="861">
        <v>0</v>
      </c>
      <c r="M67" s="861">
        <v>0</v>
      </c>
      <c r="N67" s="861">
        <v>0</v>
      </c>
      <c r="O67" s="861">
        <v>0</v>
      </c>
      <c r="P67" s="861">
        <v>0</v>
      </c>
      <c r="Q67" s="861">
        <v>0</v>
      </c>
      <c r="R67" s="861">
        <v>0</v>
      </c>
      <c r="S67" s="861">
        <v>0</v>
      </c>
      <c r="T67" s="861">
        <v>0</v>
      </c>
      <c r="U67" s="861">
        <v>1</v>
      </c>
      <c r="V67" s="861">
        <v>0</v>
      </c>
      <c r="W67" s="861">
        <v>0</v>
      </c>
      <c r="X67" s="861">
        <v>0</v>
      </c>
      <c r="Y67" s="861">
        <v>0</v>
      </c>
      <c r="Z67" s="861">
        <v>0</v>
      </c>
      <c r="AA67" s="861">
        <v>0</v>
      </c>
      <c r="AB67" s="861">
        <v>0</v>
      </c>
      <c r="AC67" s="861">
        <v>0</v>
      </c>
      <c r="AD67" s="861">
        <v>0</v>
      </c>
      <c r="AE67" s="861">
        <v>0</v>
      </c>
      <c r="AF67" s="861">
        <v>0</v>
      </c>
      <c r="AG67" s="861">
        <v>0</v>
      </c>
      <c r="AH67" s="861">
        <v>0</v>
      </c>
    </row>
    <row r="68" spans="1:34" ht="12" customHeight="1" x14ac:dyDescent="0.2">
      <c r="A68" s="1207"/>
      <c r="B68" s="853" t="s">
        <v>75</v>
      </c>
      <c r="C68" s="861">
        <v>0</v>
      </c>
      <c r="D68" s="861">
        <v>0</v>
      </c>
      <c r="E68" s="861">
        <v>0</v>
      </c>
      <c r="F68" s="861">
        <v>0</v>
      </c>
      <c r="G68" s="861">
        <v>0</v>
      </c>
      <c r="H68" s="861">
        <v>0</v>
      </c>
      <c r="I68" s="861">
        <v>0</v>
      </c>
      <c r="J68" s="861">
        <v>0</v>
      </c>
      <c r="K68" s="861">
        <v>0</v>
      </c>
      <c r="L68" s="861">
        <v>0</v>
      </c>
      <c r="M68" s="861">
        <v>0</v>
      </c>
      <c r="N68" s="861">
        <v>0</v>
      </c>
      <c r="O68" s="861">
        <v>0</v>
      </c>
      <c r="P68" s="861">
        <v>0</v>
      </c>
      <c r="Q68" s="861">
        <v>0</v>
      </c>
      <c r="R68" s="861">
        <v>0</v>
      </c>
      <c r="S68" s="861">
        <v>78</v>
      </c>
      <c r="T68" s="861">
        <v>92</v>
      </c>
      <c r="U68" s="861">
        <v>286</v>
      </c>
      <c r="V68" s="861">
        <v>0</v>
      </c>
      <c r="W68" s="861">
        <v>35</v>
      </c>
      <c r="X68" s="861">
        <v>79</v>
      </c>
      <c r="Y68" s="861">
        <v>135</v>
      </c>
      <c r="Z68" s="861">
        <v>0</v>
      </c>
      <c r="AA68" s="861">
        <v>35</v>
      </c>
      <c r="AB68" s="861">
        <v>79</v>
      </c>
      <c r="AC68" s="861">
        <v>135</v>
      </c>
      <c r="AD68" s="861">
        <v>0</v>
      </c>
      <c r="AE68" s="861">
        <v>0</v>
      </c>
      <c r="AF68" s="861">
        <v>0</v>
      </c>
      <c r="AG68" s="861">
        <v>0</v>
      </c>
      <c r="AH68" s="861">
        <v>0</v>
      </c>
    </row>
    <row r="69" spans="1:34" ht="12" customHeight="1" x14ac:dyDescent="0.2">
      <c r="A69" s="1207"/>
      <c r="B69" s="853" t="s">
        <v>76</v>
      </c>
      <c r="C69" s="861">
        <v>0</v>
      </c>
      <c r="D69" s="861">
        <v>0</v>
      </c>
      <c r="E69" s="861">
        <v>0</v>
      </c>
      <c r="F69" s="861">
        <v>0</v>
      </c>
      <c r="G69" s="861">
        <v>0</v>
      </c>
      <c r="H69" s="861">
        <v>0</v>
      </c>
      <c r="I69" s="861">
        <v>0</v>
      </c>
      <c r="J69" s="861">
        <v>0</v>
      </c>
      <c r="K69" s="861">
        <v>0</v>
      </c>
      <c r="L69" s="861">
        <v>0</v>
      </c>
      <c r="M69" s="861">
        <v>0</v>
      </c>
      <c r="N69" s="861">
        <v>0</v>
      </c>
      <c r="O69" s="861">
        <v>0</v>
      </c>
      <c r="P69" s="861">
        <v>0</v>
      </c>
      <c r="Q69" s="861">
        <v>0</v>
      </c>
      <c r="R69" s="861">
        <v>0</v>
      </c>
      <c r="S69" s="861">
        <v>0</v>
      </c>
      <c r="T69" s="861">
        <v>45</v>
      </c>
      <c r="U69" s="861">
        <v>14</v>
      </c>
      <c r="V69" s="861">
        <v>0</v>
      </c>
      <c r="W69" s="861">
        <v>0</v>
      </c>
      <c r="X69" s="861">
        <v>5</v>
      </c>
      <c r="Y69" s="861">
        <v>15</v>
      </c>
      <c r="Z69" s="861">
        <v>0</v>
      </c>
      <c r="AA69" s="861">
        <v>0</v>
      </c>
      <c r="AB69" s="861">
        <v>5</v>
      </c>
      <c r="AC69" s="861">
        <v>15</v>
      </c>
      <c r="AD69" s="861">
        <v>0</v>
      </c>
      <c r="AE69" s="861">
        <v>0</v>
      </c>
      <c r="AF69" s="861">
        <v>0</v>
      </c>
      <c r="AG69" s="861">
        <v>0</v>
      </c>
      <c r="AH69" s="861">
        <v>0</v>
      </c>
    </row>
    <row r="70" spans="1:34" ht="12" customHeight="1" x14ac:dyDescent="0.2">
      <c r="A70" s="1207"/>
      <c r="B70" s="853" t="s">
        <v>77</v>
      </c>
      <c r="C70" s="861">
        <v>0</v>
      </c>
      <c r="D70" s="861">
        <v>0</v>
      </c>
      <c r="E70" s="861">
        <v>0</v>
      </c>
      <c r="F70" s="861">
        <v>0</v>
      </c>
      <c r="G70" s="861">
        <v>0</v>
      </c>
      <c r="H70" s="861">
        <v>0</v>
      </c>
      <c r="I70" s="861">
        <v>0</v>
      </c>
      <c r="J70" s="861">
        <v>0</v>
      </c>
      <c r="K70" s="861">
        <v>0</v>
      </c>
      <c r="L70" s="861">
        <v>0</v>
      </c>
      <c r="M70" s="861">
        <v>0</v>
      </c>
      <c r="N70" s="861">
        <v>0</v>
      </c>
      <c r="O70" s="861">
        <v>0</v>
      </c>
      <c r="P70" s="861">
        <v>0</v>
      </c>
      <c r="Q70" s="861">
        <v>0</v>
      </c>
      <c r="R70" s="861">
        <v>0</v>
      </c>
      <c r="S70" s="861">
        <v>214</v>
      </c>
      <c r="T70" s="861">
        <v>65</v>
      </c>
      <c r="U70" s="861">
        <v>24</v>
      </c>
      <c r="V70" s="861">
        <v>0</v>
      </c>
      <c r="W70" s="861">
        <v>93</v>
      </c>
      <c r="X70" s="861">
        <v>18</v>
      </c>
      <c r="Y70" s="861">
        <v>5</v>
      </c>
      <c r="Z70" s="861">
        <v>0</v>
      </c>
      <c r="AA70" s="861">
        <v>187</v>
      </c>
      <c r="AB70" s="861">
        <v>18</v>
      </c>
      <c r="AC70" s="861">
        <v>5</v>
      </c>
      <c r="AD70" s="861">
        <v>0</v>
      </c>
      <c r="AE70" s="861">
        <v>0</v>
      </c>
      <c r="AF70" s="861">
        <v>0</v>
      </c>
      <c r="AG70" s="861">
        <v>0</v>
      </c>
      <c r="AH70" s="861">
        <v>0</v>
      </c>
    </row>
    <row r="71" spans="1:34" ht="12" customHeight="1" x14ac:dyDescent="0.2">
      <c r="A71" s="1207"/>
      <c r="B71" s="853" t="s">
        <v>78</v>
      </c>
      <c r="C71" s="861">
        <v>0</v>
      </c>
      <c r="D71" s="861">
        <v>0</v>
      </c>
      <c r="E71" s="861">
        <v>0</v>
      </c>
      <c r="F71" s="861">
        <v>0</v>
      </c>
      <c r="G71" s="861">
        <v>0</v>
      </c>
      <c r="H71" s="861">
        <v>0</v>
      </c>
      <c r="I71" s="861">
        <v>0</v>
      </c>
      <c r="J71" s="861">
        <v>0</v>
      </c>
      <c r="K71" s="861">
        <v>0</v>
      </c>
      <c r="L71" s="861">
        <v>0</v>
      </c>
      <c r="M71" s="861">
        <v>0</v>
      </c>
      <c r="N71" s="861">
        <v>0</v>
      </c>
      <c r="O71" s="861">
        <v>0</v>
      </c>
      <c r="P71" s="861">
        <v>0</v>
      </c>
      <c r="Q71" s="861">
        <v>0</v>
      </c>
      <c r="R71" s="861">
        <v>0</v>
      </c>
      <c r="S71" s="861">
        <v>0</v>
      </c>
      <c r="T71" s="861">
        <v>0</v>
      </c>
      <c r="U71" s="861">
        <v>0</v>
      </c>
      <c r="V71" s="861">
        <v>0</v>
      </c>
      <c r="W71" s="861">
        <v>0</v>
      </c>
      <c r="X71" s="861">
        <v>0</v>
      </c>
      <c r="Y71" s="861">
        <v>0</v>
      </c>
      <c r="Z71" s="861">
        <v>0</v>
      </c>
      <c r="AA71" s="861">
        <v>0</v>
      </c>
      <c r="AB71" s="861">
        <v>0</v>
      </c>
      <c r="AC71" s="861">
        <v>0</v>
      </c>
      <c r="AD71" s="861">
        <v>0</v>
      </c>
      <c r="AE71" s="861">
        <v>0</v>
      </c>
      <c r="AF71" s="861">
        <v>0</v>
      </c>
      <c r="AG71" s="861">
        <v>0</v>
      </c>
      <c r="AH71" s="861">
        <v>0</v>
      </c>
    </row>
    <row r="72" spans="1:34" ht="12" customHeight="1" x14ac:dyDescent="0.2">
      <c r="A72" s="1207"/>
      <c r="B72" s="853" t="s">
        <v>79</v>
      </c>
      <c r="C72" s="861">
        <v>0</v>
      </c>
      <c r="D72" s="861">
        <v>0</v>
      </c>
      <c r="E72" s="861">
        <v>0</v>
      </c>
      <c r="F72" s="861">
        <v>0</v>
      </c>
      <c r="G72" s="861">
        <v>0</v>
      </c>
      <c r="H72" s="861">
        <v>0</v>
      </c>
      <c r="I72" s="861">
        <v>0</v>
      </c>
      <c r="J72" s="861">
        <v>0</v>
      </c>
      <c r="K72" s="861">
        <v>0</v>
      </c>
      <c r="L72" s="861">
        <v>0</v>
      </c>
      <c r="M72" s="861">
        <v>0</v>
      </c>
      <c r="N72" s="861">
        <v>0</v>
      </c>
      <c r="O72" s="861">
        <v>0</v>
      </c>
      <c r="P72" s="861">
        <v>0</v>
      </c>
      <c r="Q72" s="861">
        <v>0</v>
      </c>
      <c r="R72" s="861">
        <v>0</v>
      </c>
      <c r="S72" s="861">
        <v>0</v>
      </c>
      <c r="T72" s="861">
        <v>0</v>
      </c>
      <c r="U72" s="861">
        <v>0</v>
      </c>
      <c r="V72" s="861">
        <v>0</v>
      </c>
      <c r="W72" s="861">
        <v>0</v>
      </c>
      <c r="X72" s="861">
        <v>0</v>
      </c>
      <c r="Y72" s="861">
        <v>14</v>
      </c>
      <c r="Z72" s="861">
        <v>0</v>
      </c>
      <c r="AA72" s="861">
        <v>0</v>
      </c>
      <c r="AB72" s="861">
        <v>0</v>
      </c>
      <c r="AC72" s="861">
        <v>14</v>
      </c>
      <c r="AD72" s="861">
        <v>0</v>
      </c>
      <c r="AE72" s="861">
        <v>0</v>
      </c>
      <c r="AF72" s="861">
        <v>0</v>
      </c>
      <c r="AG72" s="861">
        <v>0</v>
      </c>
      <c r="AH72" s="861">
        <v>0</v>
      </c>
    </row>
    <row r="73" spans="1:34" ht="12" customHeight="1" x14ac:dyDescent="0.2">
      <c r="A73" s="1207"/>
      <c r="B73" s="853" t="s">
        <v>294</v>
      </c>
      <c r="C73" s="861">
        <v>0</v>
      </c>
      <c r="D73" s="861">
        <v>0</v>
      </c>
      <c r="E73" s="861">
        <v>0</v>
      </c>
      <c r="F73" s="861">
        <v>0</v>
      </c>
      <c r="G73" s="861">
        <v>0</v>
      </c>
      <c r="H73" s="861">
        <v>0</v>
      </c>
      <c r="I73" s="861">
        <v>0</v>
      </c>
      <c r="J73" s="861">
        <v>0</v>
      </c>
      <c r="K73" s="861">
        <v>0</v>
      </c>
      <c r="L73" s="861">
        <v>0</v>
      </c>
      <c r="M73" s="861">
        <v>0</v>
      </c>
      <c r="N73" s="861">
        <v>0</v>
      </c>
      <c r="O73" s="861">
        <v>0</v>
      </c>
      <c r="P73" s="861">
        <v>0</v>
      </c>
      <c r="Q73" s="861">
        <v>0</v>
      </c>
      <c r="R73" s="861">
        <v>0</v>
      </c>
      <c r="S73" s="861">
        <v>0</v>
      </c>
      <c r="T73" s="861">
        <v>0</v>
      </c>
      <c r="U73" s="861">
        <v>1</v>
      </c>
      <c r="V73" s="861">
        <v>0</v>
      </c>
      <c r="W73" s="861">
        <v>0</v>
      </c>
      <c r="X73" s="861">
        <v>0</v>
      </c>
      <c r="Y73" s="861">
        <v>0</v>
      </c>
      <c r="Z73" s="861">
        <v>0</v>
      </c>
      <c r="AA73" s="861">
        <v>0</v>
      </c>
      <c r="AB73" s="861">
        <v>0</v>
      </c>
      <c r="AC73" s="861">
        <v>0</v>
      </c>
      <c r="AD73" s="861">
        <v>0</v>
      </c>
      <c r="AE73" s="861">
        <v>0</v>
      </c>
      <c r="AF73" s="861">
        <v>0</v>
      </c>
      <c r="AG73" s="861">
        <v>0</v>
      </c>
      <c r="AH73" s="861">
        <v>0</v>
      </c>
    </row>
    <row r="74" spans="1:34" ht="12" customHeight="1" x14ac:dyDescent="0.2">
      <c r="A74" s="1207"/>
      <c r="B74" s="853" t="s">
        <v>295</v>
      </c>
      <c r="C74" s="861">
        <v>0</v>
      </c>
      <c r="D74" s="861">
        <v>0</v>
      </c>
      <c r="E74" s="861">
        <v>0</v>
      </c>
      <c r="F74" s="861">
        <v>0</v>
      </c>
      <c r="G74" s="861">
        <v>0</v>
      </c>
      <c r="H74" s="861">
        <v>0</v>
      </c>
      <c r="I74" s="861">
        <v>0</v>
      </c>
      <c r="J74" s="861">
        <v>0</v>
      </c>
      <c r="K74" s="861">
        <v>0</v>
      </c>
      <c r="L74" s="861">
        <v>0</v>
      </c>
      <c r="M74" s="861">
        <v>0</v>
      </c>
      <c r="N74" s="861">
        <v>0</v>
      </c>
      <c r="O74" s="861">
        <v>0</v>
      </c>
      <c r="P74" s="861">
        <v>0</v>
      </c>
      <c r="Q74" s="861">
        <v>0</v>
      </c>
      <c r="R74" s="861">
        <v>0</v>
      </c>
      <c r="S74" s="861">
        <v>0</v>
      </c>
      <c r="T74" s="861">
        <v>0</v>
      </c>
      <c r="U74" s="861">
        <v>0</v>
      </c>
      <c r="V74" s="861">
        <v>0</v>
      </c>
      <c r="W74" s="861">
        <v>0</v>
      </c>
      <c r="X74" s="861">
        <v>0</v>
      </c>
      <c r="Y74" s="861">
        <v>0</v>
      </c>
      <c r="Z74" s="861">
        <v>0</v>
      </c>
      <c r="AA74" s="861">
        <v>0</v>
      </c>
      <c r="AB74" s="861">
        <v>0</v>
      </c>
      <c r="AC74" s="861">
        <v>0</v>
      </c>
      <c r="AD74" s="861">
        <v>0</v>
      </c>
      <c r="AE74" s="861">
        <v>0</v>
      </c>
      <c r="AF74" s="861">
        <v>0</v>
      </c>
      <c r="AG74" s="861">
        <v>0</v>
      </c>
      <c r="AH74" s="861">
        <v>0</v>
      </c>
    </row>
    <row r="75" spans="1:34" ht="12" customHeight="1" x14ac:dyDescent="0.2">
      <c r="A75" s="1207"/>
      <c r="B75" s="853" t="s">
        <v>80</v>
      </c>
      <c r="C75" s="861">
        <v>0</v>
      </c>
      <c r="D75" s="861">
        <v>0</v>
      </c>
      <c r="E75" s="861">
        <v>0</v>
      </c>
      <c r="F75" s="861">
        <v>0</v>
      </c>
      <c r="G75" s="861">
        <v>0</v>
      </c>
      <c r="H75" s="861">
        <v>0</v>
      </c>
      <c r="I75" s="861">
        <v>0</v>
      </c>
      <c r="J75" s="861">
        <v>0</v>
      </c>
      <c r="K75" s="861">
        <v>0</v>
      </c>
      <c r="L75" s="861">
        <v>0</v>
      </c>
      <c r="M75" s="861">
        <v>0</v>
      </c>
      <c r="N75" s="861">
        <v>0</v>
      </c>
      <c r="O75" s="861">
        <v>0</v>
      </c>
      <c r="P75" s="861">
        <v>0</v>
      </c>
      <c r="Q75" s="861">
        <v>0</v>
      </c>
      <c r="R75" s="861">
        <v>0</v>
      </c>
      <c r="S75" s="861">
        <v>508</v>
      </c>
      <c r="T75" s="861">
        <v>13</v>
      </c>
      <c r="U75" s="861">
        <v>8</v>
      </c>
      <c r="V75" s="861">
        <v>0</v>
      </c>
      <c r="W75" s="861">
        <v>341</v>
      </c>
      <c r="X75" s="861">
        <v>1</v>
      </c>
      <c r="Y75" s="861">
        <v>3</v>
      </c>
      <c r="Z75" s="861">
        <v>0</v>
      </c>
      <c r="AA75" s="861">
        <v>341</v>
      </c>
      <c r="AB75" s="861">
        <v>1</v>
      </c>
      <c r="AC75" s="861">
        <v>3</v>
      </c>
      <c r="AD75" s="861">
        <v>0</v>
      </c>
      <c r="AE75" s="861">
        <v>0</v>
      </c>
      <c r="AF75" s="861">
        <v>0</v>
      </c>
      <c r="AG75" s="861">
        <v>0</v>
      </c>
      <c r="AH75" s="861">
        <v>0</v>
      </c>
    </row>
    <row r="76" spans="1:34" ht="12" customHeight="1" x14ac:dyDescent="0.2">
      <c r="A76" s="1207"/>
      <c r="B76" s="853" t="s">
        <v>81</v>
      </c>
      <c r="C76" s="861">
        <v>0</v>
      </c>
      <c r="D76" s="861">
        <v>0</v>
      </c>
      <c r="E76" s="861">
        <v>0</v>
      </c>
      <c r="F76" s="861">
        <v>0</v>
      </c>
      <c r="G76" s="861">
        <v>0</v>
      </c>
      <c r="H76" s="861">
        <v>0</v>
      </c>
      <c r="I76" s="861">
        <v>0</v>
      </c>
      <c r="J76" s="861">
        <v>0</v>
      </c>
      <c r="K76" s="861">
        <v>0</v>
      </c>
      <c r="L76" s="861">
        <v>0</v>
      </c>
      <c r="M76" s="861">
        <v>0</v>
      </c>
      <c r="N76" s="861">
        <v>0</v>
      </c>
      <c r="O76" s="861">
        <v>0</v>
      </c>
      <c r="P76" s="861">
        <v>0</v>
      </c>
      <c r="Q76" s="861">
        <v>0</v>
      </c>
      <c r="R76" s="861">
        <v>0</v>
      </c>
      <c r="S76" s="861">
        <v>0</v>
      </c>
      <c r="T76" s="861">
        <v>20</v>
      </c>
      <c r="U76" s="861">
        <v>1</v>
      </c>
      <c r="V76" s="861">
        <v>0</v>
      </c>
      <c r="W76" s="861">
        <v>0</v>
      </c>
      <c r="X76" s="861">
        <v>1</v>
      </c>
      <c r="Y76" s="861">
        <v>19</v>
      </c>
      <c r="Z76" s="861">
        <v>0</v>
      </c>
      <c r="AA76" s="861">
        <v>0</v>
      </c>
      <c r="AB76" s="861">
        <v>1</v>
      </c>
      <c r="AC76" s="861">
        <v>19</v>
      </c>
      <c r="AD76" s="861">
        <v>0</v>
      </c>
      <c r="AE76" s="861">
        <v>0</v>
      </c>
      <c r="AF76" s="861">
        <v>0</v>
      </c>
      <c r="AG76" s="861">
        <v>0</v>
      </c>
      <c r="AH76" s="861">
        <v>0</v>
      </c>
    </row>
    <row r="77" spans="1:34" ht="12" customHeight="1" x14ac:dyDescent="0.2">
      <c r="A77" s="1207"/>
      <c r="B77" s="853" t="s">
        <v>82</v>
      </c>
      <c r="C77" s="861">
        <v>0</v>
      </c>
      <c r="D77" s="861">
        <v>0</v>
      </c>
      <c r="E77" s="861">
        <v>0</v>
      </c>
      <c r="F77" s="861">
        <v>0</v>
      </c>
      <c r="G77" s="861">
        <v>0</v>
      </c>
      <c r="H77" s="861">
        <v>0</v>
      </c>
      <c r="I77" s="861">
        <v>0</v>
      </c>
      <c r="J77" s="861">
        <v>0</v>
      </c>
      <c r="K77" s="861">
        <v>0</v>
      </c>
      <c r="L77" s="861">
        <v>0</v>
      </c>
      <c r="M77" s="861">
        <v>0</v>
      </c>
      <c r="N77" s="861">
        <v>0</v>
      </c>
      <c r="O77" s="861">
        <v>0</v>
      </c>
      <c r="P77" s="861">
        <v>0</v>
      </c>
      <c r="Q77" s="861">
        <v>0</v>
      </c>
      <c r="R77" s="861">
        <v>0</v>
      </c>
      <c r="S77" s="861">
        <v>0</v>
      </c>
      <c r="T77" s="861">
        <v>0</v>
      </c>
      <c r="U77" s="861">
        <v>0</v>
      </c>
      <c r="V77" s="861">
        <v>0</v>
      </c>
      <c r="W77" s="861">
        <v>0</v>
      </c>
      <c r="X77" s="861">
        <v>0</v>
      </c>
      <c r="Y77" s="861">
        <v>0</v>
      </c>
      <c r="Z77" s="861">
        <v>0</v>
      </c>
      <c r="AA77" s="861">
        <v>0</v>
      </c>
      <c r="AB77" s="861">
        <v>0</v>
      </c>
      <c r="AC77" s="861">
        <v>0</v>
      </c>
      <c r="AD77" s="861">
        <v>0</v>
      </c>
      <c r="AE77" s="861">
        <v>0</v>
      </c>
      <c r="AF77" s="861">
        <v>0</v>
      </c>
      <c r="AG77" s="861">
        <v>0</v>
      </c>
      <c r="AH77" s="861">
        <v>0</v>
      </c>
    </row>
    <row r="78" spans="1:34" ht="12" customHeight="1" x14ac:dyDescent="0.2">
      <c r="A78" s="1207"/>
      <c r="B78" s="853" t="s">
        <v>83</v>
      </c>
      <c r="C78" s="861">
        <v>0</v>
      </c>
      <c r="D78" s="861">
        <v>0</v>
      </c>
      <c r="E78" s="861">
        <v>0</v>
      </c>
      <c r="F78" s="861">
        <v>0</v>
      </c>
      <c r="G78" s="861">
        <v>0</v>
      </c>
      <c r="H78" s="861">
        <v>0</v>
      </c>
      <c r="I78" s="861">
        <v>0</v>
      </c>
      <c r="J78" s="861">
        <v>0</v>
      </c>
      <c r="K78" s="861">
        <v>0</v>
      </c>
      <c r="L78" s="861">
        <v>0</v>
      </c>
      <c r="M78" s="861">
        <v>0</v>
      </c>
      <c r="N78" s="861">
        <v>0</v>
      </c>
      <c r="O78" s="861">
        <v>0</v>
      </c>
      <c r="P78" s="861">
        <v>0</v>
      </c>
      <c r="Q78" s="861">
        <v>0</v>
      </c>
      <c r="R78" s="861">
        <v>0</v>
      </c>
      <c r="S78" s="861">
        <v>0</v>
      </c>
      <c r="T78" s="861">
        <v>0</v>
      </c>
      <c r="U78" s="861">
        <v>0</v>
      </c>
      <c r="V78" s="861">
        <v>0</v>
      </c>
      <c r="W78" s="861">
        <v>0</v>
      </c>
      <c r="X78" s="861">
        <v>0</v>
      </c>
      <c r="Y78" s="861">
        <v>0</v>
      </c>
      <c r="Z78" s="861">
        <v>0</v>
      </c>
      <c r="AA78" s="861">
        <v>0</v>
      </c>
      <c r="AB78" s="861">
        <v>0</v>
      </c>
      <c r="AC78" s="861">
        <v>0</v>
      </c>
      <c r="AD78" s="861">
        <v>0</v>
      </c>
      <c r="AE78" s="861">
        <v>0</v>
      </c>
      <c r="AF78" s="861">
        <v>0</v>
      </c>
      <c r="AG78" s="861">
        <v>0</v>
      </c>
      <c r="AH78" s="861">
        <v>0</v>
      </c>
    </row>
    <row r="79" spans="1:34" ht="12" customHeight="1" x14ac:dyDescent="0.2">
      <c r="A79" s="1207"/>
      <c r="B79" s="853" t="s">
        <v>84</v>
      </c>
      <c r="C79" s="861">
        <v>0</v>
      </c>
      <c r="D79" s="861">
        <v>0</v>
      </c>
      <c r="E79" s="861">
        <v>0</v>
      </c>
      <c r="F79" s="861">
        <v>0</v>
      </c>
      <c r="G79" s="861">
        <v>0</v>
      </c>
      <c r="H79" s="861">
        <v>0</v>
      </c>
      <c r="I79" s="861">
        <v>0</v>
      </c>
      <c r="J79" s="861">
        <v>0</v>
      </c>
      <c r="K79" s="861">
        <v>0</v>
      </c>
      <c r="L79" s="861">
        <v>0</v>
      </c>
      <c r="M79" s="861">
        <v>0</v>
      </c>
      <c r="N79" s="861">
        <v>0</v>
      </c>
      <c r="O79" s="861">
        <v>0</v>
      </c>
      <c r="P79" s="861">
        <v>0</v>
      </c>
      <c r="Q79" s="861">
        <v>0</v>
      </c>
      <c r="R79" s="861">
        <v>0</v>
      </c>
      <c r="S79" s="861">
        <v>0</v>
      </c>
      <c r="T79" s="861">
        <v>2</v>
      </c>
      <c r="U79" s="861">
        <v>5</v>
      </c>
      <c r="V79" s="861">
        <v>0</v>
      </c>
      <c r="W79" s="861">
        <v>0</v>
      </c>
      <c r="X79" s="861">
        <v>1</v>
      </c>
      <c r="Y79" s="861">
        <v>2</v>
      </c>
      <c r="Z79" s="861">
        <v>0</v>
      </c>
      <c r="AA79" s="861">
        <v>0</v>
      </c>
      <c r="AB79" s="861">
        <v>1</v>
      </c>
      <c r="AC79" s="861">
        <v>2</v>
      </c>
      <c r="AD79" s="861">
        <v>0</v>
      </c>
      <c r="AE79" s="861">
        <v>0</v>
      </c>
      <c r="AF79" s="861">
        <v>0</v>
      </c>
      <c r="AG79" s="861">
        <v>0</v>
      </c>
      <c r="AH79" s="861">
        <v>0</v>
      </c>
    </row>
    <row r="80" spans="1:34" s="3" customFormat="1" ht="12" customHeight="1" x14ac:dyDescent="0.2">
      <c r="A80" s="1208"/>
      <c r="B80" s="847" t="s">
        <v>49</v>
      </c>
      <c r="C80" s="866">
        <v>0</v>
      </c>
      <c r="D80" s="866">
        <v>0</v>
      </c>
      <c r="E80" s="866">
        <v>0</v>
      </c>
      <c r="F80" s="866">
        <v>0</v>
      </c>
      <c r="G80" s="866">
        <v>0</v>
      </c>
      <c r="H80" s="866">
        <v>0</v>
      </c>
      <c r="I80" s="866">
        <v>0</v>
      </c>
      <c r="J80" s="866">
        <v>0</v>
      </c>
      <c r="K80" s="866">
        <v>0</v>
      </c>
      <c r="L80" s="866">
        <v>0</v>
      </c>
      <c r="M80" s="866">
        <v>0</v>
      </c>
      <c r="N80" s="866">
        <v>0</v>
      </c>
      <c r="O80" s="866">
        <v>0</v>
      </c>
      <c r="P80" s="866">
        <v>0</v>
      </c>
      <c r="Q80" s="866">
        <v>0</v>
      </c>
      <c r="R80" s="866">
        <v>0</v>
      </c>
      <c r="S80" s="866">
        <v>4896</v>
      </c>
      <c r="T80" s="866">
        <v>2446</v>
      </c>
      <c r="U80" s="866">
        <v>2744</v>
      </c>
      <c r="V80" s="866">
        <v>0</v>
      </c>
      <c r="W80" s="866">
        <v>1985</v>
      </c>
      <c r="X80" s="866">
        <v>910</v>
      </c>
      <c r="Y80" s="866">
        <v>1115</v>
      </c>
      <c r="Z80" s="866">
        <v>0</v>
      </c>
      <c r="AA80" s="866">
        <v>2076</v>
      </c>
      <c r="AB80" s="866">
        <v>910</v>
      </c>
      <c r="AC80" s="866">
        <v>1115</v>
      </c>
      <c r="AD80" s="866">
        <v>0</v>
      </c>
      <c r="AE80" s="866">
        <v>14</v>
      </c>
      <c r="AF80" s="866">
        <v>1</v>
      </c>
      <c r="AG80" s="866">
        <v>1</v>
      </c>
      <c r="AH80" s="866">
        <v>0</v>
      </c>
    </row>
    <row r="81" spans="1:34" ht="12" customHeight="1" x14ac:dyDescent="0.2">
      <c r="A81" s="1209" t="s">
        <v>108</v>
      </c>
      <c r="B81" s="854" t="s">
        <v>51</v>
      </c>
      <c r="C81" s="861">
        <v>0</v>
      </c>
      <c r="D81" s="863">
        <v>0</v>
      </c>
      <c r="E81" s="864">
        <v>0</v>
      </c>
      <c r="F81" s="863">
        <v>0</v>
      </c>
      <c r="G81" s="863">
        <v>0</v>
      </c>
      <c r="H81" s="863">
        <v>0</v>
      </c>
      <c r="I81" s="863">
        <v>0</v>
      </c>
      <c r="J81" s="863">
        <v>0</v>
      </c>
      <c r="K81" s="863">
        <v>0</v>
      </c>
      <c r="L81" s="861">
        <v>0</v>
      </c>
      <c r="M81" s="863">
        <v>0</v>
      </c>
      <c r="N81" s="863">
        <v>0</v>
      </c>
      <c r="O81" s="863">
        <v>0</v>
      </c>
      <c r="P81" s="863">
        <v>0</v>
      </c>
      <c r="Q81" s="863">
        <v>0</v>
      </c>
      <c r="R81" s="863">
        <v>0</v>
      </c>
      <c r="S81" s="863">
        <v>0</v>
      </c>
      <c r="T81" s="863">
        <v>0</v>
      </c>
      <c r="U81" s="863">
        <v>0</v>
      </c>
      <c r="V81" s="863">
        <v>0</v>
      </c>
      <c r="W81" s="863">
        <v>0</v>
      </c>
      <c r="X81" s="863">
        <v>0</v>
      </c>
      <c r="Y81" s="863">
        <v>0</v>
      </c>
      <c r="Z81" s="863">
        <v>0</v>
      </c>
      <c r="AA81" s="863">
        <v>0</v>
      </c>
      <c r="AB81" s="863">
        <v>0</v>
      </c>
      <c r="AC81" s="863">
        <v>0</v>
      </c>
      <c r="AD81" s="863">
        <v>0</v>
      </c>
      <c r="AE81" s="863">
        <v>0</v>
      </c>
      <c r="AF81" s="863">
        <v>0</v>
      </c>
      <c r="AG81" s="863">
        <v>0</v>
      </c>
      <c r="AH81" s="863">
        <v>0</v>
      </c>
    </row>
    <row r="82" spans="1:34" ht="12" customHeight="1" x14ac:dyDescent="0.2">
      <c r="A82" s="1207"/>
      <c r="B82" s="853" t="s">
        <v>52</v>
      </c>
      <c r="C82" s="861">
        <v>0</v>
      </c>
      <c r="D82" s="863">
        <v>0</v>
      </c>
      <c r="E82" s="864">
        <v>0</v>
      </c>
      <c r="F82" s="863">
        <v>0</v>
      </c>
      <c r="G82" s="863">
        <v>0</v>
      </c>
      <c r="H82" s="863">
        <v>0</v>
      </c>
      <c r="I82" s="863">
        <v>0</v>
      </c>
      <c r="J82" s="863">
        <v>0</v>
      </c>
      <c r="K82" s="863">
        <v>0</v>
      </c>
      <c r="L82" s="861">
        <v>0</v>
      </c>
      <c r="M82" s="863">
        <v>0</v>
      </c>
      <c r="N82" s="863">
        <v>0</v>
      </c>
      <c r="O82" s="863">
        <v>0</v>
      </c>
      <c r="P82" s="863">
        <v>0</v>
      </c>
      <c r="Q82" s="863">
        <v>0</v>
      </c>
      <c r="R82" s="863">
        <v>0</v>
      </c>
      <c r="S82" s="863">
        <v>0</v>
      </c>
      <c r="T82" s="863">
        <v>0</v>
      </c>
      <c r="U82" s="863">
        <v>0</v>
      </c>
      <c r="V82" s="863">
        <v>0</v>
      </c>
      <c r="W82" s="863">
        <v>0</v>
      </c>
      <c r="X82" s="863">
        <v>0</v>
      </c>
      <c r="Y82" s="863">
        <v>0</v>
      </c>
      <c r="Z82" s="863">
        <v>0</v>
      </c>
      <c r="AA82" s="863">
        <v>0</v>
      </c>
      <c r="AB82" s="863">
        <v>0</v>
      </c>
      <c r="AC82" s="863">
        <v>0</v>
      </c>
      <c r="AD82" s="863">
        <v>0</v>
      </c>
      <c r="AE82" s="863">
        <v>0</v>
      </c>
      <c r="AF82" s="863">
        <v>0</v>
      </c>
      <c r="AG82" s="863">
        <v>0</v>
      </c>
      <c r="AH82" s="863">
        <v>0</v>
      </c>
    </row>
    <row r="83" spans="1:34" ht="12" customHeight="1" x14ac:dyDescent="0.2">
      <c r="A83" s="1207"/>
      <c r="B83" s="853" t="s">
        <v>53</v>
      </c>
      <c r="C83" s="861">
        <v>0</v>
      </c>
      <c r="D83" s="864">
        <v>0</v>
      </c>
      <c r="E83" s="864">
        <v>0</v>
      </c>
      <c r="F83" s="863">
        <v>0</v>
      </c>
      <c r="G83" s="863">
        <v>0</v>
      </c>
      <c r="H83" s="863">
        <v>0</v>
      </c>
      <c r="I83" s="863">
        <v>0</v>
      </c>
      <c r="J83" s="863">
        <v>0</v>
      </c>
      <c r="K83" s="863">
        <v>0</v>
      </c>
      <c r="L83" s="861">
        <v>0</v>
      </c>
      <c r="M83" s="863">
        <v>0</v>
      </c>
      <c r="N83" s="863">
        <v>0</v>
      </c>
      <c r="O83" s="863">
        <v>0</v>
      </c>
      <c r="P83" s="863">
        <v>0</v>
      </c>
      <c r="Q83" s="863">
        <v>0</v>
      </c>
      <c r="R83" s="863">
        <v>0</v>
      </c>
      <c r="S83" s="863">
        <v>0</v>
      </c>
      <c r="T83" s="863">
        <v>0</v>
      </c>
      <c r="U83" s="863">
        <v>0</v>
      </c>
      <c r="V83" s="863">
        <v>0</v>
      </c>
      <c r="W83" s="863">
        <v>0</v>
      </c>
      <c r="X83" s="863">
        <v>0</v>
      </c>
      <c r="Y83" s="863">
        <v>0</v>
      </c>
      <c r="Z83" s="863">
        <v>0</v>
      </c>
      <c r="AA83" s="863">
        <v>0</v>
      </c>
      <c r="AB83" s="863">
        <v>0</v>
      </c>
      <c r="AC83" s="863">
        <v>0</v>
      </c>
      <c r="AD83" s="863">
        <v>0</v>
      </c>
      <c r="AE83" s="863">
        <v>0</v>
      </c>
      <c r="AF83" s="863">
        <v>0</v>
      </c>
      <c r="AG83" s="863">
        <v>0</v>
      </c>
      <c r="AH83" s="863">
        <v>0</v>
      </c>
    </row>
    <row r="84" spans="1:34" ht="12" customHeight="1" x14ac:dyDescent="0.2">
      <c r="A84" s="1207"/>
      <c r="B84" s="853" t="s">
        <v>54</v>
      </c>
      <c r="C84" s="861">
        <v>0</v>
      </c>
      <c r="D84" s="864">
        <v>0</v>
      </c>
      <c r="E84" s="864">
        <v>0</v>
      </c>
      <c r="F84" s="863">
        <v>0</v>
      </c>
      <c r="G84" s="863">
        <v>0</v>
      </c>
      <c r="H84" s="863">
        <v>0</v>
      </c>
      <c r="I84" s="863">
        <v>0</v>
      </c>
      <c r="J84" s="863">
        <v>0</v>
      </c>
      <c r="K84" s="863">
        <v>0</v>
      </c>
      <c r="L84" s="861">
        <v>0</v>
      </c>
      <c r="M84" s="863">
        <v>0</v>
      </c>
      <c r="N84" s="863">
        <v>0</v>
      </c>
      <c r="O84" s="863">
        <v>0</v>
      </c>
      <c r="P84" s="863">
        <v>0</v>
      </c>
      <c r="Q84" s="863">
        <v>0</v>
      </c>
      <c r="R84" s="863">
        <v>0</v>
      </c>
      <c r="S84" s="863">
        <v>0</v>
      </c>
      <c r="T84" s="863">
        <v>0</v>
      </c>
      <c r="U84" s="863">
        <v>0</v>
      </c>
      <c r="V84" s="863">
        <v>0</v>
      </c>
      <c r="W84" s="863">
        <v>0</v>
      </c>
      <c r="X84" s="863">
        <v>0</v>
      </c>
      <c r="Y84" s="863">
        <v>0</v>
      </c>
      <c r="Z84" s="863">
        <v>0</v>
      </c>
      <c r="AA84" s="863">
        <v>0</v>
      </c>
      <c r="AB84" s="863">
        <v>0</v>
      </c>
      <c r="AC84" s="863">
        <v>0</v>
      </c>
      <c r="AD84" s="863">
        <v>0</v>
      </c>
      <c r="AE84" s="863">
        <v>0</v>
      </c>
      <c r="AF84" s="863">
        <v>0</v>
      </c>
      <c r="AG84" s="863">
        <v>0</v>
      </c>
      <c r="AH84" s="863">
        <v>0</v>
      </c>
    </row>
    <row r="85" spans="1:34" ht="12" customHeight="1" x14ac:dyDescent="0.2">
      <c r="A85" s="1207"/>
      <c r="B85" s="853" t="s">
        <v>109</v>
      </c>
      <c r="C85" s="861">
        <v>0</v>
      </c>
      <c r="D85" s="864">
        <v>0</v>
      </c>
      <c r="E85" s="864">
        <v>0</v>
      </c>
      <c r="F85" s="863">
        <v>0</v>
      </c>
      <c r="G85" s="863">
        <v>0</v>
      </c>
      <c r="H85" s="863">
        <v>0</v>
      </c>
      <c r="I85" s="863">
        <v>0</v>
      </c>
      <c r="J85" s="863">
        <v>0</v>
      </c>
      <c r="K85" s="863">
        <v>0</v>
      </c>
      <c r="L85" s="861">
        <v>0</v>
      </c>
      <c r="M85" s="863">
        <v>0</v>
      </c>
      <c r="N85" s="863">
        <v>0</v>
      </c>
      <c r="O85" s="863">
        <v>0</v>
      </c>
      <c r="P85" s="863">
        <v>0</v>
      </c>
      <c r="Q85" s="863">
        <v>0</v>
      </c>
      <c r="R85" s="863">
        <v>0</v>
      </c>
      <c r="S85" s="863">
        <v>0</v>
      </c>
      <c r="T85" s="863">
        <v>0</v>
      </c>
      <c r="U85" s="863">
        <v>0</v>
      </c>
      <c r="V85" s="863">
        <v>0</v>
      </c>
      <c r="W85" s="863">
        <v>0</v>
      </c>
      <c r="X85" s="863">
        <v>0</v>
      </c>
      <c r="Y85" s="863">
        <v>0</v>
      </c>
      <c r="Z85" s="863">
        <v>0</v>
      </c>
      <c r="AA85" s="863">
        <v>0</v>
      </c>
      <c r="AB85" s="863">
        <v>0</v>
      </c>
      <c r="AC85" s="863">
        <v>0</v>
      </c>
      <c r="AD85" s="863">
        <v>0</v>
      </c>
      <c r="AE85" s="863">
        <v>0</v>
      </c>
      <c r="AF85" s="863">
        <v>0</v>
      </c>
      <c r="AG85" s="863">
        <v>0</v>
      </c>
      <c r="AH85" s="863">
        <v>0</v>
      </c>
    </row>
    <row r="86" spans="1:34" ht="12" customHeight="1" x14ac:dyDescent="0.2">
      <c r="A86" s="1207"/>
      <c r="B86" s="853" t="s">
        <v>55</v>
      </c>
      <c r="C86" s="861">
        <v>0</v>
      </c>
      <c r="D86" s="864">
        <v>0</v>
      </c>
      <c r="E86" s="864">
        <v>0</v>
      </c>
      <c r="F86" s="863">
        <v>0</v>
      </c>
      <c r="G86" s="863">
        <v>0</v>
      </c>
      <c r="H86" s="863">
        <v>0</v>
      </c>
      <c r="I86" s="863">
        <v>0</v>
      </c>
      <c r="J86" s="863">
        <v>0</v>
      </c>
      <c r="K86" s="863">
        <v>0</v>
      </c>
      <c r="L86" s="861">
        <v>0</v>
      </c>
      <c r="M86" s="863">
        <v>0</v>
      </c>
      <c r="N86" s="863">
        <v>0</v>
      </c>
      <c r="O86" s="863">
        <v>0</v>
      </c>
      <c r="P86" s="863">
        <v>0</v>
      </c>
      <c r="Q86" s="863">
        <v>0</v>
      </c>
      <c r="R86" s="863">
        <v>0</v>
      </c>
      <c r="S86" s="863">
        <v>0</v>
      </c>
      <c r="T86" s="863">
        <v>0</v>
      </c>
      <c r="U86" s="863">
        <v>0</v>
      </c>
      <c r="V86" s="863">
        <v>0</v>
      </c>
      <c r="W86" s="863">
        <v>0</v>
      </c>
      <c r="X86" s="863">
        <v>0</v>
      </c>
      <c r="Y86" s="863">
        <v>0</v>
      </c>
      <c r="Z86" s="863">
        <v>0</v>
      </c>
      <c r="AA86" s="863">
        <v>0</v>
      </c>
      <c r="AB86" s="863">
        <v>0</v>
      </c>
      <c r="AC86" s="863">
        <v>0</v>
      </c>
      <c r="AD86" s="863">
        <v>0</v>
      </c>
      <c r="AE86" s="863">
        <v>0</v>
      </c>
      <c r="AF86" s="863">
        <v>0</v>
      </c>
      <c r="AG86" s="863">
        <v>0</v>
      </c>
      <c r="AH86" s="863">
        <v>0</v>
      </c>
    </row>
    <row r="87" spans="1:34" ht="12" customHeight="1" x14ac:dyDescent="0.2">
      <c r="A87" s="1207"/>
      <c r="B87" s="853" t="s">
        <v>56</v>
      </c>
      <c r="C87" s="861">
        <v>0</v>
      </c>
      <c r="D87" s="864">
        <v>0</v>
      </c>
      <c r="E87" s="864">
        <v>0</v>
      </c>
      <c r="F87" s="863">
        <v>0</v>
      </c>
      <c r="G87" s="863">
        <v>0</v>
      </c>
      <c r="H87" s="863">
        <v>0</v>
      </c>
      <c r="I87" s="863">
        <v>0</v>
      </c>
      <c r="J87" s="863">
        <v>0</v>
      </c>
      <c r="K87" s="863">
        <v>0</v>
      </c>
      <c r="L87" s="861">
        <v>0</v>
      </c>
      <c r="M87" s="863">
        <v>0</v>
      </c>
      <c r="N87" s="863">
        <v>0</v>
      </c>
      <c r="O87" s="863">
        <v>0</v>
      </c>
      <c r="P87" s="863">
        <v>0</v>
      </c>
      <c r="Q87" s="863">
        <v>0</v>
      </c>
      <c r="R87" s="863">
        <v>0</v>
      </c>
      <c r="S87" s="863">
        <v>174</v>
      </c>
      <c r="T87" s="863">
        <v>0</v>
      </c>
      <c r="U87" s="863">
        <v>0</v>
      </c>
      <c r="V87" s="863">
        <v>0</v>
      </c>
      <c r="W87" s="863">
        <v>0</v>
      </c>
      <c r="X87" s="863">
        <v>0</v>
      </c>
      <c r="Y87" s="863">
        <v>0</v>
      </c>
      <c r="Z87" s="863">
        <v>0</v>
      </c>
      <c r="AA87" s="863">
        <v>0</v>
      </c>
      <c r="AB87" s="863">
        <v>0</v>
      </c>
      <c r="AC87" s="863">
        <v>0</v>
      </c>
      <c r="AD87" s="863">
        <v>0</v>
      </c>
      <c r="AE87" s="863">
        <v>0</v>
      </c>
      <c r="AF87" s="863">
        <v>0</v>
      </c>
      <c r="AG87" s="863">
        <v>0</v>
      </c>
      <c r="AH87" s="863">
        <v>0</v>
      </c>
    </row>
    <row r="88" spans="1:34" ht="12" customHeight="1" x14ac:dyDescent="0.2">
      <c r="A88" s="1207"/>
      <c r="B88" s="853" t="s">
        <v>57</v>
      </c>
      <c r="C88" s="861">
        <v>0</v>
      </c>
      <c r="D88" s="864">
        <v>0</v>
      </c>
      <c r="E88" s="864">
        <v>0</v>
      </c>
      <c r="F88" s="863">
        <v>0</v>
      </c>
      <c r="G88" s="863">
        <v>0</v>
      </c>
      <c r="H88" s="863">
        <v>0</v>
      </c>
      <c r="I88" s="863">
        <v>0</v>
      </c>
      <c r="J88" s="863">
        <v>0</v>
      </c>
      <c r="K88" s="863">
        <v>0</v>
      </c>
      <c r="L88" s="861">
        <v>0</v>
      </c>
      <c r="M88" s="863">
        <v>0</v>
      </c>
      <c r="N88" s="863">
        <v>0</v>
      </c>
      <c r="O88" s="863">
        <v>0</v>
      </c>
      <c r="P88" s="863">
        <v>0</v>
      </c>
      <c r="Q88" s="863">
        <v>0</v>
      </c>
      <c r="R88" s="863">
        <v>0</v>
      </c>
      <c r="S88" s="863">
        <v>170</v>
      </c>
      <c r="T88" s="863">
        <v>0</v>
      </c>
      <c r="U88" s="863">
        <v>0</v>
      </c>
      <c r="V88" s="863">
        <v>0</v>
      </c>
      <c r="W88" s="863">
        <v>0</v>
      </c>
      <c r="X88" s="863">
        <v>0</v>
      </c>
      <c r="Y88" s="863">
        <v>0</v>
      </c>
      <c r="Z88" s="863">
        <v>0</v>
      </c>
      <c r="AA88" s="863">
        <v>0</v>
      </c>
      <c r="AB88" s="863">
        <v>0</v>
      </c>
      <c r="AC88" s="863">
        <v>0</v>
      </c>
      <c r="AD88" s="863">
        <v>0</v>
      </c>
      <c r="AE88" s="863">
        <v>0</v>
      </c>
      <c r="AF88" s="863">
        <v>0</v>
      </c>
      <c r="AG88" s="863">
        <v>0</v>
      </c>
      <c r="AH88" s="863">
        <v>0</v>
      </c>
    </row>
    <row r="89" spans="1:34" ht="12" customHeight="1" x14ac:dyDescent="0.2">
      <c r="A89" s="1207"/>
      <c r="B89" s="853" t="s">
        <v>58</v>
      </c>
      <c r="C89" s="861">
        <v>0</v>
      </c>
      <c r="D89" s="864">
        <v>0</v>
      </c>
      <c r="E89" s="864">
        <v>0</v>
      </c>
      <c r="F89" s="863">
        <v>0</v>
      </c>
      <c r="G89" s="863">
        <v>0</v>
      </c>
      <c r="H89" s="863">
        <v>0</v>
      </c>
      <c r="I89" s="863">
        <v>0</v>
      </c>
      <c r="J89" s="863">
        <v>0</v>
      </c>
      <c r="K89" s="863">
        <v>0</v>
      </c>
      <c r="L89" s="861">
        <v>0</v>
      </c>
      <c r="M89" s="863">
        <v>0</v>
      </c>
      <c r="N89" s="863">
        <v>0</v>
      </c>
      <c r="O89" s="863">
        <v>0</v>
      </c>
      <c r="P89" s="863">
        <v>0</v>
      </c>
      <c r="Q89" s="863">
        <v>0</v>
      </c>
      <c r="R89" s="863">
        <v>0</v>
      </c>
      <c r="S89" s="863">
        <v>0</v>
      </c>
      <c r="T89" s="863">
        <v>0</v>
      </c>
      <c r="U89" s="863">
        <v>0</v>
      </c>
      <c r="V89" s="863">
        <v>0</v>
      </c>
      <c r="W89" s="863">
        <v>0</v>
      </c>
      <c r="X89" s="863">
        <v>0</v>
      </c>
      <c r="Y89" s="863">
        <v>0</v>
      </c>
      <c r="Z89" s="863">
        <v>0</v>
      </c>
      <c r="AA89" s="863">
        <v>0</v>
      </c>
      <c r="AB89" s="863">
        <v>0</v>
      </c>
      <c r="AC89" s="863">
        <v>0</v>
      </c>
      <c r="AD89" s="863">
        <v>0</v>
      </c>
      <c r="AE89" s="863">
        <v>0</v>
      </c>
      <c r="AF89" s="863">
        <v>0</v>
      </c>
      <c r="AG89" s="863">
        <v>0</v>
      </c>
      <c r="AH89" s="863">
        <v>0</v>
      </c>
    </row>
    <row r="90" spans="1:34" ht="12" customHeight="1" x14ac:dyDescent="0.2">
      <c r="A90" s="1207"/>
      <c r="B90" s="853" t="s">
        <v>59</v>
      </c>
      <c r="C90" s="861">
        <v>0</v>
      </c>
      <c r="D90" s="863">
        <v>0</v>
      </c>
      <c r="E90" s="864">
        <v>0</v>
      </c>
      <c r="F90" s="863">
        <v>0</v>
      </c>
      <c r="G90" s="863">
        <v>0</v>
      </c>
      <c r="H90" s="863">
        <v>0</v>
      </c>
      <c r="I90" s="863">
        <v>0</v>
      </c>
      <c r="J90" s="863">
        <v>0</v>
      </c>
      <c r="K90" s="863">
        <v>0</v>
      </c>
      <c r="L90" s="861">
        <v>0</v>
      </c>
      <c r="M90" s="863">
        <v>0</v>
      </c>
      <c r="N90" s="863">
        <v>0</v>
      </c>
      <c r="O90" s="863">
        <v>0</v>
      </c>
      <c r="P90" s="863">
        <v>0</v>
      </c>
      <c r="Q90" s="863">
        <v>0</v>
      </c>
      <c r="R90" s="863">
        <v>0</v>
      </c>
      <c r="S90" s="863">
        <v>0</v>
      </c>
      <c r="T90" s="863">
        <v>0</v>
      </c>
      <c r="U90" s="863">
        <v>0</v>
      </c>
      <c r="V90" s="863">
        <v>0</v>
      </c>
      <c r="W90" s="863">
        <v>0</v>
      </c>
      <c r="X90" s="863">
        <v>0</v>
      </c>
      <c r="Y90" s="863">
        <v>0</v>
      </c>
      <c r="Z90" s="863">
        <v>0</v>
      </c>
      <c r="AA90" s="863">
        <v>0</v>
      </c>
      <c r="AB90" s="863">
        <v>0</v>
      </c>
      <c r="AC90" s="863">
        <v>0</v>
      </c>
      <c r="AD90" s="863">
        <v>0</v>
      </c>
      <c r="AE90" s="863">
        <v>0</v>
      </c>
      <c r="AF90" s="863">
        <v>0</v>
      </c>
      <c r="AG90" s="863">
        <v>0</v>
      </c>
      <c r="AH90" s="863">
        <v>0</v>
      </c>
    </row>
    <row r="91" spans="1:34" ht="12" customHeight="1" x14ac:dyDescent="0.2">
      <c r="A91" s="1207"/>
      <c r="B91" s="853" t="s">
        <v>60</v>
      </c>
      <c r="C91" s="865">
        <v>0</v>
      </c>
      <c r="D91" s="863">
        <v>0</v>
      </c>
      <c r="E91" s="864">
        <v>0</v>
      </c>
      <c r="F91" s="863">
        <v>0</v>
      </c>
      <c r="G91" s="863">
        <v>0</v>
      </c>
      <c r="H91" s="863">
        <v>0</v>
      </c>
      <c r="I91" s="863">
        <v>0</v>
      </c>
      <c r="J91" s="863">
        <v>0</v>
      </c>
      <c r="K91" s="863">
        <v>0</v>
      </c>
      <c r="L91" s="861">
        <v>0</v>
      </c>
      <c r="M91" s="863">
        <v>0</v>
      </c>
      <c r="N91" s="863">
        <v>0</v>
      </c>
      <c r="O91" s="863">
        <v>0</v>
      </c>
      <c r="P91" s="863">
        <v>0</v>
      </c>
      <c r="Q91" s="863">
        <v>0</v>
      </c>
      <c r="R91" s="863">
        <v>0</v>
      </c>
      <c r="S91" s="863">
        <v>278</v>
      </c>
      <c r="T91" s="863">
        <v>0</v>
      </c>
      <c r="U91" s="863">
        <v>0</v>
      </c>
      <c r="V91" s="863">
        <v>0</v>
      </c>
      <c r="W91" s="863">
        <v>0</v>
      </c>
      <c r="X91" s="863">
        <v>0</v>
      </c>
      <c r="Y91" s="863">
        <v>0</v>
      </c>
      <c r="Z91" s="863">
        <v>0</v>
      </c>
      <c r="AA91" s="863">
        <v>0</v>
      </c>
      <c r="AB91" s="863">
        <v>0</v>
      </c>
      <c r="AC91" s="863">
        <v>0</v>
      </c>
      <c r="AD91" s="863">
        <v>0</v>
      </c>
      <c r="AE91" s="863">
        <v>0</v>
      </c>
      <c r="AF91" s="863">
        <v>0</v>
      </c>
      <c r="AG91" s="863">
        <v>0</v>
      </c>
      <c r="AH91" s="863">
        <v>0</v>
      </c>
    </row>
    <row r="92" spans="1:34" ht="12" customHeight="1" x14ac:dyDescent="0.2">
      <c r="A92" s="1207"/>
      <c r="B92" s="853" t="s">
        <v>61</v>
      </c>
      <c r="C92" s="861">
        <v>0</v>
      </c>
      <c r="D92" s="863">
        <v>0</v>
      </c>
      <c r="E92" s="864">
        <v>0</v>
      </c>
      <c r="F92" s="863">
        <v>0</v>
      </c>
      <c r="G92" s="863">
        <v>0</v>
      </c>
      <c r="H92" s="863">
        <v>0</v>
      </c>
      <c r="I92" s="863">
        <v>0</v>
      </c>
      <c r="J92" s="863">
        <v>0</v>
      </c>
      <c r="K92" s="863">
        <v>0</v>
      </c>
      <c r="L92" s="861">
        <v>0</v>
      </c>
      <c r="M92" s="863">
        <v>0</v>
      </c>
      <c r="N92" s="863">
        <v>0</v>
      </c>
      <c r="O92" s="863">
        <v>0</v>
      </c>
      <c r="P92" s="863">
        <v>0</v>
      </c>
      <c r="Q92" s="863">
        <v>0</v>
      </c>
      <c r="R92" s="863">
        <v>0</v>
      </c>
      <c r="S92" s="863">
        <v>0</v>
      </c>
      <c r="T92" s="863">
        <v>0</v>
      </c>
      <c r="U92" s="863">
        <v>0</v>
      </c>
      <c r="V92" s="863">
        <v>0</v>
      </c>
      <c r="W92" s="863">
        <v>0</v>
      </c>
      <c r="X92" s="863">
        <v>0</v>
      </c>
      <c r="Y92" s="863">
        <v>0</v>
      </c>
      <c r="Z92" s="863">
        <v>0</v>
      </c>
      <c r="AA92" s="863">
        <v>0</v>
      </c>
      <c r="AB92" s="863">
        <v>0</v>
      </c>
      <c r="AC92" s="863">
        <v>0</v>
      </c>
      <c r="AD92" s="863">
        <v>0</v>
      </c>
      <c r="AE92" s="863">
        <v>0</v>
      </c>
      <c r="AF92" s="863">
        <v>0</v>
      </c>
      <c r="AG92" s="863">
        <v>0</v>
      </c>
      <c r="AH92" s="863">
        <v>0</v>
      </c>
    </row>
    <row r="93" spans="1:34" ht="12" customHeight="1" x14ac:dyDescent="0.2">
      <c r="A93" s="1207"/>
      <c r="B93" s="853" t="s">
        <v>62</v>
      </c>
      <c r="C93" s="861">
        <v>0</v>
      </c>
      <c r="D93" s="863">
        <v>0</v>
      </c>
      <c r="E93" s="864">
        <v>0</v>
      </c>
      <c r="F93" s="863">
        <v>0</v>
      </c>
      <c r="G93" s="863">
        <v>0</v>
      </c>
      <c r="H93" s="863">
        <v>0</v>
      </c>
      <c r="I93" s="863">
        <v>0</v>
      </c>
      <c r="J93" s="863">
        <v>0</v>
      </c>
      <c r="K93" s="863">
        <v>0</v>
      </c>
      <c r="L93" s="861">
        <v>0</v>
      </c>
      <c r="M93" s="863">
        <v>0</v>
      </c>
      <c r="N93" s="863">
        <v>0</v>
      </c>
      <c r="O93" s="863">
        <v>0</v>
      </c>
      <c r="P93" s="863">
        <v>0</v>
      </c>
      <c r="Q93" s="863">
        <v>0</v>
      </c>
      <c r="R93" s="863">
        <v>0</v>
      </c>
      <c r="S93" s="863">
        <v>51</v>
      </c>
      <c r="T93" s="863">
        <v>0</v>
      </c>
      <c r="U93" s="863">
        <v>0</v>
      </c>
      <c r="V93" s="863">
        <v>0</v>
      </c>
      <c r="W93" s="863">
        <v>0</v>
      </c>
      <c r="X93" s="863">
        <v>0</v>
      </c>
      <c r="Y93" s="863">
        <v>0</v>
      </c>
      <c r="Z93" s="863">
        <v>0</v>
      </c>
      <c r="AA93" s="863">
        <v>0</v>
      </c>
      <c r="AB93" s="863">
        <v>0</v>
      </c>
      <c r="AC93" s="863">
        <v>0</v>
      </c>
      <c r="AD93" s="863">
        <v>0</v>
      </c>
      <c r="AE93" s="863">
        <v>0</v>
      </c>
      <c r="AF93" s="863">
        <v>0</v>
      </c>
      <c r="AG93" s="863">
        <v>0</v>
      </c>
      <c r="AH93" s="863">
        <v>0</v>
      </c>
    </row>
    <row r="94" spans="1:34" ht="12" customHeight="1" x14ac:dyDescent="0.2">
      <c r="A94" s="1207"/>
      <c r="B94" s="853" t="s">
        <v>111</v>
      </c>
      <c r="C94" s="865">
        <v>0</v>
      </c>
      <c r="D94" s="863">
        <v>0</v>
      </c>
      <c r="E94" s="864">
        <v>0</v>
      </c>
      <c r="F94" s="863">
        <v>0</v>
      </c>
      <c r="G94" s="863">
        <v>0</v>
      </c>
      <c r="H94" s="863">
        <v>0</v>
      </c>
      <c r="I94" s="863">
        <v>0</v>
      </c>
      <c r="J94" s="863">
        <v>0</v>
      </c>
      <c r="K94" s="863">
        <v>0</v>
      </c>
      <c r="L94" s="861">
        <v>0</v>
      </c>
      <c r="M94" s="863">
        <v>0</v>
      </c>
      <c r="N94" s="863">
        <v>0</v>
      </c>
      <c r="O94" s="863">
        <v>0</v>
      </c>
      <c r="P94" s="863">
        <v>0</v>
      </c>
      <c r="Q94" s="863">
        <v>0</v>
      </c>
      <c r="R94" s="863">
        <v>0</v>
      </c>
      <c r="S94" s="863">
        <v>791</v>
      </c>
      <c r="T94" s="863">
        <v>0</v>
      </c>
      <c r="U94" s="863">
        <v>0</v>
      </c>
      <c r="V94" s="863">
        <v>0</v>
      </c>
      <c r="W94" s="863">
        <v>0</v>
      </c>
      <c r="X94" s="863">
        <v>0</v>
      </c>
      <c r="Y94" s="863">
        <v>0</v>
      </c>
      <c r="Z94" s="863">
        <v>0</v>
      </c>
      <c r="AA94" s="863">
        <v>0</v>
      </c>
      <c r="AB94" s="863">
        <v>0</v>
      </c>
      <c r="AC94" s="863">
        <v>0</v>
      </c>
      <c r="AD94" s="863">
        <v>0</v>
      </c>
      <c r="AE94" s="863">
        <v>0</v>
      </c>
      <c r="AF94" s="863">
        <v>0</v>
      </c>
      <c r="AG94" s="863">
        <v>0</v>
      </c>
      <c r="AH94" s="863">
        <v>0</v>
      </c>
    </row>
    <row r="95" spans="1:34" ht="12" customHeight="1" x14ac:dyDescent="0.2">
      <c r="A95" s="1207"/>
      <c r="B95" s="853" t="s">
        <v>63</v>
      </c>
      <c r="C95" s="861">
        <v>0</v>
      </c>
      <c r="D95" s="863">
        <v>0</v>
      </c>
      <c r="E95" s="864">
        <v>0</v>
      </c>
      <c r="F95" s="863">
        <v>0</v>
      </c>
      <c r="G95" s="863">
        <v>0</v>
      </c>
      <c r="H95" s="863">
        <v>0</v>
      </c>
      <c r="I95" s="863">
        <v>0</v>
      </c>
      <c r="J95" s="863">
        <v>0</v>
      </c>
      <c r="K95" s="863">
        <v>0</v>
      </c>
      <c r="L95" s="861">
        <v>0</v>
      </c>
      <c r="M95" s="863">
        <v>0</v>
      </c>
      <c r="N95" s="863">
        <v>0</v>
      </c>
      <c r="O95" s="863">
        <v>0</v>
      </c>
      <c r="P95" s="863">
        <v>0</v>
      </c>
      <c r="Q95" s="863">
        <v>0</v>
      </c>
      <c r="R95" s="863">
        <v>0</v>
      </c>
      <c r="S95" s="863">
        <v>0</v>
      </c>
      <c r="T95" s="863">
        <v>0</v>
      </c>
      <c r="U95" s="863">
        <v>0</v>
      </c>
      <c r="V95" s="863">
        <v>0</v>
      </c>
      <c r="W95" s="863">
        <v>0</v>
      </c>
      <c r="X95" s="863">
        <v>0</v>
      </c>
      <c r="Y95" s="863">
        <v>0</v>
      </c>
      <c r="Z95" s="863">
        <v>0</v>
      </c>
      <c r="AA95" s="863">
        <v>0</v>
      </c>
      <c r="AB95" s="863">
        <v>0</v>
      </c>
      <c r="AC95" s="863">
        <v>0</v>
      </c>
      <c r="AD95" s="863">
        <v>0</v>
      </c>
      <c r="AE95" s="863">
        <v>0</v>
      </c>
      <c r="AF95" s="863">
        <v>0</v>
      </c>
      <c r="AG95" s="863">
        <v>0</v>
      </c>
      <c r="AH95" s="863">
        <v>0</v>
      </c>
    </row>
    <row r="96" spans="1:34" ht="12" customHeight="1" x14ac:dyDescent="0.2">
      <c r="A96" s="1207"/>
      <c r="B96" s="853" t="s">
        <v>64</v>
      </c>
      <c r="C96" s="861">
        <v>0</v>
      </c>
      <c r="D96" s="863">
        <v>0</v>
      </c>
      <c r="E96" s="864">
        <v>0</v>
      </c>
      <c r="F96" s="863">
        <v>0</v>
      </c>
      <c r="G96" s="863">
        <v>0</v>
      </c>
      <c r="H96" s="863">
        <v>0</v>
      </c>
      <c r="I96" s="863">
        <v>0</v>
      </c>
      <c r="J96" s="863">
        <v>0</v>
      </c>
      <c r="K96" s="863">
        <v>0</v>
      </c>
      <c r="L96" s="861">
        <v>0</v>
      </c>
      <c r="M96" s="863">
        <v>0</v>
      </c>
      <c r="N96" s="863">
        <v>0</v>
      </c>
      <c r="O96" s="863">
        <v>0</v>
      </c>
      <c r="P96" s="863">
        <v>0</v>
      </c>
      <c r="Q96" s="863">
        <v>0</v>
      </c>
      <c r="R96" s="863">
        <v>0</v>
      </c>
      <c r="S96" s="863">
        <v>0</v>
      </c>
      <c r="T96" s="863">
        <v>0</v>
      </c>
      <c r="U96" s="863">
        <v>0</v>
      </c>
      <c r="V96" s="863">
        <v>0</v>
      </c>
      <c r="W96" s="863">
        <v>0</v>
      </c>
      <c r="X96" s="863">
        <v>0</v>
      </c>
      <c r="Y96" s="863">
        <v>0</v>
      </c>
      <c r="Z96" s="863">
        <v>0</v>
      </c>
      <c r="AA96" s="863">
        <v>0</v>
      </c>
      <c r="AB96" s="863">
        <v>0</v>
      </c>
      <c r="AC96" s="863">
        <v>0</v>
      </c>
      <c r="AD96" s="863">
        <v>0</v>
      </c>
      <c r="AE96" s="863">
        <v>0</v>
      </c>
      <c r="AF96" s="863">
        <v>0</v>
      </c>
      <c r="AG96" s="863">
        <v>0</v>
      </c>
      <c r="AH96" s="863">
        <v>0</v>
      </c>
    </row>
    <row r="97" spans="1:34" ht="12" customHeight="1" x14ac:dyDescent="0.2">
      <c r="A97" s="1207"/>
      <c r="B97" s="853" t="s">
        <v>65</v>
      </c>
      <c r="C97" s="861">
        <v>0</v>
      </c>
      <c r="D97" s="863">
        <v>0</v>
      </c>
      <c r="E97" s="864">
        <v>0</v>
      </c>
      <c r="F97" s="863">
        <v>0</v>
      </c>
      <c r="G97" s="863">
        <v>0</v>
      </c>
      <c r="H97" s="863">
        <v>0</v>
      </c>
      <c r="I97" s="863">
        <v>0</v>
      </c>
      <c r="J97" s="863">
        <v>0</v>
      </c>
      <c r="K97" s="863">
        <v>0</v>
      </c>
      <c r="L97" s="861">
        <v>0</v>
      </c>
      <c r="M97" s="863">
        <v>0</v>
      </c>
      <c r="N97" s="863">
        <v>0</v>
      </c>
      <c r="O97" s="863">
        <v>0</v>
      </c>
      <c r="P97" s="863">
        <v>0</v>
      </c>
      <c r="Q97" s="863">
        <v>0</v>
      </c>
      <c r="R97" s="863">
        <v>0</v>
      </c>
      <c r="S97" s="863">
        <v>0</v>
      </c>
      <c r="T97" s="863">
        <v>0</v>
      </c>
      <c r="U97" s="863">
        <v>0</v>
      </c>
      <c r="V97" s="863">
        <v>0</v>
      </c>
      <c r="W97" s="863">
        <v>0</v>
      </c>
      <c r="X97" s="863">
        <v>0</v>
      </c>
      <c r="Y97" s="863">
        <v>0</v>
      </c>
      <c r="Z97" s="863">
        <v>0</v>
      </c>
      <c r="AA97" s="863">
        <v>0</v>
      </c>
      <c r="AB97" s="863">
        <v>0</v>
      </c>
      <c r="AC97" s="863">
        <v>0</v>
      </c>
      <c r="AD97" s="863">
        <v>0</v>
      </c>
      <c r="AE97" s="863">
        <v>0</v>
      </c>
      <c r="AF97" s="863">
        <v>0</v>
      </c>
      <c r="AG97" s="863">
        <v>0</v>
      </c>
      <c r="AH97" s="863">
        <v>0</v>
      </c>
    </row>
    <row r="98" spans="1:34" ht="12" customHeight="1" x14ac:dyDescent="0.2">
      <c r="A98" s="1207"/>
      <c r="B98" s="853" t="s">
        <v>66</v>
      </c>
      <c r="C98" s="861">
        <v>0</v>
      </c>
      <c r="D98" s="861">
        <v>0</v>
      </c>
      <c r="E98" s="864">
        <v>0</v>
      </c>
      <c r="F98" s="861">
        <v>0</v>
      </c>
      <c r="G98" s="863">
        <v>0</v>
      </c>
      <c r="H98" s="863">
        <v>0</v>
      </c>
      <c r="I98" s="863">
        <v>0</v>
      </c>
      <c r="J98" s="863">
        <v>0</v>
      </c>
      <c r="K98" s="863">
        <v>0</v>
      </c>
      <c r="L98" s="861">
        <v>0</v>
      </c>
      <c r="M98" s="863">
        <v>0</v>
      </c>
      <c r="N98" s="863">
        <v>0</v>
      </c>
      <c r="O98" s="863">
        <v>0</v>
      </c>
      <c r="P98" s="863">
        <v>0</v>
      </c>
      <c r="Q98" s="863">
        <v>0</v>
      </c>
      <c r="R98" s="863">
        <v>0</v>
      </c>
      <c r="S98" s="863">
        <v>0</v>
      </c>
      <c r="T98" s="863">
        <v>0</v>
      </c>
      <c r="U98" s="863">
        <v>0</v>
      </c>
      <c r="V98" s="863">
        <v>0</v>
      </c>
      <c r="W98" s="863">
        <v>0</v>
      </c>
      <c r="X98" s="863">
        <v>0</v>
      </c>
      <c r="Y98" s="863">
        <v>0</v>
      </c>
      <c r="Z98" s="863">
        <v>0</v>
      </c>
      <c r="AA98" s="863">
        <v>0</v>
      </c>
      <c r="AB98" s="863">
        <v>0</v>
      </c>
      <c r="AC98" s="863">
        <v>0</v>
      </c>
      <c r="AD98" s="863">
        <v>0</v>
      </c>
      <c r="AE98" s="863">
        <v>0</v>
      </c>
      <c r="AF98" s="863">
        <v>0</v>
      </c>
      <c r="AG98" s="863">
        <v>0</v>
      </c>
      <c r="AH98" s="863">
        <v>0</v>
      </c>
    </row>
    <row r="99" spans="1:34" ht="12" customHeight="1" x14ac:dyDescent="0.2">
      <c r="A99" s="1207"/>
      <c r="B99" s="853" t="s">
        <v>67</v>
      </c>
      <c r="C99" s="861">
        <v>0</v>
      </c>
      <c r="D99" s="863">
        <v>0</v>
      </c>
      <c r="E99" s="864">
        <v>0</v>
      </c>
      <c r="F99" s="863">
        <v>0</v>
      </c>
      <c r="G99" s="863">
        <v>0</v>
      </c>
      <c r="H99" s="863">
        <v>0</v>
      </c>
      <c r="I99" s="863">
        <v>0</v>
      </c>
      <c r="J99" s="863">
        <v>0</v>
      </c>
      <c r="K99" s="863">
        <v>0</v>
      </c>
      <c r="L99" s="861">
        <v>0</v>
      </c>
      <c r="M99" s="863">
        <v>0</v>
      </c>
      <c r="N99" s="863">
        <v>0</v>
      </c>
      <c r="O99" s="863">
        <v>0</v>
      </c>
      <c r="P99" s="863">
        <v>0</v>
      </c>
      <c r="Q99" s="863">
        <v>0</v>
      </c>
      <c r="R99" s="863">
        <v>0</v>
      </c>
      <c r="S99" s="863">
        <v>0</v>
      </c>
      <c r="T99" s="863">
        <v>0</v>
      </c>
      <c r="U99" s="863">
        <v>0</v>
      </c>
      <c r="V99" s="863">
        <v>0</v>
      </c>
      <c r="W99" s="863">
        <v>0</v>
      </c>
      <c r="X99" s="863">
        <v>0</v>
      </c>
      <c r="Y99" s="863">
        <v>0</v>
      </c>
      <c r="Z99" s="863">
        <v>0</v>
      </c>
      <c r="AA99" s="863">
        <v>0</v>
      </c>
      <c r="AB99" s="863">
        <v>0</v>
      </c>
      <c r="AC99" s="863">
        <v>0</v>
      </c>
      <c r="AD99" s="863">
        <v>0</v>
      </c>
      <c r="AE99" s="863">
        <v>0</v>
      </c>
      <c r="AF99" s="863">
        <v>0</v>
      </c>
      <c r="AG99" s="863">
        <v>0</v>
      </c>
      <c r="AH99" s="863">
        <v>0</v>
      </c>
    </row>
    <row r="100" spans="1:34" ht="12" customHeight="1" x14ac:dyDescent="0.2">
      <c r="A100" s="1207"/>
      <c r="B100" s="853" t="s">
        <v>68</v>
      </c>
      <c r="C100" s="861">
        <v>0</v>
      </c>
      <c r="D100" s="863">
        <v>0</v>
      </c>
      <c r="E100" s="864">
        <v>0</v>
      </c>
      <c r="F100" s="863">
        <v>0</v>
      </c>
      <c r="G100" s="863">
        <v>0</v>
      </c>
      <c r="H100" s="863">
        <v>0</v>
      </c>
      <c r="I100" s="863">
        <v>0</v>
      </c>
      <c r="J100" s="863">
        <v>0</v>
      </c>
      <c r="K100" s="863">
        <v>0</v>
      </c>
      <c r="L100" s="861">
        <v>0</v>
      </c>
      <c r="M100" s="863">
        <v>0</v>
      </c>
      <c r="N100" s="863">
        <v>0</v>
      </c>
      <c r="O100" s="863">
        <v>0</v>
      </c>
      <c r="P100" s="863">
        <v>0</v>
      </c>
      <c r="Q100" s="863">
        <v>0</v>
      </c>
      <c r="R100" s="863">
        <v>0</v>
      </c>
      <c r="S100" s="863">
        <v>208</v>
      </c>
      <c r="T100" s="863">
        <v>0</v>
      </c>
      <c r="U100" s="863">
        <v>0</v>
      </c>
      <c r="V100" s="863">
        <v>0</v>
      </c>
      <c r="W100" s="863">
        <v>0</v>
      </c>
      <c r="X100" s="863">
        <v>0</v>
      </c>
      <c r="Y100" s="863">
        <v>0</v>
      </c>
      <c r="Z100" s="863">
        <v>0</v>
      </c>
      <c r="AA100" s="863">
        <v>0</v>
      </c>
      <c r="AB100" s="863">
        <v>0</v>
      </c>
      <c r="AC100" s="863">
        <v>0</v>
      </c>
      <c r="AD100" s="863">
        <v>0</v>
      </c>
      <c r="AE100" s="863">
        <v>0</v>
      </c>
      <c r="AF100" s="863">
        <v>0</v>
      </c>
      <c r="AG100" s="863">
        <v>0</v>
      </c>
      <c r="AH100" s="863">
        <v>0</v>
      </c>
    </row>
    <row r="101" spans="1:34" ht="12" customHeight="1" x14ac:dyDescent="0.2">
      <c r="A101" s="1207"/>
      <c r="B101" s="853" t="s">
        <v>69</v>
      </c>
      <c r="C101" s="861">
        <v>0</v>
      </c>
      <c r="D101" s="863">
        <v>0</v>
      </c>
      <c r="E101" s="864">
        <v>0</v>
      </c>
      <c r="F101" s="863">
        <v>0</v>
      </c>
      <c r="G101" s="863">
        <v>0</v>
      </c>
      <c r="H101" s="863">
        <v>0</v>
      </c>
      <c r="I101" s="863">
        <v>0</v>
      </c>
      <c r="J101" s="863">
        <v>0</v>
      </c>
      <c r="K101" s="863">
        <v>0</v>
      </c>
      <c r="L101" s="861">
        <v>0</v>
      </c>
      <c r="M101" s="863">
        <v>0</v>
      </c>
      <c r="N101" s="863">
        <v>0</v>
      </c>
      <c r="O101" s="863">
        <v>0</v>
      </c>
      <c r="P101" s="863">
        <v>0</v>
      </c>
      <c r="Q101" s="863">
        <v>0</v>
      </c>
      <c r="R101" s="863">
        <v>0</v>
      </c>
      <c r="S101" s="863">
        <v>110</v>
      </c>
      <c r="T101" s="863">
        <v>0</v>
      </c>
      <c r="U101" s="863">
        <v>0</v>
      </c>
      <c r="V101" s="863">
        <v>0</v>
      </c>
      <c r="W101" s="863">
        <v>0</v>
      </c>
      <c r="X101" s="863">
        <v>0</v>
      </c>
      <c r="Y101" s="863">
        <v>0</v>
      </c>
      <c r="Z101" s="863">
        <v>0</v>
      </c>
      <c r="AA101" s="863">
        <v>0</v>
      </c>
      <c r="AB101" s="863">
        <v>0</v>
      </c>
      <c r="AC101" s="863">
        <v>0</v>
      </c>
      <c r="AD101" s="863">
        <v>0</v>
      </c>
      <c r="AE101" s="863">
        <v>0</v>
      </c>
      <c r="AF101" s="863">
        <v>0</v>
      </c>
      <c r="AG101" s="863">
        <v>0</v>
      </c>
      <c r="AH101" s="863">
        <v>0</v>
      </c>
    </row>
    <row r="102" spans="1:34" ht="12" customHeight="1" x14ac:dyDescent="0.2">
      <c r="A102" s="1207"/>
      <c r="B102" s="853" t="s">
        <v>70</v>
      </c>
      <c r="C102" s="861">
        <v>0</v>
      </c>
      <c r="D102" s="863">
        <v>0</v>
      </c>
      <c r="E102" s="864">
        <v>0</v>
      </c>
      <c r="F102" s="863">
        <v>0</v>
      </c>
      <c r="G102" s="863">
        <v>0</v>
      </c>
      <c r="H102" s="863">
        <v>0</v>
      </c>
      <c r="I102" s="863">
        <v>0</v>
      </c>
      <c r="J102" s="863">
        <v>0</v>
      </c>
      <c r="K102" s="863">
        <v>0</v>
      </c>
      <c r="L102" s="861">
        <v>0</v>
      </c>
      <c r="M102" s="863">
        <v>0</v>
      </c>
      <c r="N102" s="863">
        <v>0</v>
      </c>
      <c r="O102" s="863">
        <v>0</v>
      </c>
      <c r="P102" s="863">
        <v>0</v>
      </c>
      <c r="Q102" s="863">
        <v>0</v>
      </c>
      <c r="R102" s="863">
        <v>0</v>
      </c>
      <c r="S102" s="863">
        <v>0</v>
      </c>
      <c r="T102" s="863">
        <v>0</v>
      </c>
      <c r="U102" s="863">
        <v>0</v>
      </c>
      <c r="V102" s="863">
        <v>0</v>
      </c>
      <c r="W102" s="863">
        <v>0</v>
      </c>
      <c r="X102" s="863">
        <v>0</v>
      </c>
      <c r="Y102" s="863">
        <v>0</v>
      </c>
      <c r="Z102" s="863">
        <v>0</v>
      </c>
      <c r="AA102" s="863">
        <v>0</v>
      </c>
      <c r="AB102" s="863">
        <v>0</v>
      </c>
      <c r="AC102" s="863">
        <v>0</v>
      </c>
      <c r="AD102" s="863">
        <v>0</v>
      </c>
      <c r="AE102" s="863">
        <v>0</v>
      </c>
      <c r="AF102" s="863">
        <v>0</v>
      </c>
      <c r="AG102" s="863">
        <v>0</v>
      </c>
      <c r="AH102" s="863">
        <v>0</v>
      </c>
    </row>
    <row r="103" spans="1:34" ht="12" customHeight="1" x14ac:dyDescent="0.2">
      <c r="A103" s="1207"/>
      <c r="B103" s="853" t="s">
        <v>71</v>
      </c>
      <c r="C103" s="865">
        <v>0</v>
      </c>
      <c r="D103" s="863">
        <v>0</v>
      </c>
      <c r="E103" s="864">
        <v>0</v>
      </c>
      <c r="F103" s="863">
        <v>0</v>
      </c>
      <c r="G103" s="863">
        <v>0</v>
      </c>
      <c r="H103" s="863">
        <v>0</v>
      </c>
      <c r="I103" s="863">
        <v>0</v>
      </c>
      <c r="J103" s="863">
        <v>0</v>
      </c>
      <c r="K103" s="863">
        <v>0</v>
      </c>
      <c r="L103" s="861">
        <v>0</v>
      </c>
      <c r="M103" s="863">
        <v>0</v>
      </c>
      <c r="N103" s="863">
        <v>0</v>
      </c>
      <c r="O103" s="863">
        <v>0</v>
      </c>
      <c r="P103" s="863">
        <v>0</v>
      </c>
      <c r="Q103" s="863">
        <v>0</v>
      </c>
      <c r="R103" s="863">
        <v>0</v>
      </c>
      <c r="S103" s="863">
        <v>429</v>
      </c>
      <c r="T103" s="863">
        <v>0</v>
      </c>
      <c r="U103" s="863">
        <v>0</v>
      </c>
      <c r="V103" s="863">
        <v>0</v>
      </c>
      <c r="W103" s="863">
        <v>0</v>
      </c>
      <c r="X103" s="863">
        <v>0</v>
      </c>
      <c r="Y103" s="863">
        <v>0</v>
      </c>
      <c r="Z103" s="863">
        <v>0</v>
      </c>
      <c r="AA103" s="863">
        <v>0</v>
      </c>
      <c r="AB103" s="863">
        <v>0</v>
      </c>
      <c r="AC103" s="863">
        <v>0</v>
      </c>
      <c r="AD103" s="863">
        <v>0</v>
      </c>
      <c r="AE103" s="863">
        <v>0</v>
      </c>
      <c r="AF103" s="863">
        <v>0</v>
      </c>
      <c r="AG103" s="863">
        <v>0</v>
      </c>
      <c r="AH103" s="863">
        <v>0</v>
      </c>
    </row>
    <row r="104" spans="1:34" ht="12" customHeight="1" x14ac:dyDescent="0.2">
      <c r="A104" s="1207"/>
      <c r="B104" s="853" t="s">
        <v>72</v>
      </c>
      <c r="C104" s="861">
        <v>0</v>
      </c>
      <c r="D104" s="863">
        <v>0</v>
      </c>
      <c r="E104" s="864">
        <v>0</v>
      </c>
      <c r="F104" s="863">
        <v>0</v>
      </c>
      <c r="G104" s="863">
        <v>0</v>
      </c>
      <c r="H104" s="863">
        <v>0</v>
      </c>
      <c r="I104" s="863">
        <v>0</v>
      </c>
      <c r="J104" s="863">
        <v>0</v>
      </c>
      <c r="K104" s="863">
        <v>0</v>
      </c>
      <c r="L104" s="861">
        <v>0</v>
      </c>
      <c r="M104" s="863">
        <v>0</v>
      </c>
      <c r="N104" s="863">
        <v>0</v>
      </c>
      <c r="O104" s="863">
        <v>0</v>
      </c>
      <c r="P104" s="863">
        <v>0</v>
      </c>
      <c r="Q104" s="863">
        <v>0</v>
      </c>
      <c r="R104" s="863">
        <v>0</v>
      </c>
      <c r="S104" s="863">
        <v>368</v>
      </c>
      <c r="T104" s="863">
        <v>0</v>
      </c>
      <c r="U104" s="863">
        <v>0</v>
      </c>
      <c r="V104" s="863">
        <v>0</v>
      </c>
      <c r="W104" s="863">
        <v>0</v>
      </c>
      <c r="X104" s="863">
        <v>0</v>
      </c>
      <c r="Y104" s="863">
        <v>0</v>
      </c>
      <c r="Z104" s="863">
        <v>0</v>
      </c>
      <c r="AA104" s="863">
        <v>0</v>
      </c>
      <c r="AB104" s="863">
        <v>0</v>
      </c>
      <c r="AC104" s="863">
        <v>0</v>
      </c>
      <c r="AD104" s="863">
        <v>0</v>
      </c>
      <c r="AE104" s="863">
        <v>0</v>
      </c>
      <c r="AF104" s="863">
        <v>0</v>
      </c>
      <c r="AG104" s="863">
        <v>0</v>
      </c>
      <c r="AH104" s="863">
        <v>0</v>
      </c>
    </row>
    <row r="105" spans="1:34" ht="12" customHeight="1" x14ac:dyDescent="0.2">
      <c r="A105" s="1207"/>
      <c r="B105" s="853" t="s">
        <v>74</v>
      </c>
      <c r="C105" s="861">
        <v>0</v>
      </c>
      <c r="D105" s="863">
        <v>0</v>
      </c>
      <c r="E105" s="864">
        <v>0</v>
      </c>
      <c r="F105" s="863">
        <v>0</v>
      </c>
      <c r="G105" s="863">
        <v>0</v>
      </c>
      <c r="H105" s="863">
        <v>0</v>
      </c>
      <c r="I105" s="863">
        <v>0</v>
      </c>
      <c r="J105" s="863">
        <v>0</v>
      </c>
      <c r="K105" s="863">
        <v>0</v>
      </c>
      <c r="L105" s="861">
        <v>0</v>
      </c>
      <c r="M105" s="863">
        <v>0</v>
      </c>
      <c r="N105" s="863">
        <v>0</v>
      </c>
      <c r="O105" s="863">
        <v>0</v>
      </c>
      <c r="P105" s="863">
        <v>0</v>
      </c>
      <c r="Q105" s="863">
        <v>0</v>
      </c>
      <c r="R105" s="863">
        <v>0</v>
      </c>
      <c r="S105" s="863">
        <v>0</v>
      </c>
      <c r="T105" s="863">
        <v>0</v>
      </c>
      <c r="U105" s="863">
        <v>0</v>
      </c>
      <c r="V105" s="863">
        <v>0</v>
      </c>
      <c r="W105" s="863">
        <v>0</v>
      </c>
      <c r="X105" s="863">
        <v>0</v>
      </c>
      <c r="Y105" s="863">
        <v>0</v>
      </c>
      <c r="Z105" s="863">
        <v>0</v>
      </c>
      <c r="AA105" s="863">
        <v>0</v>
      </c>
      <c r="AB105" s="863">
        <v>0</v>
      </c>
      <c r="AC105" s="863">
        <v>0</v>
      </c>
      <c r="AD105" s="863">
        <v>0</v>
      </c>
      <c r="AE105" s="863">
        <v>0</v>
      </c>
      <c r="AF105" s="863">
        <v>0</v>
      </c>
      <c r="AG105" s="863">
        <v>0</v>
      </c>
      <c r="AH105" s="863">
        <v>0</v>
      </c>
    </row>
    <row r="106" spans="1:34" ht="12" customHeight="1" x14ac:dyDescent="0.2">
      <c r="A106" s="1207"/>
      <c r="B106" s="853" t="s">
        <v>75</v>
      </c>
      <c r="C106" s="861">
        <v>0</v>
      </c>
      <c r="D106" s="863">
        <v>0</v>
      </c>
      <c r="E106" s="864">
        <v>0</v>
      </c>
      <c r="F106" s="863">
        <v>0</v>
      </c>
      <c r="G106" s="863">
        <v>0</v>
      </c>
      <c r="H106" s="863">
        <v>0</v>
      </c>
      <c r="I106" s="863">
        <v>0</v>
      </c>
      <c r="J106" s="863">
        <v>0</v>
      </c>
      <c r="K106" s="863">
        <v>0</v>
      </c>
      <c r="L106" s="861">
        <v>0</v>
      </c>
      <c r="M106" s="863">
        <v>0</v>
      </c>
      <c r="N106" s="863">
        <v>0</v>
      </c>
      <c r="O106" s="863">
        <v>0</v>
      </c>
      <c r="P106" s="863">
        <v>0</v>
      </c>
      <c r="Q106" s="863">
        <v>0</v>
      </c>
      <c r="R106" s="863">
        <v>0</v>
      </c>
      <c r="S106" s="863">
        <v>88</v>
      </c>
      <c r="T106" s="863">
        <v>0</v>
      </c>
      <c r="U106" s="863">
        <v>0</v>
      </c>
      <c r="V106" s="863">
        <v>0</v>
      </c>
      <c r="W106" s="863">
        <v>0</v>
      </c>
      <c r="X106" s="863">
        <v>0</v>
      </c>
      <c r="Y106" s="863">
        <v>0</v>
      </c>
      <c r="Z106" s="863">
        <v>0</v>
      </c>
      <c r="AA106" s="863">
        <v>0</v>
      </c>
      <c r="AB106" s="863">
        <v>0</v>
      </c>
      <c r="AC106" s="863">
        <v>0</v>
      </c>
      <c r="AD106" s="863">
        <v>0</v>
      </c>
      <c r="AE106" s="863">
        <v>0</v>
      </c>
      <c r="AF106" s="863">
        <v>0</v>
      </c>
      <c r="AG106" s="863">
        <v>0</v>
      </c>
      <c r="AH106" s="863">
        <v>0</v>
      </c>
    </row>
    <row r="107" spans="1:34" ht="12" customHeight="1" x14ac:dyDescent="0.2">
      <c r="A107" s="1207"/>
      <c r="B107" s="853" t="s">
        <v>76</v>
      </c>
      <c r="C107" s="861">
        <v>0</v>
      </c>
      <c r="D107" s="863">
        <v>0</v>
      </c>
      <c r="E107" s="864">
        <v>0</v>
      </c>
      <c r="F107" s="863">
        <v>0</v>
      </c>
      <c r="G107" s="863">
        <v>0</v>
      </c>
      <c r="H107" s="863">
        <v>0</v>
      </c>
      <c r="I107" s="863">
        <v>0</v>
      </c>
      <c r="J107" s="863">
        <v>0</v>
      </c>
      <c r="K107" s="863">
        <v>0</v>
      </c>
      <c r="L107" s="861">
        <v>0</v>
      </c>
      <c r="M107" s="863">
        <v>0</v>
      </c>
      <c r="N107" s="863">
        <v>0</v>
      </c>
      <c r="O107" s="863">
        <v>0</v>
      </c>
      <c r="P107" s="863">
        <v>0</v>
      </c>
      <c r="Q107" s="863">
        <v>0</v>
      </c>
      <c r="R107" s="863">
        <v>0</v>
      </c>
      <c r="S107" s="863">
        <v>0</v>
      </c>
      <c r="T107" s="863">
        <v>0</v>
      </c>
      <c r="U107" s="863">
        <v>0</v>
      </c>
      <c r="V107" s="863">
        <v>0</v>
      </c>
      <c r="W107" s="863">
        <v>0</v>
      </c>
      <c r="X107" s="863">
        <v>0</v>
      </c>
      <c r="Y107" s="863">
        <v>0</v>
      </c>
      <c r="Z107" s="863">
        <v>0</v>
      </c>
      <c r="AA107" s="863">
        <v>0</v>
      </c>
      <c r="AB107" s="863">
        <v>0</v>
      </c>
      <c r="AC107" s="863">
        <v>0</v>
      </c>
      <c r="AD107" s="863">
        <v>0</v>
      </c>
      <c r="AE107" s="863">
        <v>0</v>
      </c>
      <c r="AF107" s="863">
        <v>0</v>
      </c>
      <c r="AG107" s="863">
        <v>0</v>
      </c>
      <c r="AH107" s="863">
        <v>0</v>
      </c>
    </row>
    <row r="108" spans="1:34" ht="12" customHeight="1" x14ac:dyDescent="0.2">
      <c r="A108" s="1207"/>
      <c r="B108" s="853" t="s">
        <v>77</v>
      </c>
      <c r="C108" s="865">
        <v>0</v>
      </c>
      <c r="D108" s="863">
        <v>0</v>
      </c>
      <c r="E108" s="864">
        <v>0</v>
      </c>
      <c r="F108" s="863">
        <v>0</v>
      </c>
      <c r="G108" s="863">
        <v>0</v>
      </c>
      <c r="H108" s="863">
        <v>0</v>
      </c>
      <c r="I108" s="863">
        <v>0</v>
      </c>
      <c r="J108" s="863">
        <v>0</v>
      </c>
      <c r="K108" s="863">
        <v>0</v>
      </c>
      <c r="L108" s="861">
        <v>0</v>
      </c>
      <c r="M108" s="863">
        <v>0</v>
      </c>
      <c r="N108" s="863">
        <v>0</v>
      </c>
      <c r="O108" s="863">
        <v>0</v>
      </c>
      <c r="P108" s="863">
        <v>0</v>
      </c>
      <c r="Q108" s="863">
        <v>0</v>
      </c>
      <c r="R108" s="863">
        <v>0</v>
      </c>
      <c r="S108" s="863">
        <v>160</v>
      </c>
      <c r="T108" s="863">
        <v>0</v>
      </c>
      <c r="U108" s="863">
        <v>0</v>
      </c>
      <c r="V108" s="863">
        <v>0</v>
      </c>
      <c r="W108" s="863">
        <v>0</v>
      </c>
      <c r="X108" s="863">
        <v>0</v>
      </c>
      <c r="Y108" s="863">
        <v>0</v>
      </c>
      <c r="Z108" s="863">
        <v>0</v>
      </c>
      <c r="AA108" s="863">
        <v>0</v>
      </c>
      <c r="AB108" s="863">
        <v>0</v>
      </c>
      <c r="AC108" s="863">
        <v>0</v>
      </c>
      <c r="AD108" s="863">
        <v>0</v>
      </c>
      <c r="AE108" s="863">
        <v>0</v>
      </c>
      <c r="AF108" s="863">
        <v>0</v>
      </c>
      <c r="AG108" s="863">
        <v>0</v>
      </c>
      <c r="AH108" s="863">
        <v>0</v>
      </c>
    </row>
    <row r="109" spans="1:34" ht="12" customHeight="1" x14ac:dyDescent="0.2">
      <c r="A109" s="1207"/>
      <c r="B109" s="853" t="s">
        <v>78</v>
      </c>
      <c r="C109" s="861">
        <v>0</v>
      </c>
      <c r="D109" s="861">
        <v>0</v>
      </c>
      <c r="E109" s="864">
        <v>0</v>
      </c>
      <c r="F109" s="861">
        <v>0</v>
      </c>
      <c r="G109" s="863">
        <v>0</v>
      </c>
      <c r="H109" s="863">
        <v>0</v>
      </c>
      <c r="I109" s="863">
        <v>0</v>
      </c>
      <c r="J109" s="863">
        <v>0</v>
      </c>
      <c r="K109" s="863">
        <v>0</v>
      </c>
      <c r="L109" s="861">
        <v>0</v>
      </c>
      <c r="M109" s="863">
        <v>0</v>
      </c>
      <c r="N109" s="863">
        <v>0</v>
      </c>
      <c r="O109" s="863">
        <v>0</v>
      </c>
      <c r="P109" s="863">
        <v>0</v>
      </c>
      <c r="Q109" s="863">
        <v>0</v>
      </c>
      <c r="R109" s="863">
        <v>0</v>
      </c>
      <c r="S109" s="863">
        <v>0</v>
      </c>
      <c r="T109" s="863">
        <v>0</v>
      </c>
      <c r="U109" s="863">
        <v>0</v>
      </c>
      <c r="V109" s="863">
        <v>0</v>
      </c>
      <c r="W109" s="863">
        <v>0</v>
      </c>
      <c r="X109" s="863">
        <v>0</v>
      </c>
      <c r="Y109" s="863">
        <v>0</v>
      </c>
      <c r="Z109" s="863">
        <v>0</v>
      </c>
      <c r="AA109" s="863">
        <v>0</v>
      </c>
      <c r="AB109" s="863">
        <v>0</v>
      </c>
      <c r="AC109" s="863">
        <v>0</v>
      </c>
      <c r="AD109" s="863">
        <v>0</v>
      </c>
      <c r="AE109" s="863">
        <v>0</v>
      </c>
      <c r="AF109" s="863">
        <v>0</v>
      </c>
      <c r="AG109" s="863">
        <v>0</v>
      </c>
      <c r="AH109" s="863">
        <v>0</v>
      </c>
    </row>
    <row r="110" spans="1:34" ht="12" customHeight="1" x14ac:dyDescent="0.2">
      <c r="A110" s="1207"/>
      <c r="B110" s="853" t="s">
        <v>79</v>
      </c>
      <c r="C110" s="861">
        <v>0</v>
      </c>
      <c r="D110" s="863">
        <v>0</v>
      </c>
      <c r="E110" s="864">
        <v>0</v>
      </c>
      <c r="F110" s="863">
        <v>0</v>
      </c>
      <c r="G110" s="863">
        <v>0</v>
      </c>
      <c r="H110" s="863">
        <v>0</v>
      </c>
      <c r="I110" s="863">
        <v>0</v>
      </c>
      <c r="J110" s="863">
        <v>0</v>
      </c>
      <c r="K110" s="863">
        <v>0</v>
      </c>
      <c r="L110" s="861">
        <v>0</v>
      </c>
      <c r="M110" s="863">
        <v>0</v>
      </c>
      <c r="N110" s="863">
        <v>0</v>
      </c>
      <c r="O110" s="863">
        <v>0</v>
      </c>
      <c r="P110" s="863">
        <v>0</v>
      </c>
      <c r="Q110" s="863">
        <v>0</v>
      </c>
      <c r="R110" s="863">
        <v>0</v>
      </c>
      <c r="S110" s="863">
        <v>22</v>
      </c>
      <c r="T110" s="863">
        <v>0</v>
      </c>
      <c r="U110" s="863">
        <v>0</v>
      </c>
      <c r="V110" s="863">
        <v>0</v>
      </c>
      <c r="W110" s="863">
        <v>0</v>
      </c>
      <c r="X110" s="863">
        <v>0</v>
      </c>
      <c r="Y110" s="863">
        <v>0</v>
      </c>
      <c r="Z110" s="863">
        <v>0</v>
      </c>
      <c r="AA110" s="863">
        <v>0</v>
      </c>
      <c r="AB110" s="863">
        <v>0</v>
      </c>
      <c r="AC110" s="863">
        <v>0</v>
      </c>
      <c r="AD110" s="863">
        <v>0</v>
      </c>
      <c r="AE110" s="863">
        <v>0</v>
      </c>
      <c r="AF110" s="863">
        <v>0</v>
      </c>
      <c r="AG110" s="863">
        <v>0</v>
      </c>
      <c r="AH110" s="863">
        <v>0</v>
      </c>
    </row>
    <row r="111" spans="1:34" ht="12" customHeight="1" x14ac:dyDescent="0.2">
      <c r="A111" s="1207"/>
      <c r="B111" s="853" t="s">
        <v>294</v>
      </c>
      <c r="C111" s="861">
        <v>0</v>
      </c>
      <c r="D111" s="863">
        <v>0</v>
      </c>
      <c r="E111" s="864">
        <v>0</v>
      </c>
      <c r="F111" s="863">
        <v>0</v>
      </c>
      <c r="G111" s="863">
        <v>0</v>
      </c>
      <c r="H111" s="863">
        <v>0</v>
      </c>
      <c r="I111" s="863">
        <v>0</v>
      </c>
      <c r="J111" s="863">
        <v>0</v>
      </c>
      <c r="K111" s="863">
        <v>0</v>
      </c>
      <c r="L111" s="861">
        <v>0</v>
      </c>
      <c r="M111" s="863">
        <v>0</v>
      </c>
      <c r="N111" s="863">
        <v>0</v>
      </c>
      <c r="O111" s="863">
        <v>0</v>
      </c>
      <c r="P111" s="863">
        <v>0</v>
      </c>
      <c r="Q111" s="863">
        <v>0</v>
      </c>
      <c r="R111" s="863">
        <v>0</v>
      </c>
      <c r="S111" s="863">
        <v>0</v>
      </c>
      <c r="T111" s="863">
        <v>0</v>
      </c>
      <c r="U111" s="863">
        <v>0</v>
      </c>
      <c r="V111" s="863">
        <v>0</v>
      </c>
      <c r="W111" s="863">
        <v>0</v>
      </c>
      <c r="X111" s="863">
        <v>0</v>
      </c>
      <c r="Y111" s="863">
        <v>0</v>
      </c>
      <c r="Z111" s="863">
        <v>0</v>
      </c>
      <c r="AA111" s="863">
        <v>0</v>
      </c>
      <c r="AB111" s="863">
        <v>0</v>
      </c>
      <c r="AC111" s="863">
        <v>0</v>
      </c>
      <c r="AD111" s="863">
        <v>0</v>
      </c>
      <c r="AE111" s="863">
        <v>0</v>
      </c>
      <c r="AF111" s="863">
        <v>0</v>
      </c>
      <c r="AG111" s="863">
        <v>0</v>
      </c>
      <c r="AH111" s="863">
        <v>0</v>
      </c>
    </row>
    <row r="112" spans="1:34" ht="12" customHeight="1" x14ac:dyDescent="0.2">
      <c r="A112" s="1207"/>
      <c r="B112" s="853" t="s">
        <v>295</v>
      </c>
      <c r="C112" s="861">
        <v>0</v>
      </c>
      <c r="D112" s="861">
        <v>0</v>
      </c>
      <c r="E112" s="864">
        <v>0</v>
      </c>
      <c r="F112" s="861">
        <v>0</v>
      </c>
      <c r="G112" s="863">
        <v>0</v>
      </c>
      <c r="H112" s="863">
        <v>0</v>
      </c>
      <c r="I112" s="863">
        <v>0</v>
      </c>
      <c r="J112" s="863">
        <v>0</v>
      </c>
      <c r="K112" s="863">
        <v>0</v>
      </c>
      <c r="L112" s="861">
        <v>0</v>
      </c>
      <c r="M112" s="863">
        <v>0</v>
      </c>
      <c r="N112" s="863">
        <v>0</v>
      </c>
      <c r="O112" s="863">
        <v>0</v>
      </c>
      <c r="P112" s="863">
        <v>0</v>
      </c>
      <c r="Q112" s="863">
        <v>0</v>
      </c>
      <c r="R112" s="863">
        <v>0</v>
      </c>
      <c r="S112" s="863">
        <v>0</v>
      </c>
      <c r="T112" s="863">
        <v>0</v>
      </c>
      <c r="U112" s="863">
        <v>0</v>
      </c>
      <c r="V112" s="863">
        <v>0</v>
      </c>
      <c r="W112" s="863">
        <v>0</v>
      </c>
      <c r="X112" s="863">
        <v>0</v>
      </c>
      <c r="Y112" s="863">
        <v>0</v>
      </c>
      <c r="Z112" s="863">
        <v>0</v>
      </c>
      <c r="AA112" s="863">
        <v>0</v>
      </c>
      <c r="AB112" s="863">
        <v>0</v>
      </c>
      <c r="AC112" s="863">
        <v>0</v>
      </c>
      <c r="AD112" s="863">
        <v>0</v>
      </c>
      <c r="AE112" s="863">
        <v>0</v>
      </c>
      <c r="AF112" s="863">
        <v>0</v>
      </c>
      <c r="AG112" s="863">
        <v>0</v>
      </c>
      <c r="AH112" s="863">
        <v>0</v>
      </c>
    </row>
    <row r="113" spans="1:34" ht="12" customHeight="1" x14ac:dyDescent="0.2">
      <c r="A113" s="1207"/>
      <c r="B113" s="853" t="s">
        <v>80</v>
      </c>
      <c r="C113" s="865">
        <v>0</v>
      </c>
      <c r="D113" s="863">
        <v>0</v>
      </c>
      <c r="E113" s="864">
        <v>0</v>
      </c>
      <c r="F113" s="863">
        <v>0</v>
      </c>
      <c r="G113" s="863">
        <v>0</v>
      </c>
      <c r="H113" s="863">
        <v>0</v>
      </c>
      <c r="I113" s="863">
        <v>0</v>
      </c>
      <c r="J113" s="863">
        <v>0</v>
      </c>
      <c r="K113" s="863">
        <v>0</v>
      </c>
      <c r="L113" s="861">
        <v>0</v>
      </c>
      <c r="M113" s="863">
        <v>0</v>
      </c>
      <c r="N113" s="863">
        <v>0</v>
      </c>
      <c r="O113" s="863">
        <v>0</v>
      </c>
      <c r="P113" s="863">
        <v>0</v>
      </c>
      <c r="Q113" s="863">
        <v>0</v>
      </c>
      <c r="R113" s="863">
        <v>0</v>
      </c>
      <c r="S113" s="863">
        <v>265</v>
      </c>
      <c r="T113" s="863">
        <v>0</v>
      </c>
      <c r="U113" s="863">
        <v>0</v>
      </c>
      <c r="V113" s="863">
        <v>0</v>
      </c>
      <c r="W113" s="863">
        <v>0</v>
      </c>
      <c r="X113" s="863">
        <v>0</v>
      </c>
      <c r="Y113" s="863">
        <v>0</v>
      </c>
      <c r="Z113" s="863">
        <v>0</v>
      </c>
      <c r="AA113" s="863">
        <v>0</v>
      </c>
      <c r="AB113" s="863">
        <v>0</v>
      </c>
      <c r="AC113" s="863">
        <v>0</v>
      </c>
      <c r="AD113" s="863">
        <v>0</v>
      </c>
      <c r="AE113" s="863">
        <v>0</v>
      </c>
      <c r="AF113" s="863">
        <v>0</v>
      </c>
      <c r="AG113" s="863">
        <v>0</v>
      </c>
      <c r="AH113" s="863">
        <v>0</v>
      </c>
    </row>
    <row r="114" spans="1:34" ht="12" customHeight="1" x14ac:dyDescent="0.2">
      <c r="A114" s="1207"/>
      <c r="B114" s="853" t="s">
        <v>81</v>
      </c>
      <c r="C114" s="865">
        <v>0</v>
      </c>
      <c r="D114" s="863">
        <v>0</v>
      </c>
      <c r="E114" s="864">
        <v>0</v>
      </c>
      <c r="F114" s="863">
        <v>0</v>
      </c>
      <c r="G114" s="863">
        <v>0</v>
      </c>
      <c r="H114" s="863">
        <v>0</v>
      </c>
      <c r="I114" s="863">
        <v>0</v>
      </c>
      <c r="J114" s="863">
        <v>0</v>
      </c>
      <c r="K114" s="863">
        <v>0</v>
      </c>
      <c r="L114" s="861">
        <v>0</v>
      </c>
      <c r="M114" s="863">
        <v>0</v>
      </c>
      <c r="N114" s="863">
        <v>0</v>
      </c>
      <c r="O114" s="863">
        <v>0</v>
      </c>
      <c r="P114" s="863">
        <v>0</v>
      </c>
      <c r="Q114" s="863">
        <v>0</v>
      </c>
      <c r="R114" s="863">
        <v>0</v>
      </c>
      <c r="S114" s="863">
        <v>0</v>
      </c>
      <c r="T114" s="863">
        <v>0</v>
      </c>
      <c r="U114" s="863">
        <v>0</v>
      </c>
      <c r="V114" s="863">
        <v>0</v>
      </c>
      <c r="W114" s="863">
        <v>0</v>
      </c>
      <c r="X114" s="863">
        <v>0</v>
      </c>
      <c r="Y114" s="863">
        <v>0</v>
      </c>
      <c r="Z114" s="863">
        <v>0</v>
      </c>
      <c r="AA114" s="863">
        <v>0</v>
      </c>
      <c r="AB114" s="863">
        <v>0</v>
      </c>
      <c r="AC114" s="863">
        <v>0</v>
      </c>
      <c r="AD114" s="863">
        <v>0</v>
      </c>
      <c r="AE114" s="863">
        <v>0</v>
      </c>
      <c r="AF114" s="863">
        <v>0</v>
      </c>
      <c r="AG114" s="863">
        <v>0</v>
      </c>
      <c r="AH114" s="863">
        <v>0</v>
      </c>
    </row>
    <row r="115" spans="1:34" ht="12" customHeight="1" x14ac:dyDescent="0.2">
      <c r="A115" s="1207"/>
      <c r="B115" s="853" t="s">
        <v>82</v>
      </c>
      <c r="C115" s="865">
        <v>0</v>
      </c>
      <c r="D115" s="863">
        <v>0</v>
      </c>
      <c r="E115" s="864">
        <v>0</v>
      </c>
      <c r="F115" s="863">
        <v>0</v>
      </c>
      <c r="G115" s="863">
        <v>0</v>
      </c>
      <c r="H115" s="863">
        <v>0</v>
      </c>
      <c r="I115" s="863">
        <v>0</v>
      </c>
      <c r="J115" s="863">
        <v>0</v>
      </c>
      <c r="K115" s="863">
        <v>0</v>
      </c>
      <c r="L115" s="861">
        <v>0</v>
      </c>
      <c r="M115" s="863">
        <v>0</v>
      </c>
      <c r="N115" s="863">
        <v>0</v>
      </c>
      <c r="O115" s="863">
        <v>0</v>
      </c>
      <c r="P115" s="863">
        <v>0</v>
      </c>
      <c r="Q115" s="863">
        <v>0</v>
      </c>
      <c r="R115" s="863">
        <v>0</v>
      </c>
      <c r="S115" s="863">
        <v>0</v>
      </c>
      <c r="T115" s="863">
        <v>0</v>
      </c>
      <c r="U115" s="863">
        <v>0</v>
      </c>
      <c r="V115" s="863">
        <v>0</v>
      </c>
      <c r="W115" s="863">
        <v>0</v>
      </c>
      <c r="X115" s="863">
        <v>0</v>
      </c>
      <c r="Y115" s="863">
        <v>0</v>
      </c>
      <c r="Z115" s="863">
        <v>0</v>
      </c>
      <c r="AA115" s="863">
        <v>0</v>
      </c>
      <c r="AB115" s="863">
        <v>0</v>
      </c>
      <c r="AC115" s="863">
        <v>0</v>
      </c>
      <c r="AD115" s="863">
        <v>0</v>
      </c>
      <c r="AE115" s="863">
        <v>0</v>
      </c>
      <c r="AF115" s="863">
        <v>0</v>
      </c>
      <c r="AG115" s="863">
        <v>0</v>
      </c>
      <c r="AH115" s="863">
        <v>0</v>
      </c>
    </row>
    <row r="116" spans="1:34" ht="12" customHeight="1" x14ac:dyDescent="0.2">
      <c r="A116" s="1207"/>
      <c r="B116" s="853" t="s">
        <v>83</v>
      </c>
      <c r="C116" s="861">
        <v>0</v>
      </c>
      <c r="D116" s="861">
        <v>0</v>
      </c>
      <c r="E116" s="864">
        <v>0</v>
      </c>
      <c r="F116" s="861">
        <v>0</v>
      </c>
      <c r="G116" s="863">
        <v>0</v>
      </c>
      <c r="H116" s="863">
        <v>0</v>
      </c>
      <c r="I116" s="863">
        <v>0</v>
      </c>
      <c r="J116" s="863">
        <v>0</v>
      </c>
      <c r="K116" s="863">
        <v>0</v>
      </c>
      <c r="L116" s="861">
        <v>0</v>
      </c>
      <c r="M116" s="863">
        <v>0</v>
      </c>
      <c r="N116" s="863">
        <v>0</v>
      </c>
      <c r="O116" s="863">
        <v>0</v>
      </c>
      <c r="P116" s="863">
        <v>0</v>
      </c>
      <c r="Q116" s="863">
        <v>0</v>
      </c>
      <c r="R116" s="863">
        <v>0</v>
      </c>
      <c r="S116" s="863">
        <v>0</v>
      </c>
      <c r="T116" s="863">
        <v>0</v>
      </c>
      <c r="U116" s="863">
        <v>0</v>
      </c>
      <c r="V116" s="863">
        <v>0</v>
      </c>
      <c r="W116" s="863">
        <v>0</v>
      </c>
      <c r="X116" s="863">
        <v>0</v>
      </c>
      <c r="Y116" s="863">
        <v>0</v>
      </c>
      <c r="Z116" s="863">
        <v>0</v>
      </c>
      <c r="AA116" s="863">
        <v>0</v>
      </c>
      <c r="AB116" s="863">
        <v>0</v>
      </c>
      <c r="AC116" s="863">
        <v>0</v>
      </c>
      <c r="AD116" s="863">
        <v>0</v>
      </c>
      <c r="AE116" s="863">
        <v>0</v>
      </c>
      <c r="AF116" s="863">
        <v>0</v>
      </c>
      <c r="AG116" s="863">
        <v>0</v>
      </c>
      <c r="AH116" s="863">
        <v>0</v>
      </c>
    </row>
    <row r="117" spans="1:34" ht="12" customHeight="1" x14ac:dyDescent="0.2">
      <c r="A117" s="1207"/>
      <c r="B117" s="853" t="s">
        <v>84</v>
      </c>
      <c r="C117" s="861">
        <v>0</v>
      </c>
      <c r="D117" s="861">
        <v>0</v>
      </c>
      <c r="E117" s="861">
        <v>0</v>
      </c>
      <c r="F117" s="861">
        <v>0</v>
      </c>
      <c r="G117" s="861">
        <v>0</v>
      </c>
      <c r="H117" s="861">
        <v>0</v>
      </c>
      <c r="I117" s="861">
        <v>0</v>
      </c>
      <c r="J117" s="861">
        <v>0</v>
      </c>
      <c r="K117" s="861">
        <v>0</v>
      </c>
      <c r="L117" s="861">
        <v>0</v>
      </c>
      <c r="M117" s="861">
        <v>0</v>
      </c>
      <c r="N117" s="861">
        <v>0</v>
      </c>
      <c r="O117" s="861">
        <v>0</v>
      </c>
      <c r="P117" s="861">
        <v>0</v>
      </c>
      <c r="Q117" s="861">
        <v>0</v>
      </c>
      <c r="R117" s="861">
        <v>0</v>
      </c>
      <c r="S117" s="861">
        <v>0</v>
      </c>
      <c r="T117" s="861">
        <v>0</v>
      </c>
      <c r="U117" s="861">
        <v>0</v>
      </c>
      <c r="V117" s="861">
        <v>0</v>
      </c>
      <c r="W117" s="861">
        <v>0</v>
      </c>
      <c r="X117" s="861">
        <v>0</v>
      </c>
      <c r="Y117" s="861">
        <v>0</v>
      </c>
      <c r="Z117" s="861">
        <v>0</v>
      </c>
      <c r="AA117" s="861">
        <v>0</v>
      </c>
      <c r="AB117" s="861">
        <v>0</v>
      </c>
      <c r="AC117" s="861">
        <v>0</v>
      </c>
      <c r="AD117" s="861">
        <v>0</v>
      </c>
      <c r="AE117" s="861">
        <v>0</v>
      </c>
      <c r="AF117" s="861">
        <v>0</v>
      </c>
      <c r="AG117" s="861">
        <v>0</v>
      </c>
      <c r="AH117" s="861">
        <v>0</v>
      </c>
    </row>
    <row r="118" spans="1:34" s="3" customFormat="1" ht="12" customHeight="1" x14ac:dyDescent="0.2">
      <c r="A118" s="1208"/>
      <c r="B118" s="847" t="s">
        <v>49</v>
      </c>
      <c r="C118" s="866">
        <v>0</v>
      </c>
      <c r="D118" s="866">
        <v>0</v>
      </c>
      <c r="E118" s="866">
        <v>0</v>
      </c>
      <c r="F118" s="866">
        <v>0</v>
      </c>
      <c r="G118" s="866">
        <v>0</v>
      </c>
      <c r="H118" s="866">
        <v>0</v>
      </c>
      <c r="I118" s="866">
        <v>0</v>
      </c>
      <c r="J118" s="866">
        <v>0</v>
      </c>
      <c r="K118" s="866">
        <v>0</v>
      </c>
      <c r="L118" s="866">
        <v>0</v>
      </c>
      <c r="M118" s="866">
        <v>0</v>
      </c>
      <c r="N118" s="866">
        <v>0</v>
      </c>
      <c r="O118" s="866">
        <v>0</v>
      </c>
      <c r="P118" s="866">
        <v>0</v>
      </c>
      <c r="Q118" s="866">
        <v>0</v>
      </c>
      <c r="R118" s="866">
        <v>0</v>
      </c>
      <c r="S118" s="867">
        <v>3114</v>
      </c>
      <c r="T118" s="866">
        <v>0</v>
      </c>
      <c r="U118" s="866">
        <v>0</v>
      </c>
      <c r="V118" s="866">
        <v>0</v>
      </c>
      <c r="W118" s="866">
        <v>0</v>
      </c>
      <c r="X118" s="866">
        <v>0</v>
      </c>
      <c r="Y118" s="866">
        <v>0</v>
      </c>
      <c r="Z118" s="866">
        <v>0</v>
      </c>
      <c r="AA118" s="866">
        <v>0</v>
      </c>
      <c r="AB118" s="866">
        <v>0</v>
      </c>
      <c r="AC118" s="866">
        <v>0</v>
      </c>
      <c r="AD118" s="866">
        <v>0</v>
      </c>
      <c r="AE118" s="866">
        <v>0</v>
      </c>
      <c r="AF118" s="866">
        <v>0</v>
      </c>
      <c r="AG118" s="866">
        <v>0</v>
      </c>
      <c r="AH118" s="866">
        <v>0</v>
      </c>
    </row>
    <row r="119" spans="1:34" ht="12" customHeight="1" x14ac:dyDescent="0.2">
      <c r="A119" s="1200" t="s">
        <v>89</v>
      </c>
      <c r="B119" s="854" t="s">
        <v>51</v>
      </c>
      <c r="C119" s="864">
        <v>0</v>
      </c>
      <c r="D119" s="864">
        <v>0</v>
      </c>
      <c r="E119" s="864">
        <v>0</v>
      </c>
      <c r="F119" s="864">
        <v>0</v>
      </c>
      <c r="G119" s="864">
        <v>0</v>
      </c>
      <c r="H119" s="864">
        <v>0</v>
      </c>
      <c r="I119" s="864">
        <v>0</v>
      </c>
      <c r="J119" s="864">
        <v>0</v>
      </c>
      <c r="K119" s="864">
        <v>0</v>
      </c>
      <c r="L119" s="864">
        <v>0</v>
      </c>
      <c r="M119" s="864">
        <v>0</v>
      </c>
      <c r="N119" s="864">
        <v>0</v>
      </c>
      <c r="O119" s="864">
        <v>0</v>
      </c>
      <c r="P119" s="864">
        <v>0</v>
      </c>
      <c r="Q119" s="864">
        <v>0</v>
      </c>
      <c r="R119" s="864">
        <v>0</v>
      </c>
      <c r="S119" s="864">
        <v>156</v>
      </c>
      <c r="T119" s="864">
        <v>619</v>
      </c>
      <c r="U119" s="864">
        <v>79</v>
      </c>
      <c r="V119" s="864">
        <v>7</v>
      </c>
      <c r="W119" s="864">
        <v>38</v>
      </c>
      <c r="X119" s="864">
        <v>20</v>
      </c>
      <c r="Y119" s="864">
        <v>0</v>
      </c>
      <c r="Z119" s="864">
        <v>0</v>
      </c>
      <c r="AA119" s="864">
        <v>38</v>
      </c>
      <c r="AB119" s="864">
        <v>20</v>
      </c>
      <c r="AC119" s="864">
        <v>0</v>
      </c>
      <c r="AD119" s="864">
        <v>0</v>
      </c>
      <c r="AE119" s="864">
        <v>0</v>
      </c>
      <c r="AF119" s="864">
        <v>0</v>
      </c>
      <c r="AG119" s="864">
        <v>0</v>
      </c>
      <c r="AH119" s="864">
        <v>0</v>
      </c>
    </row>
    <row r="120" spans="1:34" ht="12" customHeight="1" x14ac:dyDescent="0.2">
      <c r="A120" s="1201"/>
      <c r="B120" s="853" t="s">
        <v>52</v>
      </c>
      <c r="C120" s="864">
        <v>0</v>
      </c>
      <c r="D120" s="864">
        <v>0</v>
      </c>
      <c r="E120" s="864">
        <v>0</v>
      </c>
      <c r="F120" s="864">
        <v>0</v>
      </c>
      <c r="G120" s="864">
        <v>0</v>
      </c>
      <c r="H120" s="864">
        <v>0</v>
      </c>
      <c r="I120" s="864">
        <v>0</v>
      </c>
      <c r="J120" s="864">
        <v>0</v>
      </c>
      <c r="K120" s="864">
        <v>0</v>
      </c>
      <c r="L120" s="864">
        <v>0</v>
      </c>
      <c r="M120" s="864">
        <v>0</v>
      </c>
      <c r="N120" s="864">
        <v>0</v>
      </c>
      <c r="O120" s="864">
        <v>0</v>
      </c>
      <c r="P120" s="864">
        <v>0</v>
      </c>
      <c r="Q120" s="864">
        <v>0</v>
      </c>
      <c r="R120" s="864">
        <v>0</v>
      </c>
      <c r="S120" s="864">
        <v>1</v>
      </c>
      <c r="T120" s="864">
        <v>0</v>
      </c>
      <c r="U120" s="864">
        <v>0</v>
      </c>
      <c r="V120" s="864">
        <v>0</v>
      </c>
      <c r="W120" s="864">
        <v>0</v>
      </c>
      <c r="X120" s="864">
        <v>0</v>
      </c>
      <c r="Y120" s="864">
        <v>0</v>
      </c>
      <c r="Z120" s="864">
        <v>0</v>
      </c>
      <c r="AA120" s="864">
        <v>0</v>
      </c>
      <c r="AB120" s="864">
        <v>0</v>
      </c>
      <c r="AC120" s="864">
        <v>0</v>
      </c>
      <c r="AD120" s="864">
        <v>0</v>
      </c>
      <c r="AE120" s="864">
        <v>0</v>
      </c>
      <c r="AF120" s="864">
        <v>0</v>
      </c>
      <c r="AG120" s="864">
        <v>0</v>
      </c>
      <c r="AH120" s="864">
        <v>0</v>
      </c>
    </row>
    <row r="121" spans="1:34" ht="12" customHeight="1" x14ac:dyDescent="0.2">
      <c r="A121" s="1201"/>
      <c r="B121" s="853" t="s">
        <v>53</v>
      </c>
      <c r="C121" s="864">
        <v>0</v>
      </c>
      <c r="D121" s="864">
        <v>0</v>
      </c>
      <c r="E121" s="864">
        <v>0</v>
      </c>
      <c r="F121" s="864">
        <v>0</v>
      </c>
      <c r="G121" s="864">
        <v>0</v>
      </c>
      <c r="H121" s="864">
        <v>0</v>
      </c>
      <c r="I121" s="864">
        <v>0</v>
      </c>
      <c r="J121" s="864">
        <v>0</v>
      </c>
      <c r="K121" s="864">
        <v>0</v>
      </c>
      <c r="L121" s="864">
        <v>0</v>
      </c>
      <c r="M121" s="864">
        <v>0</v>
      </c>
      <c r="N121" s="864">
        <v>0</v>
      </c>
      <c r="O121" s="864">
        <v>0</v>
      </c>
      <c r="P121" s="864">
        <v>0</v>
      </c>
      <c r="Q121" s="864">
        <v>0</v>
      </c>
      <c r="R121" s="864">
        <v>0</v>
      </c>
      <c r="S121" s="864">
        <v>0</v>
      </c>
      <c r="T121" s="864">
        <v>78</v>
      </c>
      <c r="U121" s="864">
        <v>22</v>
      </c>
      <c r="V121" s="864">
        <v>0</v>
      </c>
      <c r="W121" s="864">
        <v>0</v>
      </c>
      <c r="X121" s="864">
        <v>2</v>
      </c>
      <c r="Y121" s="864">
        <v>0</v>
      </c>
      <c r="Z121" s="864">
        <v>0</v>
      </c>
      <c r="AA121" s="864">
        <v>0</v>
      </c>
      <c r="AB121" s="864">
        <v>2</v>
      </c>
      <c r="AC121" s="864">
        <v>0</v>
      </c>
      <c r="AD121" s="864">
        <v>0</v>
      </c>
      <c r="AE121" s="864">
        <v>0</v>
      </c>
      <c r="AF121" s="864">
        <v>0</v>
      </c>
      <c r="AG121" s="864">
        <v>0</v>
      </c>
      <c r="AH121" s="864">
        <v>0</v>
      </c>
    </row>
    <row r="122" spans="1:34" ht="12" customHeight="1" x14ac:dyDescent="0.2">
      <c r="A122" s="1201"/>
      <c r="B122" s="853" t="s">
        <v>54</v>
      </c>
      <c r="C122" s="864">
        <v>0</v>
      </c>
      <c r="D122" s="864">
        <v>0</v>
      </c>
      <c r="E122" s="864">
        <v>0</v>
      </c>
      <c r="F122" s="864">
        <v>0</v>
      </c>
      <c r="G122" s="864">
        <v>0</v>
      </c>
      <c r="H122" s="864">
        <v>0</v>
      </c>
      <c r="I122" s="864">
        <v>0</v>
      </c>
      <c r="J122" s="864">
        <v>0</v>
      </c>
      <c r="K122" s="864">
        <v>0</v>
      </c>
      <c r="L122" s="864">
        <v>0</v>
      </c>
      <c r="M122" s="864">
        <v>0</v>
      </c>
      <c r="N122" s="864">
        <v>0</v>
      </c>
      <c r="O122" s="864">
        <v>0</v>
      </c>
      <c r="P122" s="864">
        <v>0</v>
      </c>
      <c r="Q122" s="864">
        <v>0</v>
      </c>
      <c r="R122" s="864">
        <v>0</v>
      </c>
      <c r="S122" s="864">
        <v>127</v>
      </c>
      <c r="T122" s="864">
        <v>49</v>
      </c>
      <c r="U122" s="864">
        <v>5</v>
      </c>
      <c r="V122" s="864">
        <v>11</v>
      </c>
      <c r="W122" s="864">
        <v>20</v>
      </c>
      <c r="X122" s="864">
        <v>0</v>
      </c>
      <c r="Y122" s="864">
        <v>0</v>
      </c>
      <c r="Z122" s="864">
        <v>0</v>
      </c>
      <c r="AA122" s="864">
        <v>20</v>
      </c>
      <c r="AB122" s="864">
        <v>0</v>
      </c>
      <c r="AC122" s="864">
        <v>0</v>
      </c>
      <c r="AD122" s="864">
        <v>0</v>
      </c>
      <c r="AE122" s="864">
        <v>0</v>
      </c>
      <c r="AF122" s="864">
        <v>0</v>
      </c>
      <c r="AG122" s="864">
        <v>0</v>
      </c>
      <c r="AH122" s="864">
        <v>0</v>
      </c>
    </row>
    <row r="123" spans="1:34" ht="12" customHeight="1" x14ac:dyDescent="0.2">
      <c r="A123" s="1201"/>
      <c r="B123" s="853" t="s">
        <v>109</v>
      </c>
      <c r="C123" s="864">
        <v>0</v>
      </c>
      <c r="D123" s="864">
        <v>0</v>
      </c>
      <c r="E123" s="864">
        <v>0</v>
      </c>
      <c r="F123" s="864">
        <v>0</v>
      </c>
      <c r="G123" s="864">
        <v>0</v>
      </c>
      <c r="H123" s="864">
        <v>0</v>
      </c>
      <c r="I123" s="864">
        <v>0</v>
      </c>
      <c r="J123" s="864">
        <v>0</v>
      </c>
      <c r="K123" s="864">
        <v>0</v>
      </c>
      <c r="L123" s="864">
        <v>0</v>
      </c>
      <c r="M123" s="864">
        <v>0</v>
      </c>
      <c r="N123" s="864">
        <v>0</v>
      </c>
      <c r="O123" s="864">
        <v>0</v>
      </c>
      <c r="P123" s="864">
        <v>0</v>
      </c>
      <c r="Q123" s="864">
        <v>0</v>
      </c>
      <c r="R123" s="864">
        <v>0</v>
      </c>
      <c r="S123" s="864">
        <v>59</v>
      </c>
      <c r="T123" s="864">
        <v>67</v>
      </c>
      <c r="U123" s="864">
        <v>2</v>
      </c>
      <c r="V123" s="864">
        <v>0</v>
      </c>
      <c r="W123" s="864">
        <v>5</v>
      </c>
      <c r="X123" s="864">
        <v>0</v>
      </c>
      <c r="Y123" s="864">
        <v>0</v>
      </c>
      <c r="Z123" s="864">
        <v>0</v>
      </c>
      <c r="AA123" s="864">
        <v>5</v>
      </c>
      <c r="AB123" s="864">
        <v>0</v>
      </c>
      <c r="AC123" s="864">
        <v>0</v>
      </c>
      <c r="AD123" s="864">
        <v>0</v>
      </c>
      <c r="AE123" s="864">
        <v>0</v>
      </c>
      <c r="AF123" s="864">
        <v>0</v>
      </c>
      <c r="AG123" s="864">
        <v>0</v>
      </c>
      <c r="AH123" s="864">
        <v>0</v>
      </c>
    </row>
    <row r="124" spans="1:34" ht="12" customHeight="1" x14ac:dyDescent="0.2">
      <c r="A124" s="1201"/>
      <c r="B124" s="853" t="s">
        <v>55</v>
      </c>
      <c r="C124" s="864">
        <v>0</v>
      </c>
      <c r="D124" s="864">
        <v>0</v>
      </c>
      <c r="E124" s="864">
        <v>0</v>
      </c>
      <c r="F124" s="864">
        <v>0</v>
      </c>
      <c r="G124" s="864">
        <v>0</v>
      </c>
      <c r="H124" s="864">
        <v>0</v>
      </c>
      <c r="I124" s="864">
        <v>0</v>
      </c>
      <c r="J124" s="864">
        <v>0</v>
      </c>
      <c r="K124" s="864">
        <v>0</v>
      </c>
      <c r="L124" s="864">
        <v>0</v>
      </c>
      <c r="M124" s="864">
        <v>0</v>
      </c>
      <c r="N124" s="864">
        <v>0</v>
      </c>
      <c r="O124" s="864">
        <v>0</v>
      </c>
      <c r="P124" s="864">
        <v>0</v>
      </c>
      <c r="Q124" s="864">
        <v>0</v>
      </c>
      <c r="R124" s="864">
        <v>0</v>
      </c>
      <c r="S124" s="864">
        <v>20</v>
      </c>
      <c r="T124" s="864">
        <v>11</v>
      </c>
      <c r="U124" s="864">
        <v>0</v>
      </c>
      <c r="V124" s="864">
        <v>0</v>
      </c>
      <c r="W124" s="864">
        <v>0</v>
      </c>
      <c r="X124" s="864">
        <v>12</v>
      </c>
      <c r="Y124" s="864">
        <v>0</v>
      </c>
      <c r="Z124" s="864">
        <v>0</v>
      </c>
      <c r="AA124" s="864">
        <v>0</v>
      </c>
      <c r="AB124" s="864">
        <v>12</v>
      </c>
      <c r="AC124" s="864">
        <v>0</v>
      </c>
      <c r="AD124" s="864">
        <v>0</v>
      </c>
      <c r="AE124" s="864">
        <v>0</v>
      </c>
      <c r="AF124" s="864">
        <v>0</v>
      </c>
      <c r="AG124" s="864">
        <v>0</v>
      </c>
      <c r="AH124" s="864">
        <v>0</v>
      </c>
    </row>
    <row r="125" spans="1:34" ht="12" customHeight="1" x14ac:dyDescent="0.2">
      <c r="A125" s="1201"/>
      <c r="B125" s="853" t="s">
        <v>56</v>
      </c>
      <c r="C125" s="864">
        <v>0</v>
      </c>
      <c r="D125" s="864">
        <v>0</v>
      </c>
      <c r="E125" s="864">
        <v>0</v>
      </c>
      <c r="F125" s="864">
        <v>0</v>
      </c>
      <c r="G125" s="864">
        <v>0</v>
      </c>
      <c r="H125" s="864">
        <v>0</v>
      </c>
      <c r="I125" s="864">
        <v>0</v>
      </c>
      <c r="J125" s="864">
        <v>0</v>
      </c>
      <c r="K125" s="864">
        <v>0</v>
      </c>
      <c r="L125" s="864">
        <v>0</v>
      </c>
      <c r="M125" s="864">
        <v>0</v>
      </c>
      <c r="N125" s="864">
        <v>0</v>
      </c>
      <c r="O125" s="864">
        <v>0</v>
      </c>
      <c r="P125" s="864">
        <v>0</v>
      </c>
      <c r="Q125" s="864">
        <v>0</v>
      </c>
      <c r="R125" s="864">
        <v>0</v>
      </c>
      <c r="S125" s="864">
        <v>955</v>
      </c>
      <c r="T125" s="864">
        <v>245</v>
      </c>
      <c r="U125" s="864">
        <v>38</v>
      </c>
      <c r="V125" s="864">
        <v>0</v>
      </c>
      <c r="W125" s="864">
        <v>110</v>
      </c>
      <c r="X125" s="864">
        <v>25</v>
      </c>
      <c r="Y125" s="864">
        <v>0</v>
      </c>
      <c r="Z125" s="864">
        <v>0</v>
      </c>
      <c r="AA125" s="864">
        <v>110</v>
      </c>
      <c r="AB125" s="864">
        <v>25</v>
      </c>
      <c r="AC125" s="864">
        <v>0</v>
      </c>
      <c r="AD125" s="864">
        <v>0</v>
      </c>
      <c r="AE125" s="864">
        <v>0</v>
      </c>
      <c r="AF125" s="864">
        <v>0</v>
      </c>
      <c r="AG125" s="864">
        <v>0</v>
      </c>
      <c r="AH125" s="864">
        <v>0</v>
      </c>
    </row>
    <row r="126" spans="1:34" ht="12" customHeight="1" x14ac:dyDescent="0.2">
      <c r="A126" s="1201"/>
      <c r="B126" s="853" t="s">
        <v>57</v>
      </c>
      <c r="C126" s="864">
        <v>0</v>
      </c>
      <c r="D126" s="864">
        <v>0</v>
      </c>
      <c r="E126" s="864">
        <v>0</v>
      </c>
      <c r="F126" s="864">
        <v>0</v>
      </c>
      <c r="G126" s="864">
        <v>0</v>
      </c>
      <c r="H126" s="864">
        <v>0</v>
      </c>
      <c r="I126" s="864">
        <v>0</v>
      </c>
      <c r="J126" s="864">
        <v>0</v>
      </c>
      <c r="K126" s="864">
        <v>0</v>
      </c>
      <c r="L126" s="864">
        <v>0</v>
      </c>
      <c r="M126" s="864">
        <v>0</v>
      </c>
      <c r="N126" s="864">
        <v>0</v>
      </c>
      <c r="O126" s="864">
        <v>0</v>
      </c>
      <c r="P126" s="864">
        <v>0</v>
      </c>
      <c r="Q126" s="864">
        <v>0</v>
      </c>
      <c r="R126" s="864">
        <v>0</v>
      </c>
      <c r="S126" s="864">
        <v>65</v>
      </c>
      <c r="T126" s="864">
        <v>578</v>
      </c>
      <c r="U126" s="864">
        <v>8</v>
      </c>
      <c r="V126" s="864">
        <v>6</v>
      </c>
      <c r="W126" s="864">
        <v>80</v>
      </c>
      <c r="X126" s="864">
        <v>40</v>
      </c>
      <c r="Y126" s="864">
        <v>0</v>
      </c>
      <c r="Z126" s="864">
        <v>0</v>
      </c>
      <c r="AA126" s="864">
        <v>80</v>
      </c>
      <c r="AB126" s="864">
        <v>40</v>
      </c>
      <c r="AC126" s="864">
        <v>0</v>
      </c>
      <c r="AD126" s="864">
        <v>0</v>
      </c>
      <c r="AE126" s="864">
        <v>0</v>
      </c>
      <c r="AF126" s="864">
        <v>0</v>
      </c>
      <c r="AG126" s="864">
        <v>0</v>
      </c>
      <c r="AH126" s="864">
        <v>0</v>
      </c>
    </row>
    <row r="127" spans="1:34" ht="12" customHeight="1" x14ac:dyDescent="0.2">
      <c r="A127" s="1201"/>
      <c r="B127" s="853" t="s">
        <v>58</v>
      </c>
      <c r="C127" s="864">
        <v>0</v>
      </c>
      <c r="D127" s="864">
        <v>0</v>
      </c>
      <c r="E127" s="864">
        <v>0</v>
      </c>
      <c r="F127" s="864">
        <v>0</v>
      </c>
      <c r="G127" s="864">
        <v>0</v>
      </c>
      <c r="H127" s="864">
        <v>0</v>
      </c>
      <c r="I127" s="864">
        <v>0</v>
      </c>
      <c r="J127" s="864">
        <v>0</v>
      </c>
      <c r="K127" s="864">
        <v>0</v>
      </c>
      <c r="L127" s="864">
        <v>0</v>
      </c>
      <c r="M127" s="864">
        <v>0</v>
      </c>
      <c r="N127" s="864">
        <v>0</v>
      </c>
      <c r="O127" s="864">
        <v>0</v>
      </c>
      <c r="P127" s="864">
        <v>0</v>
      </c>
      <c r="Q127" s="864">
        <v>0</v>
      </c>
      <c r="R127" s="864">
        <v>0</v>
      </c>
      <c r="S127" s="864">
        <v>0</v>
      </c>
      <c r="T127" s="864">
        <v>6</v>
      </c>
      <c r="U127" s="864">
        <v>25</v>
      </c>
      <c r="V127" s="864">
        <v>0</v>
      </c>
      <c r="W127" s="864">
        <v>0</v>
      </c>
      <c r="X127" s="864">
        <v>1</v>
      </c>
      <c r="Y127" s="864">
        <v>0</v>
      </c>
      <c r="Z127" s="864">
        <v>0</v>
      </c>
      <c r="AA127" s="864">
        <v>0</v>
      </c>
      <c r="AB127" s="864">
        <v>1</v>
      </c>
      <c r="AC127" s="864">
        <v>0</v>
      </c>
      <c r="AD127" s="864">
        <v>0</v>
      </c>
      <c r="AE127" s="864">
        <v>0</v>
      </c>
      <c r="AF127" s="864">
        <v>0</v>
      </c>
      <c r="AG127" s="864">
        <v>0</v>
      </c>
      <c r="AH127" s="864">
        <v>0</v>
      </c>
    </row>
    <row r="128" spans="1:34" ht="12" customHeight="1" x14ac:dyDescent="0.2">
      <c r="A128" s="1201"/>
      <c r="B128" s="853" t="s">
        <v>59</v>
      </c>
      <c r="C128" s="864">
        <v>0</v>
      </c>
      <c r="D128" s="864">
        <v>0</v>
      </c>
      <c r="E128" s="864">
        <v>0</v>
      </c>
      <c r="F128" s="864">
        <v>0</v>
      </c>
      <c r="G128" s="864">
        <v>0</v>
      </c>
      <c r="H128" s="864">
        <v>0</v>
      </c>
      <c r="I128" s="864">
        <v>0</v>
      </c>
      <c r="J128" s="864">
        <v>0</v>
      </c>
      <c r="K128" s="864">
        <v>0</v>
      </c>
      <c r="L128" s="864">
        <v>0</v>
      </c>
      <c r="M128" s="864">
        <v>0</v>
      </c>
      <c r="N128" s="864">
        <v>0</v>
      </c>
      <c r="O128" s="864">
        <v>0</v>
      </c>
      <c r="P128" s="864">
        <v>0</v>
      </c>
      <c r="Q128" s="864">
        <v>0</v>
      </c>
      <c r="R128" s="864">
        <v>0</v>
      </c>
      <c r="S128" s="864">
        <v>98</v>
      </c>
      <c r="T128" s="864">
        <v>11</v>
      </c>
      <c r="U128" s="864">
        <v>14</v>
      </c>
      <c r="V128" s="864">
        <v>0</v>
      </c>
      <c r="W128" s="864">
        <v>2</v>
      </c>
      <c r="X128" s="864">
        <v>0</v>
      </c>
      <c r="Y128" s="864">
        <v>0</v>
      </c>
      <c r="Z128" s="864">
        <v>0</v>
      </c>
      <c r="AA128" s="864">
        <v>2</v>
      </c>
      <c r="AB128" s="864">
        <v>0</v>
      </c>
      <c r="AC128" s="864">
        <v>0</v>
      </c>
      <c r="AD128" s="864">
        <v>0</v>
      </c>
      <c r="AE128" s="864">
        <v>0</v>
      </c>
      <c r="AF128" s="864">
        <v>0</v>
      </c>
      <c r="AG128" s="864">
        <v>0</v>
      </c>
      <c r="AH128" s="864">
        <v>0</v>
      </c>
    </row>
    <row r="129" spans="1:34" ht="12" customHeight="1" x14ac:dyDescent="0.2">
      <c r="A129" s="1201"/>
      <c r="B129" s="853" t="s">
        <v>60</v>
      </c>
      <c r="C129" s="864">
        <v>0</v>
      </c>
      <c r="D129" s="864">
        <v>0</v>
      </c>
      <c r="E129" s="864">
        <v>0</v>
      </c>
      <c r="F129" s="864">
        <v>0</v>
      </c>
      <c r="G129" s="864">
        <v>0</v>
      </c>
      <c r="H129" s="864">
        <v>0</v>
      </c>
      <c r="I129" s="864">
        <v>0</v>
      </c>
      <c r="J129" s="864">
        <v>0</v>
      </c>
      <c r="K129" s="864">
        <v>0</v>
      </c>
      <c r="L129" s="864">
        <v>0</v>
      </c>
      <c r="M129" s="864">
        <v>0</v>
      </c>
      <c r="N129" s="864">
        <v>0</v>
      </c>
      <c r="O129" s="864">
        <v>0</v>
      </c>
      <c r="P129" s="864">
        <v>0</v>
      </c>
      <c r="Q129" s="864">
        <v>0</v>
      </c>
      <c r="R129" s="864">
        <v>0</v>
      </c>
      <c r="S129" s="864">
        <v>814</v>
      </c>
      <c r="T129" s="864">
        <v>461</v>
      </c>
      <c r="U129" s="864">
        <v>66</v>
      </c>
      <c r="V129" s="864">
        <v>12</v>
      </c>
      <c r="W129" s="864">
        <v>45</v>
      </c>
      <c r="X129" s="864">
        <v>14</v>
      </c>
      <c r="Y129" s="864">
        <v>0</v>
      </c>
      <c r="Z129" s="864">
        <v>0</v>
      </c>
      <c r="AA129" s="864">
        <v>45</v>
      </c>
      <c r="AB129" s="864">
        <v>14</v>
      </c>
      <c r="AC129" s="864">
        <v>0</v>
      </c>
      <c r="AD129" s="864">
        <v>0</v>
      </c>
      <c r="AE129" s="864">
        <v>0</v>
      </c>
      <c r="AF129" s="864">
        <v>0</v>
      </c>
      <c r="AG129" s="864">
        <v>0</v>
      </c>
      <c r="AH129" s="864">
        <v>0</v>
      </c>
    </row>
    <row r="130" spans="1:34" ht="12" customHeight="1" x14ac:dyDescent="0.2">
      <c r="A130" s="1201"/>
      <c r="B130" s="853" t="s">
        <v>61</v>
      </c>
      <c r="C130" s="864">
        <v>0</v>
      </c>
      <c r="D130" s="864">
        <v>0</v>
      </c>
      <c r="E130" s="864">
        <v>0</v>
      </c>
      <c r="F130" s="864">
        <v>0</v>
      </c>
      <c r="G130" s="864">
        <v>0</v>
      </c>
      <c r="H130" s="864">
        <v>0</v>
      </c>
      <c r="I130" s="864">
        <v>0</v>
      </c>
      <c r="J130" s="864">
        <v>0</v>
      </c>
      <c r="K130" s="864">
        <v>0</v>
      </c>
      <c r="L130" s="864">
        <v>0</v>
      </c>
      <c r="M130" s="864">
        <v>0</v>
      </c>
      <c r="N130" s="864">
        <v>0</v>
      </c>
      <c r="O130" s="864">
        <v>0</v>
      </c>
      <c r="P130" s="864">
        <v>0</v>
      </c>
      <c r="Q130" s="864">
        <v>0</v>
      </c>
      <c r="R130" s="864">
        <v>0</v>
      </c>
      <c r="S130" s="864">
        <v>250</v>
      </c>
      <c r="T130" s="864">
        <v>127</v>
      </c>
      <c r="U130" s="864">
        <v>71</v>
      </c>
      <c r="V130" s="864">
        <v>5</v>
      </c>
      <c r="W130" s="864">
        <v>33</v>
      </c>
      <c r="X130" s="864">
        <v>21</v>
      </c>
      <c r="Y130" s="864">
        <v>0</v>
      </c>
      <c r="Z130" s="864">
        <v>0</v>
      </c>
      <c r="AA130" s="864">
        <v>33</v>
      </c>
      <c r="AB130" s="864">
        <v>21</v>
      </c>
      <c r="AC130" s="864">
        <v>0</v>
      </c>
      <c r="AD130" s="864">
        <v>0</v>
      </c>
      <c r="AE130" s="864">
        <v>0</v>
      </c>
      <c r="AF130" s="864">
        <v>0</v>
      </c>
      <c r="AG130" s="864">
        <v>0</v>
      </c>
      <c r="AH130" s="864">
        <v>0</v>
      </c>
    </row>
    <row r="131" spans="1:34" ht="12" customHeight="1" x14ac:dyDescent="0.2">
      <c r="A131" s="1201"/>
      <c r="B131" s="853" t="s">
        <v>62</v>
      </c>
      <c r="C131" s="864">
        <v>0</v>
      </c>
      <c r="D131" s="864">
        <v>0</v>
      </c>
      <c r="E131" s="864">
        <v>0</v>
      </c>
      <c r="F131" s="864">
        <v>0</v>
      </c>
      <c r="G131" s="864">
        <v>0</v>
      </c>
      <c r="H131" s="864">
        <v>0</v>
      </c>
      <c r="I131" s="864">
        <v>0</v>
      </c>
      <c r="J131" s="864">
        <v>0</v>
      </c>
      <c r="K131" s="864">
        <v>0</v>
      </c>
      <c r="L131" s="864">
        <v>0</v>
      </c>
      <c r="M131" s="864">
        <v>0</v>
      </c>
      <c r="N131" s="864">
        <v>0</v>
      </c>
      <c r="O131" s="864">
        <v>0</v>
      </c>
      <c r="P131" s="864">
        <v>0</v>
      </c>
      <c r="Q131" s="864">
        <v>0</v>
      </c>
      <c r="R131" s="864">
        <v>0</v>
      </c>
      <c r="S131" s="864">
        <v>229</v>
      </c>
      <c r="T131" s="864">
        <v>76</v>
      </c>
      <c r="U131" s="864">
        <v>24</v>
      </c>
      <c r="V131" s="864">
        <v>4</v>
      </c>
      <c r="W131" s="864">
        <v>67</v>
      </c>
      <c r="X131" s="864">
        <v>16</v>
      </c>
      <c r="Y131" s="864">
        <v>0</v>
      </c>
      <c r="Z131" s="864">
        <v>0</v>
      </c>
      <c r="AA131" s="864">
        <v>67</v>
      </c>
      <c r="AB131" s="864">
        <v>16</v>
      </c>
      <c r="AC131" s="864">
        <v>0</v>
      </c>
      <c r="AD131" s="864">
        <v>0</v>
      </c>
      <c r="AE131" s="864">
        <v>0</v>
      </c>
      <c r="AF131" s="864">
        <v>0</v>
      </c>
      <c r="AG131" s="864">
        <v>0</v>
      </c>
      <c r="AH131" s="864">
        <v>0</v>
      </c>
    </row>
    <row r="132" spans="1:34" ht="12" customHeight="1" x14ac:dyDescent="0.2">
      <c r="A132" s="1201"/>
      <c r="B132" s="853" t="s">
        <v>111</v>
      </c>
      <c r="C132" s="864">
        <v>0</v>
      </c>
      <c r="D132" s="864">
        <v>0</v>
      </c>
      <c r="E132" s="864">
        <v>0</v>
      </c>
      <c r="F132" s="864">
        <v>0</v>
      </c>
      <c r="G132" s="864">
        <v>0</v>
      </c>
      <c r="H132" s="864">
        <v>0</v>
      </c>
      <c r="I132" s="864">
        <v>0</v>
      </c>
      <c r="J132" s="864">
        <v>0</v>
      </c>
      <c r="K132" s="864">
        <v>0</v>
      </c>
      <c r="L132" s="864">
        <v>0</v>
      </c>
      <c r="M132" s="864">
        <v>0</v>
      </c>
      <c r="N132" s="864">
        <v>0</v>
      </c>
      <c r="O132" s="864">
        <v>0</v>
      </c>
      <c r="P132" s="864">
        <v>0</v>
      </c>
      <c r="Q132" s="864">
        <v>0</v>
      </c>
      <c r="R132" s="864">
        <v>0</v>
      </c>
      <c r="S132" s="864">
        <v>2015</v>
      </c>
      <c r="T132" s="864">
        <v>631</v>
      </c>
      <c r="U132" s="864">
        <v>130</v>
      </c>
      <c r="V132" s="864">
        <v>5</v>
      </c>
      <c r="W132" s="864">
        <v>229</v>
      </c>
      <c r="X132" s="864">
        <v>81</v>
      </c>
      <c r="Y132" s="864">
        <v>0</v>
      </c>
      <c r="Z132" s="864">
        <v>0</v>
      </c>
      <c r="AA132" s="864">
        <v>229</v>
      </c>
      <c r="AB132" s="864">
        <v>81</v>
      </c>
      <c r="AC132" s="864">
        <v>0</v>
      </c>
      <c r="AD132" s="864">
        <v>0</v>
      </c>
      <c r="AE132" s="864">
        <v>0</v>
      </c>
      <c r="AF132" s="864">
        <v>0</v>
      </c>
      <c r="AG132" s="864">
        <v>0</v>
      </c>
      <c r="AH132" s="864">
        <v>0</v>
      </c>
    </row>
    <row r="133" spans="1:34" ht="12" customHeight="1" x14ac:dyDescent="0.2">
      <c r="A133" s="1201"/>
      <c r="B133" s="853" t="s">
        <v>63</v>
      </c>
      <c r="C133" s="864">
        <v>0</v>
      </c>
      <c r="D133" s="864">
        <v>0</v>
      </c>
      <c r="E133" s="864">
        <v>0</v>
      </c>
      <c r="F133" s="864">
        <v>0</v>
      </c>
      <c r="G133" s="864">
        <v>0</v>
      </c>
      <c r="H133" s="864">
        <v>0</v>
      </c>
      <c r="I133" s="864">
        <v>0</v>
      </c>
      <c r="J133" s="864">
        <v>0</v>
      </c>
      <c r="K133" s="864">
        <v>0</v>
      </c>
      <c r="L133" s="864">
        <v>0</v>
      </c>
      <c r="M133" s="864">
        <v>0</v>
      </c>
      <c r="N133" s="864">
        <v>0</v>
      </c>
      <c r="O133" s="864">
        <v>0</v>
      </c>
      <c r="P133" s="864">
        <v>0</v>
      </c>
      <c r="Q133" s="864">
        <v>0</v>
      </c>
      <c r="R133" s="864">
        <v>0</v>
      </c>
      <c r="S133" s="864">
        <v>0</v>
      </c>
      <c r="T133" s="864">
        <v>4</v>
      </c>
      <c r="U133" s="864">
        <v>1</v>
      </c>
      <c r="V133" s="864">
        <v>0</v>
      </c>
      <c r="W133" s="864">
        <v>0</v>
      </c>
      <c r="X133" s="864">
        <v>0</v>
      </c>
      <c r="Y133" s="864">
        <v>0</v>
      </c>
      <c r="Z133" s="864">
        <v>0</v>
      </c>
      <c r="AA133" s="864">
        <v>0</v>
      </c>
      <c r="AB133" s="864">
        <v>0</v>
      </c>
      <c r="AC133" s="864">
        <v>0</v>
      </c>
      <c r="AD133" s="864">
        <v>0</v>
      </c>
      <c r="AE133" s="864">
        <v>0</v>
      </c>
      <c r="AF133" s="864">
        <v>0</v>
      </c>
      <c r="AG133" s="864">
        <v>0</v>
      </c>
      <c r="AH133" s="864">
        <v>0</v>
      </c>
    </row>
    <row r="134" spans="1:34" ht="12" customHeight="1" x14ac:dyDescent="0.2">
      <c r="A134" s="1201"/>
      <c r="B134" s="853" t="s">
        <v>64</v>
      </c>
      <c r="C134" s="864">
        <v>0</v>
      </c>
      <c r="D134" s="864">
        <v>0</v>
      </c>
      <c r="E134" s="864">
        <v>0</v>
      </c>
      <c r="F134" s="864">
        <v>0</v>
      </c>
      <c r="G134" s="864">
        <v>0</v>
      </c>
      <c r="H134" s="864">
        <v>0</v>
      </c>
      <c r="I134" s="864">
        <v>0</v>
      </c>
      <c r="J134" s="864">
        <v>0</v>
      </c>
      <c r="K134" s="864">
        <v>0</v>
      </c>
      <c r="L134" s="864">
        <v>0</v>
      </c>
      <c r="M134" s="864">
        <v>0</v>
      </c>
      <c r="N134" s="864">
        <v>0</v>
      </c>
      <c r="O134" s="864">
        <v>0</v>
      </c>
      <c r="P134" s="864">
        <v>0</v>
      </c>
      <c r="Q134" s="864">
        <v>0</v>
      </c>
      <c r="R134" s="864">
        <v>0</v>
      </c>
      <c r="S134" s="864">
        <v>0</v>
      </c>
      <c r="T134" s="864">
        <v>1</v>
      </c>
      <c r="U134" s="864">
        <v>1</v>
      </c>
      <c r="V134" s="864">
        <v>0</v>
      </c>
      <c r="W134" s="864">
        <v>0</v>
      </c>
      <c r="X134" s="864">
        <v>0</v>
      </c>
      <c r="Y134" s="864">
        <v>0</v>
      </c>
      <c r="Z134" s="864">
        <v>0</v>
      </c>
      <c r="AA134" s="864">
        <v>0</v>
      </c>
      <c r="AB134" s="864">
        <v>0</v>
      </c>
      <c r="AC134" s="864">
        <v>0</v>
      </c>
      <c r="AD134" s="864">
        <v>0</v>
      </c>
      <c r="AE134" s="864">
        <v>0</v>
      </c>
      <c r="AF134" s="864">
        <v>0</v>
      </c>
      <c r="AG134" s="864">
        <v>0</v>
      </c>
      <c r="AH134" s="864">
        <v>0</v>
      </c>
    </row>
    <row r="135" spans="1:34" ht="12" customHeight="1" x14ac:dyDescent="0.2">
      <c r="A135" s="1201"/>
      <c r="B135" s="853" t="s">
        <v>65</v>
      </c>
      <c r="C135" s="864">
        <v>0</v>
      </c>
      <c r="D135" s="864">
        <v>0</v>
      </c>
      <c r="E135" s="864">
        <v>0</v>
      </c>
      <c r="F135" s="864">
        <v>0</v>
      </c>
      <c r="G135" s="864">
        <v>0</v>
      </c>
      <c r="H135" s="864">
        <v>0</v>
      </c>
      <c r="I135" s="864">
        <v>0</v>
      </c>
      <c r="J135" s="864">
        <v>0</v>
      </c>
      <c r="K135" s="864">
        <v>0</v>
      </c>
      <c r="L135" s="864">
        <v>0</v>
      </c>
      <c r="M135" s="864">
        <v>0</v>
      </c>
      <c r="N135" s="864">
        <v>0</v>
      </c>
      <c r="O135" s="864">
        <v>0</v>
      </c>
      <c r="P135" s="864">
        <v>0</v>
      </c>
      <c r="Q135" s="864">
        <v>0</v>
      </c>
      <c r="R135" s="864">
        <v>0</v>
      </c>
      <c r="S135" s="864">
        <v>0</v>
      </c>
      <c r="T135" s="864">
        <v>0</v>
      </c>
      <c r="U135" s="864">
        <v>1</v>
      </c>
      <c r="V135" s="864">
        <v>0</v>
      </c>
      <c r="W135" s="864">
        <v>0</v>
      </c>
      <c r="X135" s="864">
        <v>0</v>
      </c>
      <c r="Y135" s="864">
        <v>0</v>
      </c>
      <c r="Z135" s="864">
        <v>0</v>
      </c>
      <c r="AA135" s="864">
        <v>0</v>
      </c>
      <c r="AB135" s="864">
        <v>0</v>
      </c>
      <c r="AC135" s="864">
        <v>0</v>
      </c>
      <c r="AD135" s="864">
        <v>0</v>
      </c>
      <c r="AE135" s="864">
        <v>0</v>
      </c>
      <c r="AF135" s="864">
        <v>0</v>
      </c>
      <c r="AG135" s="864">
        <v>0</v>
      </c>
      <c r="AH135" s="864">
        <v>0</v>
      </c>
    </row>
    <row r="136" spans="1:34" ht="12" customHeight="1" x14ac:dyDescent="0.2">
      <c r="A136" s="1201"/>
      <c r="B136" s="853" t="s">
        <v>66</v>
      </c>
      <c r="C136" s="864">
        <v>0</v>
      </c>
      <c r="D136" s="864">
        <v>0</v>
      </c>
      <c r="E136" s="864">
        <v>0</v>
      </c>
      <c r="F136" s="864">
        <v>0</v>
      </c>
      <c r="G136" s="864">
        <v>0</v>
      </c>
      <c r="H136" s="864">
        <v>0</v>
      </c>
      <c r="I136" s="864">
        <v>0</v>
      </c>
      <c r="J136" s="864">
        <v>0</v>
      </c>
      <c r="K136" s="864">
        <v>0</v>
      </c>
      <c r="L136" s="864">
        <v>0</v>
      </c>
      <c r="M136" s="864">
        <v>0</v>
      </c>
      <c r="N136" s="864">
        <v>0</v>
      </c>
      <c r="O136" s="864">
        <v>0</v>
      </c>
      <c r="P136" s="864">
        <v>0</v>
      </c>
      <c r="Q136" s="864">
        <v>0</v>
      </c>
      <c r="R136" s="864">
        <v>0</v>
      </c>
      <c r="S136" s="864">
        <v>0</v>
      </c>
      <c r="T136" s="864">
        <v>1</v>
      </c>
      <c r="U136" s="864">
        <v>1</v>
      </c>
      <c r="V136" s="864">
        <v>0</v>
      </c>
      <c r="W136" s="864">
        <v>0</v>
      </c>
      <c r="X136" s="864">
        <v>0</v>
      </c>
      <c r="Y136" s="864">
        <v>0</v>
      </c>
      <c r="Z136" s="864">
        <v>0</v>
      </c>
      <c r="AA136" s="864">
        <v>0</v>
      </c>
      <c r="AB136" s="864">
        <v>0</v>
      </c>
      <c r="AC136" s="864">
        <v>0</v>
      </c>
      <c r="AD136" s="864">
        <v>0</v>
      </c>
      <c r="AE136" s="864">
        <v>0</v>
      </c>
      <c r="AF136" s="864">
        <v>0</v>
      </c>
      <c r="AG136" s="864">
        <v>0</v>
      </c>
      <c r="AH136" s="864">
        <v>0</v>
      </c>
    </row>
    <row r="137" spans="1:34" ht="12" customHeight="1" x14ac:dyDescent="0.2">
      <c r="A137" s="1201"/>
      <c r="B137" s="853" t="s">
        <v>67</v>
      </c>
      <c r="C137" s="864">
        <v>0</v>
      </c>
      <c r="D137" s="864">
        <v>0</v>
      </c>
      <c r="E137" s="864">
        <v>0</v>
      </c>
      <c r="F137" s="864">
        <v>0</v>
      </c>
      <c r="G137" s="864">
        <v>0</v>
      </c>
      <c r="H137" s="864">
        <v>0</v>
      </c>
      <c r="I137" s="864">
        <v>0</v>
      </c>
      <c r="J137" s="864">
        <v>0</v>
      </c>
      <c r="K137" s="864">
        <v>0</v>
      </c>
      <c r="L137" s="864">
        <v>0</v>
      </c>
      <c r="M137" s="864">
        <v>0</v>
      </c>
      <c r="N137" s="864">
        <v>0</v>
      </c>
      <c r="O137" s="864">
        <v>0</v>
      </c>
      <c r="P137" s="864">
        <v>0</v>
      </c>
      <c r="Q137" s="864">
        <v>0</v>
      </c>
      <c r="R137" s="864">
        <v>0</v>
      </c>
      <c r="S137" s="864">
        <v>0</v>
      </c>
      <c r="T137" s="864">
        <v>97</v>
      </c>
      <c r="U137" s="864">
        <v>85</v>
      </c>
      <c r="V137" s="864">
        <v>0</v>
      </c>
      <c r="W137" s="864">
        <v>0</v>
      </c>
      <c r="X137" s="864">
        <v>10</v>
      </c>
      <c r="Y137" s="864">
        <v>0</v>
      </c>
      <c r="Z137" s="864">
        <v>0</v>
      </c>
      <c r="AA137" s="864">
        <v>0</v>
      </c>
      <c r="AB137" s="864">
        <v>10</v>
      </c>
      <c r="AC137" s="864">
        <v>0</v>
      </c>
      <c r="AD137" s="864">
        <v>0</v>
      </c>
      <c r="AE137" s="864">
        <v>0</v>
      </c>
      <c r="AF137" s="864">
        <v>0</v>
      </c>
      <c r="AG137" s="864">
        <v>0</v>
      </c>
      <c r="AH137" s="864">
        <v>0</v>
      </c>
    </row>
    <row r="138" spans="1:34" ht="12" customHeight="1" x14ac:dyDescent="0.2">
      <c r="A138" s="1201"/>
      <c r="B138" s="853" t="s">
        <v>68</v>
      </c>
      <c r="C138" s="864">
        <v>0</v>
      </c>
      <c r="D138" s="864">
        <v>0</v>
      </c>
      <c r="E138" s="864">
        <v>0</v>
      </c>
      <c r="F138" s="864">
        <v>0</v>
      </c>
      <c r="G138" s="864">
        <v>0</v>
      </c>
      <c r="H138" s="864">
        <v>0</v>
      </c>
      <c r="I138" s="864">
        <v>0</v>
      </c>
      <c r="J138" s="864">
        <v>0</v>
      </c>
      <c r="K138" s="864">
        <v>0</v>
      </c>
      <c r="L138" s="864">
        <v>0</v>
      </c>
      <c r="M138" s="864">
        <v>0</v>
      </c>
      <c r="N138" s="864">
        <v>0</v>
      </c>
      <c r="O138" s="864">
        <v>0</v>
      </c>
      <c r="P138" s="864">
        <v>0</v>
      </c>
      <c r="Q138" s="864">
        <v>0</v>
      </c>
      <c r="R138" s="864">
        <v>0</v>
      </c>
      <c r="S138" s="864">
        <v>210</v>
      </c>
      <c r="T138" s="864">
        <v>421</v>
      </c>
      <c r="U138" s="864">
        <v>53</v>
      </c>
      <c r="V138" s="864">
        <v>26</v>
      </c>
      <c r="W138" s="864">
        <v>51</v>
      </c>
      <c r="X138" s="864">
        <v>0</v>
      </c>
      <c r="Y138" s="864">
        <v>0</v>
      </c>
      <c r="Z138" s="864">
        <v>0</v>
      </c>
      <c r="AA138" s="864">
        <v>51</v>
      </c>
      <c r="AB138" s="864">
        <v>0</v>
      </c>
      <c r="AC138" s="864">
        <v>0</v>
      </c>
      <c r="AD138" s="864">
        <v>0</v>
      </c>
      <c r="AE138" s="864">
        <v>0</v>
      </c>
      <c r="AF138" s="864">
        <v>0</v>
      </c>
      <c r="AG138" s="864">
        <v>0</v>
      </c>
      <c r="AH138" s="864">
        <v>0</v>
      </c>
    </row>
    <row r="139" spans="1:34" ht="12" customHeight="1" x14ac:dyDescent="0.2">
      <c r="A139" s="1201"/>
      <c r="B139" s="853" t="s">
        <v>69</v>
      </c>
      <c r="C139" s="864">
        <v>0</v>
      </c>
      <c r="D139" s="864">
        <v>0</v>
      </c>
      <c r="E139" s="864">
        <v>0</v>
      </c>
      <c r="F139" s="864">
        <v>0</v>
      </c>
      <c r="G139" s="864">
        <v>0</v>
      </c>
      <c r="H139" s="864">
        <v>0</v>
      </c>
      <c r="I139" s="864">
        <v>0</v>
      </c>
      <c r="J139" s="864">
        <v>0</v>
      </c>
      <c r="K139" s="864">
        <v>0</v>
      </c>
      <c r="L139" s="864">
        <v>0</v>
      </c>
      <c r="M139" s="864">
        <v>0</v>
      </c>
      <c r="N139" s="864">
        <v>0</v>
      </c>
      <c r="O139" s="864">
        <v>0</v>
      </c>
      <c r="P139" s="864">
        <v>0</v>
      </c>
      <c r="Q139" s="864">
        <v>0</v>
      </c>
      <c r="R139" s="864">
        <v>0</v>
      </c>
      <c r="S139" s="864">
        <v>244</v>
      </c>
      <c r="T139" s="864">
        <v>209</v>
      </c>
      <c r="U139" s="864">
        <v>22</v>
      </c>
      <c r="V139" s="864">
        <v>0</v>
      </c>
      <c r="W139" s="864">
        <v>68</v>
      </c>
      <c r="X139" s="864">
        <v>32</v>
      </c>
      <c r="Y139" s="864">
        <v>0</v>
      </c>
      <c r="Z139" s="864">
        <v>0</v>
      </c>
      <c r="AA139" s="864">
        <v>68</v>
      </c>
      <c r="AB139" s="864">
        <v>32</v>
      </c>
      <c r="AC139" s="864">
        <v>0</v>
      </c>
      <c r="AD139" s="864">
        <v>0</v>
      </c>
      <c r="AE139" s="864">
        <v>0</v>
      </c>
      <c r="AF139" s="864">
        <v>0</v>
      </c>
      <c r="AG139" s="864">
        <v>0</v>
      </c>
      <c r="AH139" s="864">
        <v>0</v>
      </c>
    </row>
    <row r="140" spans="1:34" ht="12" customHeight="1" x14ac:dyDescent="0.2">
      <c r="A140" s="1201"/>
      <c r="B140" s="853" t="s">
        <v>70</v>
      </c>
      <c r="C140" s="864">
        <v>0</v>
      </c>
      <c r="D140" s="864">
        <v>0</v>
      </c>
      <c r="E140" s="864">
        <v>0</v>
      </c>
      <c r="F140" s="864">
        <v>0</v>
      </c>
      <c r="G140" s="864">
        <v>0</v>
      </c>
      <c r="H140" s="864">
        <v>0</v>
      </c>
      <c r="I140" s="864">
        <v>0</v>
      </c>
      <c r="J140" s="864">
        <v>0</v>
      </c>
      <c r="K140" s="864">
        <v>0</v>
      </c>
      <c r="L140" s="864">
        <v>0</v>
      </c>
      <c r="M140" s="864">
        <v>0</v>
      </c>
      <c r="N140" s="864">
        <v>0</v>
      </c>
      <c r="O140" s="864">
        <v>0</v>
      </c>
      <c r="P140" s="864">
        <v>0</v>
      </c>
      <c r="Q140" s="864">
        <v>0</v>
      </c>
      <c r="R140" s="864">
        <v>0</v>
      </c>
      <c r="S140" s="864">
        <v>0</v>
      </c>
      <c r="T140" s="864">
        <v>0</v>
      </c>
      <c r="U140" s="864">
        <v>0</v>
      </c>
      <c r="V140" s="864">
        <v>1</v>
      </c>
      <c r="W140" s="864">
        <v>0</v>
      </c>
      <c r="X140" s="864">
        <v>0</v>
      </c>
      <c r="Y140" s="864">
        <v>0</v>
      </c>
      <c r="Z140" s="864">
        <v>0</v>
      </c>
      <c r="AA140" s="864">
        <v>0</v>
      </c>
      <c r="AB140" s="864">
        <v>0</v>
      </c>
      <c r="AC140" s="864">
        <v>0</v>
      </c>
      <c r="AD140" s="864">
        <v>0</v>
      </c>
      <c r="AE140" s="864">
        <v>0</v>
      </c>
      <c r="AF140" s="864">
        <v>0</v>
      </c>
      <c r="AG140" s="864">
        <v>0</v>
      </c>
      <c r="AH140" s="864">
        <v>0</v>
      </c>
    </row>
    <row r="141" spans="1:34" ht="12" customHeight="1" x14ac:dyDescent="0.2">
      <c r="A141" s="1201"/>
      <c r="B141" s="853" t="s">
        <v>71</v>
      </c>
      <c r="C141" s="864">
        <v>0</v>
      </c>
      <c r="D141" s="864">
        <v>0</v>
      </c>
      <c r="E141" s="864">
        <v>0</v>
      </c>
      <c r="F141" s="864">
        <v>0</v>
      </c>
      <c r="G141" s="864">
        <v>0</v>
      </c>
      <c r="H141" s="864">
        <v>0</v>
      </c>
      <c r="I141" s="864">
        <v>0</v>
      </c>
      <c r="J141" s="864">
        <v>0</v>
      </c>
      <c r="K141" s="864">
        <v>0</v>
      </c>
      <c r="L141" s="864">
        <v>0</v>
      </c>
      <c r="M141" s="864">
        <v>0</v>
      </c>
      <c r="N141" s="864">
        <v>0</v>
      </c>
      <c r="O141" s="864">
        <v>0</v>
      </c>
      <c r="P141" s="864">
        <v>0</v>
      </c>
      <c r="Q141" s="864">
        <v>0</v>
      </c>
      <c r="R141" s="864">
        <v>0</v>
      </c>
      <c r="S141" s="864">
        <v>2123</v>
      </c>
      <c r="T141" s="864">
        <v>1736</v>
      </c>
      <c r="U141" s="864">
        <v>227</v>
      </c>
      <c r="V141" s="864">
        <v>44</v>
      </c>
      <c r="W141" s="864">
        <v>188</v>
      </c>
      <c r="X141" s="864">
        <v>31</v>
      </c>
      <c r="Y141" s="864">
        <v>0</v>
      </c>
      <c r="Z141" s="864">
        <v>0</v>
      </c>
      <c r="AA141" s="864">
        <v>188</v>
      </c>
      <c r="AB141" s="864">
        <v>31</v>
      </c>
      <c r="AC141" s="864">
        <v>0</v>
      </c>
      <c r="AD141" s="864">
        <v>0</v>
      </c>
      <c r="AE141" s="864">
        <v>0</v>
      </c>
      <c r="AF141" s="864">
        <v>0</v>
      </c>
      <c r="AG141" s="864">
        <v>0</v>
      </c>
      <c r="AH141" s="864">
        <v>0</v>
      </c>
    </row>
    <row r="142" spans="1:34" ht="12" customHeight="1" x14ac:dyDescent="0.2">
      <c r="A142" s="1201"/>
      <c r="B142" s="853" t="s">
        <v>72</v>
      </c>
      <c r="C142" s="864">
        <v>0</v>
      </c>
      <c r="D142" s="864">
        <v>0</v>
      </c>
      <c r="E142" s="864">
        <v>0</v>
      </c>
      <c r="F142" s="864">
        <v>0</v>
      </c>
      <c r="G142" s="864">
        <v>0</v>
      </c>
      <c r="H142" s="864">
        <v>0</v>
      </c>
      <c r="I142" s="864">
        <v>0</v>
      </c>
      <c r="J142" s="864">
        <v>0</v>
      </c>
      <c r="K142" s="864">
        <v>0</v>
      </c>
      <c r="L142" s="864">
        <v>0</v>
      </c>
      <c r="M142" s="864">
        <v>0</v>
      </c>
      <c r="N142" s="864">
        <v>0</v>
      </c>
      <c r="O142" s="864">
        <v>0</v>
      </c>
      <c r="P142" s="864">
        <v>0</v>
      </c>
      <c r="Q142" s="864">
        <v>0</v>
      </c>
      <c r="R142" s="864">
        <v>0</v>
      </c>
      <c r="S142" s="864">
        <v>716</v>
      </c>
      <c r="T142" s="864">
        <v>224</v>
      </c>
      <c r="U142" s="864">
        <v>35</v>
      </c>
      <c r="V142" s="864">
        <v>5</v>
      </c>
      <c r="W142" s="864">
        <v>29</v>
      </c>
      <c r="X142" s="864">
        <v>17</v>
      </c>
      <c r="Y142" s="864">
        <v>0</v>
      </c>
      <c r="Z142" s="864">
        <v>0</v>
      </c>
      <c r="AA142" s="864">
        <v>29</v>
      </c>
      <c r="AB142" s="864">
        <v>17</v>
      </c>
      <c r="AC142" s="864">
        <v>0</v>
      </c>
      <c r="AD142" s="864">
        <v>0</v>
      </c>
      <c r="AE142" s="864">
        <v>0</v>
      </c>
      <c r="AF142" s="864">
        <v>0</v>
      </c>
      <c r="AG142" s="864">
        <v>0</v>
      </c>
      <c r="AH142" s="864">
        <v>0</v>
      </c>
    </row>
    <row r="143" spans="1:34" ht="12" customHeight="1" x14ac:dyDescent="0.2">
      <c r="A143" s="1201"/>
      <c r="B143" s="853" t="s">
        <v>74</v>
      </c>
      <c r="C143" s="864">
        <v>0</v>
      </c>
      <c r="D143" s="864">
        <v>0</v>
      </c>
      <c r="E143" s="864">
        <v>0</v>
      </c>
      <c r="F143" s="864">
        <v>0</v>
      </c>
      <c r="G143" s="864">
        <v>0</v>
      </c>
      <c r="H143" s="864">
        <v>0</v>
      </c>
      <c r="I143" s="864">
        <v>0</v>
      </c>
      <c r="J143" s="864">
        <v>0</v>
      </c>
      <c r="K143" s="864">
        <v>0</v>
      </c>
      <c r="L143" s="864">
        <v>0</v>
      </c>
      <c r="M143" s="864">
        <v>0</v>
      </c>
      <c r="N143" s="864">
        <v>0</v>
      </c>
      <c r="O143" s="864">
        <v>0</v>
      </c>
      <c r="P143" s="864">
        <v>0</v>
      </c>
      <c r="Q143" s="864">
        <v>0</v>
      </c>
      <c r="R143" s="864">
        <v>0</v>
      </c>
      <c r="S143" s="864">
        <v>0</v>
      </c>
      <c r="T143" s="864">
        <v>0</v>
      </c>
      <c r="U143" s="864">
        <v>0</v>
      </c>
      <c r="V143" s="864">
        <v>0</v>
      </c>
      <c r="W143" s="864">
        <v>0</v>
      </c>
      <c r="X143" s="864">
        <v>1</v>
      </c>
      <c r="Y143" s="864">
        <v>0</v>
      </c>
      <c r="Z143" s="864">
        <v>0</v>
      </c>
      <c r="AA143" s="864">
        <v>0</v>
      </c>
      <c r="AB143" s="864">
        <v>1</v>
      </c>
      <c r="AC143" s="864">
        <v>0</v>
      </c>
      <c r="AD143" s="864">
        <v>0</v>
      </c>
      <c r="AE143" s="864">
        <v>0</v>
      </c>
      <c r="AF143" s="864">
        <v>0</v>
      </c>
      <c r="AG143" s="864">
        <v>0</v>
      </c>
      <c r="AH143" s="864">
        <v>0</v>
      </c>
    </row>
    <row r="144" spans="1:34" ht="12" customHeight="1" x14ac:dyDescent="0.2">
      <c r="A144" s="1201"/>
      <c r="B144" s="853" t="s">
        <v>75</v>
      </c>
      <c r="C144" s="864">
        <v>0</v>
      </c>
      <c r="D144" s="864">
        <v>0</v>
      </c>
      <c r="E144" s="864">
        <v>0</v>
      </c>
      <c r="F144" s="864">
        <v>0</v>
      </c>
      <c r="G144" s="864">
        <v>0</v>
      </c>
      <c r="H144" s="864">
        <v>0</v>
      </c>
      <c r="I144" s="864">
        <v>0</v>
      </c>
      <c r="J144" s="864">
        <v>0</v>
      </c>
      <c r="K144" s="864">
        <v>0</v>
      </c>
      <c r="L144" s="864">
        <v>0</v>
      </c>
      <c r="M144" s="864">
        <v>0</v>
      </c>
      <c r="N144" s="864">
        <v>0</v>
      </c>
      <c r="O144" s="864">
        <v>0</v>
      </c>
      <c r="P144" s="864">
        <v>0</v>
      </c>
      <c r="Q144" s="864">
        <v>0</v>
      </c>
      <c r="R144" s="864">
        <v>0</v>
      </c>
      <c r="S144" s="864">
        <v>638</v>
      </c>
      <c r="T144" s="864">
        <v>344</v>
      </c>
      <c r="U144" s="864">
        <v>71</v>
      </c>
      <c r="V144" s="864">
        <v>7</v>
      </c>
      <c r="W144" s="864">
        <v>83</v>
      </c>
      <c r="X144" s="864">
        <v>23</v>
      </c>
      <c r="Y144" s="864">
        <v>0</v>
      </c>
      <c r="Z144" s="864">
        <v>0</v>
      </c>
      <c r="AA144" s="864">
        <v>83</v>
      </c>
      <c r="AB144" s="864">
        <v>23</v>
      </c>
      <c r="AC144" s="864">
        <v>0</v>
      </c>
      <c r="AD144" s="864">
        <v>0</v>
      </c>
      <c r="AE144" s="864">
        <v>0</v>
      </c>
      <c r="AF144" s="864">
        <v>0</v>
      </c>
      <c r="AG144" s="864">
        <v>0</v>
      </c>
      <c r="AH144" s="864">
        <v>0</v>
      </c>
    </row>
    <row r="145" spans="1:34" ht="12" customHeight="1" x14ac:dyDescent="0.2">
      <c r="A145" s="1201"/>
      <c r="B145" s="853" t="s">
        <v>76</v>
      </c>
      <c r="C145" s="864">
        <v>0</v>
      </c>
      <c r="D145" s="864">
        <v>0</v>
      </c>
      <c r="E145" s="864">
        <v>0</v>
      </c>
      <c r="F145" s="864">
        <v>0</v>
      </c>
      <c r="G145" s="864">
        <v>0</v>
      </c>
      <c r="H145" s="864">
        <v>0</v>
      </c>
      <c r="I145" s="864">
        <v>0</v>
      </c>
      <c r="J145" s="864">
        <v>0</v>
      </c>
      <c r="K145" s="864">
        <v>0</v>
      </c>
      <c r="L145" s="864">
        <v>0</v>
      </c>
      <c r="M145" s="864">
        <v>0</v>
      </c>
      <c r="N145" s="864">
        <v>0</v>
      </c>
      <c r="O145" s="864">
        <v>0</v>
      </c>
      <c r="P145" s="864">
        <v>0</v>
      </c>
      <c r="Q145" s="864">
        <v>0</v>
      </c>
      <c r="R145" s="864">
        <v>0</v>
      </c>
      <c r="S145" s="864">
        <v>0</v>
      </c>
      <c r="T145" s="864">
        <v>132</v>
      </c>
      <c r="U145" s="864">
        <v>5</v>
      </c>
      <c r="V145" s="864">
        <v>0</v>
      </c>
      <c r="W145" s="864">
        <v>7</v>
      </c>
      <c r="X145" s="864">
        <v>1</v>
      </c>
      <c r="Y145" s="864">
        <v>0</v>
      </c>
      <c r="Z145" s="864">
        <v>0</v>
      </c>
      <c r="AA145" s="864">
        <v>7</v>
      </c>
      <c r="AB145" s="864">
        <v>1</v>
      </c>
      <c r="AC145" s="864">
        <v>0</v>
      </c>
      <c r="AD145" s="864">
        <v>0</v>
      </c>
      <c r="AE145" s="864">
        <v>0</v>
      </c>
      <c r="AF145" s="864">
        <v>0</v>
      </c>
      <c r="AG145" s="864">
        <v>0</v>
      </c>
      <c r="AH145" s="864">
        <v>0</v>
      </c>
    </row>
    <row r="146" spans="1:34" ht="12" customHeight="1" x14ac:dyDescent="0.2">
      <c r="A146" s="1201"/>
      <c r="B146" s="853" t="s">
        <v>77</v>
      </c>
      <c r="C146" s="864">
        <v>0</v>
      </c>
      <c r="D146" s="864">
        <v>0</v>
      </c>
      <c r="E146" s="864">
        <v>0</v>
      </c>
      <c r="F146" s="864">
        <v>0</v>
      </c>
      <c r="G146" s="864">
        <v>0</v>
      </c>
      <c r="H146" s="864">
        <v>0</v>
      </c>
      <c r="I146" s="864">
        <v>0</v>
      </c>
      <c r="J146" s="864">
        <v>0</v>
      </c>
      <c r="K146" s="864">
        <v>0</v>
      </c>
      <c r="L146" s="864">
        <v>0</v>
      </c>
      <c r="M146" s="864">
        <v>0</v>
      </c>
      <c r="N146" s="864">
        <v>0</v>
      </c>
      <c r="O146" s="864">
        <v>0</v>
      </c>
      <c r="P146" s="864">
        <v>0</v>
      </c>
      <c r="Q146" s="864">
        <v>0</v>
      </c>
      <c r="R146" s="864">
        <v>0</v>
      </c>
      <c r="S146" s="864">
        <v>484</v>
      </c>
      <c r="T146" s="864">
        <v>247</v>
      </c>
      <c r="U146" s="864">
        <v>53</v>
      </c>
      <c r="V146" s="864">
        <v>24</v>
      </c>
      <c r="W146" s="864">
        <v>23</v>
      </c>
      <c r="X146" s="864">
        <v>6</v>
      </c>
      <c r="Y146" s="864">
        <v>0</v>
      </c>
      <c r="Z146" s="864">
        <v>0</v>
      </c>
      <c r="AA146" s="864">
        <v>23</v>
      </c>
      <c r="AB146" s="864">
        <v>6</v>
      </c>
      <c r="AC146" s="864">
        <v>0</v>
      </c>
      <c r="AD146" s="864">
        <v>0</v>
      </c>
      <c r="AE146" s="864">
        <v>0</v>
      </c>
      <c r="AF146" s="864">
        <v>0</v>
      </c>
      <c r="AG146" s="864">
        <v>0</v>
      </c>
      <c r="AH146" s="864">
        <v>0</v>
      </c>
    </row>
    <row r="147" spans="1:34" ht="12" customHeight="1" x14ac:dyDescent="0.2">
      <c r="A147" s="1201"/>
      <c r="B147" s="853" t="s">
        <v>78</v>
      </c>
      <c r="C147" s="864">
        <v>0</v>
      </c>
      <c r="D147" s="864">
        <v>0</v>
      </c>
      <c r="E147" s="864">
        <v>0</v>
      </c>
      <c r="F147" s="864">
        <v>0</v>
      </c>
      <c r="G147" s="864">
        <v>0</v>
      </c>
      <c r="H147" s="864">
        <v>0</v>
      </c>
      <c r="I147" s="864">
        <v>0</v>
      </c>
      <c r="J147" s="864">
        <v>0</v>
      </c>
      <c r="K147" s="864">
        <v>0</v>
      </c>
      <c r="L147" s="864">
        <v>0</v>
      </c>
      <c r="M147" s="864">
        <v>0</v>
      </c>
      <c r="N147" s="864">
        <v>0</v>
      </c>
      <c r="O147" s="864">
        <v>0</v>
      </c>
      <c r="P147" s="864">
        <v>0</v>
      </c>
      <c r="Q147" s="864">
        <v>0</v>
      </c>
      <c r="R147" s="864">
        <v>0</v>
      </c>
      <c r="S147" s="864">
        <v>0</v>
      </c>
      <c r="T147" s="864">
        <v>0</v>
      </c>
      <c r="U147" s="864">
        <v>0</v>
      </c>
      <c r="V147" s="864">
        <v>0</v>
      </c>
      <c r="W147" s="864">
        <v>0</v>
      </c>
      <c r="X147" s="864">
        <v>0</v>
      </c>
      <c r="Y147" s="864">
        <v>0</v>
      </c>
      <c r="Z147" s="864">
        <v>0</v>
      </c>
      <c r="AA147" s="864">
        <v>0</v>
      </c>
      <c r="AB147" s="864">
        <v>0</v>
      </c>
      <c r="AC147" s="864">
        <v>0</v>
      </c>
      <c r="AD147" s="864">
        <v>0</v>
      </c>
      <c r="AE147" s="864">
        <v>0</v>
      </c>
      <c r="AF147" s="864">
        <v>0</v>
      </c>
      <c r="AG147" s="864">
        <v>0</v>
      </c>
      <c r="AH147" s="864">
        <v>0</v>
      </c>
    </row>
    <row r="148" spans="1:34" ht="12" customHeight="1" x14ac:dyDescent="0.2">
      <c r="A148" s="1201"/>
      <c r="B148" s="853" t="s">
        <v>79</v>
      </c>
      <c r="C148" s="864">
        <v>0</v>
      </c>
      <c r="D148" s="864">
        <v>0</v>
      </c>
      <c r="E148" s="864">
        <v>0</v>
      </c>
      <c r="F148" s="864">
        <v>0</v>
      </c>
      <c r="G148" s="864">
        <v>0</v>
      </c>
      <c r="H148" s="864">
        <v>0</v>
      </c>
      <c r="I148" s="864">
        <v>0</v>
      </c>
      <c r="J148" s="864">
        <v>0</v>
      </c>
      <c r="K148" s="864">
        <v>0</v>
      </c>
      <c r="L148" s="864">
        <v>0</v>
      </c>
      <c r="M148" s="864">
        <v>0</v>
      </c>
      <c r="N148" s="864">
        <v>0</v>
      </c>
      <c r="O148" s="864">
        <v>0</v>
      </c>
      <c r="P148" s="864">
        <v>0</v>
      </c>
      <c r="Q148" s="864">
        <v>0</v>
      </c>
      <c r="R148" s="864">
        <v>0</v>
      </c>
      <c r="S148" s="864">
        <v>44</v>
      </c>
      <c r="T148" s="864">
        <v>0</v>
      </c>
      <c r="U148" s="864">
        <v>0</v>
      </c>
      <c r="V148" s="864">
        <v>0</v>
      </c>
      <c r="W148" s="864">
        <v>0</v>
      </c>
      <c r="X148" s="864">
        <v>7</v>
      </c>
      <c r="Y148" s="864">
        <v>0</v>
      </c>
      <c r="Z148" s="864">
        <v>0</v>
      </c>
      <c r="AA148" s="864">
        <v>0</v>
      </c>
      <c r="AB148" s="864">
        <v>7</v>
      </c>
      <c r="AC148" s="864">
        <v>0</v>
      </c>
      <c r="AD148" s="864">
        <v>0</v>
      </c>
      <c r="AE148" s="864">
        <v>0</v>
      </c>
      <c r="AF148" s="864">
        <v>0</v>
      </c>
      <c r="AG148" s="864">
        <v>0</v>
      </c>
      <c r="AH148" s="864">
        <v>0</v>
      </c>
    </row>
    <row r="149" spans="1:34" ht="12" customHeight="1" x14ac:dyDescent="0.2">
      <c r="A149" s="1201"/>
      <c r="B149" s="853" t="s">
        <v>294</v>
      </c>
      <c r="C149" s="864">
        <v>0</v>
      </c>
      <c r="D149" s="864">
        <v>0</v>
      </c>
      <c r="E149" s="864">
        <v>0</v>
      </c>
      <c r="F149" s="864">
        <v>0</v>
      </c>
      <c r="G149" s="864">
        <v>0</v>
      </c>
      <c r="H149" s="864">
        <v>0</v>
      </c>
      <c r="I149" s="864">
        <v>0</v>
      </c>
      <c r="J149" s="864">
        <v>0</v>
      </c>
      <c r="K149" s="864">
        <v>0</v>
      </c>
      <c r="L149" s="864">
        <v>0</v>
      </c>
      <c r="M149" s="864">
        <v>0</v>
      </c>
      <c r="N149" s="864">
        <v>0</v>
      </c>
      <c r="O149" s="864">
        <v>0</v>
      </c>
      <c r="P149" s="864">
        <v>0</v>
      </c>
      <c r="Q149" s="864">
        <v>0</v>
      </c>
      <c r="R149" s="864">
        <v>0</v>
      </c>
      <c r="S149" s="864">
        <v>0</v>
      </c>
      <c r="T149" s="864">
        <v>0</v>
      </c>
      <c r="U149" s="864">
        <v>0</v>
      </c>
      <c r="V149" s="864">
        <v>0</v>
      </c>
      <c r="W149" s="864">
        <v>0</v>
      </c>
      <c r="X149" s="864">
        <v>0</v>
      </c>
      <c r="Y149" s="864">
        <v>0</v>
      </c>
      <c r="Z149" s="864">
        <v>0</v>
      </c>
      <c r="AA149" s="864">
        <v>0</v>
      </c>
      <c r="AB149" s="864">
        <v>0</v>
      </c>
      <c r="AC149" s="864">
        <v>0</v>
      </c>
      <c r="AD149" s="864">
        <v>0</v>
      </c>
      <c r="AE149" s="864">
        <v>0</v>
      </c>
      <c r="AF149" s="864">
        <v>0</v>
      </c>
      <c r="AG149" s="864">
        <v>0</v>
      </c>
      <c r="AH149" s="864">
        <v>0</v>
      </c>
    </row>
    <row r="150" spans="1:34" ht="12" customHeight="1" x14ac:dyDescent="0.2">
      <c r="A150" s="1201"/>
      <c r="B150" s="853" t="s">
        <v>295</v>
      </c>
      <c r="C150" s="864">
        <v>0</v>
      </c>
      <c r="D150" s="864">
        <v>0</v>
      </c>
      <c r="E150" s="864">
        <v>0</v>
      </c>
      <c r="F150" s="864">
        <v>0</v>
      </c>
      <c r="G150" s="864">
        <v>0</v>
      </c>
      <c r="H150" s="864">
        <v>0</v>
      </c>
      <c r="I150" s="864">
        <v>0</v>
      </c>
      <c r="J150" s="864">
        <v>0</v>
      </c>
      <c r="K150" s="864">
        <v>0</v>
      </c>
      <c r="L150" s="864">
        <v>0</v>
      </c>
      <c r="M150" s="864">
        <v>0</v>
      </c>
      <c r="N150" s="864">
        <v>0</v>
      </c>
      <c r="O150" s="864">
        <v>0</v>
      </c>
      <c r="P150" s="864">
        <v>0</v>
      </c>
      <c r="Q150" s="864">
        <v>0</v>
      </c>
      <c r="R150" s="864">
        <v>0</v>
      </c>
      <c r="S150" s="864">
        <v>0</v>
      </c>
      <c r="T150" s="864">
        <v>1</v>
      </c>
      <c r="U150" s="864">
        <v>0</v>
      </c>
      <c r="V150" s="864">
        <v>0</v>
      </c>
      <c r="W150" s="864">
        <v>0</v>
      </c>
      <c r="X150" s="864">
        <v>0</v>
      </c>
      <c r="Y150" s="864">
        <v>0</v>
      </c>
      <c r="Z150" s="864">
        <v>0</v>
      </c>
      <c r="AA150" s="864">
        <v>0</v>
      </c>
      <c r="AB150" s="864">
        <v>0</v>
      </c>
      <c r="AC150" s="864">
        <v>0</v>
      </c>
      <c r="AD150" s="864">
        <v>0</v>
      </c>
      <c r="AE150" s="864">
        <v>0</v>
      </c>
      <c r="AF150" s="864">
        <v>0</v>
      </c>
      <c r="AG150" s="864">
        <v>0</v>
      </c>
      <c r="AH150" s="864">
        <v>0</v>
      </c>
    </row>
    <row r="151" spans="1:34" ht="12" customHeight="1" x14ac:dyDescent="0.2">
      <c r="A151" s="1201"/>
      <c r="B151" s="853" t="s">
        <v>80</v>
      </c>
      <c r="C151" s="864">
        <v>0</v>
      </c>
      <c r="D151" s="864">
        <v>0</v>
      </c>
      <c r="E151" s="864">
        <v>0</v>
      </c>
      <c r="F151" s="864">
        <v>0</v>
      </c>
      <c r="G151" s="864">
        <v>0</v>
      </c>
      <c r="H151" s="864">
        <v>0</v>
      </c>
      <c r="I151" s="864">
        <v>0</v>
      </c>
      <c r="J151" s="864">
        <v>0</v>
      </c>
      <c r="K151" s="864">
        <v>0</v>
      </c>
      <c r="L151" s="864">
        <v>0</v>
      </c>
      <c r="M151" s="864">
        <v>0</v>
      </c>
      <c r="N151" s="864">
        <v>0</v>
      </c>
      <c r="O151" s="864">
        <v>0</v>
      </c>
      <c r="P151" s="864">
        <v>0</v>
      </c>
      <c r="Q151" s="864">
        <v>0</v>
      </c>
      <c r="R151" s="864">
        <v>0</v>
      </c>
      <c r="S151" s="864">
        <v>527</v>
      </c>
      <c r="T151" s="864">
        <v>0</v>
      </c>
      <c r="U151" s="864">
        <v>1</v>
      </c>
      <c r="V151" s="864">
        <v>0</v>
      </c>
      <c r="W151" s="864">
        <v>50</v>
      </c>
      <c r="X151" s="864">
        <v>0</v>
      </c>
      <c r="Y151" s="864">
        <v>0</v>
      </c>
      <c r="Z151" s="864">
        <v>0</v>
      </c>
      <c r="AA151" s="864">
        <v>50</v>
      </c>
      <c r="AB151" s="864">
        <v>0</v>
      </c>
      <c r="AC151" s="864">
        <v>0</v>
      </c>
      <c r="AD151" s="864">
        <v>0</v>
      </c>
      <c r="AE151" s="864">
        <v>0</v>
      </c>
      <c r="AF151" s="864">
        <v>0</v>
      </c>
      <c r="AG151" s="864">
        <v>0</v>
      </c>
      <c r="AH151" s="864">
        <v>0</v>
      </c>
    </row>
    <row r="152" spans="1:34" ht="12" customHeight="1" x14ac:dyDescent="0.2">
      <c r="A152" s="1201"/>
      <c r="B152" s="853" t="s">
        <v>81</v>
      </c>
      <c r="C152" s="864">
        <v>0</v>
      </c>
      <c r="D152" s="864">
        <v>0</v>
      </c>
      <c r="E152" s="864">
        <v>0</v>
      </c>
      <c r="F152" s="864">
        <v>0</v>
      </c>
      <c r="G152" s="864">
        <v>0</v>
      </c>
      <c r="H152" s="864">
        <v>0</v>
      </c>
      <c r="I152" s="864">
        <v>0</v>
      </c>
      <c r="J152" s="864">
        <v>0</v>
      </c>
      <c r="K152" s="864">
        <v>0</v>
      </c>
      <c r="L152" s="864">
        <v>0</v>
      </c>
      <c r="M152" s="864">
        <v>0</v>
      </c>
      <c r="N152" s="864">
        <v>0</v>
      </c>
      <c r="O152" s="864">
        <v>0</v>
      </c>
      <c r="P152" s="864">
        <v>0</v>
      </c>
      <c r="Q152" s="864">
        <v>0</v>
      </c>
      <c r="R152" s="864">
        <v>0</v>
      </c>
      <c r="S152" s="864">
        <v>8</v>
      </c>
      <c r="T152" s="864">
        <v>20</v>
      </c>
      <c r="U152" s="864">
        <v>4</v>
      </c>
      <c r="V152" s="864">
        <v>0</v>
      </c>
      <c r="W152" s="864">
        <v>0</v>
      </c>
      <c r="X152" s="864">
        <v>0</v>
      </c>
      <c r="Y152" s="864">
        <v>0</v>
      </c>
      <c r="Z152" s="864">
        <v>0</v>
      </c>
      <c r="AA152" s="864">
        <v>0</v>
      </c>
      <c r="AB152" s="864">
        <v>0</v>
      </c>
      <c r="AC152" s="864">
        <v>0</v>
      </c>
      <c r="AD152" s="864">
        <v>0</v>
      </c>
      <c r="AE152" s="864">
        <v>0</v>
      </c>
      <c r="AF152" s="864">
        <v>0</v>
      </c>
      <c r="AG152" s="864">
        <v>0</v>
      </c>
      <c r="AH152" s="864">
        <v>0</v>
      </c>
    </row>
    <row r="153" spans="1:34" ht="12" customHeight="1" x14ac:dyDescent="0.2">
      <c r="A153" s="1201"/>
      <c r="B153" s="853" t="s">
        <v>82</v>
      </c>
      <c r="C153" s="864">
        <v>0</v>
      </c>
      <c r="D153" s="864">
        <v>0</v>
      </c>
      <c r="E153" s="864">
        <v>0</v>
      </c>
      <c r="F153" s="864">
        <v>0</v>
      </c>
      <c r="G153" s="864">
        <v>0</v>
      </c>
      <c r="H153" s="864">
        <v>0</v>
      </c>
      <c r="I153" s="864">
        <v>0</v>
      </c>
      <c r="J153" s="864">
        <v>0</v>
      </c>
      <c r="K153" s="864">
        <v>0</v>
      </c>
      <c r="L153" s="864">
        <v>0</v>
      </c>
      <c r="M153" s="864">
        <v>0</v>
      </c>
      <c r="N153" s="864">
        <v>0</v>
      </c>
      <c r="O153" s="864">
        <v>0</v>
      </c>
      <c r="P153" s="864">
        <v>0</v>
      </c>
      <c r="Q153" s="864">
        <v>0</v>
      </c>
      <c r="R153" s="864">
        <v>0</v>
      </c>
      <c r="S153" s="864">
        <v>0</v>
      </c>
      <c r="T153" s="864">
        <v>0</v>
      </c>
      <c r="U153" s="864">
        <v>0</v>
      </c>
      <c r="V153" s="864">
        <v>0</v>
      </c>
      <c r="W153" s="864">
        <v>0</v>
      </c>
      <c r="X153" s="864">
        <v>0</v>
      </c>
      <c r="Y153" s="864">
        <v>0</v>
      </c>
      <c r="Z153" s="864">
        <v>0</v>
      </c>
      <c r="AA153" s="864">
        <v>0</v>
      </c>
      <c r="AB153" s="864">
        <v>0</v>
      </c>
      <c r="AC153" s="864">
        <v>0</v>
      </c>
      <c r="AD153" s="864">
        <v>0</v>
      </c>
      <c r="AE153" s="864">
        <v>0</v>
      </c>
      <c r="AF153" s="864">
        <v>0</v>
      </c>
      <c r="AG153" s="864">
        <v>0</v>
      </c>
      <c r="AH153" s="864">
        <v>0</v>
      </c>
    </row>
    <row r="154" spans="1:34" ht="12" customHeight="1" x14ac:dyDescent="0.2">
      <c r="A154" s="1201"/>
      <c r="B154" s="853" t="s">
        <v>83</v>
      </c>
      <c r="C154" s="864">
        <v>0</v>
      </c>
      <c r="D154" s="864">
        <v>0</v>
      </c>
      <c r="E154" s="864">
        <v>0</v>
      </c>
      <c r="F154" s="864">
        <v>0</v>
      </c>
      <c r="G154" s="864">
        <v>0</v>
      </c>
      <c r="H154" s="864">
        <v>0</v>
      </c>
      <c r="I154" s="864">
        <v>0</v>
      </c>
      <c r="J154" s="864">
        <v>0</v>
      </c>
      <c r="K154" s="864">
        <v>0</v>
      </c>
      <c r="L154" s="864">
        <v>0</v>
      </c>
      <c r="M154" s="864">
        <v>0</v>
      </c>
      <c r="N154" s="864">
        <v>0</v>
      </c>
      <c r="O154" s="864">
        <v>0</v>
      </c>
      <c r="P154" s="864">
        <v>0</v>
      </c>
      <c r="Q154" s="864">
        <v>0</v>
      </c>
      <c r="R154" s="864">
        <v>0</v>
      </c>
      <c r="S154" s="864">
        <v>0</v>
      </c>
      <c r="T154" s="864">
        <v>0</v>
      </c>
      <c r="U154" s="864">
        <v>0</v>
      </c>
      <c r="V154" s="864">
        <v>0</v>
      </c>
      <c r="W154" s="864">
        <v>0</v>
      </c>
      <c r="X154" s="864">
        <v>0</v>
      </c>
      <c r="Y154" s="864">
        <v>0</v>
      </c>
      <c r="Z154" s="864">
        <v>0</v>
      </c>
      <c r="AA154" s="864">
        <v>0</v>
      </c>
      <c r="AB154" s="864">
        <v>0</v>
      </c>
      <c r="AC154" s="864">
        <v>0</v>
      </c>
      <c r="AD154" s="864">
        <v>0</v>
      </c>
      <c r="AE154" s="864">
        <v>0</v>
      </c>
      <c r="AF154" s="864">
        <v>0</v>
      </c>
      <c r="AG154" s="864">
        <v>0</v>
      </c>
      <c r="AH154" s="864">
        <v>0</v>
      </c>
    </row>
    <row r="155" spans="1:34" ht="12" customHeight="1" x14ac:dyDescent="0.2">
      <c r="A155" s="1201"/>
      <c r="B155" s="853" t="s">
        <v>84</v>
      </c>
      <c r="C155" s="864">
        <v>0</v>
      </c>
      <c r="D155" s="864">
        <v>0</v>
      </c>
      <c r="E155" s="864">
        <v>0</v>
      </c>
      <c r="F155" s="864">
        <v>0</v>
      </c>
      <c r="G155" s="864">
        <v>0</v>
      </c>
      <c r="H155" s="864">
        <v>0</v>
      </c>
      <c r="I155" s="864">
        <v>0</v>
      </c>
      <c r="J155" s="864">
        <v>0</v>
      </c>
      <c r="K155" s="864">
        <v>0</v>
      </c>
      <c r="L155" s="864">
        <v>0</v>
      </c>
      <c r="M155" s="864">
        <v>0</v>
      </c>
      <c r="N155" s="864">
        <v>0</v>
      </c>
      <c r="O155" s="864">
        <v>0</v>
      </c>
      <c r="P155" s="864">
        <v>0</v>
      </c>
      <c r="Q155" s="864">
        <v>0</v>
      </c>
      <c r="R155" s="864">
        <v>0</v>
      </c>
      <c r="S155" s="864">
        <v>0</v>
      </c>
      <c r="T155" s="864">
        <v>35</v>
      </c>
      <c r="U155" s="864">
        <v>10</v>
      </c>
      <c r="V155" s="864">
        <v>0</v>
      </c>
      <c r="W155" s="864">
        <v>0</v>
      </c>
      <c r="X155" s="864">
        <v>3</v>
      </c>
      <c r="Y155" s="864">
        <v>0</v>
      </c>
      <c r="Z155" s="864">
        <v>0</v>
      </c>
      <c r="AA155" s="864">
        <v>0</v>
      </c>
      <c r="AB155" s="864">
        <v>3</v>
      </c>
      <c r="AC155" s="864">
        <v>0</v>
      </c>
      <c r="AD155" s="864">
        <v>0</v>
      </c>
      <c r="AE155" s="864">
        <v>0</v>
      </c>
      <c r="AF155" s="864">
        <v>0</v>
      </c>
      <c r="AG155" s="864">
        <v>0</v>
      </c>
      <c r="AH155" s="884">
        <v>0</v>
      </c>
    </row>
    <row r="156" spans="1:34" s="3" customFormat="1" ht="12" customHeight="1" x14ac:dyDescent="0.2">
      <c r="A156" s="1202"/>
      <c r="B156" s="847" t="s">
        <v>49</v>
      </c>
      <c r="C156" s="885">
        <v>0</v>
      </c>
      <c r="D156" s="885">
        <v>0</v>
      </c>
      <c r="E156" s="885">
        <v>0</v>
      </c>
      <c r="F156" s="885">
        <v>0</v>
      </c>
      <c r="G156" s="885">
        <v>0</v>
      </c>
      <c r="H156" s="885">
        <v>0</v>
      </c>
      <c r="I156" s="885">
        <v>0</v>
      </c>
      <c r="J156" s="885">
        <v>0</v>
      </c>
      <c r="K156" s="885">
        <v>0</v>
      </c>
      <c r="L156" s="885">
        <v>0</v>
      </c>
      <c r="M156" s="885">
        <v>0</v>
      </c>
      <c r="N156" s="885">
        <v>0</v>
      </c>
      <c r="O156" s="885">
        <v>0</v>
      </c>
      <c r="P156" s="885">
        <v>0</v>
      </c>
      <c r="Q156" s="885">
        <v>0</v>
      </c>
      <c r="R156" s="885">
        <v>0</v>
      </c>
      <c r="S156" s="885">
        <v>9783</v>
      </c>
      <c r="T156" s="885">
        <v>6431</v>
      </c>
      <c r="U156" s="885">
        <v>1054</v>
      </c>
      <c r="V156" s="885">
        <v>157</v>
      </c>
      <c r="W156" s="885">
        <v>1128</v>
      </c>
      <c r="X156" s="885">
        <v>363</v>
      </c>
      <c r="Y156" s="885">
        <v>0</v>
      </c>
      <c r="Z156" s="885">
        <v>0</v>
      </c>
      <c r="AA156" s="885">
        <v>1128</v>
      </c>
      <c r="AB156" s="885">
        <v>363</v>
      </c>
      <c r="AC156" s="885">
        <v>0</v>
      </c>
      <c r="AD156" s="885">
        <v>0</v>
      </c>
      <c r="AE156" s="885">
        <v>0</v>
      </c>
      <c r="AF156" s="885">
        <v>0</v>
      </c>
      <c r="AG156" s="886">
        <v>0</v>
      </c>
      <c r="AH156" s="885">
        <v>0</v>
      </c>
    </row>
    <row r="157" spans="1:34" ht="12" customHeight="1" x14ac:dyDescent="0.2">
      <c r="A157" s="1209" t="s">
        <v>90</v>
      </c>
      <c r="B157" s="854" t="s">
        <v>51</v>
      </c>
      <c r="C157" s="868">
        <v>7</v>
      </c>
      <c r="D157" s="868">
        <v>7</v>
      </c>
      <c r="E157" s="869">
        <v>0</v>
      </c>
      <c r="F157" s="868">
        <v>1</v>
      </c>
      <c r="G157" s="868">
        <v>0</v>
      </c>
      <c r="H157" s="868">
        <v>0</v>
      </c>
      <c r="I157" s="868">
        <v>0</v>
      </c>
      <c r="J157" s="868">
        <v>0</v>
      </c>
      <c r="K157" s="868">
        <v>0</v>
      </c>
      <c r="L157" s="868">
        <v>0</v>
      </c>
      <c r="M157" s="868">
        <v>0</v>
      </c>
      <c r="N157" s="868">
        <v>0</v>
      </c>
      <c r="O157" s="868">
        <v>0</v>
      </c>
      <c r="P157" s="868">
        <v>0</v>
      </c>
      <c r="Q157" s="868">
        <v>0</v>
      </c>
      <c r="R157" s="868">
        <v>0</v>
      </c>
      <c r="S157" s="868">
        <v>120</v>
      </c>
      <c r="T157" s="868">
        <v>308</v>
      </c>
      <c r="U157" s="868">
        <v>18</v>
      </c>
      <c r="V157" s="868">
        <v>73</v>
      </c>
      <c r="W157" s="868">
        <v>11</v>
      </c>
      <c r="X157" s="868">
        <v>11</v>
      </c>
      <c r="Y157" s="868">
        <v>0</v>
      </c>
      <c r="Z157" s="868">
        <v>1</v>
      </c>
      <c r="AA157" s="868">
        <v>11</v>
      </c>
      <c r="AB157" s="868">
        <v>11</v>
      </c>
      <c r="AC157" s="868">
        <v>0</v>
      </c>
      <c r="AD157" s="868">
        <v>1</v>
      </c>
      <c r="AE157" s="868">
        <v>0</v>
      </c>
      <c r="AF157" s="868">
        <v>0</v>
      </c>
      <c r="AG157" s="868">
        <v>0</v>
      </c>
      <c r="AH157" s="868">
        <v>0</v>
      </c>
    </row>
    <row r="158" spans="1:34" ht="12" customHeight="1" x14ac:dyDescent="0.2">
      <c r="A158" s="1207"/>
      <c r="B158" s="853" t="s">
        <v>52</v>
      </c>
      <c r="C158" s="868">
        <v>0</v>
      </c>
      <c r="D158" s="868">
        <v>0</v>
      </c>
      <c r="E158" s="869">
        <v>0</v>
      </c>
      <c r="F158" s="868">
        <v>0</v>
      </c>
      <c r="G158" s="868">
        <v>0</v>
      </c>
      <c r="H158" s="868">
        <v>0</v>
      </c>
      <c r="I158" s="868">
        <v>0</v>
      </c>
      <c r="J158" s="868">
        <v>0</v>
      </c>
      <c r="K158" s="868">
        <v>0</v>
      </c>
      <c r="L158" s="868">
        <v>0</v>
      </c>
      <c r="M158" s="868">
        <v>0</v>
      </c>
      <c r="N158" s="868">
        <v>0</v>
      </c>
      <c r="O158" s="868">
        <v>0</v>
      </c>
      <c r="P158" s="868">
        <v>0</v>
      </c>
      <c r="Q158" s="868">
        <v>0</v>
      </c>
      <c r="R158" s="868">
        <v>0</v>
      </c>
      <c r="S158" s="868">
        <v>0</v>
      </c>
      <c r="T158" s="868">
        <v>0</v>
      </c>
      <c r="U158" s="868">
        <v>0</v>
      </c>
      <c r="V158" s="868">
        <v>0</v>
      </c>
      <c r="W158" s="868">
        <v>0</v>
      </c>
      <c r="X158" s="868">
        <v>0</v>
      </c>
      <c r="Y158" s="868">
        <v>0</v>
      </c>
      <c r="Z158" s="868">
        <v>0</v>
      </c>
      <c r="AA158" s="868">
        <v>0</v>
      </c>
      <c r="AB158" s="868">
        <v>0</v>
      </c>
      <c r="AC158" s="868">
        <v>0</v>
      </c>
      <c r="AD158" s="868">
        <v>0</v>
      </c>
      <c r="AE158" s="868">
        <v>0</v>
      </c>
      <c r="AF158" s="868">
        <v>0</v>
      </c>
      <c r="AG158" s="868">
        <v>0</v>
      </c>
      <c r="AH158" s="868">
        <v>0</v>
      </c>
    </row>
    <row r="159" spans="1:34" ht="12" customHeight="1" x14ac:dyDescent="0.2">
      <c r="A159" s="1207"/>
      <c r="B159" s="853" t="s">
        <v>53</v>
      </c>
      <c r="C159" s="868">
        <v>1</v>
      </c>
      <c r="D159" s="868">
        <v>4</v>
      </c>
      <c r="E159" s="869">
        <v>0</v>
      </c>
      <c r="F159" s="868">
        <v>0</v>
      </c>
      <c r="G159" s="868">
        <v>0</v>
      </c>
      <c r="H159" s="868">
        <v>0</v>
      </c>
      <c r="I159" s="868">
        <v>0</v>
      </c>
      <c r="J159" s="868">
        <v>0</v>
      </c>
      <c r="K159" s="868">
        <v>0</v>
      </c>
      <c r="L159" s="868">
        <v>0</v>
      </c>
      <c r="M159" s="868">
        <v>0</v>
      </c>
      <c r="N159" s="868">
        <v>0</v>
      </c>
      <c r="O159" s="868">
        <v>0</v>
      </c>
      <c r="P159" s="868">
        <v>0</v>
      </c>
      <c r="Q159" s="868">
        <v>0</v>
      </c>
      <c r="R159" s="868">
        <v>0</v>
      </c>
      <c r="S159" s="868">
        <v>2</v>
      </c>
      <c r="T159" s="868">
        <v>37</v>
      </c>
      <c r="U159" s="868">
        <v>6</v>
      </c>
      <c r="V159" s="868">
        <v>11</v>
      </c>
      <c r="W159" s="868">
        <v>0</v>
      </c>
      <c r="X159" s="868">
        <v>4</v>
      </c>
      <c r="Y159" s="868">
        <v>1</v>
      </c>
      <c r="Z159" s="868">
        <v>0</v>
      </c>
      <c r="AA159" s="868">
        <v>0</v>
      </c>
      <c r="AB159" s="868">
        <v>4</v>
      </c>
      <c r="AC159" s="868">
        <v>1</v>
      </c>
      <c r="AD159" s="868">
        <v>0</v>
      </c>
      <c r="AE159" s="868">
        <v>0</v>
      </c>
      <c r="AF159" s="868">
        <v>0</v>
      </c>
      <c r="AG159" s="868">
        <v>0</v>
      </c>
      <c r="AH159" s="868">
        <v>0</v>
      </c>
    </row>
    <row r="160" spans="1:34" ht="12" customHeight="1" x14ac:dyDescent="0.2">
      <c r="A160" s="1207"/>
      <c r="B160" s="853" t="s">
        <v>54</v>
      </c>
      <c r="C160" s="868">
        <v>7</v>
      </c>
      <c r="D160" s="868">
        <v>0</v>
      </c>
      <c r="E160" s="869">
        <v>1</v>
      </c>
      <c r="F160" s="868">
        <v>0</v>
      </c>
      <c r="G160" s="868">
        <v>0</v>
      </c>
      <c r="H160" s="868">
        <v>0</v>
      </c>
      <c r="I160" s="868">
        <v>0</v>
      </c>
      <c r="J160" s="868">
        <v>0</v>
      </c>
      <c r="K160" s="868">
        <v>0</v>
      </c>
      <c r="L160" s="868">
        <v>0</v>
      </c>
      <c r="M160" s="868">
        <v>0</v>
      </c>
      <c r="N160" s="868">
        <v>0</v>
      </c>
      <c r="O160" s="868">
        <v>0</v>
      </c>
      <c r="P160" s="868">
        <v>0</v>
      </c>
      <c r="Q160" s="868">
        <v>0</v>
      </c>
      <c r="R160" s="868">
        <v>0</v>
      </c>
      <c r="S160" s="868">
        <v>78</v>
      </c>
      <c r="T160" s="868">
        <v>23</v>
      </c>
      <c r="U160" s="868">
        <v>1</v>
      </c>
      <c r="V160" s="868">
        <v>7</v>
      </c>
      <c r="W160" s="868">
        <v>1</v>
      </c>
      <c r="X160" s="868">
        <v>1</v>
      </c>
      <c r="Y160" s="868">
        <v>0</v>
      </c>
      <c r="Z160" s="868">
        <v>0</v>
      </c>
      <c r="AA160" s="868">
        <v>1</v>
      </c>
      <c r="AB160" s="868">
        <v>1</v>
      </c>
      <c r="AC160" s="868">
        <v>0</v>
      </c>
      <c r="AD160" s="868">
        <v>0</v>
      </c>
      <c r="AE160" s="868">
        <v>0</v>
      </c>
      <c r="AF160" s="868">
        <v>0</v>
      </c>
      <c r="AG160" s="868">
        <v>0</v>
      </c>
      <c r="AH160" s="868">
        <v>0</v>
      </c>
    </row>
    <row r="161" spans="1:34" ht="12" customHeight="1" x14ac:dyDescent="0.2">
      <c r="A161" s="1207"/>
      <c r="B161" s="853" t="s">
        <v>109</v>
      </c>
      <c r="C161" s="868">
        <v>4</v>
      </c>
      <c r="D161" s="868">
        <v>0</v>
      </c>
      <c r="E161" s="869">
        <v>0</v>
      </c>
      <c r="F161" s="868">
        <v>0</v>
      </c>
      <c r="G161" s="868">
        <v>0</v>
      </c>
      <c r="H161" s="868">
        <v>0</v>
      </c>
      <c r="I161" s="868">
        <v>0</v>
      </c>
      <c r="J161" s="868">
        <v>0</v>
      </c>
      <c r="K161" s="868">
        <v>0</v>
      </c>
      <c r="L161" s="868">
        <v>0</v>
      </c>
      <c r="M161" s="868">
        <v>0</v>
      </c>
      <c r="N161" s="868">
        <v>0</v>
      </c>
      <c r="O161" s="868">
        <v>0</v>
      </c>
      <c r="P161" s="868">
        <v>0</v>
      </c>
      <c r="Q161" s="868">
        <v>0</v>
      </c>
      <c r="R161" s="868">
        <v>0</v>
      </c>
      <c r="S161" s="868">
        <v>25</v>
      </c>
      <c r="T161" s="868">
        <v>20</v>
      </c>
      <c r="U161" s="868">
        <v>0</v>
      </c>
      <c r="V161" s="868">
        <v>11</v>
      </c>
      <c r="W161" s="868">
        <v>0</v>
      </c>
      <c r="X161" s="868">
        <v>0</v>
      </c>
      <c r="Y161" s="868">
        <v>0</v>
      </c>
      <c r="Z161" s="868">
        <v>0</v>
      </c>
      <c r="AA161" s="868">
        <v>0</v>
      </c>
      <c r="AB161" s="868">
        <v>0</v>
      </c>
      <c r="AC161" s="868">
        <v>0</v>
      </c>
      <c r="AD161" s="868">
        <v>0</v>
      </c>
      <c r="AE161" s="868">
        <v>0</v>
      </c>
      <c r="AF161" s="868">
        <v>0</v>
      </c>
      <c r="AG161" s="868">
        <v>0</v>
      </c>
      <c r="AH161" s="868">
        <v>0</v>
      </c>
    </row>
    <row r="162" spans="1:34" ht="12" customHeight="1" x14ac:dyDescent="0.2">
      <c r="A162" s="1207"/>
      <c r="B162" s="853" t="s">
        <v>55</v>
      </c>
      <c r="C162" s="868">
        <v>0</v>
      </c>
      <c r="D162" s="868">
        <v>0</v>
      </c>
      <c r="E162" s="869">
        <v>0</v>
      </c>
      <c r="F162" s="868">
        <v>0</v>
      </c>
      <c r="G162" s="868">
        <v>0</v>
      </c>
      <c r="H162" s="868">
        <v>0</v>
      </c>
      <c r="I162" s="868">
        <v>0</v>
      </c>
      <c r="J162" s="868">
        <v>0</v>
      </c>
      <c r="K162" s="868">
        <v>0</v>
      </c>
      <c r="L162" s="868">
        <v>0</v>
      </c>
      <c r="M162" s="868">
        <v>0</v>
      </c>
      <c r="N162" s="868">
        <v>0</v>
      </c>
      <c r="O162" s="868">
        <v>0</v>
      </c>
      <c r="P162" s="868">
        <v>0</v>
      </c>
      <c r="Q162" s="868">
        <v>0</v>
      </c>
      <c r="R162" s="868">
        <v>0</v>
      </c>
      <c r="S162" s="868">
        <v>0</v>
      </c>
      <c r="T162" s="868">
        <v>0</v>
      </c>
      <c r="U162" s="868">
        <v>5</v>
      </c>
      <c r="V162" s="868">
        <v>10</v>
      </c>
      <c r="W162" s="868">
        <v>0</v>
      </c>
      <c r="X162" s="868">
        <v>0</v>
      </c>
      <c r="Y162" s="868">
        <v>0</v>
      </c>
      <c r="Z162" s="868">
        <v>0</v>
      </c>
      <c r="AA162" s="868">
        <v>0</v>
      </c>
      <c r="AB162" s="868">
        <v>0</v>
      </c>
      <c r="AC162" s="868">
        <v>0</v>
      </c>
      <c r="AD162" s="868">
        <v>0</v>
      </c>
      <c r="AE162" s="868">
        <v>0</v>
      </c>
      <c r="AF162" s="868">
        <v>0</v>
      </c>
      <c r="AG162" s="868">
        <v>0</v>
      </c>
      <c r="AH162" s="868">
        <v>0</v>
      </c>
    </row>
    <row r="163" spans="1:34" ht="12" customHeight="1" x14ac:dyDescent="0.2">
      <c r="A163" s="1207"/>
      <c r="B163" s="853" t="s">
        <v>56</v>
      </c>
      <c r="C163" s="868">
        <v>11</v>
      </c>
      <c r="D163" s="868">
        <v>2</v>
      </c>
      <c r="E163" s="869">
        <v>1</v>
      </c>
      <c r="F163" s="868">
        <v>0</v>
      </c>
      <c r="G163" s="868">
        <v>2</v>
      </c>
      <c r="H163" s="868">
        <v>0</v>
      </c>
      <c r="I163" s="868">
        <v>0</v>
      </c>
      <c r="J163" s="868">
        <v>0</v>
      </c>
      <c r="K163" s="868">
        <v>2</v>
      </c>
      <c r="L163" s="868">
        <v>0</v>
      </c>
      <c r="M163" s="868">
        <v>0</v>
      </c>
      <c r="N163" s="868">
        <v>0</v>
      </c>
      <c r="O163" s="868">
        <v>0</v>
      </c>
      <c r="P163" s="868">
        <v>0</v>
      </c>
      <c r="Q163" s="868">
        <v>0</v>
      </c>
      <c r="R163" s="868">
        <v>0</v>
      </c>
      <c r="S163" s="868">
        <v>441</v>
      </c>
      <c r="T163" s="868">
        <v>60</v>
      </c>
      <c r="U163" s="868">
        <v>18</v>
      </c>
      <c r="V163" s="868">
        <v>88</v>
      </c>
      <c r="W163" s="868">
        <v>23</v>
      </c>
      <c r="X163" s="868">
        <v>5</v>
      </c>
      <c r="Y163" s="868">
        <v>2</v>
      </c>
      <c r="Z163" s="868">
        <v>1</v>
      </c>
      <c r="AA163" s="868">
        <v>23</v>
      </c>
      <c r="AB163" s="868">
        <v>5</v>
      </c>
      <c r="AC163" s="868">
        <v>2</v>
      </c>
      <c r="AD163" s="868">
        <v>1</v>
      </c>
      <c r="AE163" s="868">
        <v>2</v>
      </c>
      <c r="AF163" s="868">
        <v>0</v>
      </c>
      <c r="AG163" s="868">
        <v>0</v>
      </c>
      <c r="AH163" s="868">
        <v>0</v>
      </c>
    </row>
    <row r="164" spans="1:34" ht="12" customHeight="1" x14ac:dyDescent="0.2">
      <c r="A164" s="1207"/>
      <c r="B164" s="853" t="s">
        <v>57</v>
      </c>
      <c r="C164" s="868">
        <v>6</v>
      </c>
      <c r="D164" s="868">
        <v>13</v>
      </c>
      <c r="E164" s="869">
        <v>0</v>
      </c>
      <c r="F164" s="868">
        <v>1</v>
      </c>
      <c r="G164" s="868">
        <v>4</v>
      </c>
      <c r="H164" s="868">
        <v>1</v>
      </c>
      <c r="I164" s="868">
        <v>0</v>
      </c>
      <c r="J164" s="868">
        <v>0</v>
      </c>
      <c r="K164" s="868">
        <v>4</v>
      </c>
      <c r="L164" s="868">
        <v>1</v>
      </c>
      <c r="M164" s="868">
        <v>0</v>
      </c>
      <c r="N164" s="868">
        <v>0</v>
      </c>
      <c r="O164" s="868">
        <v>0</v>
      </c>
      <c r="P164" s="868">
        <v>2</v>
      </c>
      <c r="Q164" s="868">
        <v>0</v>
      </c>
      <c r="R164" s="868">
        <v>0</v>
      </c>
      <c r="S164" s="868">
        <v>65</v>
      </c>
      <c r="T164" s="868">
        <v>267</v>
      </c>
      <c r="U164" s="868">
        <v>9</v>
      </c>
      <c r="V164" s="868">
        <v>137</v>
      </c>
      <c r="W164" s="868">
        <v>3</v>
      </c>
      <c r="X164" s="868">
        <v>25</v>
      </c>
      <c r="Y164" s="868">
        <v>0</v>
      </c>
      <c r="Z164" s="868">
        <v>1</v>
      </c>
      <c r="AA164" s="868">
        <v>3</v>
      </c>
      <c r="AB164" s="868">
        <v>25</v>
      </c>
      <c r="AC164" s="868">
        <v>0</v>
      </c>
      <c r="AD164" s="868">
        <v>1</v>
      </c>
      <c r="AE164" s="868">
        <v>0</v>
      </c>
      <c r="AF164" s="868">
        <v>0</v>
      </c>
      <c r="AG164" s="868">
        <v>0</v>
      </c>
      <c r="AH164" s="868">
        <v>2</v>
      </c>
    </row>
    <row r="165" spans="1:34" ht="12" customHeight="1" x14ac:dyDescent="0.2">
      <c r="A165" s="1207"/>
      <c r="B165" s="853" t="s">
        <v>58</v>
      </c>
      <c r="C165" s="868">
        <v>0</v>
      </c>
      <c r="D165" s="868">
        <v>0</v>
      </c>
      <c r="E165" s="869">
        <v>0</v>
      </c>
      <c r="F165" s="868">
        <v>0</v>
      </c>
      <c r="G165" s="868">
        <v>0</v>
      </c>
      <c r="H165" s="868">
        <v>0</v>
      </c>
      <c r="I165" s="868">
        <v>0</v>
      </c>
      <c r="J165" s="868">
        <v>0</v>
      </c>
      <c r="K165" s="868">
        <v>0</v>
      </c>
      <c r="L165" s="868">
        <v>0</v>
      </c>
      <c r="M165" s="868">
        <v>0</v>
      </c>
      <c r="N165" s="868">
        <v>0</v>
      </c>
      <c r="O165" s="868">
        <v>0</v>
      </c>
      <c r="P165" s="868">
        <v>0</v>
      </c>
      <c r="Q165" s="868">
        <v>0</v>
      </c>
      <c r="R165" s="868">
        <v>0</v>
      </c>
      <c r="S165" s="868">
        <v>0</v>
      </c>
      <c r="T165" s="868">
        <v>0</v>
      </c>
      <c r="U165" s="868">
        <v>0</v>
      </c>
      <c r="V165" s="868">
        <v>8</v>
      </c>
      <c r="W165" s="868">
        <v>0</v>
      </c>
      <c r="X165" s="868">
        <v>0</v>
      </c>
      <c r="Y165" s="868">
        <v>0</v>
      </c>
      <c r="Z165" s="868">
        <v>0</v>
      </c>
      <c r="AA165" s="868">
        <v>0</v>
      </c>
      <c r="AB165" s="868">
        <v>0</v>
      </c>
      <c r="AC165" s="868">
        <v>0</v>
      </c>
      <c r="AD165" s="868">
        <v>0</v>
      </c>
      <c r="AE165" s="868">
        <v>0</v>
      </c>
      <c r="AF165" s="868">
        <v>0</v>
      </c>
      <c r="AG165" s="868">
        <v>0</v>
      </c>
      <c r="AH165" s="868">
        <v>0</v>
      </c>
    </row>
    <row r="166" spans="1:34" ht="12" customHeight="1" x14ac:dyDescent="0.2">
      <c r="A166" s="1207"/>
      <c r="B166" s="853" t="s">
        <v>59</v>
      </c>
      <c r="C166" s="868">
        <v>3</v>
      </c>
      <c r="D166" s="868">
        <v>3</v>
      </c>
      <c r="E166" s="869">
        <v>0</v>
      </c>
      <c r="F166" s="868">
        <v>0</v>
      </c>
      <c r="G166" s="868">
        <v>1</v>
      </c>
      <c r="H166" s="868">
        <v>0</v>
      </c>
      <c r="I166" s="868">
        <v>0</v>
      </c>
      <c r="J166" s="868">
        <v>0</v>
      </c>
      <c r="K166" s="868">
        <v>1</v>
      </c>
      <c r="L166" s="868">
        <v>0</v>
      </c>
      <c r="M166" s="868">
        <v>0</v>
      </c>
      <c r="N166" s="868">
        <v>0</v>
      </c>
      <c r="O166" s="868">
        <v>0</v>
      </c>
      <c r="P166" s="868">
        <v>0</v>
      </c>
      <c r="Q166" s="868">
        <v>0</v>
      </c>
      <c r="R166" s="868">
        <v>0</v>
      </c>
      <c r="S166" s="868">
        <v>45</v>
      </c>
      <c r="T166" s="868">
        <v>27</v>
      </c>
      <c r="U166" s="868">
        <v>0</v>
      </c>
      <c r="V166" s="868">
        <v>10</v>
      </c>
      <c r="W166" s="868">
        <v>2</v>
      </c>
      <c r="X166" s="868">
        <v>0</v>
      </c>
      <c r="Y166" s="868">
        <v>0</v>
      </c>
      <c r="Z166" s="868">
        <v>0</v>
      </c>
      <c r="AA166" s="868">
        <v>2</v>
      </c>
      <c r="AB166" s="868">
        <v>0</v>
      </c>
      <c r="AC166" s="868">
        <v>0</v>
      </c>
      <c r="AD166" s="868">
        <v>0</v>
      </c>
      <c r="AE166" s="868">
        <v>0</v>
      </c>
      <c r="AF166" s="868">
        <v>0</v>
      </c>
      <c r="AG166" s="868">
        <v>0</v>
      </c>
      <c r="AH166" s="868">
        <v>0</v>
      </c>
    </row>
    <row r="167" spans="1:34" ht="12" customHeight="1" x14ac:dyDescent="0.2">
      <c r="A167" s="1207"/>
      <c r="B167" s="853" t="s">
        <v>60</v>
      </c>
      <c r="C167" s="868">
        <v>39</v>
      </c>
      <c r="D167" s="868">
        <v>4</v>
      </c>
      <c r="E167" s="869">
        <v>0</v>
      </c>
      <c r="F167" s="868">
        <v>0</v>
      </c>
      <c r="G167" s="868">
        <v>5</v>
      </c>
      <c r="H167" s="868">
        <v>0</v>
      </c>
      <c r="I167" s="868">
        <v>0</v>
      </c>
      <c r="J167" s="868">
        <v>0</v>
      </c>
      <c r="K167" s="868">
        <v>5</v>
      </c>
      <c r="L167" s="868">
        <v>0</v>
      </c>
      <c r="M167" s="868">
        <v>0</v>
      </c>
      <c r="N167" s="868">
        <v>0</v>
      </c>
      <c r="O167" s="868">
        <v>1</v>
      </c>
      <c r="P167" s="868">
        <v>0</v>
      </c>
      <c r="Q167" s="868">
        <v>0</v>
      </c>
      <c r="R167" s="868">
        <v>0</v>
      </c>
      <c r="S167" s="868">
        <v>204</v>
      </c>
      <c r="T167" s="868">
        <v>148</v>
      </c>
      <c r="U167" s="868">
        <v>13</v>
      </c>
      <c r="V167" s="868">
        <v>196</v>
      </c>
      <c r="W167" s="868">
        <v>30</v>
      </c>
      <c r="X167" s="868">
        <v>10</v>
      </c>
      <c r="Y167" s="868">
        <v>1</v>
      </c>
      <c r="Z167" s="868">
        <v>0</v>
      </c>
      <c r="AA167" s="868">
        <v>30</v>
      </c>
      <c r="AB167" s="868">
        <v>10</v>
      </c>
      <c r="AC167" s="868">
        <v>1</v>
      </c>
      <c r="AD167" s="868">
        <v>0</v>
      </c>
      <c r="AE167" s="868">
        <v>36</v>
      </c>
      <c r="AF167" s="868">
        <v>0</v>
      </c>
      <c r="AG167" s="868">
        <v>1</v>
      </c>
      <c r="AH167" s="868">
        <v>1</v>
      </c>
    </row>
    <row r="168" spans="1:34" ht="12" customHeight="1" x14ac:dyDescent="0.2">
      <c r="A168" s="1207"/>
      <c r="B168" s="853" t="s">
        <v>61</v>
      </c>
      <c r="C168" s="868">
        <v>0</v>
      </c>
      <c r="D168" s="868">
        <v>2</v>
      </c>
      <c r="E168" s="869">
        <v>0</v>
      </c>
      <c r="F168" s="868">
        <v>0</v>
      </c>
      <c r="G168" s="868">
        <v>0</v>
      </c>
      <c r="H168" s="868">
        <v>1</v>
      </c>
      <c r="I168" s="868">
        <v>0</v>
      </c>
      <c r="J168" s="868">
        <v>0</v>
      </c>
      <c r="K168" s="868">
        <v>0</v>
      </c>
      <c r="L168" s="868">
        <v>1</v>
      </c>
      <c r="M168" s="868">
        <v>0</v>
      </c>
      <c r="N168" s="868">
        <v>0</v>
      </c>
      <c r="O168" s="868">
        <v>0</v>
      </c>
      <c r="P168" s="868">
        <v>0</v>
      </c>
      <c r="Q168" s="868">
        <v>0</v>
      </c>
      <c r="R168" s="868">
        <v>0</v>
      </c>
      <c r="S168" s="868">
        <v>5</v>
      </c>
      <c r="T168" s="868">
        <v>110</v>
      </c>
      <c r="U168" s="868">
        <v>45</v>
      </c>
      <c r="V168" s="868">
        <v>86</v>
      </c>
      <c r="W168" s="868">
        <v>1</v>
      </c>
      <c r="X168" s="868">
        <v>17</v>
      </c>
      <c r="Y168" s="868">
        <v>7</v>
      </c>
      <c r="Z168" s="868">
        <v>2</v>
      </c>
      <c r="AA168" s="868">
        <v>1</v>
      </c>
      <c r="AB168" s="868">
        <v>17</v>
      </c>
      <c r="AC168" s="868">
        <v>7</v>
      </c>
      <c r="AD168" s="868">
        <v>2</v>
      </c>
      <c r="AE168" s="868">
        <v>0</v>
      </c>
      <c r="AF168" s="868">
        <v>0</v>
      </c>
      <c r="AG168" s="868">
        <v>0</v>
      </c>
      <c r="AH168" s="868">
        <v>0</v>
      </c>
    </row>
    <row r="169" spans="1:34" ht="12" customHeight="1" x14ac:dyDescent="0.2">
      <c r="A169" s="1207"/>
      <c r="B169" s="853" t="s">
        <v>62</v>
      </c>
      <c r="C169" s="868">
        <v>5</v>
      </c>
      <c r="D169" s="868">
        <v>2</v>
      </c>
      <c r="E169" s="869">
        <v>0</v>
      </c>
      <c r="F169" s="868">
        <v>0</v>
      </c>
      <c r="G169" s="868">
        <v>1</v>
      </c>
      <c r="H169" s="868">
        <v>0</v>
      </c>
      <c r="I169" s="868">
        <v>0</v>
      </c>
      <c r="J169" s="868">
        <v>0</v>
      </c>
      <c r="K169" s="868">
        <v>1</v>
      </c>
      <c r="L169" s="868">
        <v>0</v>
      </c>
      <c r="M169" s="868">
        <v>0</v>
      </c>
      <c r="N169" s="868">
        <v>0</v>
      </c>
      <c r="O169" s="868">
        <v>0</v>
      </c>
      <c r="P169" s="868">
        <v>0</v>
      </c>
      <c r="Q169" s="868">
        <v>0</v>
      </c>
      <c r="R169" s="868">
        <v>0</v>
      </c>
      <c r="S169" s="868">
        <v>126</v>
      </c>
      <c r="T169" s="868">
        <v>22</v>
      </c>
      <c r="U169" s="868">
        <v>1</v>
      </c>
      <c r="V169" s="868">
        <v>55</v>
      </c>
      <c r="W169" s="868">
        <v>15</v>
      </c>
      <c r="X169" s="868">
        <v>2</v>
      </c>
      <c r="Y169" s="868">
        <v>0</v>
      </c>
      <c r="Z169" s="868">
        <v>0</v>
      </c>
      <c r="AA169" s="868">
        <v>15</v>
      </c>
      <c r="AB169" s="868">
        <v>2</v>
      </c>
      <c r="AC169" s="868">
        <v>0</v>
      </c>
      <c r="AD169" s="868">
        <v>0</v>
      </c>
      <c r="AE169" s="868">
        <v>0</v>
      </c>
      <c r="AF169" s="868">
        <v>0</v>
      </c>
      <c r="AG169" s="868">
        <v>0</v>
      </c>
      <c r="AH169" s="868">
        <v>0</v>
      </c>
    </row>
    <row r="170" spans="1:34" ht="12" customHeight="1" x14ac:dyDescent="0.2">
      <c r="A170" s="1207"/>
      <c r="B170" s="853" t="s">
        <v>111</v>
      </c>
      <c r="C170" s="868">
        <v>39</v>
      </c>
      <c r="D170" s="868">
        <v>8</v>
      </c>
      <c r="E170" s="869">
        <v>3</v>
      </c>
      <c r="F170" s="868">
        <v>0</v>
      </c>
      <c r="G170" s="868">
        <v>6</v>
      </c>
      <c r="H170" s="868">
        <v>0</v>
      </c>
      <c r="I170" s="868">
        <v>0</v>
      </c>
      <c r="J170" s="868">
        <v>0</v>
      </c>
      <c r="K170" s="868">
        <v>6</v>
      </c>
      <c r="L170" s="868">
        <v>0</v>
      </c>
      <c r="M170" s="868">
        <v>0</v>
      </c>
      <c r="N170" s="868">
        <v>0</v>
      </c>
      <c r="O170" s="868">
        <v>2</v>
      </c>
      <c r="P170" s="868">
        <v>0</v>
      </c>
      <c r="Q170" s="868">
        <v>0</v>
      </c>
      <c r="R170" s="868">
        <v>0</v>
      </c>
      <c r="S170" s="868">
        <v>888</v>
      </c>
      <c r="T170" s="868">
        <v>260</v>
      </c>
      <c r="U170" s="868">
        <v>40</v>
      </c>
      <c r="V170" s="868">
        <v>381</v>
      </c>
      <c r="W170" s="868">
        <v>104</v>
      </c>
      <c r="X170" s="868">
        <v>24</v>
      </c>
      <c r="Y170" s="868">
        <v>0</v>
      </c>
      <c r="Z170" s="868">
        <v>1</v>
      </c>
      <c r="AA170" s="868">
        <v>104</v>
      </c>
      <c r="AB170" s="868">
        <v>24</v>
      </c>
      <c r="AC170" s="868">
        <v>0</v>
      </c>
      <c r="AD170" s="868">
        <v>1</v>
      </c>
      <c r="AE170" s="868">
        <v>1</v>
      </c>
      <c r="AF170" s="868">
        <v>0</v>
      </c>
      <c r="AG170" s="868">
        <v>0</v>
      </c>
      <c r="AH170" s="868">
        <v>1</v>
      </c>
    </row>
    <row r="171" spans="1:34" ht="12" customHeight="1" x14ac:dyDescent="0.2">
      <c r="A171" s="1207"/>
      <c r="B171" s="853" t="s">
        <v>63</v>
      </c>
      <c r="C171" s="868">
        <v>0</v>
      </c>
      <c r="D171" s="868">
        <v>0</v>
      </c>
      <c r="E171" s="869">
        <v>0</v>
      </c>
      <c r="F171" s="868">
        <v>0</v>
      </c>
      <c r="G171" s="868">
        <v>0</v>
      </c>
      <c r="H171" s="868">
        <v>0</v>
      </c>
      <c r="I171" s="868">
        <v>0</v>
      </c>
      <c r="J171" s="868">
        <v>0</v>
      </c>
      <c r="K171" s="868">
        <v>0</v>
      </c>
      <c r="L171" s="868">
        <v>0</v>
      </c>
      <c r="M171" s="868">
        <v>0</v>
      </c>
      <c r="N171" s="868">
        <v>0</v>
      </c>
      <c r="O171" s="868">
        <v>0</v>
      </c>
      <c r="P171" s="868">
        <v>0</v>
      </c>
      <c r="Q171" s="868">
        <v>0</v>
      </c>
      <c r="R171" s="868">
        <v>0</v>
      </c>
      <c r="S171" s="868">
        <v>0</v>
      </c>
      <c r="T171" s="868">
        <v>2</v>
      </c>
      <c r="U171" s="868">
        <v>0</v>
      </c>
      <c r="V171" s="868">
        <v>0</v>
      </c>
      <c r="W171" s="868">
        <v>0</v>
      </c>
      <c r="X171" s="868">
        <v>0</v>
      </c>
      <c r="Y171" s="868">
        <v>0</v>
      </c>
      <c r="Z171" s="868">
        <v>0</v>
      </c>
      <c r="AA171" s="868">
        <v>0</v>
      </c>
      <c r="AB171" s="868">
        <v>0</v>
      </c>
      <c r="AC171" s="868">
        <v>0</v>
      </c>
      <c r="AD171" s="868">
        <v>0</v>
      </c>
      <c r="AE171" s="868">
        <v>0</v>
      </c>
      <c r="AF171" s="868">
        <v>0</v>
      </c>
      <c r="AG171" s="868">
        <v>0</v>
      </c>
      <c r="AH171" s="868">
        <v>0</v>
      </c>
    </row>
    <row r="172" spans="1:34" ht="12" customHeight="1" x14ac:dyDescent="0.2">
      <c r="A172" s="1207"/>
      <c r="B172" s="853" t="s">
        <v>64</v>
      </c>
      <c r="C172" s="868">
        <v>0</v>
      </c>
      <c r="D172" s="868">
        <v>0</v>
      </c>
      <c r="E172" s="869">
        <v>0</v>
      </c>
      <c r="F172" s="868">
        <v>0</v>
      </c>
      <c r="G172" s="868">
        <v>0</v>
      </c>
      <c r="H172" s="868">
        <v>0</v>
      </c>
      <c r="I172" s="868">
        <v>0</v>
      </c>
      <c r="J172" s="868">
        <v>0</v>
      </c>
      <c r="K172" s="868">
        <v>0</v>
      </c>
      <c r="L172" s="868">
        <v>0</v>
      </c>
      <c r="M172" s="868">
        <v>0</v>
      </c>
      <c r="N172" s="868">
        <v>0</v>
      </c>
      <c r="O172" s="868">
        <v>0</v>
      </c>
      <c r="P172" s="868">
        <v>0</v>
      </c>
      <c r="Q172" s="868">
        <v>0</v>
      </c>
      <c r="R172" s="868">
        <v>0</v>
      </c>
      <c r="S172" s="868">
        <v>0</v>
      </c>
      <c r="T172" s="868">
        <v>2</v>
      </c>
      <c r="U172" s="868">
        <v>0</v>
      </c>
      <c r="V172" s="868">
        <v>1</v>
      </c>
      <c r="W172" s="868">
        <v>0</v>
      </c>
      <c r="X172" s="868">
        <v>0</v>
      </c>
      <c r="Y172" s="868">
        <v>0</v>
      </c>
      <c r="Z172" s="868">
        <v>0</v>
      </c>
      <c r="AA172" s="868">
        <v>0</v>
      </c>
      <c r="AB172" s="868">
        <v>0</v>
      </c>
      <c r="AC172" s="868">
        <v>0</v>
      </c>
      <c r="AD172" s="868">
        <v>0</v>
      </c>
      <c r="AE172" s="868">
        <v>0</v>
      </c>
      <c r="AF172" s="868">
        <v>0</v>
      </c>
      <c r="AG172" s="868">
        <v>0</v>
      </c>
      <c r="AH172" s="868">
        <v>0</v>
      </c>
    </row>
    <row r="173" spans="1:34" ht="12" customHeight="1" x14ac:dyDescent="0.2">
      <c r="A173" s="1207"/>
      <c r="B173" s="853" t="s">
        <v>65</v>
      </c>
      <c r="C173" s="868">
        <v>0</v>
      </c>
      <c r="D173" s="868">
        <v>0</v>
      </c>
      <c r="E173" s="869">
        <v>0</v>
      </c>
      <c r="F173" s="868">
        <v>0</v>
      </c>
      <c r="G173" s="868">
        <v>0</v>
      </c>
      <c r="H173" s="868">
        <v>0</v>
      </c>
      <c r="I173" s="868">
        <v>0</v>
      </c>
      <c r="J173" s="868">
        <v>0</v>
      </c>
      <c r="K173" s="868">
        <v>0</v>
      </c>
      <c r="L173" s="868">
        <v>0</v>
      </c>
      <c r="M173" s="868">
        <v>0</v>
      </c>
      <c r="N173" s="868">
        <v>0</v>
      </c>
      <c r="O173" s="868">
        <v>0</v>
      </c>
      <c r="P173" s="868">
        <v>0</v>
      </c>
      <c r="Q173" s="868">
        <v>0</v>
      </c>
      <c r="R173" s="868">
        <v>0</v>
      </c>
      <c r="S173" s="868">
        <v>0</v>
      </c>
      <c r="T173" s="868">
        <v>0</v>
      </c>
      <c r="U173" s="868">
        <v>0</v>
      </c>
      <c r="V173" s="868">
        <v>0</v>
      </c>
      <c r="W173" s="868">
        <v>0</v>
      </c>
      <c r="X173" s="868">
        <v>0</v>
      </c>
      <c r="Y173" s="868">
        <v>0</v>
      </c>
      <c r="Z173" s="868">
        <v>0</v>
      </c>
      <c r="AA173" s="868">
        <v>0</v>
      </c>
      <c r="AB173" s="868">
        <v>0</v>
      </c>
      <c r="AC173" s="868">
        <v>0</v>
      </c>
      <c r="AD173" s="868">
        <v>0</v>
      </c>
      <c r="AE173" s="868">
        <v>0</v>
      </c>
      <c r="AF173" s="868">
        <v>0</v>
      </c>
      <c r="AG173" s="868">
        <v>0</v>
      </c>
      <c r="AH173" s="868">
        <v>0</v>
      </c>
    </row>
    <row r="174" spans="1:34" ht="12" customHeight="1" x14ac:dyDescent="0.2">
      <c r="A174" s="1207"/>
      <c r="B174" s="853" t="s">
        <v>66</v>
      </c>
      <c r="C174" s="868">
        <v>0</v>
      </c>
      <c r="D174" s="868">
        <v>0</v>
      </c>
      <c r="E174" s="869">
        <v>0</v>
      </c>
      <c r="F174" s="868">
        <v>0</v>
      </c>
      <c r="G174" s="868">
        <v>0</v>
      </c>
      <c r="H174" s="868">
        <v>0</v>
      </c>
      <c r="I174" s="868">
        <v>0</v>
      </c>
      <c r="J174" s="868">
        <v>0</v>
      </c>
      <c r="K174" s="868">
        <v>0</v>
      </c>
      <c r="L174" s="868">
        <v>0</v>
      </c>
      <c r="M174" s="868">
        <v>0</v>
      </c>
      <c r="N174" s="868">
        <v>0</v>
      </c>
      <c r="O174" s="868">
        <v>0</v>
      </c>
      <c r="P174" s="868">
        <v>0</v>
      </c>
      <c r="Q174" s="868">
        <v>0</v>
      </c>
      <c r="R174" s="868">
        <v>0</v>
      </c>
      <c r="S174" s="868">
        <v>0</v>
      </c>
      <c r="T174" s="868">
        <v>0</v>
      </c>
      <c r="U174" s="868">
        <v>0</v>
      </c>
      <c r="V174" s="868">
        <v>0</v>
      </c>
      <c r="W174" s="868">
        <v>0</v>
      </c>
      <c r="X174" s="868">
        <v>1</v>
      </c>
      <c r="Y174" s="868">
        <v>0</v>
      </c>
      <c r="Z174" s="868">
        <v>0</v>
      </c>
      <c r="AA174" s="868">
        <v>0</v>
      </c>
      <c r="AB174" s="868">
        <v>1</v>
      </c>
      <c r="AC174" s="868">
        <v>0</v>
      </c>
      <c r="AD174" s="868">
        <v>0</v>
      </c>
      <c r="AE174" s="868">
        <v>0</v>
      </c>
      <c r="AF174" s="868">
        <v>0</v>
      </c>
      <c r="AG174" s="868">
        <v>0</v>
      </c>
      <c r="AH174" s="868">
        <v>0</v>
      </c>
    </row>
    <row r="175" spans="1:34" ht="12" customHeight="1" x14ac:dyDescent="0.2">
      <c r="A175" s="1207"/>
      <c r="B175" s="853" t="s">
        <v>67</v>
      </c>
      <c r="C175" s="868">
        <v>3</v>
      </c>
      <c r="D175" s="868">
        <v>2</v>
      </c>
      <c r="E175" s="869">
        <v>0</v>
      </c>
      <c r="F175" s="868">
        <v>0</v>
      </c>
      <c r="G175" s="868">
        <v>0</v>
      </c>
      <c r="H175" s="868">
        <v>0</v>
      </c>
      <c r="I175" s="868">
        <v>0</v>
      </c>
      <c r="J175" s="868">
        <v>0</v>
      </c>
      <c r="K175" s="868">
        <v>0</v>
      </c>
      <c r="L175" s="868">
        <v>0</v>
      </c>
      <c r="M175" s="868">
        <v>0</v>
      </c>
      <c r="N175" s="868">
        <v>0</v>
      </c>
      <c r="O175" s="868">
        <v>0</v>
      </c>
      <c r="P175" s="868">
        <v>0</v>
      </c>
      <c r="Q175" s="868">
        <v>0</v>
      </c>
      <c r="R175" s="868">
        <v>0</v>
      </c>
      <c r="S175" s="868">
        <v>2</v>
      </c>
      <c r="T175" s="868">
        <v>85</v>
      </c>
      <c r="U175" s="868">
        <v>5</v>
      </c>
      <c r="V175" s="868">
        <v>14</v>
      </c>
      <c r="W175" s="868">
        <v>0</v>
      </c>
      <c r="X175" s="868">
        <v>2</v>
      </c>
      <c r="Y175" s="868">
        <v>0</v>
      </c>
      <c r="Z175" s="868">
        <v>0</v>
      </c>
      <c r="AA175" s="868">
        <v>0</v>
      </c>
      <c r="AB175" s="868">
        <v>2</v>
      </c>
      <c r="AC175" s="868">
        <v>0</v>
      </c>
      <c r="AD175" s="868">
        <v>0</v>
      </c>
      <c r="AE175" s="868">
        <v>0</v>
      </c>
      <c r="AF175" s="868">
        <v>0</v>
      </c>
      <c r="AG175" s="868">
        <v>0</v>
      </c>
      <c r="AH175" s="868">
        <v>0</v>
      </c>
    </row>
    <row r="176" spans="1:34" ht="12" customHeight="1" x14ac:dyDescent="0.2">
      <c r="A176" s="1207"/>
      <c r="B176" s="853" t="s">
        <v>68</v>
      </c>
      <c r="C176" s="868">
        <v>5</v>
      </c>
      <c r="D176" s="868">
        <v>3</v>
      </c>
      <c r="E176" s="869">
        <v>1</v>
      </c>
      <c r="F176" s="868">
        <v>0</v>
      </c>
      <c r="G176" s="868">
        <v>1</v>
      </c>
      <c r="H176" s="868">
        <v>0</v>
      </c>
      <c r="I176" s="868">
        <v>0</v>
      </c>
      <c r="J176" s="868">
        <v>0</v>
      </c>
      <c r="K176" s="868">
        <v>1</v>
      </c>
      <c r="L176" s="868">
        <v>0</v>
      </c>
      <c r="M176" s="868">
        <v>0</v>
      </c>
      <c r="N176" s="868">
        <v>0</v>
      </c>
      <c r="O176" s="868">
        <v>0</v>
      </c>
      <c r="P176" s="868">
        <v>0</v>
      </c>
      <c r="Q176" s="868">
        <v>0</v>
      </c>
      <c r="R176" s="868">
        <v>0</v>
      </c>
      <c r="S176" s="868">
        <v>101</v>
      </c>
      <c r="T176" s="868">
        <v>100</v>
      </c>
      <c r="U176" s="868">
        <v>28</v>
      </c>
      <c r="V176" s="868">
        <v>104</v>
      </c>
      <c r="W176" s="868">
        <v>13</v>
      </c>
      <c r="X176" s="868">
        <v>11</v>
      </c>
      <c r="Y176" s="868">
        <v>1</v>
      </c>
      <c r="Z176" s="868">
        <v>0</v>
      </c>
      <c r="AA176" s="868">
        <v>13</v>
      </c>
      <c r="AB176" s="868">
        <v>11</v>
      </c>
      <c r="AC176" s="868">
        <v>1</v>
      </c>
      <c r="AD176" s="868">
        <v>0</v>
      </c>
      <c r="AE176" s="868">
        <v>1</v>
      </c>
      <c r="AF176" s="868">
        <v>0</v>
      </c>
      <c r="AG176" s="868">
        <v>0</v>
      </c>
      <c r="AH176" s="868">
        <v>0</v>
      </c>
    </row>
    <row r="177" spans="1:34" ht="12" customHeight="1" x14ac:dyDescent="0.2">
      <c r="A177" s="1207"/>
      <c r="B177" s="853" t="s">
        <v>69</v>
      </c>
      <c r="C177" s="868">
        <v>6</v>
      </c>
      <c r="D177" s="868">
        <v>5</v>
      </c>
      <c r="E177" s="869">
        <v>1</v>
      </c>
      <c r="F177" s="868">
        <v>0</v>
      </c>
      <c r="G177" s="868">
        <v>0</v>
      </c>
      <c r="H177" s="868">
        <v>0</v>
      </c>
      <c r="I177" s="868">
        <v>0</v>
      </c>
      <c r="J177" s="868">
        <v>0</v>
      </c>
      <c r="K177" s="868">
        <v>0</v>
      </c>
      <c r="L177" s="868">
        <v>0</v>
      </c>
      <c r="M177" s="868">
        <v>0</v>
      </c>
      <c r="N177" s="868">
        <v>0</v>
      </c>
      <c r="O177" s="868">
        <v>0</v>
      </c>
      <c r="P177" s="868">
        <v>0</v>
      </c>
      <c r="Q177" s="868">
        <v>0</v>
      </c>
      <c r="R177" s="868">
        <v>0</v>
      </c>
      <c r="S177" s="868">
        <v>143</v>
      </c>
      <c r="T177" s="868">
        <v>107</v>
      </c>
      <c r="U177" s="868">
        <v>5</v>
      </c>
      <c r="V177" s="868">
        <v>66</v>
      </c>
      <c r="W177" s="868">
        <v>3</v>
      </c>
      <c r="X177" s="868">
        <v>4</v>
      </c>
      <c r="Y177" s="868">
        <v>0</v>
      </c>
      <c r="Z177" s="868">
        <v>0</v>
      </c>
      <c r="AA177" s="868">
        <v>3</v>
      </c>
      <c r="AB177" s="868">
        <v>4</v>
      </c>
      <c r="AC177" s="868">
        <v>0</v>
      </c>
      <c r="AD177" s="868">
        <v>0</v>
      </c>
      <c r="AE177" s="868">
        <v>0</v>
      </c>
      <c r="AF177" s="868">
        <v>0</v>
      </c>
      <c r="AG177" s="868">
        <v>0</v>
      </c>
      <c r="AH177" s="868">
        <v>1</v>
      </c>
    </row>
    <row r="178" spans="1:34" ht="12" customHeight="1" x14ac:dyDescent="0.2">
      <c r="A178" s="1207"/>
      <c r="B178" s="853" t="s">
        <v>70</v>
      </c>
      <c r="C178" s="868">
        <v>0</v>
      </c>
      <c r="D178" s="868">
        <v>0</v>
      </c>
      <c r="E178" s="869">
        <v>0</v>
      </c>
      <c r="F178" s="868">
        <v>0</v>
      </c>
      <c r="G178" s="868">
        <v>0</v>
      </c>
      <c r="H178" s="868">
        <v>0</v>
      </c>
      <c r="I178" s="868">
        <v>0</v>
      </c>
      <c r="J178" s="868">
        <v>0</v>
      </c>
      <c r="K178" s="868">
        <v>0</v>
      </c>
      <c r="L178" s="868">
        <v>0</v>
      </c>
      <c r="M178" s="868">
        <v>0</v>
      </c>
      <c r="N178" s="868">
        <v>0</v>
      </c>
      <c r="O178" s="868">
        <v>0</v>
      </c>
      <c r="P178" s="868">
        <v>0</v>
      </c>
      <c r="Q178" s="868">
        <v>0</v>
      </c>
      <c r="R178" s="868">
        <v>0</v>
      </c>
      <c r="S178" s="868">
        <v>0</v>
      </c>
      <c r="T178" s="868">
        <v>0</v>
      </c>
      <c r="U178" s="868">
        <v>0</v>
      </c>
      <c r="V178" s="868">
        <v>1</v>
      </c>
      <c r="W178" s="868">
        <v>0</v>
      </c>
      <c r="X178" s="868">
        <v>0</v>
      </c>
      <c r="Y178" s="868">
        <v>0</v>
      </c>
      <c r="Z178" s="868">
        <v>0</v>
      </c>
      <c r="AA178" s="868">
        <v>0</v>
      </c>
      <c r="AB178" s="868">
        <v>0</v>
      </c>
      <c r="AC178" s="868">
        <v>0</v>
      </c>
      <c r="AD178" s="868">
        <v>0</v>
      </c>
      <c r="AE178" s="868">
        <v>0</v>
      </c>
      <c r="AF178" s="868">
        <v>0</v>
      </c>
      <c r="AG178" s="868">
        <v>0</v>
      </c>
      <c r="AH178" s="868">
        <v>0</v>
      </c>
    </row>
    <row r="179" spans="1:34" ht="12" customHeight="1" x14ac:dyDescent="0.2">
      <c r="A179" s="1207"/>
      <c r="B179" s="853" t="s">
        <v>71</v>
      </c>
      <c r="C179" s="868">
        <v>12</v>
      </c>
      <c r="D179" s="868">
        <v>1</v>
      </c>
      <c r="E179" s="869">
        <v>0</v>
      </c>
      <c r="F179" s="868">
        <v>0</v>
      </c>
      <c r="G179" s="868">
        <v>3</v>
      </c>
      <c r="H179" s="868">
        <v>1</v>
      </c>
      <c r="I179" s="868">
        <v>0</v>
      </c>
      <c r="J179" s="868">
        <v>0</v>
      </c>
      <c r="K179" s="868">
        <v>3</v>
      </c>
      <c r="L179" s="868">
        <v>1</v>
      </c>
      <c r="M179" s="868">
        <v>0</v>
      </c>
      <c r="N179" s="868">
        <v>0</v>
      </c>
      <c r="O179" s="868">
        <v>0</v>
      </c>
      <c r="P179" s="868">
        <v>0</v>
      </c>
      <c r="Q179" s="868">
        <v>0</v>
      </c>
      <c r="R179" s="868">
        <v>0</v>
      </c>
      <c r="S179" s="868">
        <v>301</v>
      </c>
      <c r="T179" s="868">
        <v>140</v>
      </c>
      <c r="U179" s="868">
        <v>53</v>
      </c>
      <c r="V179" s="868">
        <v>254</v>
      </c>
      <c r="W179" s="868">
        <v>24</v>
      </c>
      <c r="X179" s="868">
        <v>14</v>
      </c>
      <c r="Y179" s="868">
        <v>2</v>
      </c>
      <c r="Z179" s="868">
        <v>0</v>
      </c>
      <c r="AA179" s="868">
        <v>24</v>
      </c>
      <c r="AB179" s="868">
        <v>14</v>
      </c>
      <c r="AC179" s="868">
        <v>2</v>
      </c>
      <c r="AD179" s="868">
        <v>0</v>
      </c>
      <c r="AE179" s="868">
        <v>0</v>
      </c>
      <c r="AF179" s="868">
        <v>0</v>
      </c>
      <c r="AG179" s="868">
        <v>0</v>
      </c>
      <c r="AH179" s="868">
        <v>0</v>
      </c>
    </row>
    <row r="180" spans="1:34" ht="12" customHeight="1" x14ac:dyDescent="0.2">
      <c r="A180" s="1207"/>
      <c r="B180" s="853" t="s">
        <v>72</v>
      </c>
      <c r="C180" s="868">
        <v>24</v>
      </c>
      <c r="D180" s="868">
        <v>5</v>
      </c>
      <c r="E180" s="869">
        <v>3</v>
      </c>
      <c r="F180" s="868">
        <v>0</v>
      </c>
      <c r="G180" s="868">
        <v>3</v>
      </c>
      <c r="H180" s="868">
        <v>0</v>
      </c>
      <c r="I180" s="868">
        <v>0</v>
      </c>
      <c r="J180" s="868">
        <v>0</v>
      </c>
      <c r="K180" s="868">
        <v>3</v>
      </c>
      <c r="L180" s="868">
        <v>0</v>
      </c>
      <c r="M180" s="868">
        <v>0</v>
      </c>
      <c r="N180" s="868">
        <v>0</v>
      </c>
      <c r="O180" s="868">
        <v>0</v>
      </c>
      <c r="P180" s="868">
        <v>0</v>
      </c>
      <c r="Q180" s="868">
        <v>0</v>
      </c>
      <c r="R180" s="868">
        <v>0</v>
      </c>
      <c r="S180" s="868">
        <v>277</v>
      </c>
      <c r="T180" s="868">
        <v>162</v>
      </c>
      <c r="U180" s="868">
        <v>34</v>
      </c>
      <c r="V180" s="868">
        <v>155</v>
      </c>
      <c r="W180" s="868">
        <v>57</v>
      </c>
      <c r="X180" s="868">
        <v>10</v>
      </c>
      <c r="Y180" s="868">
        <v>1</v>
      </c>
      <c r="Z180" s="868">
        <v>1</v>
      </c>
      <c r="AA180" s="868">
        <v>57</v>
      </c>
      <c r="AB180" s="868">
        <v>10</v>
      </c>
      <c r="AC180" s="868">
        <v>1</v>
      </c>
      <c r="AD180" s="868">
        <v>1</v>
      </c>
      <c r="AE180" s="868">
        <v>1</v>
      </c>
      <c r="AF180" s="868">
        <v>0</v>
      </c>
      <c r="AG180" s="868">
        <v>0</v>
      </c>
      <c r="AH180" s="868">
        <v>0</v>
      </c>
    </row>
    <row r="181" spans="1:34" ht="12" customHeight="1" x14ac:dyDescent="0.2">
      <c r="A181" s="1207"/>
      <c r="B181" s="853" t="s">
        <v>74</v>
      </c>
      <c r="C181" s="868">
        <v>0</v>
      </c>
      <c r="D181" s="868">
        <v>0</v>
      </c>
      <c r="E181" s="869">
        <v>0</v>
      </c>
      <c r="F181" s="868">
        <v>0</v>
      </c>
      <c r="G181" s="868">
        <v>0</v>
      </c>
      <c r="H181" s="868">
        <v>0</v>
      </c>
      <c r="I181" s="868">
        <v>0</v>
      </c>
      <c r="J181" s="868">
        <v>0</v>
      </c>
      <c r="K181" s="868">
        <v>0</v>
      </c>
      <c r="L181" s="868">
        <v>0</v>
      </c>
      <c r="M181" s="868">
        <v>0</v>
      </c>
      <c r="N181" s="868">
        <v>0</v>
      </c>
      <c r="O181" s="868">
        <v>0</v>
      </c>
      <c r="P181" s="868">
        <v>0</v>
      </c>
      <c r="Q181" s="868">
        <v>0</v>
      </c>
      <c r="R181" s="868">
        <v>0</v>
      </c>
      <c r="S181" s="868">
        <v>0</v>
      </c>
      <c r="T181" s="868">
        <v>0</v>
      </c>
      <c r="U181" s="868">
        <v>0</v>
      </c>
      <c r="V181" s="868">
        <v>0</v>
      </c>
      <c r="W181" s="868">
        <v>0</v>
      </c>
      <c r="X181" s="868">
        <v>0</v>
      </c>
      <c r="Y181" s="868">
        <v>0</v>
      </c>
      <c r="Z181" s="868">
        <v>0</v>
      </c>
      <c r="AA181" s="868">
        <v>0</v>
      </c>
      <c r="AB181" s="868">
        <v>0</v>
      </c>
      <c r="AC181" s="868">
        <v>0</v>
      </c>
      <c r="AD181" s="868">
        <v>0</v>
      </c>
      <c r="AE181" s="868">
        <v>0</v>
      </c>
      <c r="AF181" s="868">
        <v>0</v>
      </c>
      <c r="AG181" s="868">
        <v>0</v>
      </c>
      <c r="AH181" s="868">
        <v>0</v>
      </c>
    </row>
    <row r="182" spans="1:34" ht="12" customHeight="1" x14ac:dyDescent="0.2">
      <c r="A182" s="1207"/>
      <c r="B182" s="853" t="s">
        <v>75</v>
      </c>
      <c r="C182" s="868">
        <v>11</v>
      </c>
      <c r="D182" s="868">
        <v>7</v>
      </c>
      <c r="E182" s="869">
        <v>0</v>
      </c>
      <c r="F182" s="868">
        <v>2</v>
      </c>
      <c r="G182" s="868">
        <v>3</v>
      </c>
      <c r="H182" s="868">
        <v>0</v>
      </c>
      <c r="I182" s="868">
        <v>0</v>
      </c>
      <c r="J182" s="868">
        <v>0</v>
      </c>
      <c r="K182" s="868">
        <v>3</v>
      </c>
      <c r="L182" s="868">
        <v>0</v>
      </c>
      <c r="M182" s="868">
        <v>0</v>
      </c>
      <c r="N182" s="868">
        <v>0</v>
      </c>
      <c r="O182" s="868">
        <v>0</v>
      </c>
      <c r="P182" s="868">
        <v>0</v>
      </c>
      <c r="Q182" s="868">
        <v>0</v>
      </c>
      <c r="R182" s="868">
        <v>0</v>
      </c>
      <c r="S182" s="868">
        <v>340</v>
      </c>
      <c r="T182" s="868">
        <v>135</v>
      </c>
      <c r="U182" s="868">
        <v>12</v>
      </c>
      <c r="V182" s="868">
        <v>143</v>
      </c>
      <c r="W182" s="868">
        <v>25</v>
      </c>
      <c r="X182" s="868">
        <v>6</v>
      </c>
      <c r="Y182" s="868">
        <v>0</v>
      </c>
      <c r="Z182" s="868">
        <v>1</v>
      </c>
      <c r="AA182" s="868">
        <v>25</v>
      </c>
      <c r="AB182" s="868">
        <v>6</v>
      </c>
      <c r="AC182" s="868">
        <v>0</v>
      </c>
      <c r="AD182" s="868">
        <v>1</v>
      </c>
      <c r="AE182" s="868">
        <v>1</v>
      </c>
      <c r="AF182" s="868">
        <v>1</v>
      </c>
      <c r="AG182" s="868">
        <v>1</v>
      </c>
      <c r="AH182" s="868">
        <v>3</v>
      </c>
    </row>
    <row r="183" spans="1:34" ht="12" customHeight="1" x14ac:dyDescent="0.2">
      <c r="A183" s="1207"/>
      <c r="B183" s="853" t="s">
        <v>76</v>
      </c>
      <c r="C183" s="868">
        <v>0</v>
      </c>
      <c r="D183" s="868">
        <v>3</v>
      </c>
      <c r="E183" s="869">
        <v>0</v>
      </c>
      <c r="F183" s="868">
        <v>0</v>
      </c>
      <c r="G183" s="868">
        <v>0</v>
      </c>
      <c r="H183" s="868">
        <v>0</v>
      </c>
      <c r="I183" s="868">
        <v>0</v>
      </c>
      <c r="J183" s="868">
        <v>0</v>
      </c>
      <c r="K183" s="868">
        <v>0</v>
      </c>
      <c r="L183" s="868">
        <v>0</v>
      </c>
      <c r="M183" s="868">
        <v>0</v>
      </c>
      <c r="N183" s="868">
        <v>0</v>
      </c>
      <c r="O183" s="868">
        <v>0</v>
      </c>
      <c r="P183" s="868">
        <v>0</v>
      </c>
      <c r="Q183" s="868">
        <v>0</v>
      </c>
      <c r="R183" s="868">
        <v>0</v>
      </c>
      <c r="S183" s="868">
        <v>2</v>
      </c>
      <c r="T183" s="868">
        <v>43</v>
      </c>
      <c r="U183" s="868">
        <v>20</v>
      </c>
      <c r="V183" s="868">
        <v>28</v>
      </c>
      <c r="W183" s="868">
        <v>0</v>
      </c>
      <c r="X183" s="868">
        <v>2</v>
      </c>
      <c r="Y183" s="868">
        <v>0</v>
      </c>
      <c r="Z183" s="868">
        <v>0</v>
      </c>
      <c r="AA183" s="868">
        <v>0</v>
      </c>
      <c r="AB183" s="868">
        <v>2</v>
      </c>
      <c r="AC183" s="868">
        <v>0</v>
      </c>
      <c r="AD183" s="868">
        <v>0</v>
      </c>
      <c r="AE183" s="868">
        <v>0</v>
      </c>
      <c r="AF183" s="868">
        <v>0</v>
      </c>
      <c r="AG183" s="868">
        <v>0</v>
      </c>
      <c r="AH183" s="868">
        <v>0</v>
      </c>
    </row>
    <row r="184" spans="1:34" ht="12" customHeight="1" x14ac:dyDescent="0.2">
      <c r="A184" s="1207"/>
      <c r="B184" s="853" t="s">
        <v>77</v>
      </c>
      <c r="C184" s="868">
        <v>9</v>
      </c>
      <c r="D184" s="868">
        <v>2</v>
      </c>
      <c r="E184" s="869">
        <v>0</v>
      </c>
      <c r="F184" s="868">
        <v>0</v>
      </c>
      <c r="G184" s="868">
        <v>1</v>
      </c>
      <c r="H184" s="868">
        <v>0</v>
      </c>
      <c r="I184" s="868">
        <v>0</v>
      </c>
      <c r="J184" s="868">
        <v>0</v>
      </c>
      <c r="K184" s="868">
        <v>1</v>
      </c>
      <c r="L184" s="868">
        <v>0</v>
      </c>
      <c r="M184" s="868">
        <v>0</v>
      </c>
      <c r="N184" s="868">
        <v>0</v>
      </c>
      <c r="O184" s="868">
        <v>0</v>
      </c>
      <c r="P184" s="868">
        <v>0</v>
      </c>
      <c r="Q184" s="868">
        <v>0</v>
      </c>
      <c r="R184" s="868">
        <v>0</v>
      </c>
      <c r="S184" s="868">
        <v>150</v>
      </c>
      <c r="T184" s="868">
        <v>75</v>
      </c>
      <c r="U184" s="868">
        <v>33</v>
      </c>
      <c r="V184" s="868">
        <v>95</v>
      </c>
      <c r="W184" s="868">
        <v>5</v>
      </c>
      <c r="X184" s="868">
        <v>4</v>
      </c>
      <c r="Y184" s="868">
        <v>2</v>
      </c>
      <c r="Z184" s="868">
        <v>0</v>
      </c>
      <c r="AA184" s="868">
        <v>5</v>
      </c>
      <c r="AB184" s="868">
        <v>4</v>
      </c>
      <c r="AC184" s="868">
        <v>2</v>
      </c>
      <c r="AD184" s="868">
        <v>0</v>
      </c>
      <c r="AE184" s="868">
        <v>0</v>
      </c>
      <c r="AF184" s="868">
        <v>0</v>
      </c>
      <c r="AG184" s="868">
        <v>0</v>
      </c>
      <c r="AH184" s="868">
        <v>0</v>
      </c>
    </row>
    <row r="185" spans="1:34" ht="12" customHeight="1" x14ac:dyDescent="0.2">
      <c r="A185" s="1207"/>
      <c r="B185" s="853" t="s">
        <v>78</v>
      </c>
      <c r="C185" s="868">
        <v>0</v>
      </c>
      <c r="D185" s="868">
        <v>0</v>
      </c>
      <c r="E185" s="869">
        <v>0</v>
      </c>
      <c r="F185" s="868">
        <v>0</v>
      </c>
      <c r="G185" s="868">
        <v>0</v>
      </c>
      <c r="H185" s="868">
        <v>0</v>
      </c>
      <c r="I185" s="868">
        <v>0</v>
      </c>
      <c r="J185" s="868">
        <v>0</v>
      </c>
      <c r="K185" s="868">
        <v>0</v>
      </c>
      <c r="L185" s="868">
        <v>0</v>
      </c>
      <c r="M185" s="868">
        <v>0</v>
      </c>
      <c r="N185" s="868">
        <v>0</v>
      </c>
      <c r="O185" s="868">
        <v>0</v>
      </c>
      <c r="P185" s="868">
        <v>0</v>
      </c>
      <c r="Q185" s="868">
        <v>0</v>
      </c>
      <c r="R185" s="868">
        <v>0</v>
      </c>
      <c r="S185" s="868">
        <v>0</v>
      </c>
      <c r="T185" s="868">
        <v>0</v>
      </c>
      <c r="U185" s="868">
        <v>0</v>
      </c>
      <c r="V185" s="868">
        <v>0</v>
      </c>
      <c r="W185" s="868">
        <v>0</v>
      </c>
      <c r="X185" s="868">
        <v>0</v>
      </c>
      <c r="Y185" s="868">
        <v>0</v>
      </c>
      <c r="Z185" s="868">
        <v>0</v>
      </c>
      <c r="AA185" s="868">
        <v>0</v>
      </c>
      <c r="AB185" s="868">
        <v>0</v>
      </c>
      <c r="AC185" s="868">
        <v>0</v>
      </c>
      <c r="AD185" s="868">
        <v>0</v>
      </c>
      <c r="AE185" s="868">
        <v>0</v>
      </c>
      <c r="AF185" s="868">
        <v>0</v>
      </c>
      <c r="AG185" s="868">
        <v>0</v>
      </c>
      <c r="AH185" s="868">
        <v>0</v>
      </c>
    </row>
    <row r="186" spans="1:34" ht="12" customHeight="1" x14ac:dyDescent="0.2">
      <c r="A186" s="1207"/>
      <c r="B186" s="853" t="s">
        <v>79</v>
      </c>
      <c r="C186" s="868">
        <v>0</v>
      </c>
      <c r="D186" s="868">
        <v>0</v>
      </c>
      <c r="E186" s="869">
        <v>0</v>
      </c>
      <c r="F186" s="868">
        <v>0</v>
      </c>
      <c r="G186" s="868">
        <v>0</v>
      </c>
      <c r="H186" s="868">
        <v>0</v>
      </c>
      <c r="I186" s="868">
        <v>0</v>
      </c>
      <c r="J186" s="868">
        <v>0</v>
      </c>
      <c r="K186" s="868">
        <v>0</v>
      </c>
      <c r="L186" s="868">
        <v>0</v>
      </c>
      <c r="M186" s="868">
        <v>0</v>
      </c>
      <c r="N186" s="868">
        <v>0</v>
      </c>
      <c r="O186" s="868">
        <v>0</v>
      </c>
      <c r="P186" s="868">
        <v>0</v>
      </c>
      <c r="Q186" s="868">
        <v>0</v>
      </c>
      <c r="R186" s="868">
        <v>0</v>
      </c>
      <c r="S186" s="868">
        <v>12</v>
      </c>
      <c r="T186" s="868">
        <v>7</v>
      </c>
      <c r="U186" s="868">
        <v>0</v>
      </c>
      <c r="V186" s="868">
        <v>5</v>
      </c>
      <c r="W186" s="868">
        <v>0</v>
      </c>
      <c r="X186" s="868">
        <v>0</v>
      </c>
      <c r="Y186" s="868">
        <v>0</v>
      </c>
      <c r="Z186" s="868">
        <v>0</v>
      </c>
      <c r="AA186" s="868">
        <v>0</v>
      </c>
      <c r="AB186" s="868">
        <v>0</v>
      </c>
      <c r="AC186" s="868">
        <v>0</v>
      </c>
      <c r="AD186" s="868">
        <v>0</v>
      </c>
      <c r="AE186" s="868">
        <v>0</v>
      </c>
      <c r="AF186" s="868">
        <v>0</v>
      </c>
      <c r="AG186" s="868">
        <v>0</v>
      </c>
      <c r="AH186" s="868">
        <v>0</v>
      </c>
    </row>
    <row r="187" spans="1:34" ht="12" customHeight="1" x14ac:dyDescent="0.2">
      <c r="A187" s="1207"/>
      <c r="B187" s="853" t="s">
        <v>294</v>
      </c>
      <c r="C187" s="868">
        <v>0</v>
      </c>
      <c r="D187" s="868">
        <v>0</v>
      </c>
      <c r="E187" s="869">
        <v>0</v>
      </c>
      <c r="F187" s="868">
        <v>0</v>
      </c>
      <c r="G187" s="868">
        <v>0</v>
      </c>
      <c r="H187" s="868">
        <v>0</v>
      </c>
      <c r="I187" s="868">
        <v>0</v>
      </c>
      <c r="J187" s="868">
        <v>0</v>
      </c>
      <c r="K187" s="868">
        <v>0</v>
      </c>
      <c r="L187" s="868">
        <v>0</v>
      </c>
      <c r="M187" s="868">
        <v>0</v>
      </c>
      <c r="N187" s="868">
        <v>0</v>
      </c>
      <c r="O187" s="868">
        <v>0</v>
      </c>
      <c r="P187" s="868">
        <v>0</v>
      </c>
      <c r="Q187" s="868">
        <v>0</v>
      </c>
      <c r="R187" s="868">
        <v>0</v>
      </c>
      <c r="S187" s="868">
        <v>0</v>
      </c>
      <c r="T187" s="868">
        <v>1</v>
      </c>
      <c r="U187" s="868">
        <v>1</v>
      </c>
      <c r="V187" s="868">
        <v>0</v>
      </c>
      <c r="W187" s="868">
        <v>0</v>
      </c>
      <c r="X187" s="868">
        <v>0</v>
      </c>
      <c r="Y187" s="868">
        <v>0</v>
      </c>
      <c r="Z187" s="868">
        <v>0</v>
      </c>
      <c r="AA187" s="868">
        <v>0</v>
      </c>
      <c r="AB187" s="868">
        <v>0</v>
      </c>
      <c r="AC187" s="868">
        <v>0</v>
      </c>
      <c r="AD187" s="868">
        <v>0</v>
      </c>
      <c r="AE187" s="868">
        <v>0</v>
      </c>
      <c r="AF187" s="868">
        <v>0</v>
      </c>
      <c r="AG187" s="868">
        <v>0</v>
      </c>
      <c r="AH187" s="868">
        <v>0</v>
      </c>
    </row>
    <row r="188" spans="1:34" ht="12" customHeight="1" x14ac:dyDescent="0.2">
      <c r="A188" s="1207"/>
      <c r="B188" s="853" t="s">
        <v>295</v>
      </c>
      <c r="C188" s="868">
        <v>0</v>
      </c>
      <c r="D188" s="868">
        <v>0</v>
      </c>
      <c r="E188" s="869">
        <v>0</v>
      </c>
      <c r="F188" s="868">
        <v>0</v>
      </c>
      <c r="G188" s="868">
        <v>0</v>
      </c>
      <c r="H188" s="868">
        <v>0</v>
      </c>
      <c r="I188" s="868">
        <v>0</v>
      </c>
      <c r="J188" s="868">
        <v>0</v>
      </c>
      <c r="K188" s="868">
        <v>0</v>
      </c>
      <c r="L188" s="868">
        <v>0</v>
      </c>
      <c r="M188" s="868">
        <v>0</v>
      </c>
      <c r="N188" s="868">
        <v>0</v>
      </c>
      <c r="O188" s="868">
        <v>0</v>
      </c>
      <c r="P188" s="868">
        <v>0</v>
      </c>
      <c r="Q188" s="868">
        <v>0</v>
      </c>
      <c r="R188" s="868">
        <v>0</v>
      </c>
      <c r="S188" s="868">
        <v>1</v>
      </c>
      <c r="T188" s="868">
        <v>0</v>
      </c>
      <c r="U188" s="868">
        <v>0</v>
      </c>
      <c r="V188" s="868">
        <v>1</v>
      </c>
      <c r="W188" s="868">
        <v>0</v>
      </c>
      <c r="X188" s="868">
        <v>0</v>
      </c>
      <c r="Y188" s="868">
        <v>0</v>
      </c>
      <c r="Z188" s="868">
        <v>0</v>
      </c>
      <c r="AA188" s="868">
        <v>0</v>
      </c>
      <c r="AB188" s="868">
        <v>0</v>
      </c>
      <c r="AC188" s="868">
        <v>0</v>
      </c>
      <c r="AD188" s="868">
        <v>0</v>
      </c>
      <c r="AE188" s="868">
        <v>0</v>
      </c>
      <c r="AF188" s="868">
        <v>0</v>
      </c>
      <c r="AG188" s="868">
        <v>0</v>
      </c>
      <c r="AH188" s="868">
        <v>0</v>
      </c>
    </row>
    <row r="189" spans="1:34" ht="12" customHeight="1" x14ac:dyDescent="0.2">
      <c r="A189" s="1207"/>
      <c r="B189" s="853" t="s">
        <v>80</v>
      </c>
      <c r="C189" s="868">
        <v>1</v>
      </c>
      <c r="D189" s="868">
        <v>16</v>
      </c>
      <c r="E189" s="869">
        <v>0</v>
      </c>
      <c r="F189" s="868">
        <v>0</v>
      </c>
      <c r="G189" s="868">
        <v>0</v>
      </c>
      <c r="H189" s="868">
        <v>13</v>
      </c>
      <c r="I189" s="868">
        <v>0</v>
      </c>
      <c r="J189" s="868">
        <v>0</v>
      </c>
      <c r="K189" s="868">
        <v>0</v>
      </c>
      <c r="L189" s="868">
        <v>13</v>
      </c>
      <c r="M189" s="868">
        <v>0</v>
      </c>
      <c r="N189" s="868">
        <v>0</v>
      </c>
      <c r="O189" s="868">
        <v>0</v>
      </c>
      <c r="P189" s="868">
        <v>2</v>
      </c>
      <c r="Q189" s="868">
        <v>0</v>
      </c>
      <c r="R189" s="868">
        <v>0</v>
      </c>
      <c r="S189" s="868">
        <v>99</v>
      </c>
      <c r="T189" s="868">
        <v>209</v>
      </c>
      <c r="U189" s="868">
        <v>2</v>
      </c>
      <c r="V189" s="868">
        <v>2</v>
      </c>
      <c r="W189" s="868">
        <v>3</v>
      </c>
      <c r="X189" s="868">
        <v>21</v>
      </c>
      <c r="Y189" s="868">
        <v>0</v>
      </c>
      <c r="Z189" s="868">
        <v>0</v>
      </c>
      <c r="AA189" s="868">
        <v>3</v>
      </c>
      <c r="AB189" s="868">
        <v>21</v>
      </c>
      <c r="AC189" s="868">
        <v>0</v>
      </c>
      <c r="AD189" s="868">
        <v>0</v>
      </c>
      <c r="AE189" s="868">
        <v>2</v>
      </c>
      <c r="AF189" s="868">
        <v>0</v>
      </c>
      <c r="AG189" s="868">
        <v>0</v>
      </c>
      <c r="AH189" s="868">
        <v>0</v>
      </c>
    </row>
    <row r="190" spans="1:34" ht="12" customHeight="1" x14ac:dyDescent="0.2">
      <c r="A190" s="1207"/>
      <c r="B190" s="853" t="s">
        <v>81</v>
      </c>
      <c r="C190" s="868">
        <v>0</v>
      </c>
      <c r="D190" s="868">
        <v>0</v>
      </c>
      <c r="E190" s="869">
        <v>0</v>
      </c>
      <c r="F190" s="868">
        <v>2</v>
      </c>
      <c r="G190" s="868">
        <v>0</v>
      </c>
      <c r="H190" s="868">
        <v>0</v>
      </c>
      <c r="I190" s="868">
        <v>0</v>
      </c>
      <c r="J190" s="868">
        <v>0</v>
      </c>
      <c r="K190" s="868">
        <v>0</v>
      </c>
      <c r="L190" s="868">
        <v>0</v>
      </c>
      <c r="M190" s="868">
        <v>0</v>
      </c>
      <c r="N190" s="868">
        <v>0</v>
      </c>
      <c r="O190" s="868">
        <v>0</v>
      </c>
      <c r="P190" s="868">
        <v>0</v>
      </c>
      <c r="Q190" s="868">
        <v>0</v>
      </c>
      <c r="R190" s="868">
        <v>0</v>
      </c>
      <c r="S190" s="868">
        <v>0</v>
      </c>
      <c r="T190" s="868">
        <v>5</v>
      </c>
      <c r="U190" s="868">
        <v>0</v>
      </c>
      <c r="V190" s="868">
        <v>5</v>
      </c>
      <c r="W190" s="868">
        <v>0</v>
      </c>
      <c r="X190" s="868">
        <v>1</v>
      </c>
      <c r="Y190" s="868">
        <v>0</v>
      </c>
      <c r="Z190" s="868">
        <v>0</v>
      </c>
      <c r="AA190" s="868">
        <v>0</v>
      </c>
      <c r="AB190" s="868">
        <v>1</v>
      </c>
      <c r="AC190" s="868">
        <v>0</v>
      </c>
      <c r="AD190" s="868">
        <v>0</v>
      </c>
      <c r="AE190" s="868">
        <v>0</v>
      </c>
      <c r="AF190" s="868">
        <v>0</v>
      </c>
      <c r="AG190" s="868">
        <v>0</v>
      </c>
      <c r="AH190" s="868">
        <v>0</v>
      </c>
    </row>
    <row r="191" spans="1:34" ht="12" customHeight="1" x14ac:dyDescent="0.2">
      <c r="A191" s="1207"/>
      <c r="B191" s="853" t="s">
        <v>82</v>
      </c>
      <c r="C191" s="868">
        <v>0</v>
      </c>
      <c r="D191" s="868">
        <v>0</v>
      </c>
      <c r="E191" s="869">
        <v>0</v>
      </c>
      <c r="F191" s="868">
        <v>0</v>
      </c>
      <c r="G191" s="868">
        <v>0</v>
      </c>
      <c r="H191" s="868">
        <v>0</v>
      </c>
      <c r="I191" s="868">
        <v>0</v>
      </c>
      <c r="J191" s="868">
        <v>0</v>
      </c>
      <c r="K191" s="868">
        <v>0</v>
      </c>
      <c r="L191" s="868">
        <v>0</v>
      </c>
      <c r="M191" s="868">
        <v>0</v>
      </c>
      <c r="N191" s="868">
        <v>0</v>
      </c>
      <c r="O191" s="868">
        <v>0</v>
      </c>
      <c r="P191" s="868">
        <v>0</v>
      </c>
      <c r="Q191" s="868">
        <v>0</v>
      </c>
      <c r="R191" s="868">
        <v>0</v>
      </c>
      <c r="S191" s="868">
        <v>0</v>
      </c>
      <c r="T191" s="868">
        <v>0</v>
      </c>
      <c r="U191" s="868">
        <v>0</v>
      </c>
      <c r="V191" s="868">
        <v>0</v>
      </c>
      <c r="W191" s="868">
        <v>0</v>
      </c>
      <c r="X191" s="868">
        <v>0</v>
      </c>
      <c r="Y191" s="868">
        <v>0</v>
      </c>
      <c r="Z191" s="868">
        <v>0</v>
      </c>
      <c r="AA191" s="868">
        <v>0</v>
      </c>
      <c r="AB191" s="868">
        <v>0</v>
      </c>
      <c r="AC191" s="868">
        <v>0</v>
      </c>
      <c r="AD191" s="868">
        <v>0</v>
      </c>
      <c r="AE191" s="868">
        <v>0</v>
      </c>
      <c r="AF191" s="868">
        <v>0</v>
      </c>
      <c r="AG191" s="868">
        <v>0</v>
      </c>
      <c r="AH191" s="868">
        <v>0</v>
      </c>
    </row>
    <row r="192" spans="1:34" ht="12" customHeight="1" x14ac:dyDescent="0.2">
      <c r="A192" s="1207"/>
      <c r="B192" s="853" t="s">
        <v>83</v>
      </c>
      <c r="C192" s="868">
        <v>0</v>
      </c>
      <c r="D192" s="868">
        <v>0</v>
      </c>
      <c r="E192" s="869">
        <v>0</v>
      </c>
      <c r="F192" s="868">
        <v>0</v>
      </c>
      <c r="G192" s="868">
        <v>0</v>
      </c>
      <c r="H192" s="868">
        <v>0</v>
      </c>
      <c r="I192" s="868">
        <v>0</v>
      </c>
      <c r="J192" s="868">
        <v>0</v>
      </c>
      <c r="K192" s="868">
        <v>0</v>
      </c>
      <c r="L192" s="868">
        <v>0</v>
      </c>
      <c r="M192" s="868">
        <v>0</v>
      </c>
      <c r="N192" s="868">
        <v>0</v>
      </c>
      <c r="O192" s="868">
        <v>0</v>
      </c>
      <c r="P192" s="868">
        <v>0</v>
      </c>
      <c r="Q192" s="868">
        <v>0</v>
      </c>
      <c r="R192" s="868">
        <v>0</v>
      </c>
      <c r="S192" s="868">
        <v>0</v>
      </c>
      <c r="T192" s="868">
        <v>0</v>
      </c>
      <c r="U192" s="868">
        <v>0</v>
      </c>
      <c r="V192" s="868">
        <v>0</v>
      </c>
      <c r="W192" s="868">
        <v>0</v>
      </c>
      <c r="X192" s="868">
        <v>0</v>
      </c>
      <c r="Y192" s="868">
        <v>0</v>
      </c>
      <c r="Z192" s="868">
        <v>0</v>
      </c>
      <c r="AA192" s="868">
        <v>0</v>
      </c>
      <c r="AB192" s="868">
        <v>0</v>
      </c>
      <c r="AC192" s="868">
        <v>0</v>
      </c>
      <c r="AD192" s="868">
        <v>0</v>
      </c>
      <c r="AE192" s="868">
        <v>0</v>
      </c>
      <c r="AF192" s="868">
        <v>0</v>
      </c>
      <c r="AG192" s="868">
        <v>0</v>
      </c>
      <c r="AH192" s="868">
        <v>0</v>
      </c>
    </row>
    <row r="193" spans="1:34" ht="12" customHeight="1" x14ac:dyDescent="0.2">
      <c r="A193" s="1207"/>
      <c r="B193" s="853" t="s">
        <v>84</v>
      </c>
      <c r="C193" s="868">
        <v>0</v>
      </c>
      <c r="D193" s="868">
        <v>0</v>
      </c>
      <c r="E193" s="869">
        <v>0</v>
      </c>
      <c r="F193" s="868">
        <v>0</v>
      </c>
      <c r="G193" s="868">
        <v>0</v>
      </c>
      <c r="H193" s="868">
        <v>0</v>
      </c>
      <c r="I193" s="868">
        <v>0</v>
      </c>
      <c r="J193" s="868">
        <v>0</v>
      </c>
      <c r="K193" s="868">
        <v>0</v>
      </c>
      <c r="L193" s="868">
        <v>0</v>
      </c>
      <c r="M193" s="868">
        <v>0</v>
      </c>
      <c r="N193" s="868">
        <v>0</v>
      </c>
      <c r="O193" s="868">
        <v>0</v>
      </c>
      <c r="P193" s="868">
        <v>0</v>
      </c>
      <c r="Q193" s="868">
        <v>0</v>
      </c>
      <c r="R193" s="868">
        <v>0</v>
      </c>
      <c r="S193" s="868">
        <v>1</v>
      </c>
      <c r="T193" s="868">
        <v>8</v>
      </c>
      <c r="U193" s="868">
        <v>0</v>
      </c>
      <c r="V193" s="868">
        <v>2</v>
      </c>
      <c r="W193" s="868">
        <v>0</v>
      </c>
      <c r="X193" s="868">
        <v>0</v>
      </c>
      <c r="Y193" s="868">
        <v>0</v>
      </c>
      <c r="Z193" s="868">
        <v>0</v>
      </c>
      <c r="AA193" s="868">
        <v>0</v>
      </c>
      <c r="AB193" s="868">
        <v>0</v>
      </c>
      <c r="AC193" s="868">
        <v>0</v>
      </c>
      <c r="AD193" s="868">
        <v>0</v>
      </c>
      <c r="AE193" s="868">
        <v>0</v>
      </c>
      <c r="AF193" s="868">
        <v>0</v>
      </c>
      <c r="AG193" s="868">
        <v>0</v>
      </c>
      <c r="AH193" s="868">
        <v>0</v>
      </c>
    </row>
    <row r="194" spans="1:34" s="3" customFormat="1" ht="12" customHeight="1" x14ac:dyDescent="0.2">
      <c r="A194" s="1210"/>
      <c r="B194" s="847" t="s">
        <v>49</v>
      </c>
      <c r="C194" s="870">
        <v>193</v>
      </c>
      <c r="D194" s="870">
        <v>89</v>
      </c>
      <c r="E194" s="870">
        <v>10</v>
      </c>
      <c r="F194" s="870">
        <v>6</v>
      </c>
      <c r="G194" s="870">
        <v>30</v>
      </c>
      <c r="H194" s="870">
        <v>16</v>
      </c>
      <c r="I194" s="870">
        <v>0</v>
      </c>
      <c r="J194" s="870">
        <v>0</v>
      </c>
      <c r="K194" s="870">
        <v>30</v>
      </c>
      <c r="L194" s="870">
        <v>16</v>
      </c>
      <c r="M194" s="870">
        <v>0</v>
      </c>
      <c r="N194" s="870">
        <v>0</v>
      </c>
      <c r="O194" s="870">
        <v>3</v>
      </c>
      <c r="P194" s="870">
        <v>4</v>
      </c>
      <c r="Q194" s="870">
        <v>0</v>
      </c>
      <c r="R194" s="870">
        <v>0</v>
      </c>
      <c r="S194" s="870">
        <v>3428</v>
      </c>
      <c r="T194" s="870">
        <v>2363</v>
      </c>
      <c r="U194" s="870">
        <v>349</v>
      </c>
      <c r="V194" s="870">
        <v>1949</v>
      </c>
      <c r="W194" s="870">
        <v>320</v>
      </c>
      <c r="X194" s="870">
        <v>175</v>
      </c>
      <c r="Y194" s="870">
        <v>17</v>
      </c>
      <c r="Z194" s="870">
        <v>8</v>
      </c>
      <c r="AA194" s="870">
        <v>320</v>
      </c>
      <c r="AB194" s="870">
        <v>175</v>
      </c>
      <c r="AC194" s="870">
        <v>17</v>
      </c>
      <c r="AD194" s="870">
        <v>8</v>
      </c>
      <c r="AE194" s="870">
        <v>44</v>
      </c>
      <c r="AF194" s="870">
        <v>1</v>
      </c>
      <c r="AG194" s="870">
        <v>2</v>
      </c>
      <c r="AH194" s="870">
        <v>8</v>
      </c>
    </row>
    <row r="195" spans="1:34" ht="12" customHeight="1" x14ac:dyDescent="0.2">
      <c r="A195" s="1207" t="s">
        <v>296</v>
      </c>
      <c r="B195" s="853" t="s">
        <v>51</v>
      </c>
      <c r="C195" s="861">
        <v>1</v>
      </c>
      <c r="D195" s="863">
        <v>103</v>
      </c>
      <c r="E195" s="864">
        <v>117</v>
      </c>
      <c r="F195" s="863">
        <v>189</v>
      </c>
      <c r="G195" s="861">
        <v>0</v>
      </c>
      <c r="H195" s="861">
        <v>0</v>
      </c>
      <c r="I195" s="861">
        <v>0</v>
      </c>
      <c r="J195" s="861">
        <v>0</v>
      </c>
      <c r="K195" s="863">
        <v>0</v>
      </c>
      <c r="L195" s="861">
        <v>13</v>
      </c>
      <c r="M195" s="863">
        <v>16</v>
      </c>
      <c r="N195" s="863">
        <v>23</v>
      </c>
      <c r="O195" s="861">
        <v>0</v>
      </c>
      <c r="P195" s="861">
        <v>0</v>
      </c>
      <c r="Q195" s="861">
        <v>0</v>
      </c>
      <c r="R195" s="861">
        <v>0</v>
      </c>
      <c r="S195" s="863">
        <v>0</v>
      </c>
      <c r="T195" s="863">
        <v>0</v>
      </c>
      <c r="U195" s="863">
        <v>0</v>
      </c>
      <c r="V195" s="863">
        <v>0</v>
      </c>
      <c r="W195" s="863">
        <v>0</v>
      </c>
      <c r="X195" s="863">
        <v>0</v>
      </c>
      <c r="Y195" s="863">
        <v>0</v>
      </c>
      <c r="Z195" s="863">
        <v>0</v>
      </c>
      <c r="AA195" s="863">
        <v>0</v>
      </c>
      <c r="AB195" s="863">
        <v>0</v>
      </c>
      <c r="AC195" s="863">
        <v>0</v>
      </c>
      <c r="AD195" s="863">
        <v>0</v>
      </c>
      <c r="AE195" s="863">
        <v>0</v>
      </c>
      <c r="AF195" s="863">
        <v>0</v>
      </c>
      <c r="AG195" s="863">
        <v>0</v>
      </c>
      <c r="AH195" s="863">
        <v>0</v>
      </c>
    </row>
    <row r="196" spans="1:34" ht="12" customHeight="1" x14ac:dyDescent="0.2">
      <c r="A196" s="1207"/>
      <c r="B196" s="853" t="s">
        <v>52</v>
      </c>
      <c r="C196" s="861">
        <v>0</v>
      </c>
      <c r="D196" s="861">
        <v>0</v>
      </c>
      <c r="E196" s="861">
        <v>0</v>
      </c>
      <c r="F196" s="861">
        <v>0</v>
      </c>
      <c r="G196" s="861">
        <v>0</v>
      </c>
      <c r="H196" s="861">
        <v>0</v>
      </c>
      <c r="I196" s="861">
        <v>0</v>
      </c>
      <c r="J196" s="861">
        <v>0</v>
      </c>
      <c r="K196" s="861">
        <v>0</v>
      </c>
      <c r="L196" s="861">
        <v>0</v>
      </c>
      <c r="M196" s="861">
        <v>0</v>
      </c>
      <c r="N196" s="861">
        <v>0</v>
      </c>
      <c r="O196" s="861">
        <v>0</v>
      </c>
      <c r="P196" s="861">
        <v>0</v>
      </c>
      <c r="Q196" s="861">
        <v>0</v>
      </c>
      <c r="R196" s="861">
        <v>0</v>
      </c>
      <c r="S196" s="863">
        <v>0</v>
      </c>
      <c r="T196" s="863">
        <v>0</v>
      </c>
      <c r="U196" s="863">
        <v>0</v>
      </c>
      <c r="V196" s="863">
        <v>0</v>
      </c>
      <c r="W196" s="863">
        <v>0</v>
      </c>
      <c r="X196" s="863">
        <v>0</v>
      </c>
      <c r="Y196" s="863">
        <v>0</v>
      </c>
      <c r="Z196" s="863">
        <v>0</v>
      </c>
      <c r="AA196" s="863">
        <v>0</v>
      </c>
      <c r="AB196" s="863">
        <v>0</v>
      </c>
      <c r="AC196" s="863">
        <v>0</v>
      </c>
      <c r="AD196" s="863">
        <v>0</v>
      </c>
      <c r="AE196" s="863">
        <v>0</v>
      </c>
      <c r="AF196" s="863">
        <v>0</v>
      </c>
      <c r="AG196" s="863">
        <v>0</v>
      </c>
      <c r="AH196" s="863">
        <v>0</v>
      </c>
    </row>
    <row r="197" spans="1:34" ht="12" customHeight="1" x14ac:dyDescent="0.2">
      <c r="A197" s="1207"/>
      <c r="B197" s="853" t="s">
        <v>53</v>
      </c>
      <c r="C197" s="861">
        <v>0</v>
      </c>
      <c r="D197" s="863">
        <v>15</v>
      </c>
      <c r="E197" s="864">
        <v>10</v>
      </c>
      <c r="F197" s="863">
        <v>15</v>
      </c>
      <c r="G197" s="861">
        <v>0</v>
      </c>
      <c r="H197" s="861">
        <v>0</v>
      </c>
      <c r="I197" s="861">
        <v>0</v>
      </c>
      <c r="J197" s="861">
        <v>0</v>
      </c>
      <c r="K197" s="863">
        <v>0</v>
      </c>
      <c r="L197" s="861">
        <v>8</v>
      </c>
      <c r="M197" s="863">
        <v>0</v>
      </c>
      <c r="N197" s="863">
        <v>2</v>
      </c>
      <c r="O197" s="861">
        <v>0</v>
      </c>
      <c r="P197" s="861">
        <v>0</v>
      </c>
      <c r="Q197" s="861">
        <v>0</v>
      </c>
      <c r="R197" s="861">
        <v>0</v>
      </c>
      <c r="S197" s="863">
        <v>0</v>
      </c>
      <c r="T197" s="863">
        <v>0</v>
      </c>
      <c r="U197" s="863">
        <v>0</v>
      </c>
      <c r="V197" s="863">
        <v>0</v>
      </c>
      <c r="W197" s="863">
        <v>0</v>
      </c>
      <c r="X197" s="863">
        <v>0</v>
      </c>
      <c r="Y197" s="863">
        <v>0</v>
      </c>
      <c r="Z197" s="863">
        <v>0</v>
      </c>
      <c r="AA197" s="863">
        <v>0</v>
      </c>
      <c r="AB197" s="863">
        <v>0</v>
      </c>
      <c r="AC197" s="863">
        <v>0</v>
      </c>
      <c r="AD197" s="863">
        <v>0</v>
      </c>
      <c r="AE197" s="863">
        <v>0</v>
      </c>
      <c r="AF197" s="863">
        <v>0</v>
      </c>
      <c r="AG197" s="863">
        <v>0</v>
      </c>
      <c r="AH197" s="863">
        <v>0</v>
      </c>
    </row>
    <row r="198" spans="1:34" ht="12" customHeight="1" x14ac:dyDescent="0.2">
      <c r="A198" s="1207"/>
      <c r="B198" s="853" t="s">
        <v>54</v>
      </c>
      <c r="C198" s="861">
        <v>1</v>
      </c>
      <c r="D198" s="863">
        <v>74</v>
      </c>
      <c r="E198" s="864">
        <v>3</v>
      </c>
      <c r="F198" s="863">
        <v>41</v>
      </c>
      <c r="G198" s="861">
        <v>0</v>
      </c>
      <c r="H198" s="861">
        <v>0</v>
      </c>
      <c r="I198" s="861">
        <v>0</v>
      </c>
      <c r="J198" s="861">
        <v>0</v>
      </c>
      <c r="K198" s="863">
        <v>0</v>
      </c>
      <c r="L198" s="861">
        <v>9</v>
      </c>
      <c r="M198" s="863">
        <v>0</v>
      </c>
      <c r="N198" s="863">
        <v>2</v>
      </c>
      <c r="O198" s="861">
        <v>0</v>
      </c>
      <c r="P198" s="861">
        <v>0</v>
      </c>
      <c r="Q198" s="861">
        <v>0</v>
      </c>
      <c r="R198" s="861">
        <v>0</v>
      </c>
      <c r="S198" s="863">
        <v>0</v>
      </c>
      <c r="T198" s="863">
        <v>0</v>
      </c>
      <c r="U198" s="863">
        <v>0</v>
      </c>
      <c r="V198" s="863">
        <v>0</v>
      </c>
      <c r="W198" s="863">
        <v>0</v>
      </c>
      <c r="X198" s="863">
        <v>0</v>
      </c>
      <c r="Y198" s="863">
        <v>0</v>
      </c>
      <c r="Z198" s="863">
        <v>0</v>
      </c>
      <c r="AA198" s="863">
        <v>0</v>
      </c>
      <c r="AB198" s="863">
        <v>0</v>
      </c>
      <c r="AC198" s="863">
        <v>0</v>
      </c>
      <c r="AD198" s="863">
        <v>0</v>
      </c>
      <c r="AE198" s="863">
        <v>0</v>
      </c>
      <c r="AF198" s="863">
        <v>0</v>
      </c>
      <c r="AG198" s="863">
        <v>0</v>
      </c>
      <c r="AH198" s="863">
        <v>0</v>
      </c>
    </row>
    <row r="199" spans="1:34" ht="12" customHeight="1" x14ac:dyDescent="0.2">
      <c r="A199" s="1207"/>
      <c r="B199" s="853" t="s">
        <v>109</v>
      </c>
      <c r="C199" s="861">
        <v>38</v>
      </c>
      <c r="D199" s="863">
        <v>0</v>
      </c>
      <c r="E199" s="864">
        <v>0</v>
      </c>
      <c r="F199" s="863">
        <v>32</v>
      </c>
      <c r="G199" s="861">
        <v>0</v>
      </c>
      <c r="H199" s="861">
        <v>0</v>
      </c>
      <c r="I199" s="861">
        <v>0</v>
      </c>
      <c r="J199" s="861">
        <v>0</v>
      </c>
      <c r="K199" s="863">
        <v>11</v>
      </c>
      <c r="L199" s="861">
        <v>0</v>
      </c>
      <c r="M199" s="863">
        <v>1</v>
      </c>
      <c r="N199" s="863">
        <v>6</v>
      </c>
      <c r="O199" s="861">
        <v>0</v>
      </c>
      <c r="P199" s="861">
        <v>0</v>
      </c>
      <c r="Q199" s="861">
        <v>0</v>
      </c>
      <c r="R199" s="861">
        <v>0</v>
      </c>
      <c r="S199" s="863">
        <v>0</v>
      </c>
      <c r="T199" s="863">
        <v>0</v>
      </c>
      <c r="U199" s="863">
        <v>0</v>
      </c>
      <c r="V199" s="863">
        <v>0</v>
      </c>
      <c r="W199" s="863">
        <v>0</v>
      </c>
      <c r="X199" s="863">
        <v>0</v>
      </c>
      <c r="Y199" s="863">
        <v>0</v>
      </c>
      <c r="Z199" s="863">
        <v>0</v>
      </c>
      <c r="AA199" s="863">
        <v>0</v>
      </c>
      <c r="AB199" s="863">
        <v>0</v>
      </c>
      <c r="AC199" s="863">
        <v>0</v>
      </c>
      <c r="AD199" s="863">
        <v>0</v>
      </c>
      <c r="AE199" s="863">
        <v>0</v>
      </c>
      <c r="AF199" s="863">
        <v>0</v>
      </c>
      <c r="AG199" s="863">
        <v>0</v>
      </c>
      <c r="AH199" s="863">
        <v>0</v>
      </c>
    </row>
    <row r="200" spans="1:34" ht="12" customHeight="1" x14ac:dyDescent="0.2">
      <c r="A200" s="1207"/>
      <c r="B200" s="853" t="s">
        <v>55</v>
      </c>
      <c r="C200" s="861">
        <v>0</v>
      </c>
      <c r="D200" s="863">
        <v>0</v>
      </c>
      <c r="E200" s="864">
        <v>9</v>
      </c>
      <c r="F200" s="863">
        <v>12</v>
      </c>
      <c r="G200" s="861">
        <v>0</v>
      </c>
      <c r="H200" s="861">
        <v>0</v>
      </c>
      <c r="I200" s="861">
        <v>0</v>
      </c>
      <c r="J200" s="861">
        <v>0</v>
      </c>
      <c r="K200" s="863">
        <v>0</v>
      </c>
      <c r="L200" s="861">
        <v>0</v>
      </c>
      <c r="M200" s="863">
        <v>3</v>
      </c>
      <c r="N200" s="863">
        <v>0</v>
      </c>
      <c r="O200" s="861">
        <v>0</v>
      </c>
      <c r="P200" s="861">
        <v>0</v>
      </c>
      <c r="Q200" s="861">
        <v>0</v>
      </c>
      <c r="R200" s="861">
        <v>0</v>
      </c>
      <c r="S200" s="863">
        <v>0</v>
      </c>
      <c r="T200" s="863">
        <v>0</v>
      </c>
      <c r="U200" s="863">
        <v>0</v>
      </c>
      <c r="V200" s="863">
        <v>0</v>
      </c>
      <c r="W200" s="863">
        <v>0</v>
      </c>
      <c r="X200" s="863">
        <v>0</v>
      </c>
      <c r="Y200" s="863">
        <v>0</v>
      </c>
      <c r="Z200" s="863">
        <v>0</v>
      </c>
      <c r="AA200" s="863">
        <v>0</v>
      </c>
      <c r="AB200" s="863">
        <v>0</v>
      </c>
      <c r="AC200" s="863">
        <v>0</v>
      </c>
      <c r="AD200" s="863">
        <v>0</v>
      </c>
      <c r="AE200" s="863">
        <v>0</v>
      </c>
      <c r="AF200" s="863">
        <v>0</v>
      </c>
      <c r="AG200" s="863">
        <v>0</v>
      </c>
      <c r="AH200" s="863">
        <v>0</v>
      </c>
    </row>
    <row r="201" spans="1:34" ht="12" customHeight="1" x14ac:dyDescent="0.2">
      <c r="A201" s="1207"/>
      <c r="B201" s="853" t="s">
        <v>56</v>
      </c>
      <c r="C201" s="861">
        <v>1</v>
      </c>
      <c r="D201" s="863">
        <v>329</v>
      </c>
      <c r="E201" s="864">
        <v>73</v>
      </c>
      <c r="F201" s="863">
        <v>111</v>
      </c>
      <c r="G201" s="861">
        <v>0</v>
      </c>
      <c r="H201" s="861">
        <v>0</v>
      </c>
      <c r="I201" s="861">
        <v>0</v>
      </c>
      <c r="J201" s="861">
        <v>0</v>
      </c>
      <c r="K201" s="863">
        <v>0</v>
      </c>
      <c r="L201" s="861">
        <v>84</v>
      </c>
      <c r="M201" s="863">
        <v>19</v>
      </c>
      <c r="N201" s="863">
        <v>23</v>
      </c>
      <c r="O201" s="861">
        <v>0</v>
      </c>
      <c r="P201" s="861">
        <v>0</v>
      </c>
      <c r="Q201" s="861">
        <v>0</v>
      </c>
      <c r="R201" s="861">
        <v>0</v>
      </c>
      <c r="S201" s="863">
        <v>0</v>
      </c>
      <c r="T201" s="863">
        <v>0</v>
      </c>
      <c r="U201" s="863">
        <v>0</v>
      </c>
      <c r="V201" s="863">
        <v>0</v>
      </c>
      <c r="W201" s="863">
        <v>0</v>
      </c>
      <c r="X201" s="863">
        <v>0</v>
      </c>
      <c r="Y201" s="863">
        <v>0</v>
      </c>
      <c r="Z201" s="863">
        <v>0</v>
      </c>
      <c r="AA201" s="863">
        <v>0</v>
      </c>
      <c r="AB201" s="863">
        <v>0</v>
      </c>
      <c r="AC201" s="863">
        <v>0</v>
      </c>
      <c r="AD201" s="863">
        <v>0</v>
      </c>
      <c r="AE201" s="863">
        <v>0</v>
      </c>
      <c r="AF201" s="863">
        <v>0</v>
      </c>
      <c r="AG201" s="863">
        <v>0</v>
      </c>
      <c r="AH201" s="863">
        <v>0</v>
      </c>
    </row>
    <row r="202" spans="1:34" ht="12" customHeight="1" x14ac:dyDescent="0.2">
      <c r="A202" s="1207"/>
      <c r="B202" s="853" t="s">
        <v>57</v>
      </c>
      <c r="C202" s="861">
        <v>0</v>
      </c>
      <c r="D202" s="863">
        <v>67</v>
      </c>
      <c r="E202" s="864">
        <v>45</v>
      </c>
      <c r="F202" s="863">
        <v>171</v>
      </c>
      <c r="G202" s="861">
        <v>0</v>
      </c>
      <c r="H202" s="861">
        <v>0</v>
      </c>
      <c r="I202" s="861">
        <v>0</v>
      </c>
      <c r="J202" s="861">
        <v>0</v>
      </c>
      <c r="K202" s="863">
        <v>0</v>
      </c>
      <c r="L202" s="861">
        <v>15</v>
      </c>
      <c r="M202" s="863">
        <v>20</v>
      </c>
      <c r="N202" s="863">
        <v>100</v>
      </c>
      <c r="O202" s="861">
        <v>0</v>
      </c>
      <c r="P202" s="861">
        <v>0</v>
      </c>
      <c r="Q202" s="861">
        <v>0</v>
      </c>
      <c r="R202" s="861">
        <v>0</v>
      </c>
      <c r="S202" s="863">
        <v>0</v>
      </c>
      <c r="T202" s="863">
        <v>0</v>
      </c>
      <c r="U202" s="863">
        <v>0</v>
      </c>
      <c r="V202" s="863">
        <v>0</v>
      </c>
      <c r="W202" s="863">
        <v>0</v>
      </c>
      <c r="X202" s="863">
        <v>0</v>
      </c>
      <c r="Y202" s="863">
        <v>0</v>
      </c>
      <c r="Z202" s="863">
        <v>0</v>
      </c>
      <c r="AA202" s="863">
        <v>0</v>
      </c>
      <c r="AB202" s="863">
        <v>0</v>
      </c>
      <c r="AC202" s="863">
        <v>0</v>
      </c>
      <c r="AD202" s="863">
        <v>0</v>
      </c>
      <c r="AE202" s="863">
        <v>0</v>
      </c>
      <c r="AF202" s="863">
        <v>0</v>
      </c>
      <c r="AG202" s="863">
        <v>0</v>
      </c>
      <c r="AH202" s="863">
        <v>0</v>
      </c>
    </row>
    <row r="203" spans="1:34" ht="12" customHeight="1" x14ac:dyDescent="0.2">
      <c r="A203" s="1207"/>
      <c r="B203" s="853" t="s">
        <v>58</v>
      </c>
      <c r="C203" s="861">
        <v>0</v>
      </c>
      <c r="D203" s="863">
        <v>0</v>
      </c>
      <c r="E203" s="864">
        <v>5</v>
      </c>
      <c r="F203" s="863">
        <v>7</v>
      </c>
      <c r="G203" s="861">
        <v>0</v>
      </c>
      <c r="H203" s="861">
        <v>0</v>
      </c>
      <c r="I203" s="861">
        <v>0</v>
      </c>
      <c r="J203" s="861">
        <v>0</v>
      </c>
      <c r="K203" s="863">
        <v>0</v>
      </c>
      <c r="L203" s="861">
        <v>0</v>
      </c>
      <c r="M203" s="863">
        <v>1</v>
      </c>
      <c r="N203" s="863">
        <v>2</v>
      </c>
      <c r="O203" s="861">
        <v>0</v>
      </c>
      <c r="P203" s="861">
        <v>0</v>
      </c>
      <c r="Q203" s="861">
        <v>0</v>
      </c>
      <c r="R203" s="861">
        <v>0</v>
      </c>
      <c r="S203" s="863">
        <v>0</v>
      </c>
      <c r="T203" s="863">
        <v>0</v>
      </c>
      <c r="U203" s="863">
        <v>0</v>
      </c>
      <c r="V203" s="863">
        <v>0</v>
      </c>
      <c r="W203" s="863">
        <v>0</v>
      </c>
      <c r="X203" s="863">
        <v>0</v>
      </c>
      <c r="Y203" s="863">
        <v>0</v>
      </c>
      <c r="Z203" s="863">
        <v>0</v>
      </c>
      <c r="AA203" s="863">
        <v>0</v>
      </c>
      <c r="AB203" s="863">
        <v>0</v>
      </c>
      <c r="AC203" s="863">
        <v>0</v>
      </c>
      <c r="AD203" s="863">
        <v>0</v>
      </c>
      <c r="AE203" s="863">
        <v>0</v>
      </c>
      <c r="AF203" s="863">
        <v>0</v>
      </c>
      <c r="AG203" s="863">
        <v>0</v>
      </c>
      <c r="AH203" s="863">
        <v>0</v>
      </c>
    </row>
    <row r="204" spans="1:34" ht="12" customHeight="1" x14ac:dyDescent="0.2">
      <c r="A204" s="1207"/>
      <c r="B204" s="853" t="s">
        <v>59</v>
      </c>
      <c r="C204" s="861">
        <v>25</v>
      </c>
      <c r="D204" s="863">
        <v>7</v>
      </c>
      <c r="E204" s="864">
        <v>13</v>
      </c>
      <c r="F204" s="863">
        <v>7</v>
      </c>
      <c r="G204" s="861">
        <v>0</v>
      </c>
      <c r="H204" s="861">
        <v>0</v>
      </c>
      <c r="I204" s="861">
        <v>0</v>
      </c>
      <c r="J204" s="861">
        <v>0</v>
      </c>
      <c r="K204" s="863">
        <v>6</v>
      </c>
      <c r="L204" s="861">
        <v>1</v>
      </c>
      <c r="M204" s="863">
        <v>2</v>
      </c>
      <c r="N204" s="863">
        <v>0</v>
      </c>
      <c r="O204" s="861">
        <v>0</v>
      </c>
      <c r="P204" s="861">
        <v>0</v>
      </c>
      <c r="Q204" s="861">
        <v>0</v>
      </c>
      <c r="R204" s="861">
        <v>0</v>
      </c>
      <c r="S204" s="863">
        <v>0</v>
      </c>
      <c r="T204" s="863">
        <v>0</v>
      </c>
      <c r="U204" s="863">
        <v>0</v>
      </c>
      <c r="V204" s="863">
        <v>0</v>
      </c>
      <c r="W204" s="863">
        <v>0</v>
      </c>
      <c r="X204" s="863">
        <v>0</v>
      </c>
      <c r="Y204" s="863">
        <v>0</v>
      </c>
      <c r="Z204" s="863">
        <v>0</v>
      </c>
      <c r="AA204" s="863">
        <v>0</v>
      </c>
      <c r="AB204" s="863">
        <v>0</v>
      </c>
      <c r="AC204" s="863">
        <v>0</v>
      </c>
      <c r="AD204" s="863">
        <v>0</v>
      </c>
      <c r="AE204" s="863">
        <v>0</v>
      </c>
      <c r="AF204" s="863">
        <v>0</v>
      </c>
      <c r="AG204" s="863">
        <v>0</v>
      </c>
      <c r="AH204" s="863">
        <v>0</v>
      </c>
    </row>
    <row r="205" spans="1:34" ht="12" customHeight="1" x14ac:dyDescent="0.2">
      <c r="A205" s="1207"/>
      <c r="B205" s="853" t="s">
        <v>60</v>
      </c>
      <c r="C205" s="861">
        <v>254</v>
      </c>
      <c r="D205" s="863">
        <v>76</v>
      </c>
      <c r="E205" s="864">
        <v>5</v>
      </c>
      <c r="F205" s="863">
        <v>139</v>
      </c>
      <c r="G205" s="861">
        <v>0</v>
      </c>
      <c r="H205" s="861">
        <v>0</v>
      </c>
      <c r="I205" s="861">
        <v>0</v>
      </c>
      <c r="J205" s="861">
        <v>0</v>
      </c>
      <c r="K205" s="863">
        <v>43</v>
      </c>
      <c r="L205" s="861">
        <v>21</v>
      </c>
      <c r="M205" s="863">
        <v>0</v>
      </c>
      <c r="N205" s="863">
        <v>18</v>
      </c>
      <c r="O205" s="861">
        <v>0</v>
      </c>
      <c r="P205" s="861">
        <v>0</v>
      </c>
      <c r="Q205" s="861">
        <v>0</v>
      </c>
      <c r="R205" s="861">
        <v>0</v>
      </c>
      <c r="S205" s="863">
        <v>0</v>
      </c>
      <c r="T205" s="863">
        <v>0</v>
      </c>
      <c r="U205" s="863">
        <v>0</v>
      </c>
      <c r="V205" s="863">
        <v>0</v>
      </c>
      <c r="W205" s="863">
        <v>0</v>
      </c>
      <c r="X205" s="863">
        <v>0</v>
      </c>
      <c r="Y205" s="863">
        <v>0</v>
      </c>
      <c r="Z205" s="863">
        <v>0</v>
      </c>
      <c r="AA205" s="863">
        <v>0</v>
      </c>
      <c r="AB205" s="863">
        <v>0</v>
      </c>
      <c r="AC205" s="863">
        <v>0</v>
      </c>
      <c r="AD205" s="863">
        <v>0</v>
      </c>
      <c r="AE205" s="863">
        <v>0</v>
      </c>
      <c r="AF205" s="863">
        <v>0</v>
      </c>
      <c r="AG205" s="863">
        <v>0</v>
      </c>
      <c r="AH205" s="863">
        <v>0</v>
      </c>
    </row>
    <row r="206" spans="1:34" ht="12" customHeight="1" x14ac:dyDescent="0.2">
      <c r="A206" s="1207"/>
      <c r="B206" s="853" t="s">
        <v>61</v>
      </c>
      <c r="C206" s="861">
        <v>62</v>
      </c>
      <c r="D206" s="863">
        <v>0</v>
      </c>
      <c r="E206" s="864">
        <v>12</v>
      </c>
      <c r="F206" s="863">
        <v>45</v>
      </c>
      <c r="G206" s="861">
        <v>0</v>
      </c>
      <c r="H206" s="861">
        <v>0</v>
      </c>
      <c r="I206" s="861">
        <v>0</v>
      </c>
      <c r="J206" s="861">
        <v>0</v>
      </c>
      <c r="K206" s="863">
        <v>17</v>
      </c>
      <c r="L206" s="861">
        <v>0</v>
      </c>
      <c r="M206" s="863">
        <v>4</v>
      </c>
      <c r="N206" s="863">
        <v>22</v>
      </c>
      <c r="O206" s="861">
        <v>0</v>
      </c>
      <c r="P206" s="861">
        <v>0</v>
      </c>
      <c r="Q206" s="861">
        <v>0</v>
      </c>
      <c r="R206" s="861">
        <v>0</v>
      </c>
      <c r="S206" s="863">
        <v>0</v>
      </c>
      <c r="T206" s="863">
        <v>0</v>
      </c>
      <c r="U206" s="863">
        <v>0</v>
      </c>
      <c r="V206" s="863">
        <v>0</v>
      </c>
      <c r="W206" s="863">
        <v>0</v>
      </c>
      <c r="X206" s="863">
        <v>0</v>
      </c>
      <c r="Y206" s="863">
        <v>0</v>
      </c>
      <c r="Z206" s="863">
        <v>0</v>
      </c>
      <c r="AA206" s="863">
        <v>0</v>
      </c>
      <c r="AB206" s="863">
        <v>0</v>
      </c>
      <c r="AC206" s="863">
        <v>0</v>
      </c>
      <c r="AD206" s="863">
        <v>0</v>
      </c>
      <c r="AE206" s="863">
        <v>0</v>
      </c>
      <c r="AF206" s="863">
        <v>0</v>
      </c>
      <c r="AG206" s="863">
        <v>0</v>
      </c>
      <c r="AH206" s="863">
        <v>0</v>
      </c>
    </row>
    <row r="207" spans="1:34" ht="12" customHeight="1" x14ac:dyDescent="0.2">
      <c r="A207" s="1207"/>
      <c r="B207" s="853" t="s">
        <v>62</v>
      </c>
      <c r="C207" s="861">
        <v>22</v>
      </c>
      <c r="D207" s="863">
        <v>42</v>
      </c>
      <c r="E207" s="864">
        <v>46</v>
      </c>
      <c r="F207" s="863">
        <v>25</v>
      </c>
      <c r="G207" s="861">
        <v>0</v>
      </c>
      <c r="H207" s="861">
        <v>0</v>
      </c>
      <c r="I207" s="861">
        <v>0</v>
      </c>
      <c r="J207" s="861">
        <v>0</v>
      </c>
      <c r="K207" s="863">
        <v>8</v>
      </c>
      <c r="L207" s="861">
        <v>33</v>
      </c>
      <c r="M207" s="863">
        <v>35</v>
      </c>
      <c r="N207" s="863">
        <v>11</v>
      </c>
      <c r="O207" s="861">
        <v>0</v>
      </c>
      <c r="P207" s="861">
        <v>0</v>
      </c>
      <c r="Q207" s="861">
        <v>0</v>
      </c>
      <c r="R207" s="861">
        <v>0</v>
      </c>
      <c r="S207" s="863">
        <v>0</v>
      </c>
      <c r="T207" s="863">
        <v>0</v>
      </c>
      <c r="U207" s="863">
        <v>0</v>
      </c>
      <c r="V207" s="863">
        <v>0</v>
      </c>
      <c r="W207" s="863">
        <v>0</v>
      </c>
      <c r="X207" s="863">
        <v>0</v>
      </c>
      <c r="Y207" s="863">
        <v>0</v>
      </c>
      <c r="Z207" s="863">
        <v>0</v>
      </c>
      <c r="AA207" s="863">
        <v>0</v>
      </c>
      <c r="AB207" s="863">
        <v>0</v>
      </c>
      <c r="AC207" s="863">
        <v>0</v>
      </c>
      <c r="AD207" s="863">
        <v>0</v>
      </c>
      <c r="AE207" s="863">
        <v>0</v>
      </c>
      <c r="AF207" s="863">
        <v>0</v>
      </c>
      <c r="AG207" s="863">
        <v>0</v>
      </c>
      <c r="AH207" s="863">
        <v>0</v>
      </c>
    </row>
    <row r="208" spans="1:34" ht="12" customHeight="1" x14ac:dyDescent="0.2">
      <c r="A208" s="1207"/>
      <c r="B208" s="853" t="s">
        <v>111</v>
      </c>
      <c r="C208" s="861">
        <v>577</v>
      </c>
      <c r="D208" s="863">
        <v>396</v>
      </c>
      <c r="E208" s="864">
        <v>79</v>
      </c>
      <c r="F208" s="863">
        <v>481</v>
      </c>
      <c r="G208" s="861">
        <v>0</v>
      </c>
      <c r="H208" s="861">
        <v>0</v>
      </c>
      <c r="I208" s="861">
        <v>0</v>
      </c>
      <c r="J208" s="861">
        <v>0</v>
      </c>
      <c r="K208" s="863">
        <v>92</v>
      </c>
      <c r="L208" s="861">
        <v>66</v>
      </c>
      <c r="M208" s="863">
        <v>9</v>
      </c>
      <c r="N208" s="863">
        <v>90</v>
      </c>
      <c r="O208" s="861">
        <v>0</v>
      </c>
      <c r="P208" s="861">
        <v>0</v>
      </c>
      <c r="Q208" s="861">
        <v>0</v>
      </c>
      <c r="R208" s="861">
        <v>0</v>
      </c>
      <c r="S208" s="863">
        <v>0</v>
      </c>
      <c r="T208" s="863">
        <v>0</v>
      </c>
      <c r="U208" s="863">
        <v>0</v>
      </c>
      <c r="V208" s="863">
        <v>0</v>
      </c>
      <c r="W208" s="863">
        <v>0</v>
      </c>
      <c r="X208" s="863">
        <v>0</v>
      </c>
      <c r="Y208" s="863">
        <v>0</v>
      </c>
      <c r="Z208" s="863">
        <v>0</v>
      </c>
      <c r="AA208" s="863">
        <v>0</v>
      </c>
      <c r="AB208" s="863">
        <v>0</v>
      </c>
      <c r="AC208" s="863">
        <v>0</v>
      </c>
      <c r="AD208" s="863">
        <v>0</v>
      </c>
      <c r="AE208" s="863">
        <v>0</v>
      </c>
      <c r="AF208" s="863">
        <v>0</v>
      </c>
      <c r="AG208" s="863">
        <v>0</v>
      </c>
      <c r="AH208" s="863">
        <v>0</v>
      </c>
    </row>
    <row r="209" spans="1:34" ht="12" customHeight="1" x14ac:dyDescent="0.2">
      <c r="A209" s="1207"/>
      <c r="B209" s="853" t="s">
        <v>63</v>
      </c>
      <c r="C209" s="861">
        <v>0</v>
      </c>
      <c r="D209" s="863">
        <v>0</v>
      </c>
      <c r="E209" s="864">
        <v>0</v>
      </c>
      <c r="F209" s="863">
        <v>1</v>
      </c>
      <c r="G209" s="861">
        <v>0</v>
      </c>
      <c r="H209" s="861">
        <v>0</v>
      </c>
      <c r="I209" s="861">
        <v>0</v>
      </c>
      <c r="J209" s="861">
        <v>0</v>
      </c>
      <c r="K209" s="863">
        <v>0</v>
      </c>
      <c r="L209" s="861">
        <v>0</v>
      </c>
      <c r="M209" s="863">
        <v>0</v>
      </c>
      <c r="N209" s="863">
        <v>1</v>
      </c>
      <c r="O209" s="861">
        <v>0</v>
      </c>
      <c r="P209" s="861">
        <v>0</v>
      </c>
      <c r="Q209" s="861">
        <v>0</v>
      </c>
      <c r="R209" s="861">
        <v>0</v>
      </c>
      <c r="S209" s="863">
        <v>0</v>
      </c>
      <c r="T209" s="863">
        <v>0</v>
      </c>
      <c r="U209" s="863">
        <v>0</v>
      </c>
      <c r="V209" s="863">
        <v>0</v>
      </c>
      <c r="W209" s="863">
        <v>0</v>
      </c>
      <c r="X209" s="863">
        <v>0</v>
      </c>
      <c r="Y209" s="863">
        <v>0</v>
      </c>
      <c r="Z209" s="863">
        <v>0</v>
      </c>
      <c r="AA209" s="863">
        <v>0</v>
      </c>
      <c r="AB209" s="863">
        <v>0</v>
      </c>
      <c r="AC209" s="863">
        <v>0</v>
      </c>
      <c r="AD209" s="863">
        <v>0</v>
      </c>
      <c r="AE209" s="863">
        <v>0</v>
      </c>
      <c r="AF209" s="863">
        <v>0</v>
      </c>
      <c r="AG209" s="863">
        <v>0</v>
      </c>
      <c r="AH209" s="863">
        <v>0</v>
      </c>
    </row>
    <row r="210" spans="1:34" ht="12" customHeight="1" x14ac:dyDescent="0.2">
      <c r="A210" s="1207"/>
      <c r="B210" s="853" t="s">
        <v>64</v>
      </c>
      <c r="C210" s="861">
        <v>0</v>
      </c>
      <c r="D210" s="861">
        <v>0</v>
      </c>
      <c r="E210" s="861">
        <v>0</v>
      </c>
      <c r="F210" s="861">
        <v>0</v>
      </c>
      <c r="G210" s="861">
        <v>0</v>
      </c>
      <c r="H210" s="861">
        <v>0</v>
      </c>
      <c r="I210" s="861">
        <v>0</v>
      </c>
      <c r="J210" s="861">
        <v>0</v>
      </c>
      <c r="K210" s="863">
        <v>0</v>
      </c>
      <c r="L210" s="861">
        <v>0</v>
      </c>
      <c r="M210" s="863">
        <v>0</v>
      </c>
      <c r="N210" s="863">
        <v>1</v>
      </c>
      <c r="O210" s="861">
        <v>0</v>
      </c>
      <c r="P210" s="861">
        <v>0</v>
      </c>
      <c r="Q210" s="861">
        <v>0</v>
      </c>
      <c r="R210" s="861">
        <v>0</v>
      </c>
      <c r="S210" s="863">
        <v>0</v>
      </c>
      <c r="T210" s="863">
        <v>0</v>
      </c>
      <c r="U210" s="863">
        <v>0</v>
      </c>
      <c r="V210" s="863">
        <v>0</v>
      </c>
      <c r="W210" s="863">
        <v>0</v>
      </c>
      <c r="X210" s="863">
        <v>0</v>
      </c>
      <c r="Y210" s="863">
        <v>0</v>
      </c>
      <c r="Z210" s="863">
        <v>0</v>
      </c>
      <c r="AA210" s="863">
        <v>0</v>
      </c>
      <c r="AB210" s="863">
        <v>0</v>
      </c>
      <c r="AC210" s="863">
        <v>0</v>
      </c>
      <c r="AD210" s="863">
        <v>0</v>
      </c>
      <c r="AE210" s="863">
        <v>0</v>
      </c>
      <c r="AF210" s="863">
        <v>0</v>
      </c>
      <c r="AG210" s="863">
        <v>0</v>
      </c>
      <c r="AH210" s="863">
        <v>0</v>
      </c>
    </row>
    <row r="211" spans="1:34" ht="12" customHeight="1" x14ac:dyDescent="0.2">
      <c r="A211" s="1207"/>
      <c r="B211" s="853" t="s">
        <v>65</v>
      </c>
      <c r="C211" s="861">
        <v>0</v>
      </c>
      <c r="D211" s="863">
        <v>0</v>
      </c>
      <c r="E211" s="864">
        <v>0</v>
      </c>
      <c r="F211" s="863">
        <v>1</v>
      </c>
      <c r="G211" s="861">
        <v>0</v>
      </c>
      <c r="H211" s="861">
        <v>0</v>
      </c>
      <c r="I211" s="861">
        <v>0</v>
      </c>
      <c r="J211" s="861">
        <v>0</v>
      </c>
      <c r="K211" s="861">
        <v>0</v>
      </c>
      <c r="L211" s="861">
        <v>0</v>
      </c>
      <c r="M211" s="861">
        <v>0</v>
      </c>
      <c r="N211" s="861">
        <v>0</v>
      </c>
      <c r="O211" s="861">
        <v>0</v>
      </c>
      <c r="P211" s="861">
        <v>0</v>
      </c>
      <c r="Q211" s="861">
        <v>0</v>
      </c>
      <c r="R211" s="861">
        <v>0</v>
      </c>
      <c r="S211" s="863">
        <v>0</v>
      </c>
      <c r="T211" s="863">
        <v>0</v>
      </c>
      <c r="U211" s="863">
        <v>0</v>
      </c>
      <c r="V211" s="863">
        <v>0</v>
      </c>
      <c r="W211" s="863">
        <v>0</v>
      </c>
      <c r="X211" s="863">
        <v>0</v>
      </c>
      <c r="Y211" s="863">
        <v>0</v>
      </c>
      <c r="Z211" s="863">
        <v>0</v>
      </c>
      <c r="AA211" s="863">
        <v>0</v>
      </c>
      <c r="AB211" s="863">
        <v>0</v>
      </c>
      <c r="AC211" s="863">
        <v>0</v>
      </c>
      <c r="AD211" s="863">
        <v>0</v>
      </c>
      <c r="AE211" s="863">
        <v>0</v>
      </c>
      <c r="AF211" s="863">
        <v>0</v>
      </c>
      <c r="AG211" s="863">
        <v>0</v>
      </c>
      <c r="AH211" s="863">
        <v>0</v>
      </c>
    </row>
    <row r="212" spans="1:34" ht="12" customHeight="1" x14ac:dyDescent="0.2">
      <c r="A212" s="1207"/>
      <c r="B212" s="853" t="s">
        <v>66</v>
      </c>
      <c r="C212" s="861">
        <v>0</v>
      </c>
      <c r="D212" s="863">
        <v>0</v>
      </c>
      <c r="E212" s="864">
        <v>0</v>
      </c>
      <c r="F212" s="863">
        <v>1</v>
      </c>
      <c r="G212" s="861">
        <v>0</v>
      </c>
      <c r="H212" s="861">
        <v>0</v>
      </c>
      <c r="I212" s="861">
        <v>0</v>
      </c>
      <c r="J212" s="861">
        <v>0</v>
      </c>
      <c r="K212" s="861">
        <v>0</v>
      </c>
      <c r="L212" s="861">
        <v>0</v>
      </c>
      <c r="M212" s="861">
        <v>0</v>
      </c>
      <c r="N212" s="861">
        <v>0</v>
      </c>
      <c r="O212" s="861">
        <v>0</v>
      </c>
      <c r="P212" s="861">
        <v>0</v>
      </c>
      <c r="Q212" s="861">
        <v>0</v>
      </c>
      <c r="R212" s="861">
        <v>0</v>
      </c>
      <c r="S212" s="863">
        <v>0</v>
      </c>
      <c r="T212" s="863">
        <v>0</v>
      </c>
      <c r="U212" s="863">
        <v>0</v>
      </c>
      <c r="V212" s="863">
        <v>0</v>
      </c>
      <c r="W212" s="863">
        <v>0</v>
      </c>
      <c r="X212" s="863">
        <v>0</v>
      </c>
      <c r="Y212" s="863">
        <v>0</v>
      </c>
      <c r="Z212" s="863">
        <v>0</v>
      </c>
      <c r="AA212" s="863">
        <v>0</v>
      </c>
      <c r="AB212" s="863">
        <v>0</v>
      </c>
      <c r="AC212" s="863">
        <v>0</v>
      </c>
      <c r="AD212" s="863">
        <v>0</v>
      </c>
      <c r="AE212" s="863">
        <v>0</v>
      </c>
      <c r="AF212" s="863">
        <v>0</v>
      </c>
      <c r="AG212" s="863">
        <v>0</v>
      </c>
      <c r="AH212" s="863">
        <v>0</v>
      </c>
    </row>
    <row r="213" spans="1:34" ht="12" customHeight="1" x14ac:dyDescent="0.2">
      <c r="A213" s="1207"/>
      <c r="B213" s="853" t="s">
        <v>67</v>
      </c>
      <c r="C213" s="861">
        <v>0</v>
      </c>
      <c r="D213" s="863">
        <v>57</v>
      </c>
      <c r="E213" s="864">
        <v>6</v>
      </c>
      <c r="F213" s="863">
        <v>28</v>
      </c>
      <c r="G213" s="861">
        <v>0</v>
      </c>
      <c r="H213" s="861">
        <v>0</v>
      </c>
      <c r="I213" s="861">
        <v>0</v>
      </c>
      <c r="J213" s="861">
        <v>0</v>
      </c>
      <c r="K213" s="863">
        <v>0</v>
      </c>
      <c r="L213" s="861">
        <v>5</v>
      </c>
      <c r="M213" s="863">
        <v>0</v>
      </c>
      <c r="N213" s="863">
        <v>1</v>
      </c>
      <c r="O213" s="861">
        <v>0</v>
      </c>
      <c r="P213" s="861">
        <v>0</v>
      </c>
      <c r="Q213" s="861">
        <v>0</v>
      </c>
      <c r="R213" s="861">
        <v>0</v>
      </c>
      <c r="S213" s="863">
        <v>0</v>
      </c>
      <c r="T213" s="863">
        <v>0</v>
      </c>
      <c r="U213" s="863">
        <v>0</v>
      </c>
      <c r="V213" s="863">
        <v>0</v>
      </c>
      <c r="W213" s="863">
        <v>0</v>
      </c>
      <c r="X213" s="863">
        <v>0</v>
      </c>
      <c r="Y213" s="863">
        <v>0</v>
      </c>
      <c r="Z213" s="863">
        <v>0</v>
      </c>
      <c r="AA213" s="863">
        <v>0</v>
      </c>
      <c r="AB213" s="863">
        <v>0</v>
      </c>
      <c r="AC213" s="863">
        <v>0</v>
      </c>
      <c r="AD213" s="863">
        <v>0</v>
      </c>
      <c r="AE213" s="863">
        <v>0</v>
      </c>
      <c r="AF213" s="863">
        <v>0</v>
      </c>
      <c r="AG213" s="863">
        <v>0</v>
      </c>
      <c r="AH213" s="863">
        <v>0</v>
      </c>
    </row>
    <row r="214" spans="1:34" ht="12" customHeight="1" x14ac:dyDescent="0.2">
      <c r="A214" s="1207"/>
      <c r="B214" s="853" t="s">
        <v>68</v>
      </c>
      <c r="C214" s="861">
        <v>0</v>
      </c>
      <c r="D214" s="863">
        <v>39</v>
      </c>
      <c r="E214" s="864">
        <v>131</v>
      </c>
      <c r="F214" s="863">
        <v>130</v>
      </c>
      <c r="G214" s="861">
        <v>0</v>
      </c>
      <c r="H214" s="861">
        <v>0</v>
      </c>
      <c r="I214" s="861">
        <v>0</v>
      </c>
      <c r="J214" s="861">
        <v>0</v>
      </c>
      <c r="K214" s="863">
        <v>0</v>
      </c>
      <c r="L214" s="861">
        <v>17</v>
      </c>
      <c r="M214" s="863">
        <v>29</v>
      </c>
      <c r="N214" s="863">
        <v>24</v>
      </c>
      <c r="O214" s="861">
        <v>0</v>
      </c>
      <c r="P214" s="861">
        <v>0</v>
      </c>
      <c r="Q214" s="861">
        <v>0</v>
      </c>
      <c r="R214" s="861">
        <v>0</v>
      </c>
      <c r="S214" s="863">
        <v>0</v>
      </c>
      <c r="T214" s="863">
        <v>0</v>
      </c>
      <c r="U214" s="863">
        <v>0</v>
      </c>
      <c r="V214" s="863">
        <v>0</v>
      </c>
      <c r="W214" s="863">
        <v>0</v>
      </c>
      <c r="X214" s="863">
        <v>0</v>
      </c>
      <c r="Y214" s="863">
        <v>0</v>
      </c>
      <c r="Z214" s="863">
        <v>0</v>
      </c>
      <c r="AA214" s="863">
        <v>0</v>
      </c>
      <c r="AB214" s="863">
        <v>0</v>
      </c>
      <c r="AC214" s="863">
        <v>0</v>
      </c>
      <c r="AD214" s="863">
        <v>0</v>
      </c>
      <c r="AE214" s="863">
        <v>0</v>
      </c>
      <c r="AF214" s="863">
        <v>0</v>
      </c>
      <c r="AG214" s="863">
        <v>0</v>
      </c>
      <c r="AH214" s="863">
        <v>0</v>
      </c>
    </row>
    <row r="215" spans="1:34" ht="12" customHeight="1" x14ac:dyDescent="0.2">
      <c r="A215" s="1207"/>
      <c r="B215" s="853" t="s">
        <v>69</v>
      </c>
      <c r="C215" s="861">
        <v>27</v>
      </c>
      <c r="D215" s="863">
        <v>87</v>
      </c>
      <c r="E215" s="864">
        <v>14</v>
      </c>
      <c r="F215" s="863">
        <v>53</v>
      </c>
      <c r="G215" s="861">
        <v>0</v>
      </c>
      <c r="H215" s="861">
        <v>0</v>
      </c>
      <c r="I215" s="861">
        <v>0</v>
      </c>
      <c r="J215" s="861">
        <v>0</v>
      </c>
      <c r="K215" s="863">
        <v>12</v>
      </c>
      <c r="L215" s="861">
        <v>23</v>
      </c>
      <c r="M215" s="863">
        <v>5</v>
      </c>
      <c r="N215" s="863">
        <v>26</v>
      </c>
      <c r="O215" s="861">
        <v>0</v>
      </c>
      <c r="P215" s="861">
        <v>0</v>
      </c>
      <c r="Q215" s="861">
        <v>0</v>
      </c>
      <c r="R215" s="861">
        <v>0</v>
      </c>
      <c r="S215" s="863">
        <v>0</v>
      </c>
      <c r="T215" s="863">
        <v>0</v>
      </c>
      <c r="U215" s="863">
        <v>0</v>
      </c>
      <c r="V215" s="863">
        <v>0</v>
      </c>
      <c r="W215" s="863">
        <v>0</v>
      </c>
      <c r="X215" s="863">
        <v>0</v>
      </c>
      <c r="Y215" s="863">
        <v>0</v>
      </c>
      <c r="Z215" s="863">
        <v>0</v>
      </c>
      <c r="AA215" s="863">
        <v>0</v>
      </c>
      <c r="AB215" s="863">
        <v>0</v>
      </c>
      <c r="AC215" s="863">
        <v>0</v>
      </c>
      <c r="AD215" s="863">
        <v>0</v>
      </c>
      <c r="AE215" s="863">
        <v>0</v>
      </c>
      <c r="AF215" s="863">
        <v>0</v>
      </c>
      <c r="AG215" s="863">
        <v>0</v>
      </c>
      <c r="AH215" s="863">
        <v>0</v>
      </c>
    </row>
    <row r="216" spans="1:34" ht="12" customHeight="1" x14ac:dyDescent="0.2">
      <c r="A216" s="1207"/>
      <c r="B216" s="853" t="s">
        <v>70</v>
      </c>
      <c r="C216" s="861">
        <v>0</v>
      </c>
      <c r="D216" s="863">
        <v>0</v>
      </c>
      <c r="E216" s="864">
        <v>0</v>
      </c>
      <c r="F216" s="863">
        <v>1</v>
      </c>
      <c r="G216" s="861">
        <v>0</v>
      </c>
      <c r="H216" s="861">
        <v>0</v>
      </c>
      <c r="I216" s="861">
        <v>0</v>
      </c>
      <c r="J216" s="861">
        <v>0</v>
      </c>
      <c r="K216" s="861">
        <v>0</v>
      </c>
      <c r="L216" s="861">
        <v>0</v>
      </c>
      <c r="M216" s="861">
        <v>0</v>
      </c>
      <c r="N216" s="861">
        <v>0</v>
      </c>
      <c r="O216" s="861">
        <v>0</v>
      </c>
      <c r="P216" s="861">
        <v>0</v>
      </c>
      <c r="Q216" s="861">
        <v>0</v>
      </c>
      <c r="R216" s="861">
        <v>0</v>
      </c>
      <c r="S216" s="863">
        <v>0</v>
      </c>
      <c r="T216" s="863">
        <v>0</v>
      </c>
      <c r="U216" s="863">
        <v>0</v>
      </c>
      <c r="V216" s="863">
        <v>0</v>
      </c>
      <c r="W216" s="863">
        <v>0</v>
      </c>
      <c r="X216" s="863">
        <v>0</v>
      </c>
      <c r="Y216" s="863">
        <v>0</v>
      </c>
      <c r="Z216" s="863">
        <v>0</v>
      </c>
      <c r="AA216" s="863">
        <v>0</v>
      </c>
      <c r="AB216" s="863">
        <v>0</v>
      </c>
      <c r="AC216" s="863">
        <v>0</v>
      </c>
      <c r="AD216" s="863">
        <v>0</v>
      </c>
      <c r="AE216" s="863">
        <v>0</v>
      </c>
      <c r="AF216" s="863">
        <v>0</v>
      </c>
      <c r="AG216" s="863">
        <v>0</v>
      </c>
      <c r="AH216" s="863">
        <v>0</v>
      </c>
    </row>
    <row r="217" spans="1:34" ht="12" customHeight="1" x14ac:dyDescent="0.2">
      <c r="A217" s="1207"/>
      <c r="B217" s="853" t="s">
        <v>71</v>
      </c>
      <c r="C217" s="861">
        <v>205</v>
      </c>
      <c r="D217" s="863">
        <v>91</v>
      </c>
      <c r="E217" s="864">
        <v>71</v>
      </c>
      <c r="F217" s="863">
        <v>107</v>
      </c>
      <c r="G217" s="861">
        <v>0</v>
      </c>
      <c r="H217" s="861">
        <v>0</v>
      </c>
      <c r="I217" s="861">
        <v>0</v>
      </c>
      <c r="J217" s="861">
        <v>0</v>
      </c>
      <c r="K217" s="863">
        <v>106</v>
      </c>
      <c r="L217" s="861">
        <v>51</v>
      </c>
      <c r="M217" s="863">
        <v>32</v>
      </c>
      <c r="N217" s="863">
        <v>38</v>
      </c>
      <c r="O217" s="861">
        <v>0</v>
      </c>
      <c r="P217" s="861">
        <v>0</v>
      </c>
      <c r="Q217" s="861">
        <v>0</v>
      </c>
      <c r="R217" s="861">
        <v>0</v>
      </c>
      <c r="S217" s="863">
        <v>0</v>
      </c>
      <c r="T217" s="863">
        <v>0</v>
      </c>
      <c r="U217" s="863">
        <v>0</v>
      </c>
      <c r="V217" s="863">
        <v>0</v>
      </c>
      <c r="W217" s="863">
        <v>0</v>
      </c>
      <c r="X217" s="863">
        <v>0</v>
      </c>
      <c r="Y217" s="863">
        <v>0</v>
      </c>
      <c r="Z217" s="863">
        <v>0</v>
      </c>
      <c r="AA217" s="863">
        <v>0</v>
      </c>
      <c r="AB217" s="863">
        <v>0</v>
      </c>
      <c r="AC217" s="863">
        <v>0</v>
      </c>
      <c r="AD217" s="863">
        <v>0</v>
      </c>
      <c r="AE217" s="863">
        <v>0</v>
      </c>
      <c r="AF217" s="863">
        <v>0</v>
      </c>
      <c r="AG217" s="863">
        <v>0</v>
      </c>
      <c r="AH217" s="863">
        <v>0</v>
      </c>
    </row>
    <row r="218" spans="1:34" ht="12" customHeight="1" x14ac:dyDescent="0.2">
      <c r="A218" s="1207"/>
      <c r="B218" s="853" t="s">
        <v>72</v>
      </c>
      <c r="C218" s="861">
        <v>317</v>
      </c>
      <c r="D218" s="863">
        <v>24</v>
      </c>
      <c r="E218" s="864">
        <v>21</v>
      </c>
      <c r="F218" s="863">
        <v>141</v>
      </c>
      <c r="G218" s="861">
        <v>0</v>
      </c>
      <c r="H218" s="861">
        <v>0</v>
      </c>
      <c r="I218" s="861">
        <v>0</v>
      </c>
      <c r="J218" s="861">
        <v>0</v>
      </c>
      <c r="K218" s="863">
        <v>36</v>
      </c>
      <c r="L218" s="861">
        <v>4</v>
      </c>
      <c r="M218" s="863">
        <v>2</v>
      </c>
      <c r="N218" s="863">
        <v>11</v>
      </c>
      <c r="O218" s="861">
        <v>0</v>
      </c>
      <c r="P218" s="861">
        <v>0</v>
      </c>
      <c r="Q218" s="861">
        <v>0</v>
      </c>
      <c r="R218" s="861">
        <v>0</v>
      </c>
      <c r="S218" s="863">
        <v>0</v>
      </c>
      <c r="T218" s="863">
        <v>0</v>
      </c>
      <c r="U218" s="863">
        <v>0</v>
      </c>
      <c r="V218" s="863">
        <v>0</v>
      </c>
      <c r="W218" s="863">
        <v>0</v>
      </c>
      <c r="X218" s="863">
        <v>0</v>
      </c>
      <c r="Y218" s="863">
        <v>0</v>
      </c>
      <c r="Z218" s="863">
        <v>0</v>
      </c>
      <c r="AA218" s="863">
        <v>0</v>
      </c>
      <c r="AB218" s="863">
        <v>0</v>
      </c>
      <c r="AC218" s="863">
        <v>0</v>
      </c>
      <c r="AD218" s="863">
        <v>0</v>
      </c>
      <c r="AE218" s="863">
        <v>0</v>
      </c>
      <c r="AF218" s="863">
        <v>0</v>
      </c>
      <c r="AG218" s="863">
        <v>0</v>
      </c>
      <c r="AH218" s="863">
        <v>0</v>
      </c>
    </row>
    <row r="219" spans="1:34" ht="12" customHeight="1" x14ac:dyDescent="0.2">
      <c r="A219" s="1207"/>
      <c r="B219" s="853" t="s">
        <v>74</v>
      </c>
      <c r="C219" s="861">
        <v>0</v>
      </c>
      <c r="D219" s="863">
        <v>0</v>
      </c>
      <c r="E219" s="864">
        <v>0</v>
      </c>
      <c r="F219" s="863">
        <v>1</v>
      </c>
      <c r="G219" s="861">
        <v>0</v>
      </c>
      <c r="H219" s="861">
        <v>0</v>
      </c>
      <c r="I219" s="861">
        <v>0</v>
      </c>
      <c r="J219" s="861">
        <v>0</v>
      </c>
      <c r="K219" s="861">
        <v>0</v>
      </c>
      <c r="L219" s="861">
        <v>0</v>
      </c>
      <c r="M219" s="861">
        <v>0</v>
      </c>
      <c r="N219" s="861">
        <v>0</v>
      </c>
      <c r="O219" s="861">
        <v>0</v>
      </c>
      <c r="P219" s="861">
        <v>0</v>
      </c>
      <c r="Q219" s="861">
        <v>0</v>
      </c>
      <c r="R219" s="861">
        <v>0</v>
      </c>
      <c r="S219" s="863">
        <v>0</v>
      </c>
      <c r="T219" s="863">
        <v>0</v>
      </c>
      <c r="U219" s="863">
        <v>0</v>
      </c>
      <c r="V219" s="863">
        <v>0</v>
      </c>
      <c r="W219" s="863">
        <v>0</v>
      </c>
      <c r="X219" s="863">
        <v>0</v>
      </c>
      <c r="Y219" s="863">
        <v>0</v>
      </c>
      <c r="Z219" s="863">
        <v>0</v>
      </c>
      <c r="AA219" s="863">
        <v>0</v>
      </c>
      <c r="AB219" s="863">
        <v>0</v>
      </c>
      <c r="AC219" s="863">
        <v>0</v>
      </c>
      <c r="AD219" s="863">
        <v>0</v>
      </c>
      <c r="AE219" s="863">
        <v>0</v>
      </c>
      <c r="AF219" s="863">
        <v>0</v>
      </c>
      <c r="AG219" s="863">
        <v>0</v>
      </c>
      <c r="AH219" s="863">
        <v>0</v>
      </c>
    </row>
    <row r="220" spans="1:34" ht="12" customHeight="1" x14ac:dyDescent="0.2">
      <c r="A220" s="1207"/>
      <c r="B220" s="853" t="s">
        <v>75</v>
      </c>
      <c r="C220" s="861">
        <v>51</v>
      </c>
      <c r="D220" s="863">
        <v>198</v>
      </c>
      <c r="E220" s="864">
        <v>108</v>
      </c>
      <c r="F220" s="863">
        <v>78</v>
      </c>
      <c r="G220" s="861">
        <v>0</v>
      </c>
      <c r="H220" s="861">
        <v>0</v>
      </c>
      <c r="I220" s="861">
        <v>0</v>
      </c>
      <c r="J220" s="861">
        <v>0</v>
      </c>
      <c r="K220" s="863">
        <v>17</v>
      </c>
      <c r="L220" s="861">
        <v>78</v>
      </c>
      <c r="M220" s="863">
        <v>42</v>
      </c>
      <c r="N220" s="863">
        <v>18</v>
      </c>
      <c r="O220" s="861">
        <v>0</v>
      </c>
      <c r="P220" s="861">
        <v>0</v>
      </c>
      <c r="Q220" s="861">
        <v>0</v>
      </c>
      <c r="R220" s="861">
        <v>0</v>
      </c>
      <c r="S220" s="863">
        <v>0</v>
      </c>
      <c r="T220" s="863">
        <v>0</v>
      </c>
      <c r="U220" s="863">
        <v>0</v>
      </c>
      <c r="V220" s="863">
        <v>0</v>
      </c>
      <c r="W220" s="863">
        <v>0</v>
      </c>
      <c r="X220" s="863">
        <v>0</v>
      </c>
      <c r="Y220" s="863">
        <v>0</v>
      </c>
      <c r="Z220" s="863">
        <v>0</v>
      </c>
      <c r="AA220" s="863">
        <v>0</v>
      </c>
      <c r="AB220" s="863">
        <v>0</v>
      </c>
      <c r="AC220" s="863">
        <v>0</v>
      </c>
      <c r="AD220" s="863">
        <v>0</v>
      </c>
      <c r="AE220" s="863">
        <v>0</v>
      </c>
      <c r="AF220" s="863">
        <v>0</v>
      </c>
      <c r="AG220" s="863">
        <v>0</v>
      </c>
      <c r="AH220" s="863">
        <v>0</v>
      </c>
    </row>
    <row r="221" spans="1:34" ht="12" customHeight="1" x14ac:dyDescent="0.2">
      <c r="A221" s="1207"/>
      <c r="B221" s="853" t="s">
        <v>76</v>
      </c>
      <c r="C221" s="861">
        <v>0</v>
      </c>
      <c r="D221" s="863">
        <v>15</v>
      </c>
      <c r="E221" s="864">
        <v>11</v>
      </c>
      <c r="F221" s="863">
        <v>39</v>
      </c>
      <c r="G221" s="861">
        <v>0</v>
      </c>
      <c r="H221" s="861">
        <v>0</v>
      </c>
      <c r="I221" s="861">
        <v>0</v>
      </c>
      <c r="J221" s="861">
        <v>0</v>
      </c>
      <c r="K221" s="863">
        <v>0</v>
      </c>
      <c r="L221" s="861">
        <v>2</v>
      </c>
      <c r="M221" s="863">
        <v>4</v>
      </c>
      <c r="N221" s="863">
        <v>14</v>
      </c>
      <c r="O221" s="861">
        <v>0</v>
      </c>
      <c r="P221" s="861">
        <v>0</v>
      </c>
      <c r="Q221" s="861">
        <v>0</v>
      </c>
      <c r="R221" s="861">
        <v>0</v>
      </c>
      <c r="S221" s="863">
        <v>0</v>
      </c>
      <c r="T221" s="863">
        <v>0</v>
      </c>
      <c r="U221" s="863">
        <v>0</v>
      </c>
      <c r="V221" s="863">
        <v>0</v>
      </c>
      <c r="W221" s="863">
        <v>0</v>
      </c>
      <c r="X221" s="863">
        <v>0</v>
      </c>
      <c r="Y221" s="863">
        <v>0</v>
      </c>
      <c r="Z221" s="863">
        <v>0</v>
      </c>
      <c r="AA221" s="863">
        <v>0</v>
      </c>
      <c r="AB221" s="863">
        <v>0</v>
      </c>
      <c r="AC221" s="863">
        <v>0</v>
      </c>
      <c r="AD221" s="863">
        <v>0</v>
      </c>
      <c r="AE221" s="863">
        <v>0</v>
      </c>
      <c r="AF221" s="863">
        <v>0</v>
      </c>
      <c r="AG221" s="863">
        <v>0</v>
      </c>
      <c r="AH221" s="863">
        <v>0</v>
      </c>
    </row>
    <row r="222" spans="1:34" ht="12" customHeight="1" x14ac:dyDescent="0.2">
      <c r="A222" s="1207"/>
      <c r="B222" s="853" t="s">
        <v>77</v>
      </c>
      <c r="C222" s="861">
        <v>117</v>
      </c>
      <c r="D222" s="863">
        <v>56</v>
      </c>
      <c r="E222" s="864">
        <v>17</v>
      </c>
      <c r="F222" s="863">
        <v>152</v>
      </c>
      <c r="G222" s="861">
        <v>0</v>
      </c>
      <c r="H222" s="861">
        <v>0</v>
      </c>
      <c r="I222" s="861">
        <v>0</v>
      </c>
      <c r="J222" s="861">
        <v>0</v>
      </c>
      <c r="K222" s="863">
        <v>17</v>
      </c>
      <c r="L222" s="861">
        <v>4</v>
      </c>
      <c r="M222" s="863">
        <v>1</v>
      </c>
      <c r="N222" s="863">
        <v>11</v>
      </c>
      <c r="O222" s="861">
        <v>0</v>
      </c>
      <c r="P222" s="861">
        <v>0</v>
      </c>
      <c r="Q222" s="861">
        <v>0</v>
      </c>
      <c r="R222" s="861">
        <v>0</v>
      </c>
      <c r="S222" s="863">
        <v>0</v>
      </c>
      <c r="T222" s="863">
        <v>0</v>
      </c>
      <c r="U222" s="863">
        <v>0</v>
      </c>
      <c r="V222" s="863">
        <v>0</v>
      </c>
      <c r="W222" s="863">
        <v>0</v>
      </c>
      <c r="X222" s="863">
        <v>0</v>
      </c>
      <c r="Y222" s="863">
        <v>0</v>
      </c>
      <c r="Z222" s="863">
        <v>0</v>
      </c>
      <c r="AA222" s="863">
        <v>0</v>
      </c>
      <c r="AB222" s="863">
        <v>0</v>
      </c>
      <c r="AC222" s="863">
        <v>0</v>
      </c>
      <c r="AD222" s="863">
        <v>0</v>
      </c>
      <c r="AE222" s="863">
        <v>0</v>
      </c>
      <c r="AF222" s="863">
        <v>0</v>
      </c>
      <c r="AG222" s="863">
        <v>0</v>
      </c>
      <c r="AH222" s="863">
        <v>0</v>
      </c>
    </row>
    <row r="223" spans="1:34" ht="12" customHeight="1" x14ac:dyDescent="0.2">
      <c r="A223" s="1207"/>
      <c r="B223" s="853" t="s">
        <v>78</v>
      </c>
      <c r="C223" s="861">
        <v>0</v>
      </c>
      <c r="D223" s="863">
        <v>0</v>
      </c>
      <c r="E223" s="864">
        <v>1</v>
      </c>
      <c r="F223" s="863">
        <v>0</v>
      </c>
      <c r="G223" s="861">
        <v>0</v>
      </c>
      <c r="H223" s="861">
        <v>0</v>
      </c>
      <c r="I223" s="861">
        <v>0</v>
      </c>
      <c r="J223" s="861">
        <v>0</v>
      </c>
      <c r="K223" s="861">
        <v>0</v>
      </c>
      <c r="L223" s="861">
        <v>0</v>
      </c>
      <c r="M223" s="861">
        <v>0</v>
      </c>
      <c r="N223" s="861">
        <v>0</v>
      </c>
      <c r="O223" s="861">
        <v>0</v>
      </c>
      <c r="P223" s="861">
        <v>0</v>
      </c>
      <c r="Q223" s="861">
        <v>0</v>
      </c>
      <c r="R223" s="861">
        <v>0</v>
      </c>
      <c r="S223" s="863">
        <v>0</v>
      </c>
      <c r="T223" s="863">
        <v>0</v>
      </c>
      <c r="U223" s="863">
        <v>0</v>
      </c>
      <c r="V223" s="863">
        <v>0</v>
      </c>
      <c r="W223" s="863">
        <v>0</v>
      </c>
      <c r="X223" s="863">
        <v>0</v>
      </c>
      <c r="Y223" s="863">
        <v>0</v>
      </c>
      <c r="Z223" s="863">
        <v>0</v>
      </c>
      <c r="AA223" s="863">
        <v>0</v>
      </c>
      <c r="AB223" s="863">
        <v>0</v>
      </c>
      <c r="AC223" s="863">
        <v>0</v>
      </c>
      <c r="AD223" s="863">
        <v>0</v>
      </c>
      <c r="AE223" s="863">
        <v>0</v>
      </c>
      <c r="AF223" s="863">
        <v>0</v>
      </c>
      <c r="AG223" s="863">
        <v>0</v>
      </c>
      <c r="AH223" s="863">
        <v>0</v>
      </c>
    </row>
    <row r="224" spans="1:34" ht="12" customHeight="1" x14ac:dyDescent="0.2">
      <c r="A224" s="1207"/>
      <c r="B224" s="853" t="s">
        <v>79</v>
      </c>
      <c r="C224" s="861">
        <v>18</v>
      </c>
      <c r="D224" s="863">
        <v>0</v>
      </c>
      <c r="E224" s="864">
        <v>0</v>
      </c>
      <c r="F224" s="863">
        <v>0</v>
      </c>
      <c r="G224" s="861">
        <v>0</v>
      </c>
      <c r="H224" s="861">
        <v>0</v>
      </c>
      <c r="I224" s="861">
        <v>0</v>
      </c>
      <c r="J224" s="861">
        <v>0</v>
      </c>
      <c r="K224" s="863">
        <v>6</v>
      </c>
      <c r="L224" s="861">
        <v>0</v>
      </c>
      <c r="M224" s="863">
        <v>0</v>
      </c>
      <c r="N224" s="863">
        <v>0</v>
      </c>
      <c r="O224" s="861">
        <v>0</v>
      </c>
      <c r="P224" s="861">
        <v>0</v>
      </c>
      <c r="Q224" s="861">
        <v>0</v>
      </c>
      <c r="R224" s="861">
        <v>0</v>
      </c>
      <c r="S224" s="863">
        <v>0</v>
      </c>
      <c r="T224" s="863">
        <v>0</v>
      </c>
      <c r="U224" s="863">
        <v>0</v>
      </c>
      <c r="V224" s="863">
        <v>0</v>
      </c>
      <c r="W224" s="863">
        <v>0</v>
      </c>
      <c r="X224" s="863">
        <v>0</v>
      </c>
      <c r="Y224" s="863">
        <v>0</v>
      </c>
      <c r="Z224" s="863">
        <v>0</v>
      </c>
      <c r="AA224" s="863">
        <v>0</v>
      </c>
      <c r="AB224" s="863">
        <v>0</v>
      </c>
      <c r="AC224" s="863">
        <v>0</v>
      </c>
      <c r="AD224" s="863">
        <v>0</v>
      </c>
      <c r="AE224" s="863">
        <v>0</v>
      </c>
      <c r="AF224" s="863">
        <v>0</v>
      </c>
      <c r="AG224" s="863">
        <v>0</v>
      </c>
      <c r="AH224" s="863">
        <v>0</v>
      </c>
    </row>
    <row r="225" spans="1:34" ht="12" customHeight="1" x14ac:dyDescent="0.2">
      <c r="A225" s="1207"/>
      <c r="B225" s="853" t="s">
        <v>294</v>
      </c>
      <c r="C225" s="861">
        <v>0</v>
      </c>
      <c r="D225" s="863">
        <v>0</v>
      </c>
      <c r="E225" s="864">
        <v>3</v>
      </c>
      <c r="F225" s="863">
        <v>0</v>
      </c>
      <c r="G225" s="861">
        <v>0</v>
      </c>
      <c r="H225" s="861">
        <v>0</v>
      </c>
      <c r="I225" s="861">
        <v>0</v>
      </c>
      <c r="J225" s="861">
        <v>0</v>
      </c>
      <c r="K225" s="861">
        <v>0</v>
      </c>
      <c r="L225" s="861">
        <v>0</v>
      </c>
      <c r="M225" s="861">
        <v>0</v>
      </c>
      <c r="N225" s="861">
        <v>0</v>
      </c>
      <c r="O225" s="861">
        <v>0</v>
      </c>
      <c r="P225" s="861">
        <v>0</v>
      </c>
      <c r="Q225" s="861">
        <v>0</v>
      </c>
      <c r="R225" s="861">
        <v>0</v>
      </c>
      <c r="S225" s="863">
        <v>0</v>
      </c>
      <c r="T225" s="863">
        <v>0</v>
      </c>
      <c r="U225" s="863">
        <v>0</v>
      </c>
      <c r="V225" s="863">
        <v>0</v>
      </c>
      <c r="W225" s="863">
        <v>0</v>
      </c>
      <c r="X225" s="863">
        <v>0</v>
      </c>
      <c r="Y225" s="863">
        <v>0</v>
      </c>
      <c r="Z225" s="863">
        <v>0</v>
      </c>
      <c r="AA225" s="863">
        <v>0</v>
      </c>
      <c r="AB225" s="863">
        <v>0</v>
      </c>
      <c r="AC225" s="863">
        <v>0</v>
      </c>
      <c r="AD225" s="863">
        <v>0</v>
      </c>
      <c r="AE225" s="863">
        <v>0</v>
      </c>
      <c r="AF225" s="863">
        <v>0</v>
      </c>
      <c r="AG225" s="863">
        <v>0</v>
      </c>
      <c r="AH225" s="863">
        <v>0</v>
      </c>
    </row>
    <row r="226" spans="1:34" ht="12" customHeight="1" x14ac:dyDescent="0.2">
      <c r="A226" s="1207"/>
      <c r="B226" s="853" t="s">
        <v>295</v>
      </c>
      <c r="C226" s="861">
        <v>0</v>
      </c>
      <c r="D226" s="861">
        <v>0</v>
      </c>
      <c r="E226" s="861">
        <v>0</v>
      </c>
      <c r="F226" s="861">
        <v>0</v>
      </c>
      <c r="G226" s="861">
        <v>0</v>
      </c>
      <c r="H226" s="861">
        <v>0</v>
      </c>
      <c r="I226" s="861">
        <v>0</v>
      </c>
      <c r="J226" s="861">
        <v>0</v>
      </c>
      <c r="K226" s="861">
        <v>0</v>
      </c>
      <c r="L226" s="861">
        <v>0</v>
      </c>
      <c r="M226" s="861">
        <v>0</v>
      </c>
      <c r="N226" s="861">
        <v>0</v>
      </c>
      <c r="O226" s="861">
        <v>0</v>
      </c>
      <c r="P226" s="861">
        <v>0</v>
      </c>
      <c r="Q226" s="861">
        <v>0</v>
      </c>
      <c r="R226" s="861">
        <v>0</v>
      </c>
      <c r="S226" s="863">
        <v>0</v>
      </c>
      <c r="T226" s="863">
        <v>0</v>
      </c>
      <c r="U226" s="863">
        <v>0</v>
      </c>
      <c r="V226" s="863">
        <v>0</v>
      </c>
      <c r="W226" s="863">
        <v>0</v>
      </c>
      <c r="X226" s="863">
        <v>0</v>
      </c>
      <c r="Y226" s="863">
        <v>0</v>
      </c>
      <c r="Z226" s="863">
        <v>0</v>
      </c>
      <c r="AA226" s="863">
        <v>0</v>
      </c>
      <c r="AB226" s="863">
        <v>0</v>
      </c>
      <c r="AC226" s="863">
        <v>0</v>
      </c>
      <c r="AD226" s="863">
        <v>0</v>
      </c>
      <c r="AE226" s="863">
        <v>0</v>
      </c>
      <c r="AF226" s="863">
        <v>0</v>
      </c>
      <c r="AG226" s="863">
        <v>0</v>
      </c>
      <c r="AH226" s="863">
        <v>0</v>
      </c>
    </row>
    <row r="227" spans="1:34" ht="12" customHeight="1" x14ac:dyDescent="0.2">
      <c r="A227" s="1207"/>
      <c r="B227" s="853" t="s">
        <v>80</v>
      </c>
      <c r="C227" s="861">
        <v>221</v>
      </c>
      <c r="D227" s="863">
        <v>0</v>
      </c>
      <c r="E227" s="864">
        <v>0</v>
      </c>
      <c r="F227" s="863">
        <v>0</v>
      </c>
      <c r="G227" s="861">
        <v>0</v>
      </c>
      <c r="H227" s="861">
        <v>0</v>
      </c>
      <c r="I227" s="861">
        <v>0</v>
      </c>
      <c r="J227" s="861">
        <v>0</v>
      </c>
      <c r="K227" s="863">
        <v>78</v>
      </c>
      <c r="L227" s="861">
        <v>0</v>
      </c>
      <c r="M227" s="863">
        <v>0</v>
      </c>
      <c r="N227" s="863">
        <v>0</v>
      </c>
      <c r="O227" s="861">
        <v>0</v>
      </c>
      <c r="P227" s="861">
        <v>0</v>
      </c>
      <c r="Q227" s="861">
        <v>0</v>
      </c>
      <c r="R227" s="861">
        <v>0</v>
      </c>
      <c r="S227" s="863">
        <v>0</v>
      </c>
      <c r="T227" s="863">
        <v>0</v>
      </c>
      <c r="U227" s="863">
        <v>0</v>
      </c>
      <c r="V227" s="863">
        <v>0</v>
      </c>
      <c r="W227" s="863">
        <v>0</v>
      </c>
      <c r="X227" s="863">
        <v>0</v>
      </c>
      <c r="Y227" s="863">
        <v>0</v>
      </c>
      <c r="Z227" s="863">
        <v>0</v>
      </c>
      <c r="AA227" s="863">
        <v>0</v>
      </c>
      <c r="AB227" s="863">
        <v>0</v>
      </c>
      <c r="AC227" s="863">
        <v>0</v>
      </c>
      <c r="AD227" s="863">
        <v>0</v>
      </c>
      <c r="AE227" s="863">
        <v>0</v>
      </c>
      <c r="AF227" s="863">
        <v>0</v>
      </c>
      <c r="AG227" s="863">
        <v>0</v>
      </c>
      <c r="AH227" s="863">
        <v>0</v>
      </c>
    </row>
    <row r="228" spans="1:34" ht="12" customHeight="1" x14ac:dyDescent="0.2">
      <c r="A228" s="1207"/>
      <c r="B228" s="853" t="s">
        <v>81</v>
      </c>
      <c r="C228" s="861">
        <v>2</v>
      </c>
      <c r="D228" s="863">
        <v>8</v>
      </c>
      <c r="E228" s="864">
        <v>0</v>
      </c>
      <c r="F228" s="863">
        <v>1</v>
      </c>
      <c r="G228" s="861">
        <v>0</v>
      </c>
      <c r="H228" s="861">
        <v>0</v>
      </c>
      <c r="I228" s="861">
        <v>0</v>
      </c>
      <c r="J228" s="861">
        <v>0</v>
      </c>
      <c r="K228" s="863">
        <v>2</v>
      </c>
      <c r="L228" s="861">
        <v>2</v>
      </c>
      <c r="M228" s="863">
        <v>0</v>
      </c>
      <c r="N228" s="863">
        <v>0</v>
      </c>
      <c r="O228" s="861">
        <v>0</v>
      </c>
      <c r="P228" s="861">
        <v>0</v>
      </c>
      <c r="Q228" s="861">
        <v>0</v>
      </c>
      <c r="R228" s="861">
        <v>0</v>
      </c>
      <c r="S228" s="863">
        <v>0</v>
      </c>
      <c r="T228" s="863">
        <v>0</v>
      </c>
      <c r="U228" s="863">
        <v>0</v>
      </c>
      <c r="V228" s="863">
        <v>0</v>
      </c>
      <c r="W228" s="863">
        <v>0</v>
      </c>
      <c r="X228" s="863">
        <v>0</v>
      </c>
      <c r="Y228" s="863">
        <v>0</v>
      </c>
      <c r="Z228" s="863">
        <v>0</v>
      </c>
      <c r="AA228" s="863">
        <v>0</v>
      </c>
      <c r="AB228" s="863">
        <v>0</v>
      </c>
      <c r="AC228" s="863">
        <v>0</v>
      </c>
      <c r="AD228" s="863">
        <v>0</v>
      </c>
      <c r="AE228" s="863">
        <v>0</v>
      </c>
      <c r="AF228" s="863">
        <v>0</v>
      </c>
      <c r="AG228" s="863">
        <v>0</v>
      </c>
      <c r="AH228" s="863">
        <v>0</v>
      </c>
    </row>
    <row r="229" spans="1:34" ht="12" customHeight="1" x14ac:dyDescent="0.2">
      <c r="A229" s="1207"/>
      <c r="B229" s="853" t="s">
        <v>82</v>
      </c>
      <c r="C229" s="861">
        <v>0</v>
      </c>
      <c r="D229" s="861">
        <v>0</v>
      </c>
      <c r="E229" s="861">
        <v>0</v>
      </c>
      <c r="F229" s="861">
        <v>0</v>
      </c>
      <c r="G229" s="861">
        <v>0</v>
      </c>
      <c r="H229" s="861">
        <v>0</v>
      </c>
      <c r="I229" s="861">
        <v>0</v>
      </c>
      <c r="J229" s="861">
        <v>0</v>
      </c>
      <c r="K229" s="861">
        <v>0</v>
      </c>
      <c r="L229" s="861">
        <v>0</v>
      </c>
      <c r="M229" s="861">
        <v>0</v>
      </c>
      <c r="N229" s="861">
        <v>0</v>
      </c>
      <c r="O229" s="861">
        <v>0</v>
      </c>
      <c r="P229" s="861">
        <v>0</v>
      </c>
      <c r="Q229" s="861">
        <v>0</v>
      </c>
      <c r="R229" s="861">
        <v>0</v>
      </c>
      <c r="S229" s="863">
        <v>0</v>
      </c>
      <c r="T229" s="863">
        <v>0</v>
      </c>
      <c r="U229" s="863">
        <v>0</v>
      </c>
      <c r="V229" s="863">
        <v>0</v>
      </c>
      <c r="W229" s="863">
        <v>0</v>
      </c>
      <c r="X229" s="863">
        <v>0</v>
      </c>
      <c r="Y229" s="863">
        <v>0</v>
      </c>
      <c r="Z229" s="863">
        <v>0</v>
      </c>
      <c r="AA229" s="863">
        <v>0</v>
      </c>
      <c r="AB229" s="863">
        <v>0</v>
      </c>
      <c r="AC229" s="863">
        <v>0</v>
      </c>
      <c r="AD229" s="863">
        <v>0</v>
      </c>
      <c r="AE229" s="863">
        <v>0</v>
      </c>
      <c r="AF229" s="863">
        <v>0</v>
      </c>
      <c r="AG229" s="863">
        <v>0</v>
      </c>
      <c r="AH229" s="863">
        <v>0</v>
      </c>
    </row>
    <row r="230" spans="1:34" ht="12" customHeight="1" x14ac:dyDescent="0.2">
      <c r="A230" s="1207"/>
      <c r="B230" s="853" t="s">
        <v>83</v>
      </c>
      <c r="C230" s="861">
        <v>0</v>
      </c>
      <c r="D230" s="861">
        <v>0</v>
      </c>
      <c r="E230" s="861">
        <v>0</v>
      </c>
      <c r="F230" s="861">
        <v>0</v>
      </c>
      <c r="G230" s="861">
        <v>0</v>
      </c>
      <c r="H230" s="861">
        <v>0</v>
      </c>
      <c r="I230" s="861">
        <v>0</v>
      </c>
      <c r="J230" s="861">
        <v>0</v>
      </c>
      <c r="K230" s="861">
        <v>0</v>
      </c>
      <c r="L230" s="861">
        <v>0</v>
      </c>
      <c r="M230" s="861">
        <v>0</v>
      </c>
      <c r="N230" s="861">
        <v>0</v>
      </c>
      <c r="O230" s="861">
        <v>0</v>
      </c>
      <c r="P230" s="861">
        <v>0</v>
      </c>
      <c r="Q230" s="861">
        <v>0</v>
      </c>
      <c r="R230" s="861">
        <v>0</v>
      </c>
      <c r="S230" s="863">
        <v>0</v>
      </c>
      <c r="T230" s="863">
        <v>0</v>
      </c>
      <c r="U230" s="863">
        <v>0</v>
      </c>
      <c r="V230" s="863">
        <v>0</v>
      </c>
      <c r="W230" s="863">
        <v>0</v>
      </c>
      <c r="X230" s="863">
        <v>0</v>
      </c>
      <c r="Y230" s="863">
        <v>0</v>
      </c>
      <c r="Z230" s="863">
        <v>0</v>
      </c>
      <c r="AA230" s="863">
        <v>0</v>
      </c>
      <c r="AB230" s="863">
        <v>0</v>
      </c>
      <c r="AC230" s="863">
        <v>0</v>
      </c>
      <c r="AD230" s="863">
        <v>0</v>
      </c>
      <c r="AE230" s="863">
        <v>0</v>
      </c>
      <c r="AF230" s="863">
        <v>0</v>
      </c>
      <c r="AG230" s="863">
        <v>0</v>
      </c>
      <c r="AH230" s="863">
        <v>0</v>
      </c>
    </row>
    <row r="231" spans="1:34" ht="12" customHeight="1" x14ac:dyDescent="0.2">
      <c r="A231" s="1207"/>
      <c r="B231" s="853" t="s">
        <v>84</v>
      </c>
      <c r="C231" s="861">
        <v>0</v>
      </c>
      <c r="D231" s="863">
        <v>11</v>
      </c>
      <c r="E231" s="864">
        <v>0</v>
      </c>
      <c r="F231" s="863">
        <v>0</v>
      </c>
      <c r="G231" s="861">
        <v>0</v>
      </c>
      <c r="H231" s="861">
        <v>0</v>
      </c>
      <c r="I231" s="861">
        <v>0</v>
      </c>
      <c r="J231" s="861">
        <v>0</v>
      </c>
      <c r="K231" s="863">
        <v>0</v>
      </c>
      <c r="L231" s="861">
        <v>5</v>
      </c>
      <c r="M231" s="863">
        <v>0</v>
      </c>
      <c r="N231" s="863">
        <v>0</v>
      </c>
      <c r="O231" s="861">
        <v>0</v>
      </c>
      <c r="P231" s="861">
        <v>0</v>
      </c>
      <c r="Q231" s="861">
        <v>0</v>
      </c>
      <c r="R231" s="861">
        <v>0</v>
      </c>
      <c r="S231" s="863">
        <v>0</v>
      </c>
      <c r="T231" s="863">
        <v>0</v>
      </c>
      <c r="U231" s="863">
        <v>0</v>
      </c>
      <c r="V231" s="863">
        <v>0</v>
      </c>
      <c r="W231" s="863">
        <v>0</v>
      </c>
      <c r="X231" s="863">
        <v>0</v>
      </c>
      <c r="Y231" s="863">
        <v>0</v>
      </c>
      <c r="Z231" s="863">
        <v>0</v>
      </c>
      <c r="AA231" s="863">
        <v>0</v>
      </c>
      <c r="AB231" s="863">
        <v>0</v>
      </c>
      <c r="AC231" s="863">
        <v>0</v>
      </c>
      <c r="AD231" s="863">
        <v>0</v>
      </c>
      <c r="AE231" s="863">
        <v>0</v>
      </c>
      <c r="AF231" s="863">
        <v>0</v>
      </c>
      <c r="AG231" s="863">
        <v>0</v>
      </c>
      <c r="AH231" s="863">
        <v>0</v>
      </c>
    </row>
    <row r="232" spans="1:34" s="3" customFormat="1" ht="12" customHeight="1" x14ac:dyDescent="0.2">
      <c r="A232" s="1208"/>
      <c r="B232" s="847" t="s">
        <v>49</v>
      </c>
      <c r="C232" s="866">
        <v>1939</v>
      </c>
      <c r="D232" s="866">
        <v>1695</v>
      </c>
      <c r="E232" s="866">
        <v>800</v>
      </c>
      <c r="F232" s="866">
        <v>2009</v>
      </c>
      <c r="G232" s="866">
        <v>0</v>
      </c>
      <c r="H232" s="866">
        <v>0</v>
      </c>
      <c r="I232" s="866">
        <v>0</v>
      </c>
      <c r="J232" s="866">
        <v>0</v>
      </c>
      <c r="K232" s="866">
        <v>451</v>
      </c>
      <c r="L232" s="866">
        <v>441</v>
      </c>
      <c r="M232" s="866">
        <v>225</v>
      </c>
      <c r="N232" s="866">
        <v>444</v>
      </c>
      <c r="O232" s="871">
        <v>0</v>
      </c>
      <c r="P232" s="871">
        <v>0</v>
      </c>
      <c r="Q232" s="871">
        <v>0</v>
      </c>
      <c r="R232" s="871">
        <v>0</v>
      </c>
      <c r="S232" s="867">
        <v>0</v>
      </c>
      <c r="T232" s="866">
        <v>0</v>
      </c>
      <c r="U232" s="866">
        <v>0</v>
      </c>
      <c r="V232" s="866">
        <v>0</v>
      </c>
      <c r="W232" s="866">
        <v>0</v>
      </c>
      <c r="X232" s="866">
        <v>0</v>
      </c>
      <c r="Y232" s="866">
        <v>0</v>
      </c>
      <c r="Z232" s="866">
        <v>0</v>
      </c>
      <c r="AA232" s="866">
        <v>0</v>
      </c>
      <c r="AB232" s="866">
        <v>0</v>
      </c>
      <c r="AC232" s="866">
        <v>0</v>
      </c>
      <c r="AD232" s="866">
        <v>0</v>
      </c>
      <c r="AE232" s="866">
        <v>0</v>
      </c>
      <c r="AF232" s="866">
        <v>0</v>
      </c>
      <c r="AG232" s="866">
        <v>0</v>
      </c>
      <c r="AH232" s="866">
        <v>0</v>
      </c>
    </row>
    <row r="233" spans="1:34" ht="12" customHeight="1" x14ac:dyDescent="0.2">
      <c r="A233" s="1209" t="s">
        <v>297</v>
      </c>
      <c r="B233" s="854" t="s">
        <v>51</v>
      </c>
      <c r="C233" s="872">
        <v>231</v>
      </c>
      <c r="D233" s="872">
        <v>362</v>
      </c>
      <c r="E233" s="872">
        <v>31</v>
      </c>
      <c r="F233" s="872">
        <v>2</v>
      </c>
      <c r="G233" s="872">
        <v>96</v>
      </c>
      <c r="H233" s="872">
        <v>131</v>
      </c>
      <c r="I233" s="872">
        <v>13</v>
      </c>
      <c r="J233" s="872">
        <v>0</v>
      </c>
      <c r="K233" s="872">
        <v>96</v>
      </c>
      <c r="L233" s="872">
        <v>131</v>
      </c>
      <c r="M233" s="872">
        <v>13</v>
      </c>
      <c r="N233" s="872">
        <v>0</v>
      </c>
      <c r="O233" s="872">
        <v>2</v>
      </c>
      <c r="P233" s="872">
        <v>6</v>
      </c>
      <c r="Q233" s="872">
        <v>1</v>
      </c>
      <c r="R233" s="872">
        <v>0</v>
      </c>
      <c r="S233" s="872">
        <v>231</v>
      </c>
      <c r="T233" s="872">
        <v>362</v>
      </c>
      <c r="U233" s="872">
        <v>31</v>
      </c>
      <c r="V233" s="872">
        <v>2</v>
      </c>
      <c r="W233" s="872">
        <v>96</v>
      </c>
      <c r="X233" s="872">
        <v>131</v>
      </c>
      <c r="Y233" s="872">
        <v>13</v>
      </c>
      <c r="Z233" s="872">
        <v>0</v>
      </c>
      <c r="AA233" s="872">
        <v>96</v>
      </c>
      <c r="AB233" s="872">
        <v>131</v>
      </c>
      <c r="AC233" s="872">
        <v>13</v>
      </c>
      <c r="AD233" s="872">
        <v>0</v>
      </c>
      <c r="AE233" s="872">
        <v>2</v>
      </c>
      <c r="AF233" s="872">
        <v>6</v>
      </c>
      <c r="AG233" s="872">
        <v>1</v>
      </c>
      <c r="AH233" s="872">
        <v>0</v>
      </c>
    </row>
    <row r="234" spans="1:34" ht="12" customHeight="1" x14ac:dyDescent="0.2">
      <c r="A234" s="1207"/>
      <c r="B234" s="853" t="s">
        <v>52</v>
      </c>
      <c r="C234" s="872">
        <v>0</v>
      </c>
      <c r="D234" s="872">
        <v>0</v>
      </c>
      <c r="E234" s="872">
        <v>0</v>
      </c>
      <c r="F234" s="872">
        <v>0</v>
      </c>
      <c r="G234" s="872">
        <v>0</v>
      </c>
      <c r="H234" s="872">
        <v>0</v>
      </c>
      <c r="I234" s="872">
        <v>0</v>
      </c>
      <c r="J234" s="872">
        <v>0</v>
      </c>
      <c r="K234" s="872">
        <v>0</v>
      </c>
      <c r="L234" s="872">
        <v>0</v>
      </c>
      <c r="M234" s="872">
        <v>0</v>
      </c>
      <c r="N234" s="872">
        <v>0</v>
      </c>
      <c r="O234" s="872">
        <v>0</v>
      </c>
      <c r="P234" s="872">
        <v>1</v>
      </c>
      <c r="Q234" s="872">
        <v>0</v>
      </c>
      <c r="R234" s="872">
        <v>0</v>
      </c>
      <c r="S234" s="872">
        <v>0</v>
      </c>
      <c r="T234" s="872">
        <v>0</v>
      </c>
      <c r="U234" s="872">
        <v>0</v>
      </c>
      <c r="V234" s="872">
        <v>0</v>
      </c>
      <c r="W234" s="872">
        <v>0</v>
      </c>
      <c r="X234" s="872">
        <v>0</v>
      </c>
      <c r="Y234" s="872">
        <v>0</v>
      </c>
      <c r="Z234" s="872">
        <v>0</v>
      </c>
      <c r="AA234" s="872">
        <v>0</v>
      </c>
      <c r="AB234" s="872">
        <v>0</v>
      </c>
      <c r="AC234" s="872">
        <v>0</v>
      </c>
      <c r="AD234" s="872">
        <v>0</v>
      </c>
      <c r="AE234" s="872">
        <v>0</v>
      </c>
      <c r="AF234" s="872">
        <v>1</v>
      </c>
      <c r="AG234" s="872">
        <v>0</v>
      </c>
      <c r="AH234" s="872">
        <v>0</v>
      </c>
    </row>
    <row r="235" spans="1:34" ht="12" customHeight="1" x14ac:dyDescent="0.2">
      <c r="A235" s="1207"/>
      <c r="B235" s="853" t="s">
        <v>53</v>
      </c>
      <c r="C235" s="872">
        <v>0</v>
      </c>
      <c r="D235" s="872">
        <v>39</v>
      </c>
      <c r="E235" s="872">
        <v>1</v>
      </c>
      <c r="F235" s="872">
        <v>0</v>
      </c>
      <c r="G235" s="872">
        <v>0</v>
      </c>
      <c r="H235" s="872">
        <v>18</v>
      </c>
      <c r="I235" s="872">
        <v>0</v>
      </c>
      <c r="J235" s="872">
        <v>0</v>
      </c>
      <c r="K235" s="872">
        <v>0</v>
      </c>
      <c r="L235" s="872">
        <v>18</v>
      </c>
      <c r="M235" s="872">
        <v>0</v>
      </c>
      <c r="N235" s="872">
        <v>0</v>
      </c>
      <c r="O235" s="872">
        <v>0</v>
      </c>
      <c r="P235" s="872">
        <v>2</v>
      </c>
      <c r="Q235" s="872">
        <v>0</v>
      </c>
      <c r="R235" s="872">
        <v>0</v>
      </c>
      <c r="S235" s="872">
        <v>0</v>
      </c>
      <c r="T235" s="872">
        <v>39</v>
      </c>
      <c r="U235" s="872">
        <v>1</v>
      </c>
      <c r="V235" s="872">
        <v>0</v>
      </c>
      <c r="W235" s="872">
        <v>0</v>
      </c>
      <c r="X235" s="872">
        <v>18</v>
      </c>
      <c r="Y235" s="872">
        <v>0</v>
      </c>
      <c r="Z235" s="872">
        <v>0</v>
      </c>
      <c r="AA235" s="872">
        <v>0</v>
      </c>
      <c r="AB235" s="872">
        <v>18</v>
      </c>
      <c r="AC235" s="872">
        <v>0</v>
      </c>
      <c r="AD235" s="872">
        <v>0</v>
      </c>
      <c r="AE235" s="872">
        <v>0</v>
      </c>
      <c r="AF235" s="872">
        <v>2</v>
      </c>
      <c r="AG235" s="872">
        <v>0</v>
      </c>
      <c r="AH235" s="872">
        <v>0</v>
      </c>
    </row>
    <row r="236" spans="1:34" ht="12" customHeight="1" x14ac:dyDescent="0.2">
      <c r="A236" s="1207"/>
      <c r="B236" s="853" t="s">
        <v>54</v>
      </c>
      <c r="C236" s="872">
        <v>97</v>
      </c>
      <c r="D236" s="872">
        <v>54</v>
      </c>
      <c r="E236" s="872">
        <v>2</v>
      </c>
      <c r="F236" s="872">
        <v>0</v>
      </c>
      <c r="G236" s="872">
        <v>26</v>
      </c>
      <c r="H236" s="872">
        <v>4</v>
      </c>
      <c r="I236" s="872">
        <v>0</v>
      </c>
      <c r="J236" s="872">
        <v>0</v>
      </c>
      <c r="K236" s="872">
        <v>26</v>
      </c>
      <c r="L236" s="872">
        <v>4</v>
      </c>
      <c r="M236" s="872">
        <v>0</v>
      </c>
      <c r="N236" s="872">
        <v>0</v>
      </c>
      <c r="O236" s="872">
        <v>2</v>
      </c>
      <c r="P236" s="872">
        <v>4</v>
      </c>
      <c r="Q236" s="872">
        <v>1</v>
      </c>
      <c r="R236" s="872">
        <v>0</v>
      </c>
      <c r="S236" s="872">
        <v>97</v>
      </c>
      <c r="T236" s="872">
        <v>54</v>
      </c>
      <c r="U236" s="872">
        <v>2</v>
      </c>
      <c r="V236" s="872">
        <v>0</v>
      </c>
      <c r="W236" s="872">
        <v>26</v>
      </c>
      <c r="X236" s="872">
        <v>4</v>
      </c>
      <c r="Y236" s="872">
        <v>0</v>
      </c>
      <c r="Z236" s="872">
        <v>0</v>
      </c>
      <c r="AA236" s="872">
        <v>26</v>
      </c>
      <c r="AB236" s="872">
        <v>4</v>
      </c>
      <c r="AC236" s="872">
        <v>0</v>
      </c>
      <c r="AD236" s="872">
        <v>0</v>
      </c>
      <c r="AE236" s="872">
        <v>2</v>
      </c>
      <c r="AF236" s="872">
        <v>4</v>
      </c>
      <c r="AG236" s="872">
        <v>1</v>
      </c>
      <c r="AH236" s="872">
        <v>0</v>
      </c>
    </row>
    <row r="237" spans="1:34" ht="12" customHeight="1" x14ac:dyDescent="0.2">
      <c r="A237" s="1207"/>
      <c r="B237" s="853" t="s">
        <v>109</v>
      </c>
      <c r="C237" s="872">
        <v>41</v>
      </c>
      <c r="D237" s="872">
        <v>41</v>
      </c>
      <c r="E237" s="872">
        <v>2</v>
      </c>
      <c r="F237" s="872">
        <v>0</v>
      </c>
      <c r="G237" s="872">
        <v>17</v>
      </c>
      <c r="H237" s="872">
        <v>10</v>
      </c>
      <c r="I237" s="872">
        <v>2</v>
      </c>
      <c r="J237" s="872">
        <v>0</v>
      </c>
      <c r="K237" s="872">
        <v>17</v>
      </c>
      <c r="L237" s="872">
        <v>10</v>
      </c>
      <c r="M237" s="872">
        <v>2</v>
      </c>
      <c r="N237" s="872">
        <v>0</v>
      </c>
      <c r="O237" s="872">
        <v>0</v>
      </c>
      <c r="P237" s="872">
        <v>0</v>
      </c>
      <c r="Q237" s="872">
        <v>0</v>
      </c>
      <c r="R237" s="872">
        <v>0</v>
      </c>
      <c r="S237" s="872">
        <v>41</v>
      </c>
      <c r="T237" s="872">
        <v>41</v>
      </c>
      <c r="U237" s="872">
        <v>2</v>
      </c>
      <c r="V237" s="872">
        <v>0</v>
      </c>
      <c r="W237" s="872">
        <v>17</v>
      </c>
      <c r="X237" s="872">
        <v>10</v>
      </c>
      <c r="Y237" s="872">
        <v>2</v>
      </c>
      <c r="Z237" s="872">
        <v>0</v>
      </c>
      <c r="AA237" s="872">
        <v>17</v>
      </c>
      <c r="AB237" s="872">
        <v>10</v>
      </c>
      <c r="AC237" s="872">
        <v>2</v>
      </c>
      <c r="AD237" s="872">
        <v>0</v>
      </c>
      <c r="AE237" s="872">
        <v>0</v>
      </c>
      <c r="AF237" s="872">
        <v>0</v>
      </c>
      <c r="AG237" s="872">
        <v>0</v>
      </c>
      <c r="AH237" s="872">
        <v>0</v>
      </c>
    </row>
    <row r="238" spans="1:34" ht="12" customHeight="1" x14ac:dyDescent="0.2">
      <c r="A238" s="1207"/>
      <c r="B238" s="853" t="s">
        <v>55</v>
      </c>
      <c r="C238" s="872">
        <v>0</v>
      </c>
      <c r="D238" s="872">
        <v>6</v>
      </c>
      <c r="E238" s="872">
        <v>13</v>
      </c>
      <c r="F238" s="872">
        <v>1</v>
      </c>
      <c r="G238" s="872">
        <v>0</v>
      </c>
      <c r="H238" s="872">
        <v>0</v>
      </c>
      <c r="I238" s="872">
        <v>6</v>
      </c>
      <c r="J238" s="872">
        <v>1</v>
      </c>
      <c r="K238" s="872">
        <v>0</v>
      </c>
      <c r="L238" s="872">
        <v>0</v>
      </c>
      <c r="M238" s="872">
        <v>6</v>
      </c>
      <c r="N238" s="872">
        <v>1</v>
      </c>
      <c r="O238" s="872">
        <v>0</v>
      </c>
      <c r="P238" s="872">
        <v>0</v>
      </c>
      <c r="Q238" s="872">
        <v>0</v>
      </c>
      <c r="R238" s="872">
        <v>1</v>
      </c>
      <c r="S238" s="872">
        <v>0</v>
      </c>
      <c r="T238" s="872">
        <v>6</v>
      </c>
      <c r="U238" s="872">
        <v>13</v>
      </c>
      <c r="V238" s="872">
        <v>1</v>
      </c>
      <c r="W238" s="872">
        <v>0</v>
      </c>
      <c r="X238" s="872">
        <v>0</v>
      </c>
      <c r="Y238" s="872">
        <v>6</v>
      </c>
      <c r="Z238" s="872">
        <v>1</v>
      </c>
      <c r="AA238" s="872">
        <v>0</v>
      </c>
      <c r="AB238" s="872">
        <v>0</v>
      </c>
      <c r="AC238" s="872">
        <v>6</v>
      </c>
      <c r="AD238" s="872">
        <v>1</v>
      </c>
      <c r="AE238" s="872">
        <v>0</v>
      </c>
      <c r="AF238" s="872">
        <v>0</v>
      </c>
      <c r="AG238" s="872">
        <v>0</v>
      </c>
      <c r="AH238" s="872">
        <v>1</v>
      </c>
    </row>
    <row r="239" spans="1:34" ht="12" customHeight="1" x14ac:dyDescent="0.2">
      <c r="A239" s="1207"/>
      <c r="B239" s="853" t="s">
        <v>56</v>
      </c>
      <c r="C239" s="872">
        <v>448</v>
      </c>
      <c r="D239" s="872">
        <v>169</v>
      </c>
      <c r="E239" s="872">
        <v>56</v>
      </c>
      <c r="F239" s="872">
        <v>9</v>
      </c>
      <c r="G239" s="872">
        <v>213</v>
      </c>
      <c r="H239" s="872">
        <v>57</v>
      </c>
      <c r="I239" s="872">
        <v>7</v>
      </c>
      <c r="J239" s="872">
        <v>6</v>
      </c>
      <c r="K239" s="872">
        <v>212</v>
      </c>
      <c r="L239" s="872">
        <v>57</v>
      </c>
      <c r="M239" s="872">
        <v>6</v>
      </c>
      <c r="N239" s="872">
        <v>6</v>
      </c>
      <c r="O239" s="872">
        <v>4</v>
      </c>
      <c r="P239" s="872">
        <v>5</v>
      </c>
      <c r="Q239" s="872">
        <v>4</v>
      </c>
      <c r="R239" s="872">
        <v>0</v>
      </c>
      <c r="S239" s="872">
        <v>448</v>
      </c>
      <c r="T239" s="872">
        <v>169</v>
      </c>
      <c r="U239" s="872">
        <v>56</v>
      </c>
      <c r="V239" s="872">
        <v>9</v>
      </c>
      <c r="W239" s="872">
        <v>213</v>
      </c>
      <c r="X239" s="872">
        <v>57</v>
      </c>
      <c r="Y239" s="872">
        <v>7</v>
      </c>
      <c r="Z239" s="872">
        <v>6</v>
      </c>
      <c r="AA239" s="872">
        <v>212</v>
      </c>
      <c r="AB239" s="872">
        <v>57</v>
      </c>
      <c r="AC239" s="872">
        <v>6</v>
      </c>
      <c r="AD239" s="872">
        <v>6</v>
      </c>
      <c r="AE239" s="872">
        <v>4</v>
      </c>
      <c r="AF239" s="872">
        <v>5</v>
      </c>
      <c r="AG239" s="872">
        <v>4</v>
      </c>
      <c r="AH239" s="872">
        <v>0</v>
      </c>
    </row>
    <row r="240" spans="1:34" ht="12" customHeight="1" x14ac:dyDescent="0.2">
      <c r="A240" s="1207"/>
      <c r="B240" s="853" t="s">
        <v>57</v>
      </c>
      <c r="C240" s="872">
        <v>53</v>
      </c>
      <c r="D240" s="872">
        <v>368</v>
      </c>
      <c r="E240" s="872">
        <v>40</v>
      </c>
      <c r="F240" s="872">
        <v>2</v>
      </c>
      <c r="G240" s="872">
        <v>40</v>
      </c>
      <c r="H240" s="872">
        <v>266</v>
      </c>
      <c r="I240" s="872">
        <v>20</v>
      </c>
      <c r="J240" s="872">
        <v>1</v>
      </c>
      <c r="K240" s="872">
        <v>40</v>
      </c>
      <c r="L240" s="872">
        <v>264</v>
      </c>
      <c r="M240" s="872">
        <v>20</v>
      </c>
      <c r="N240" s="872">
        <v>1</v>
      </c>
      <c r="O240" s="872">
        <v>0</v>
      </c>
      <c r="P240" s="872">
        <v>3</v>
      </c>
      <c r="Q240" s="872">
        <v>1</v>
      </c>
      <c r="R240" s="872">
        <v>0</v>
      </c>
      <c r="S240" s="872">
        <v>53</v>
      </c>
      <c r="T240" s="872">
        <v>368</v>
      </c>
      <c r="U240" s="872">
        <v>40</v>
      </c>
      <c r="V240" s="872">
        <v>2</v>
      </c>
      <c r="W240" s="872">
        <v>40</v>
      </c>
      <c r="X240" s="872">
        <v>266</v>
      </c>
      <c r="Y240" s="872">
        <v>20</v>
      </c>
      <c r="Z240" s="872">
        <v>1</v>
      </c>
      <c r="AA240" s="872">
        <v>40</v>
      </c>
      <c r="AB240" s="872">
        <v>264</v>
      </c>
      <c r="AC240" s="872">
        <v>20</v>
      </c>
      <c r="AD240" s="872">
        <v>1</v>
      </c>
      <c r="AE240" s="872">
        <v>0</v>
      </c>
      <c r="AF240" s="872">
        <v>3</v>
      </c>
      <c r="AG240" s="872">
        <v>1</v>
      </c>
      <c r="AH240" s="872">
        <v>0</v>
      </c>
    </row>
    <row r="241" spans="1:34" ht="12" customHeight="1" x14ac:dyDescent="0.2">
      <c r="A241" s="1207"/>
      <c r="B241" s="853" t="s">
        <v>58</v>
      </c>
      <c r="C241" s="872">
        <v>0</v>
      </c>
      <c r="D241" s="872">
        <v>1</v>
      </c>
      <c r="E241" s="872">
        <v>16</v>
      </c>
      <c r="F241" s="872">
        <v>4</v>
      </c>
      <c r="G241" s="872">
        <v>0</v>
      </c>
      <c r="H241" s="872">
        <v>0</v>
      </c>
      <c r="I241" s="872">
        <v>1</v>
      </c>
      <c r="J241" s="872">
        <v>2</v>
      </c>
      <c r="K241" s="872">
        <v>0</v>
      </c>
      <c r="L241" s="872">
        <v>0</v>
      </c>
      <c r="M241" s="872">
        <v>1</v>
      </c>
      <c r="N241" s="872">
        <v>2</v>
      </c>
      <c r="O241" s="872">
        <v>0</v>
      </c>
      <c r="P241" s="872">
        <v>0</v>
      </c>
      <c r="Q241" s="872">
        <v>0</v>
      </c>
      <c r="R241" s="872">
        <v>0</v>
      </c>
      <c r="S241" s="872">
        <v>0</v>
      </c>
      <c r="T241" s="872">
        <v>1</v>
      </c>
      <c r="U241" s="872">
        <v>16</v>
      </c>
      <c r="V241" s="872">
        <v>4</v>
      </c>
      <c r="W241" s="872">
        <v>0</v>
      </c>
      <c r="X241" s="872">
        <v>0</v>
      </c>
      <c r="Y241" s="872">
        <v>1</v>
      </c>
      <c r="Z241" s="872">
        <v>2</v>
      </c>
      <c r="AA241" s="872">
        <v>0</v>
      </c>
      <c r="AB241" s="872">
        <v>0</v>
      </c>
      <c r="AC241" s="872">
        <v>1</v>
      </c>
      <c r="AD241" s="872">
        <v>2</v>
      </c>
      <c r="AE241" s="872">
        <v>0</v>
      </c>
      <c r="AF241" s="872">
        <v>0</v>
      </c>
      <c r="AG241" s="872">
        <v>0</v>
      </c>
      <c r="AH241" s="872">
        <v>0</v>
      </c>
    </row>
    <row r="242" spans="1:34" ht="12" customHeight="1" x14ac:dyDescent="0.2">
      <c r="A242" s="1207"/>
      <c r="B242" s="853" t="s">
        <v>59</v>
      </c>
      <c r="C242" s="872">
        <v>56</v>
      </c>
      <c r="D242" s="872">
        <v>16</v>
      </c>
      <c r="E242" s="872">
        <v>4</v>
      </c>
      <c r="F242" s="872">
        <v>1</v>
      </c>
      <c r="G242" s="872">
        <v>15</v>
      </c>
      <c r="H242" s="872">
        <v>1</v>
      </c>
      <c r="I242" s="872">
        <v>0</v>
      </c>
      <c r="J242" s="872">
        <v>0</v>
      </c>
      <c r="K242" s="872">
        <v>15</v>
      </c>
      <c r="L242" s="872">
        <v>1</v>
      </c>
      <c r="M242" s="872">
        <v>0</v>
      </c>
      <c r="N242" s="872">
        <v>0</v>
      </c>
      <c r="O242" s="872">
        <v>2</v>
      </c>
      <c r="P242" s="872">
        <v>1</v>
      </c>
      <c r="Q242" s="872">
        <v>0</v>
      </c>
      <c r="R242" s="872">
        <v>0</v>
      </c>
      <c r="S242" s="872">
        <v>56</v>
      </c>
      <c r="T242" s="872">
        <v>16</v>
      </c>
      <c r="U242" s="872">
        <v>4</v>
      </c>
      <c r="V242" s="872">
        <v>1</v>
      </c>
      <c r="W242" s="872">
        <v>15</v>
      </c>
      <c r="X242" s="872">
        <v>1</v>
      </c>
      <c r="Y242" s="872">
        <v>0</v>
      </c>
      <c r="Z242" s="872">
        <v>0</v>
      </c>
      <c r="AA242" s="872">
        <v>15</v>
      </c>
      <c r="AB242" s="872">
        <v>1</v>
      </c>
      <c r="AC242" s="872">
        <v>0</v>
      </c>
      <c r="AD242" s="872">
        <v>0</v>
      </c>
      <c r="AE242" s="872">
        <v>2</v>
      </c>
      <c r="AF242" s="872">
        <v>1</v>
      </c>
      <c r="AG242" s="872">
        <v>0</v>
      </c>
      <c r="AH242" s="872">
        <v>0</v>
      </c>
    </row>
    <row r="243" spans="1:34" ht="12" customHeight="1" x14ac:dyDescent="0.2">
      <c r="A243" s="1207"/>
      <c r="B243" s="853" t="s">
        <v>60</v>
      </c>
      <c r="C243" s="872">
        <v>349</v>
      </c>
      <c r="D243" s="872">
        <v>340</v>
      </c>
      <c r="E243" s="872">
        <v>72</v>
      </c>
      <c r="F243" s="872">
        <v>3</v>
      </c>
      <c r="G243" s="872">
        <v>148</v>
      </c>
      <c r="H243" s="872">
        <v>110</v>
      </c>
      <c r="I243" s="872">
        <v>13</v>
      </c>
      <c r="J243" s="872">
        <v>1</v>
      </c>
      <c r="K243" s="872">
        <v>148</v>
      </c>
      <c r="L243" s="872">
        <v>110</v>
      </c>
      <c r="M243" s="872">
        <v>13</v>
      </c>
      <c r="N243" s="872">
        <v>1</v>
      </c>
      <c r="O243" s="872">
        <v>9</v>
      </c>
      <c r="P243" s="872">
        <v>7</v>
      </c>
      <c r="Q243" s="872">
        <v>3</v>
      </c>
      <c r="R243" s="872">
        <v>1</v>
      </c>
      <c r="S243" s="872">
        <v>349</v>
      </c>
      <c r="T243" s="872">
        <v>340</v>
      </c>
      <c r="U243" s="872">
        <v>72</v>
      </c>
      <c r="V243" s="872">
        <v>3</v>
      </c>
      <c r="W243" s="872">
        <v>148</v>
      </c>
      <c r="X243" s="872">
        <v>110</v>
      </c>
      <c r="Y243" s="872">
        <v>13</v>
      </c>
      <c r="Z243" s="872">
        <v>1</v>
      </c>
      <c r="AA243" s="872">
        <v>148</v>
      </c>
      <c r="AB243" s="872">
        <v>110</v>
      </c>
      <c r="AC243" s="872">
        <v>13</v>
      </c>
      <c r="AD243" s="872">
        <v>1</v>
      </c>
      <c r="AE243" s="872">
        <v>9</v>
      </c>
      <c r="AF243" s="872">
        <v>7</v>
      </c>
      <c r="AG243" s="872">
        <v>3</v>
      </c>
      <c r="AH243" s="872">
        <v>1</v>
      </c>
    </row>
    <row r="244" spans="1:34" ht="12" customHeight="1" x14ac:dyDescent="0.2">
      <c r="A244" s="1207"/>
      <c r="B244" s="853" t="s">
        <v>61</v>
      </c>
      <c r="C244" s="872">
        <v>16</v>
      </c>
      <c r="D244" s="872">
        <v>169</v>
      </c>
      <c r="E244" s="872">
        <v>100</v>
      </c>
      <c r="F244" s="872">
        <v>3</v>
      </c>
      <c r="G244" s="872">
        <v>8</v>
      </c>
      <c r="H244" s="872">
        <v>80</v>
      </c>
      <c r="I244" s="872">
        <v>46</v>
      </c>
      <c r="J244" s="872">
        <v>2</v>
      </c>
      <c r="K244" s="872">
        <v>8</v>
      </c>
      <c r="L244" s="872">
        <v>80</v>
      </c>
      <c r="M244" s="872">
        <v>46</v>
      </c>
      <c r="N244" s="872">
        <v>2</v>
      </c>
      <c r="O244" s="872">
        <v>2</v>
      </c>
      <c r="P244" s="872">
        <v>22</v>
      </c>
      <c r="Q244" s="872">
        <v>4</v>
      </c>
      <c r="R244" s="872">
        <v>0</v>
      </c>
      <c r="S244" s="872">
        <v>16</v>
      </c>
      <c r="T244" s="872">
        <v>169</v>
      </c>
      <c r="U244" s="872">
        <v>100</v>
      </c>
      <c r="V244" s="872">
        <v>3</v>
      </c>
      <c r="W244" s="872">
        <v>8</v>
      </c>
      <c r="X244" s="872">
        <v>80</v>
      </c>
      <c r="Y244" s="872">
        <v>46</v>
      </c>
      <c r="Z244" s="872">
        <v>2</v>
      </c>
      <c r="AA244" s="872">
        <v>8</v>
      </c>
      <c r="AB244" s="872">
        <v>80</v>
      </c>
      <c r="AC244" s="872">
        <v>46</v>
      </c>
      <c r="AD244" s="872">
        <v>2</v>
      </c>
      <c r="AE244" s="872">
        <v>2</v>
      </c>
      <c r="AF244" s="872">
        <v>22</v>
      </c>
      <c r="AG244" s="872">
        <v>4</v>
      </c>
      <c r="AH244" s="872">
        <v>0</v>
      </c>
    </row>
    <row r="245" spans="1:34" ht="12" customHeight="1" x14ac:dyDescent="0.2">
      <c r="A245" s="1207"/>
      <c r="B245" s="853" t="s">
        <v>62</v>
      </c>
      <c r="C245" s="872">
        <v>255</v>
      </c>
      <c r="D245" s="872">
        <v>58</v>
      </c>
      <c r="E245" s="872">
        <v>13</v>
      </c>
      <c r="F245" s="872">
        <v>1</v>
      </c>
      <c r="G245" s="872">
        <v>174</v>
      </c>
      <c r="H245" s="872">
        <v>26</v>
      </c>
      <c r="I245" s="872">
        <v>7</v>
      </c>
      <c r="J245" s="872">
        <v>0</v>
      </c>
      <c r="K245" s="872">
        <v>173</v>
      </c>
      <c r="L245" s="872">
        <v>26</v>
      </c>
      <c r="M245" s="872">
        <v>7</v>
      </c>
      <c r="N245" s="872">
        <v>0</v>
      </c>
      <c r="O245" s="872">
        <v>3</v>
      </c>
      <c r="P245" s="872">
        <v>1</v>
      </c>
      <c r="Q245" s="872">
        <v>0</v>
      </c>
      <c r="R245" s="872">
        <v>0</v>
      </c>
      <c r="S245" s="872">
        <v>255</v>
      </c>
      <c r="T245" s="872">
        <v>58</v>
      </c>
      <c r="U245" s="872">
        <v>13</v>
      </c>
      <c r="V245" s="872">
        <v>1</v>
      </c>
      <c r="W245" s="872">
        <v>174</v>
      </c>
      <c r="X245" s="872">
        <v>26</v>
      </c>
      <c r="Y245" s="872">
        <v>7</v>
      </c>
      <c r="Z245" s="872">
        <v>0</v>
      </c>
      <c r="AA245" s="872">
        <v>173</v>
      </c>
      <c r="AB245" s="872">
        <v>26</v>
      </c>
      <c r="AC245" s="872">
        <v>7</v>
      </c>
      <c r="AD245" s="872">
        <v>0</v>
      </c>
      <c r="AE245" s="872">
        <v>3</v>
      </c>
      <c r="AF245" s="872">
        <v>1</v>
      </c>
      <c r="AG245" s="872">
        <v>0</v>
      </c>
      <c r="AH245" s="872">
        <v>0</v>
      </c>
    </row>
    <row r="246" spans="1:34" ht="12" customHeight="1" x14ac:dyDescent="0.2">
      <c r="A246" s="1207"/>
      <c r="B246" s="853" t="s">
        <v>111</v>
      </c>
      <c r="C246" s="872">
        <v>1169</v>
      </c>
      <c r="D246" s="872">
        <v>496</v>
      </c>
      <c r="E246" s="872">
        <v>187</v>
      </c>
      <c r="F246" s="872">
        <v>5</v>
      </c>
      <c r="G246" s="872">
        <v>622</v>
      </c>
      <c r="H246" s="872">
        <v>248</v>
      </c>
      <c r="I246" s="872">
        <v>73</v>
      </c>
      <c r="J246" s="872">
        <v>3</v>
      </c>
      <c r="K246" s="872">
        <v>621</v>
      </c>
      <c r="L246" s="872">
        <v>244</v>
      </c>
      <c r="M246" s="872">
        <v>72</v>
      </c>
      <c r="N246" s="872">
        <v>3</v>
      </c>
      <c r="O246" s="872">
        <v>22</v>
      </c>
      <c r="P246" s="872">
        <v>21</v>
      </c>
      <c r="Q246" s="872">
        <v>13</v>
      </c>
      <c r="R246" s="872">
        <v>0</v>
      </c>
      <c r="S246" s="872">
        <v>1169</v>
      </c>
      <c r="T246" s="872">
        <v>496</v>
      </c>
      <c r="U246" s="872">
        <v>187</v>
      </c>
      <c r="V246" s="872">
        <v>5</v>
      </c>
      <c r="W246" s="872">
        <v>622</v>
      </c>
      <c r="X246" s="872">
        <v>248</v>
      </c>
      <c r="Y246" s="872">
        <v>73</v>
      </c>
      <c r="Z246" s="872">
        <v>3</v>
      </c>
      <c r="AA246" s="872">
        <v>621</v>
      </c>
      <c r="AB246" s="872">
        <v>244</v>
      </c>
      <c r="AC246" s="872">
        <v>72</v>
      </c>
      <c r="AD246" s="872">
        <v>3</v>
      </c>
      <c r="AE246" s="872">
        <v>22</v>
      </c>
      <c r="AF246" s="872">
        <v>21</v>
      </c>
      <c r="AG246" s="872">
        <v>13</v>
      </c>
      <c r="AH246" s="872">
        <v>0</v>
      </c>
    </row>
    <row r="247" spans="1:34" ht="12" customHeight="1" x14ac:dyDescent="0.2">
      <c r="A247" s="1207"/>
      <c r="B247" s="853" t="s">
        <v>63</v>
      </c>
      <c r="C247" s="872">
        <v>0</v>
      </c>
      <c r="D247" s="872">
        <v>1</v>
      </c>
      <c r="E247" s="872">
        <v>0</v>
      </c>
      <c r="F247" s="872">
        <v>0</v>
      </c>
      <c r="G247" s="872">
        <v>0</v>
      </c>
      <c r="H247" s="872">
        <v>1</v>
      </c>
      <c r="I247" s="872">
        <v>0</v>
      </c>
      <c r="J247" s="872">
        <v>0</v>
      </c>
      <c r="K247" s="872">
        <v>0</v>
      </c>
      <c r="L247" s="872">
        <v>1</v>
      </c>
      <c r="M247" s="872">
        <v>0</v>
      </c>
      <c r="N247" s="872">
        <v>0</v>
      </c>
      <c r="O247" s="872">
        <v>0</v>
      </c>
      <c r="P247" s="872">
        <v>0</v>
      </c>
      <c r="Q247" s="872">
        <v>0</v>
      </c>
      <c r="R247" s="872">
        <v>0</v>
      </c>
      <c r="S247" s="872">
        <v>0</v>
      </c>
      <c r="T247" s="872">
        <v>1</v>
      </c>
      <c r="U247" s="872">
        <v>0</v>
      </c>
      <c r="V247" s="872">
        <v>0</v>
      </c>
      <c r="W247" s="872">
        <v>0</v>
      </c>
      <c r="X247" s="872">
        <v>1</v>
      </c>
      <c r="Y247" s="872">
        <v>0</v>
      </c>
      <c r="Z247" s="872">
        <v>0</v>
      </c>
      <c r="AA247" s="872">
        <v>0</v>
      </c>
      <c r="AB247" s="872">
        <v>1</v>
      </c>
      <c r="AC247" s="872">
        <v>0</v>
      </c>
      <c r="AD247" s="872">
        <v>0</v>
      </c>
      <c r="AE247" s="872">
        <v>0</v>
      </c>
      <c r="AF247" s="872">
        <v>0</v>
      </c>
      <c r="AG247" s="872">
        <v>0</v>
      </c>
      <c r="AH247" s="872">
        <v>0</v>
      </c>
    </row>
    <row r="248" spans="1:34" ht="12" customHeight="1" x14ac:dyDescent="0.2">
      <c r="A248" s="1207"/>
      <c r="B248" s="853" t="s">
        <v>64</v>
      </c>
      <c r="C248" s="872">
        <v>0</v>
      </c>
      <c r="D248" s="872">
        <v>1</v>
      </c>
      <c r="E248" s="872">
        <v>0</v>
      </c>
      <c r="F248" s="872">
        <v>0</v>
      </c>
      <c r="G248" s="872">
        <v>0</v>
      </c>
      <c r="H248" s="872">
        <v>1</v>
      </c>
      <c r="I248" s="872">
        <v>0</v>
      </c>
      <c r="J248" s="872">
        <v>0</v>
      </c>
      <c r="K248" s="872">
        <v>0</v>
      </c>
      <c r="L248" s="872">
        <v>1</v>
      </c>
      <c r="M248" s="872">
        <v>0</v>
      </c>
      <c r="N248" s="872">
        <v>0</v>
      </c>
      <c r="O248" s="872">
        <v>0</v>
      </c>
      <c r="P248" s="872">
        <v>0</v>
      </c>
      <c r="Q248" s="872">
        <v>0</v>
      </c>
      <c r="R248" s="872">
        <v>0</v>
      </c>
      <c r="S248" s="872">
        <v>0</v>
      </c>
      <c r="T248" s="872">
        <v>1</v>
      </c>
      <c r="U248" s="872">
        <v>0</v>
      </c>
      <c r="V248" s="872">
        <v>0</v>
      </c>
      <c r="W248" s="872">
        <v>0</v>
      </c>
      <c r="X248" s="872">
        <v>1</v>
      </c>
      <c r="Y248" s="872">
        <v>0</v>
      </c>
      <c r="Z248" s="872">
        <v>0</v>
      </c>
      <c r="AA248" s="872">
        <v>0</v>
      </c>
      <c r="AB248" s="872">
        <v>1</v>
      </c>
      <c r="AC248" s="872">
        <v>0</v>
      </c>
      <c r="AD248" s="872">
        <v>0</v>
      </c>
      <c r="AE248" s="872">
        <v>0</v>
      </c>
      <c r="AF248" s="872">
        <v>0</v>
      </c>
      <c r="AG248" s="872">
        <v>0</v>
      </c>
      <c r="AH248" s="872">
        <v>0</v>
      </c>
    </row>
    <row r="249" spans="1:34" ht="12" customHeight="1" x14ac:dyDescent="0.2">
      <c r="A249" s="1207"/>
      <c r="B249" s="853" t="s">
        <v>65</v>
      </c>
      <c r="C249" s="872">
        <v>0</v>
      </c>
      <c r="D249" s="872">
        <v>0</v>
      </c>
      <c r="E249" s="872">
        <v>0</v>
      </c>
      <c r="F249" s="872">
        <v>0</v>
      </c>
      <c r="G249" s="872">
        <v>0</v>
      </c>
      <c r="H249" s="872">
        <v>0</v>
      </c>
      <c r="I249" s="872">
        <v>0</v>
      </c>
      <c r="J249" s="872">
        <v>0</v>
      </c>
      <c r="K249" s="872">
        <v>0</v>
      </c>
      <c r="L249" s="872">
        <v>0</v>
      </c>
      <c r="M249" s="872">
        <v>0</v>
      </c>
      <c r="N249" s="872">
        <v>0</v>
      </c>
      <c r="O249" s="872">
        <v>0</v>
      </c>
      <c r="P249" s="872">
        <v>1</v>
      </c>
      <c r="Q249" s="872">
        <v>0</v>
      </c>
      <c r="R249" s="872">
        <v>0</v>
      </c>
      <c r="S249" s="872">
        <v>0</v>
      </c>
      <c r="T249" s="872">
        <v>0</v>
      </c>
      <c r="U249" s="872">
        <v>0</v>
      </c>
      <c r="V249" s="872">
        <v>0</v>
      </c>
      <c r="W249" s="872">
        <v>0</v>
      </c>
      <c r="X249" s="872">
        <v>0</v>
      </c>
      <c r="Y249" s="872">
        <v>0</v>
      </c>
      <c r="Z249" s="872">
        <v>0</v>
      </c>
      <c r="AA249" s="872">
        <v>0</v>
      </c>
      <c r="AB249" s="872">
        <v>0</v>
      </c>
      <c r="AC249" s="872">
        <v>0</v>
      </c>
      <c r="AD249" s="872">
        <v>0</v>
      </c>
      <c r="AE249" s="872">
        <v>0</v>
      </c>
      <c r="AF249" s="872">
        <v>1</v>
      </c>
      <c r="AG249" s="872">
        <v>0</v>
      </c>
      <c r="AH249" s="872">
        <v>0</v>
      </c>
    </row>
    <row r="250" spans="1:34" ht="12" customHeight="1" x14ac:dyDescent="0.2">
      <c r="A250" s="1207"/>
      <c r="B250" s="853" t="s">
        <v>66</v>
      </c>
      <c r="C250" s="872">
        <v>0</v>
      </c>
      <c r="D250" s="872">
        <v>0</v>
      </c>
      <c r="E250" s="872">
        <v>0</v>
      </c>
      <c r="F250" s="872">
        <v>0</v>
      </c>
      <c r="G250" s="872">
        <v>0</v>
      </c>
      <c r="H250" s="872">
        <v>0</v>
      </c>
      <c r="I250" s="872">
        <v>0</v>
      </c>
      <c r="J250" s="872">
        <v>0</v>
      </c>
      <c r="K250" s="872">
        <v>0</v>
      </c>
      <c r="L250" s="872">
        <v>0</v>
      </c>
      <c r="M250" s="872">
        <v>0</v>
      </c>
      <c r="N250" s="872">
        <v>0</v>
      </c>
      <c r="O250" s="872">
        <v>0</v>
      </c>
      <c r="P250" s="872">
        <v>0</v>
      </c>
      <c r="Q250" s="872">
        <v>0</v>
      </c>
      <c r="R250" s="872">
        <v>0</v>
      </c>
      <c r="S250" s="872">
        <v>0</v>
      </c>
      <c r="T250" s="872">
        <v>0</v>
      </c>
      <c r="U250" s="872">
        <v>0</v>
      </c>
      <c r="V250" s="872">
        <v>0</v>
      </c>
      <c r="W250" s="872">
        <v>0</v>
      </c>
      <c r="X250" s="872">
        <v>0</v>
      </c>
      <c r="Y250" s="872">
        <v>0</v>
      </c>
      <c r="Z250" s="872">
        <v>0</v>
      </c>
      <c r="AA250" s="872">
        <v>0</v>
      </c>
      <c r="AB250" s="872">
        <v>0</v>
      </c>
      <c r="AC250" s="872">
        <v>0</v>
      </c>
      <c r="AD250" s="872">
        <v>0</v>
      </c>
      <c r="AE250" s="872">
        <v>0</v>
      </c>
      <c r="AF250" s="872">
        <v>0</v>
      </c>
      <c r="AG250" s="872">
        <v>0</v>
      </c>
      <c r="AH250" s="872">
        <v>0</v>
      </c>
    </row>
    <row r="251" spans="1:34" ht="12" customHeight="1" x14ac:dyDescent="0.2">
      <c r="A251" s="1207"/>
      <c r="B251" s="853" t="s">
        <v>67</v>
      </c>
      <c r="C251" s="872">
        <v>0</v>
      </c>
      <c r="D251" s="872">
        <v>91</v>
      </c>
      <c r="E251" s="872">
        <v>16</v>
      </c>
      <c r="F251" s="872">
        <v>2</v>
      </c>
      <c r="G251" s="872">
        <v>0</v>
      </c>
      <c r="H251" s="872">
        <v>20</v>
      </c>
      <c r="I251" s="872">
        <v>1</v>
      </c>
      <c r="J251" s="872">
        <v>2</v>
      </c>
      <c r="K251" s="872">
        <v>0</v>
      </c>
      <c r="L251" s="872">
        <v>20</v>
      </c>
      <c r="M251" s="872">
        <v>1</v>
      </c>
      <c r="N251" s="872">
        <v>2</v>
      </c>
      <c r="O251" s="872">
        <v>0</v>
      </c>
      <c r="P251" s="872">
        <v>1</v>
      </c>
      <c r="Q251" s="872">
        <v>0</v>
      </c>
      <c r="R251" s="872">
        <v>0</v>
      </c>
      <c r="S251" s="872">
        <v>0</v>
      </c>
      <c r="T251" s="872">
        <v>91</v>
      </c>
      <c r="U251" s="872">
        <v>16</v>
      </c>
      <c r="V251" s="872">
        <v>2</v>
      </c>
      <c r="W251" s="872">
        <v>0</v>
      </c>
      <c r="X251" s="872">
        <v>20</v>
      </c>
      <c r="Y251" s="872">
        <v>1</v>
      </c>
      <c r="Z251" s="872">
        <v>2</v>
      </c>
      <c r="AA251" s="872">
        <v>0</v>
      </c>
      <c r="AB251" s="872">
        <v>20</v>
      </c>
      <c r="AC251" s="872">
        <v>1</v>
      </c>
      <c r="AD251" s="872">
        <v>2</v>
      </c>
      <c r="AE251" s="872">
        <v>0</v>
      </c>
      <c r="AF251" s="872">
        <v>1</v>
      </c>
      <c r="AG251" s="872">
        <v>0</v>
      </c>
      <c r="AH251" s="872">
        <v>0</v>
      </c>
    </row>
    <row r="252" spans="1:34" ht="12" customHeight="1" x14ac:dyDescent="0.2">
      <c r="A252" s="1207"/>
      <c r="B252" s="853" t="s">
        <v>68</v>
      </c>
      <c r="C252" s="872">
        <v>147</v>
      </c>
      <c r="D252" s="872">
        <v>180</v>
      </c>
      <c r="E252" s="872">
        <v>63</v>
      </c>
      <c r="F252" s="872">
        <v>0</v>
      </c>
      <c r="G252" s="872">
        <v>81</v>
      </c>
      <c r="H252" s="872">
        <v>88</v>
      </c>
      <c r="I252" s="872">
        <v>28</v>
      </c>
      <c r="J252" s="872">
        <v>1</v>
      </c>
      <c r="K252" s="872">
        <v>81</v>
      </c>
      <c r="L252" s="872">
        <v>86</v>
      </c>
      <c r="M252" s="872">
        <v>28</v>
      </c>
      <c r="N252" s="872">
        <v>0</v>
      </c>
      <c r="O252" s="872">
        <v>2</v>
      </c>
      <c r="P252" s="872">
        <v>2</v>
      </c>
      <c r="Q252" s="872">
        <v>2</v>
      </c>
      <c r="R252" s="872">
        <v>0</v>
      </c>
      <c r="S252" s="872">
        <v>147</v>
      </c>
      <c r="T252" s="872">
        <v>180</v>
      </c>
      <c r="U252" s="872">
        <v>63</v>
      </c>
      <c r="V252" s="872">
        <v>0</v>
      </c>
      <c r="W252" s="872">
        <v>81</v>
      </c>
      <c r="X252" s="872">
        <v>88</v>
      </c>
      <c r="Y252" s="872">
        <v>28</v>
      </c>
      <c r="Z252" s="872">
        <v>1</v>
      </c>
      <c r="AA252" s="872">
        <v>81</v>
      </c>
      <c r="AB252" s="872">
        <v>86</v>
      </c>
      <c r="AC252" s="872">
        <v>28</v>
      </c>
      <c r="AD252" s="872">
        <v>0</v>
      </c>
      <c r="AE252" s="872">
        <v>2</v>
      </c>
      <c r="AF252" s="872">
        <v>2</v>
      </c>
      <c r="AG252" s="872">
        <v>2</v>
      </c>
      <c r="AH252" s="872">
        <v>0</v>
      </c>
    </row>
    <row r="253" spans="1:34" ht="12" customHeight="1" x14ac:dyDescent="0.2">
      <c r="A253" s="1207"/>
      <c r="B253" s="853" t="s">
        <v>69</v>
      </c>
      <c r="C253" s="872">
        <v>241</v>
      </c>
      <c r="D253" s="872">
        <v>156</v>
      </c>
      <c r="E253" s="872">
        <v>38</v>
      </c>
      <c r="F253" s="872">
        <v>8</v>
      </c>
      <c r="G253" s="872">
        <v>123</v>
      </c>
      <c r="H253" s="872">
        <v>53</v>
      </c>
      <c r="I253" s="872">
        <v>14</v>
      </c>
      <c r="J253" s="872">
        <v>2</v>
      </c>
      <c r="K253" s="872">
        <v>122</v>
      </c>
      <c r="L253" s="872">
        <v>53</v>
      </c>
      <c r="M253" s="872">
        <v>13</v>
      </c>
      <c r="N253" s="872">
        <v>2</v>
      </c>
      <c r="O253" s="872">
        <v>3</v>
      </c>
      <c r="P253" s="872">
        <v>7</v>
      </c>
      <c r="Q253" s="872">
        <v>3</v>
      </c>
      <c r="R253" s="872">
        <v>0</v>
      </c>
      <c r="S253" s="872">
        <v>241</v>
      </c>
      <c r="T253" s="872">
        <v>156</v>
      </c>
      <c r="U253" s="872">
        <v>38</v>
      </c>
      <c r="V253" s="872">
        <v>8</v>
      </c>
      <c r="W253" s="872">
        <v>123</v>
      </c>
      <c r="X253" s="872">
        <v>53</v>
      </c>
      <c r="Y253" s="872">
        <v>14</v>
      </c>
      <c r="Z253" s="872">
        <v>2</v>
      </c>
      <c r="AA253" s="872">
        <v>122</v>
      </c>
      <c r="AB253" s="872">
        <v>53</v>
      </c>
      <c r="AC253" s="872">
        <v>13</v>
      </c>
      <c r="AD253" s="872">
        <v>2</v>
      </c>
      <c r="AE253" s="872">
        <v>3</v>
      </c>
      <c r="AF253" s="872">
        <v>7</v>
      </c>
      <c r="AG253" s="872">
        <v>3</v>
      </c>
      <c r="AH253" s="872">
        <v>0</v>
      </c>
    </row>
    <row r="254" spans="1:34" ht="12" customHeight="1" x14ac:dyDescent="0.2">
      <c r="A254" s="1207"/>
      <c r="B254" s="853" t="s">
        <v>70</v>
      </c>
      <c r="C254" s="872">
        <v>0</v>
      </c>
      <c r="D254" s="872">
        <v>1</v>
      </c>
      <c r="E254" s="872">
        <v>0</v>
      </c>
      <c r="F254" s="872">
        <v>0</v>
      </c>
      <c r="G254" s="872">
        <v>0</v>
      </c>
      <c r="H254" s="872">
        <v>0</v>
      </c>
      <c r="I254" s="872">
        <v>0</v>
      </c>
      <c r="J254" s="872">
        <v>0</v>
      </c>
      <c r="K254" s="872">
        <v>0</v>
      </c>
      <c r="L254" s="872">
        <v>0</v>
      </c>
      <c r="M254" s="872">
        <v>0</v>
      </c>
      <c r="N254" s="872">
        <v>0</v>
      </c>
      <c r="O254" s="872">
        <v>0</v>
      </c>
      <c r="P254" s="872">
        <v>0</v>
      </c>
      <c r="Q254" s="872">
        <v>0</v>
      </c>
      <c r="R254" s="872">
        <v>0</v>
      </c>
      <c r="S254" s="872">
        <v>0</v>
      </c>
      <c r="T254" s="872">
        <v>1</v>
      </c>
      <c r="U254" s="872">
        <v>0</v>
      </c>
      <c r="V254" s="872">
        <v>0</v>
      </c>
      <c r="W254" s="872">
        <v>0</v>
      </c>
      <c r="X254" s="872">
        <v>0</v>
      </c>
      <c r="Y254" s="872">
        <v>0</v>
      </c>
      <c r="Z254" s="872">
        <v>0</v>
      </c>
      <c r="AA254" s="872">
        <v>0</v>
      </c>
      <c r="AB254" s="872">
        <v>0</v>
      </c>
      <c r="AC254" s="872">
        <v>0</v>
      </c>
      <c r="AD254" s="872">
        <v>0</v>
      </c>
      <c r="AE254" s="872">
        <v>0</v>
      </c>
      <c r="AF254" s="872">
        <v>0</v>
      </c>
      <c r="AG254" s="872">
        <v>0</v>
      </c>
      <c r="AH254" s="872">
        <v>0</v>
      </c>
    </row>
    <row r="255" spans="1:34" ht="12" customHeight="1" x14ac:dyDescent="0.2">
      <c r="A255" s="1207"/>
      <c r="B255" s="853" t="s">
        <v>71</v>
      </c>
      <c r="C255" s="872">
        <v>486</v>
      </c>
      <c r="D255" s="872">
        <v>307</v>
      </c>
      <c r="E255" s="872">
        <v>140</v>
      </c>
      <c r="F255" s="872">
        <v>2</v>
      </c>
      <c r="G255" s="872">
        <v>264</v>
      </c>
      <c r="H255" s="872">
        <v>187</v>
      </c>
      <c r="I255" s="872">
        <v>89</v>
      </c>
      <c r="J255" s="872">
        <v>1</v>
      </c>
      <c r="K255" s="872">
        <v>261</v>
      </c>
      <c r="L255" s="872">
        <v>186</v>
      </c>
      <c r="M255" s="872">
        <v>89</v>
      </c>
      <c r="N255" s="872">
        <v>1</v>
      </c>
      <c r="O255" s="872">
        <v>11</v>
      </c>
      <c r="P255" s="872">
        <v>4</v>
      </c>
      <c r="Q255" s="872">
        <v>8</v>
      </c>
      <c r="R255" s="872">
        <v>0</v>
      </c>
      <c r="S255" s="872">
        <v>486</v>
      </c>
      <c r="T255" s="872">
        <v>307</v>
      </c>
      <c r="U255" s="872">
        <v>140</v>
      </c>
      <c r="V255" s="872">
        <v>2</v>
      </c>
      <c r="W255" s="872">
        <v>264</v>
      </c>
      <c r="X255" s="872">
        <v>187</v>
      </c>
      <c r="Y255" s="872">
        <v>89</v>
      </c>
      <c r="Z255" s="872">
        <v>1</v>
      </c>
      <c r="AA255" s="872">
        <v>261</v>
      </c>
      <c r="AB255" s="872">
        <v>186</v>
      </c>
      <c r="AC255" s="872">
        <v>89</v>
      </c>
      <c r="AD255" s="872">
        <v>1</v>
      </c>
      <c r="AE255" s="872">
        <v>11</v>
      </c>
      <c r="AF255" s="872">
        <v>4</v>
      </c>
      <c r="AG255" s="872">
        <v>8</v>
      </c>
      <c r="AH255" s="872">
        <v>0</v>
      </c>
    </row>
    <row r="256" spans="1:34" ht="12" customHeight="1" x14ac:dyDescent="0.2">
      <c r="A256" s="1207"/>
      <c r="B256" s="853" t="s">
        <v>72</v>
      </c>
      <c r="C256" s="872">
        <v>155</v>
      </c>
      <c r="D256" s="872">
        <v>144</v>
      </c>
      <c r="E256" s="872">
        <v>47</v>
      </c>
      <c r="F256" s="872">
        <v>2</v>
      </c>
      <c r="G256" s="872">
        <v>65</v>
      </c>
      <c r="H256" s="872">
        <v>26</v>
      </c>
      <c r="I256" s="872">
        <v>8</v>
      </c>
      <c r="J256" s="872">
        <v>0</v>
      </c>
      <c r="K256" s="872">
        <v>65</v>
      </c>
      <c r="L256" s="872">
        <v>26</v>
      </c>
      <c r="M256" s="872">
        <v>8</v>
      </c>
      <c r="N256" s="872">
        <v>0</v>
      </c>
      <c r="O256" s="872">
        <v>5</v>
      </c>
      <c r="P256" s="872">
        <v>5</v>
      </c>
      <c r="Q256" s="872">
        <v>1</v>
      </c>
      <c r="R256" s="872">
        <v>0</v>
      </c>
      <c r="S256" s="872">
        <v>155</v>
      </c>
      <c r="T256" s="872">
        <v>144</v>
      </c>
      <c r="U256" s="872">
        <v>47</v>
      </c>
      <c r="V256" s="872">
        <v>2</v>
      </c>
      <c r="W256" s="872">
        <v>65</v>
      </c>
      <c r="X256" s="872">
        <v>26</v>
      </c>
      <c r="Y256" s="872">
        <v>8</v>
      </c>
      <c r="Z256" s="872">
        <v>0</v>
      </c>
      <c r="AA256" s="872">
        <v>65</v>
      </c>
      <c r="AB256" s="872">
        <v>26</v>
      </c>
      <c r="AC256" s="872">
        <v>8</v>
      </c>
      <c r="AD256" s="872">
        <v>0</v>
      </c>
      <c r="AE256" s="872">
        <v>5</v>
      </c>
      <c r="AF256" s="872">
        <v>5</v>
      </c>
      <c r="AG256" s="872">
        <v>1</v>
      </c>
      <c r="AH256" s="872">
        <v>0</v>
      </c>
    </row>
    <row r="257" spans="1:34" ht="12" customHeight="1" x14ac:dyDescent="0.2">
      <c r="A257" s="1207"/>
      <c r="B257" s="853" t="s">
        <v>74</v>
      </c>
      <c r="C257" s="872">
        <v>0</v>
      </c>
      <c r="D257" s="872">
        <v>2</v>
      </c>
      <c r="E257" s="872">
        <v>0</v>
      </c>
      <c r="F257" s="872">
        <v>0</v>
      </c>
      <c r="G257" s="872">
        <v>0</v>
      </c>
      <c r="H257" s="872">
        <v>1</v>
      </c>
      <c r="I257" s="872">
        <v>0</v>
      </c>
      <c r="J257" s="872">
        <v>0</v>
      </c>
      <c r="K257" s="872">
        <v>0</v>
      </c>
      <c r="L257" s="872">
        <v>1</v>
      </c>
      <c r="M257" s="872">
        <v>0</v>
      </c>
      <c r="N257" s="872">
        <v>0</v>
      </c>
      <c r="O257" s="872">
        <v>0</v>
      </c>
      <c r="P257" s="872">
        <v>0</v>
      </c>
      <c r="Q257" s="872">
        <v>0</v>
      </c>
      <c r="R257" s="872">
        <v>0</v>
      </c>
      <c r="S257" s="872">
        <v>0</v>
      </c>
      <c r="T257" s="872">
        <v>2</v>
      </c>
      <c r="U257" s="872">
        <v>0</v>
      </c>
      <c r="V257" s="872">
        <v>0</v>
      </c>
      <c r="W257" s="872">
        <v>0</v>
      </c>
      <c r="X257" s="872">
        <v>1</v>
      </c>
      <c r="Y257" s="872">
        <v>0</v>
      </c>
      <c r="Z257" s="872">
        <v>0</v>
      </c>
      <c r="AA257" s="872">
        <v>0</v>
      </c>
      <c r="AB257" s="872">
        <v>1</v>
      </c>
      <c r="AC257" s="872">
        <v>0</v>
      </c>
      <c r="AD257" s="872">
        <v>0</v>
      </c>
      <c r="AE257" s="872">
        <v>0</v>
      </c>
      <c r="AF257" s="872">
        <v>0</v>
      </c>
      <c r="AG257" s="872">
        <v>0</v>
      </c>
      <c r="AH257" s="872">
        <v>0</v>
      </c>
    </row>
    <row r="258" spans="1:34" ht="12" customHeight="1" x14ac:dyDescent="0.2">
      <c r="A258" s="1207"/>
      <c r="B258" s="853" t="s">
        <v>75</v>
      </c>
      <c r="C258" s="872">
        <v>406</v>
      </c>
      <c r="D258" s="872">
        <v>191</v>
      </c>
      <c r="E258" s="872">
        <v>20</v>
      </c>
      <c r="F258" s="872">
        <v>1</v>
      </c>
      <c r="G258" s="872">
        <v>192</v>
      </c>
      <c r="H258" s="872">
        <v>79</v>
      </c>
      <c r="I258" s="872">
        <v>5</v>
      </c>
      <c r="J258" s="872">
        <v>1</v>
      </c>
      <c r="K258" s="872">
        <v>188</v>
      </c>
      <c r="L258" s="872">
        <v>79</v>
      </c>
      <c r="M258" s="872">
        <v>4</v>
      </c>
      <c r="N258" s="872">
        <v>1</v>
      </c>
      <c r="O258" s="872">
        <v>8</v>
      </c>
      <c r="P258" s="872">
        <v>1</v>
      </c>
      <c r="Q258" s="872">
        <v>1</v>
      </c>
      <c r="R258" s="872">
        <v>0</v>
      </c>
      <c r="S258" s="872">
        <v>406</v>
      </c>
      <c r="T258" s="872">
        <v>191</v>
      </c>
      <c r="U258" s="872">
        <v>20</v>
      </c>
      <c r="V258" s="872">
        <v>1</v>
      </c>
      <c r="W258" s="872">
        <v>192</v>
      </c>
      <c r="X258" s="872">
        <v>79</v>
      </c>
      <c r="Y258" s="872">
        <v>5</v>
      </c>
      <c r="Z258" s="872">
        <v>1</v>
      </c>
      <c r="AA258" s="872">
        <v>188</v>
      </c>
      <c r="AB258" s="872">
        <v>79</v>
      </c>
      <c r="AC258" s="872">
        <v>4</v>
      </c>
      <c r="AD258" s="872">
        <v>1</v>
      </c>
      <c r="AE258" s="872">
        <v>8</v>
      </c>
      <c r="AF258" s="872">
        <v>1</v>
      </c>
      <c r="AG258" s="872">
        <v>1</v>
      </c>
      <c r="AH258" s="872">
        <v>0</v>
      </c>
    </row>
    <row r="259" spans="1:34" ht="12" customHeight="1" x14ac:dyDescent="0.2">
      <c r="A259" s="1207"/>
      <c r="B259" s="853" t="s">
        <v>76</v>
      </c>
      <c r="C259" s="872">
        <v>0</v>
      </c>
      <c r="D259" s="872">
        <v>60</v>
      </c>
      <c r="E259" s="872">
        <v>6</v>
      </c>
      <c r="F259" s="872">
        <v>0</v>
      </c>
      <c r="G259" s="872">
        <v>0</v>
      </c>
      <c r="H259" s="872">
        <v>33</v>
      </c>
      <c r="I259" s="872">
        <v>1</v>
      </c>
      <c r="J259" s="872">
        <v>0</v>
      </c>
      <c r="K259" s="872">
        <v>0</v>
      </c>
      <c r="L259" s="872">
        <v>32</v>
      </c>
      <c r="M259" s="872">
        <v>1</v>
      </c>
      <c r="N259" s="872">
        <v>0</v>
      </c>
      <c r="O259" s="872">
        <v>0</v>
      </c>
      <c r="P259" s="872">
        <v>1</v>
      </c>
      <c r="Q259" s="872">
        <v>0</v>
      </c>
      <c r="R259" s="872">
        <v>0</v>
      </c>
      <c r="S259" s="872">
        <v>0</v>
      </c>
      <c r="T259" s="872">
        <v>60</v>
      </c>
      <c r="U259" s="872">
        <v>6</v>
      </c>
      <c r="V259" s="872">
        <v>0</v>
      </c>
      <c r="W259" s="872">
        <v>0</v>
      </c>
      <c r="X259" s="872">
        <v>33</v>
      </c>
      <c r="Y259" s="872">
        <v>1</v>
      </c>
      <c r="Z259" s="872">
        <v>0</v>
      </c>
      <c r="AA259" s="872">
        <v>0</v>
      </c>
      <c r="AB259" s="872">
        <v>32</v>
      </c>
      <c r="AC259" s="872">
        <v>1</v>
      </c>
      <c r="AD259" s="872">
        <v>0</v>
      </c>
      <c r="AE259" s="872">
        <v>0</v>
      </c>
      <c r="AF259" s="872">
        <v>1</v>
      </c>
      <c r="AG259" s="872">
        <v>0</v>
      </c>
      <c r="AH259" s="872">
        <v>0</v>
      </c>
    </row>
    <row r="260" spans="1:34" ht="12" customHeight="1" x14ac:dyDescent="0.2">
      <c r="A260" s="1207"/>
      <c r="B260" s="853" t="s">
        <v>77</v>
      </c>
      <c r="C260" s="872">
        <v>166</v>
      </c>
      <c r="D260" s="872">
        <v>188</v>
      </c>
      <c r="E260" s="872">
        <v>19</v>
      </c>
      <c r="F260" s="872">
        <v>12</v>
      </c>
      <c r="G260" s="872">
        <v>46</v>
      </c>
      <c r="H260" s="872">
        <v>31</v>
      </c>
      <c r="I260" s="872">
        <v>1</v>
      </c>
      <c r="J260" s="872">
        <v>3</v>
      </c>
      <c r="K260" s="872">
        <v>46</v>
      </c>
      <c r="L260" s="872">
        <v>31</v>
      </c>
      <c r="M260" s="872">
        <v>1</v>
      </c>
      <c r="N260" s="872">
        <v>3</v>
      </c>
      <c r="O260" s="872">
        <v>1</v>
      </c>
      <c r="P260" s="872">
        <v>7</v>
      </c>
      <c r="Q260" s="872">
        <v>0</v>
      </c>
      <c r="R260" s="872">
        <v>0</v>
      </c>
      <c r="S260" s="872">
        <v>166</v>
      </c>
      <c r="T260" s="872">
        <v>188</v>
      </c>
      <c r="U260" s="872">
        <v>19</v>
      </c>
      <c r="V260" s="872">
        <v>12</v>
      </c>
      <c r="W260" s="872">
        <v>46</v>
      </c>
      <c r="X260" s="872">
        <v>31</v>
      </c>
      <c r="Y260" s="872">
        <v>1</v>
      </c>
      <c r="Z260" s="872">
        <v>3</v>
      </c>
      <c r="AA260" s="872">
        <v>46</v>
      </c>
      <c r="AB260" s="872">
        <v>31</v>
      </c>
      <c r="AC260" s="872">
        <v>1</v>
      </c>
      <c r="AD260" s="872">
        <v>3</v>
      </c>
      <c r="AE260" s="872">
        <v>1</v>
      </c>
      <c r="AF260" s="872">
        <v>7</v>
      </c>
      <c r="AG260" s="872">
        <v>0</v>
      </c>
      <c r="AH260" s="872">
        <v>0</v>
      </c>
    </row>
    <row r="261" spans="1:34" ht="12" customHeight="1" x14ac:dyDescent="0.2">
      <c r="A261" s="1207"/>
      <c r="B261" s="853" t="s">
        <v>78</v>
      </c>
      <c r="C261" s="872">
        <v>0</v>
      </c>
      <c r="D261" s="872">
        <v>1</v>
      </c>
      <c r="E261" s="872">
        <v>0</v>
      </c>
      <c r="F261" s="872">
        <v>0</v>
      </c>
      <c r="G261" s="872">
        <v>0</v>
      </c>
      <c r="H261" s="872">
        <v>0</v>
      </c>
      <c r="I261" s="872">
        <v>0</v>
      </c>
      <c r="J261" s="872">
        <v>0</v>
      </c>
      <c r="K261" s="872">
        <v>0</v>
      </c>
      <c r="L261" s="872">
        <v>0</v>
      </c>
      <c r="M261" s="872">
        <v>0</v>
      </c>
      <c r="N261" s="872">
        <v>0</v>
      </c>
      <c r="O261" s="872">
        <v>0</v>
      </c>
      <c r="P261" s="872">
        <v>0</v>
      </c>
      <c r="Q261" s="872">
        <v>0</v>
      </c>
      <c r="R261" s="872">
        <v>0</v>
      </c>
      <c r="S261" s="872">
        <v>0</v>
      </c>
      <c r="T261" s="872">
        <v>1</v>
      </c>
      <c r="U261" s="872">
        <v>0</v>
      </c>
      <c r="V261" s="872">
        <v>0</v>
      </c>
      <c r="W261" s="872">
        <v>0</v>
      </c>
      <c r="X261" s="872">
        <v>0</v>
      </c>
      <c r="Y261" s="872">
        <v>0</v>
      </c>
      <c r="Z261" s="872">
        <v>0</v>
      </c>
      <c r="AA261" s="872">
        <v>0</v>
      </c>
      <c r="AB261" s="872">
        <v>0</v>
      </c>
      <c r="AC261" s="872">
        <v>0</v>
      </c>
      <c r="AD261" s="872">
        <v>0</v>
      </c>
      <c r="AE261" s="872">
        <v>0</v>
      </c>
      <c r="AF261" s="872">
        <v>0</v>
      </c>
      <c r="AG261" s="872">
        <v>0</v>
      </c>
      <c r="AH261" s="872">
        <v>0</v>
      </c>
    </row>
    <row r="262" spans="1:34" ht="12" customHeight="1" x14ac:dyDescent="0.2">
      <c r="A262" s="1207"/>
      <c r="B262" s="853" t="s">
        <v>79</v>
      </c>
      <c r="C262" s="872">
        <v>0</v>
      </c>
      <c r="D262" s="872">
        <v>24</v>
      </c>
      <c r="E262" s="872">
        <v>0</v>
      </c>
      <c r="F262" s="872">
        <v>0</v>
      </c>
      <c r="G262" s="872">
        <v>0</v>
      </c>
      <c r="H262" s="872">
        <v>11</v>
      </c>
      <c r="I262" s="872">
        <v>0</v>
      </c>
      <c r="J262" s="872">
        <v>0</v>
      </c>
      <c r="K262" s="872">
        <v>0</v>
      </c>
      <c r="L262" s="872">
        <v>11</v>
      </c>
      <c r="M262" s="872">
        <v>0</v>
      </c>
      <c r="N262" s="872">
        <v>0</v>
      </c>
      <c r="O262" s="872">
        <v>0</v>
      </c>
      <c r="P262" s="872">
        <v>0</v>
      </c>
      <c r="Q262" s="872">
        <v>0</v>
      </c>
      <c r="R262" s="872">
        <v>0</v>
      </c>
      <c r="S262" s="872">
        <v>0</v>
      </c>
      <c r="T262" s="872">
        <v>24</v>
      </c>
      <c r="U262" s="872">
        <v>0</v>
      </c>
      <c r="V262" s="872">
        <v>0</v>
      </c>
      <c r="W262" s="872">
        <v>0</v>
      </c>
      <c r="X262" s="872">
        <v>11</v>
      </c>
      <c r="Y262" s="872">
        <v>0</v>
      </c>
      <c r="Z262" s="872">
        <v>0</v>
      </c>
      <c r="AA262" s="872">
        <v>0</v>
      </c>
      <c r="AB262" s="872">
        <v>11</v>
      </c>
      <c r="AC262" s="872">
        <v>0</v>
      </c>
      <c r="AD262" s="872">
        <v>0</v>
      </c>
      <c r="AE262" s="872">
        <v>0</v>
      </c>
      <c r="AF262" s="872">
        <v>0</v>
      </c>
      <c r="AG262" s="872">
        <v>0</v>
      </c>
      <c r="AH262" s="872">
        <v>0</v>
      </c>
    </row>
    <row r="263" spans="1:34" ht="12" customHeight="1" x14ac:dyDescent="0.2">
      <c r="A263" s="1207"/>
      <c r="B263" s="853" t="s">
        <v>294</v>
      </c>
      <c r="C263" s="872">
        <v>0</v>
      </c>
      <c r="D263" s="872">
        <v>0</v>
      </c>
      <c r="E263" s="872">
        <v>1</v>
      </c>
      <c r="F263" s="872">
        <v>0</v>
      </c>
      <c r="G263" s="872">
        <v>0</v>
      </c>
      <c r="H263" s="872">
        <v>0</v>
      </c>
      <c r="I263" s="872">
        <v>0</v>
      </c>
      <c r="J263" s="872">
        <v>0</v>
      </c>
      <c r="K263" s="872">
        <v>0</v>
      </c>
      <c r="L263" s="872">
        <v>0</v>
      </c>
      <c r="M263" s="872">
        <v>0</v>
      </c>
      <c r="N263" s="872">
        <v>0</v>
      </c>
      <c r="O263" s="872">
        <v>0</v>
      </c>
      <c r="P263" s="872">
        <v>0</v>
      </c>
      <c r="Q263" s="872">
        <v>0</v>
      </c>
      <c r="R263" s="872">
        <v>0</v>
      </c>
      <c r="S263" s="872">
        <v>0</v>
      </c>
      <c r="T263" s="872">
        <v>0</v>
      </c>
      <c r="U263" s="872">
        <v>1</v>
      </c>
      <c r="V263" s="872">
        <v>0</v>
      </c>
      <c r="W263" s="872">
        <v>0</v>
      </c>
      <c r="X263" s="872">
        <v>0</v>
      </c>
      <c r="Y263" s="872">
        <v>0</v>
      </c>
      <c r="Z263" s="872">
        <v>0</v>
      </c>
      <c r="AA263" s="872">
        <v>0</v>
      </c>
      <c r="AB263" s="872">
        <v>0</v>
      </c>
      <c r="AC263" s="872">
        <v>0</v>
      </c>
      <c r="AD263" s="872">
        <v>0</v>
      </c>
      <c r="AE263" s="872">
        <v>0</v>
      </c>
      <c r="AF263" s="872">
        <v>0</v>
      </c>
      <c r="AG263" s="872">
        <v>0</v>
      </c>
      <c r="AH263" s="872">
        <v>0</v>
      </c>
    </row>
    <row r="264" spans="1:34" ht="12" customHeight="1" x14ac:dyDescent="0.2">
      <c r="A264" s="1207"/>
      <c r="B264" s="853" t="s">
        <v>295</v>
      </c>
      <c r="C264" s="872">
        <v>0</v>
      </c>
      <c r="D264" s="872">
        <v>3</v>
      </c>
      <c r="E264" s="872">
        <v>0</v>
      </c>
      <c r="F264" s="872">
        <v>0</v>
      </c>
      <c r="G264" s="872">
        <v>0</v>
      </c>
      <c r="H264" s="872">
        <v>0</v>
      </c>
      <c r="I264" s="872">
        <v>0</v>
      </c>
      <c r="J264" s="872">
        <v>0</v>
      </c>
      <c r="K264" s="872">
        <v>0</v>
      </c>
      <c r="L264" s="872">
        <v>0</v>
      </c>
      <c r="M264" s="872">
        <v>0</v>
      </c>
      <c r="N264" s="872">
        <v>0</v>
      </c>
      <c r="O264" s="872">
        <v>0</v>
      </c>
      <c r="P264" s="872">
        <v>0</v>
      </c>
      <c r="Q264" s="872">
        <v>0</v>
      </c>
      <c r="R264" s="872">
        <v>0</v>
      </c>
      <c r="S264" s="872">
        <v>0</v>
      </c>
      <c r="T264" s="872">
        <v>3</v>
      </c>
      <c r="U264" s="872">
        <v>0</v>
      </c>
      <c r="V264" s="872">
        <v>0</v>
      </c>
      <c r="W264" s="872">
        <v>0</v>
      </c>
      <c r="X264" s="872">
        <v>0</v>
      </c>
      <c r="Y264" s="872">
        <v>0</v>
      </c>
      <c r="Z264" s="872">
        <v>0</v>
      </c>
      <c r="AA264" s="872">
        <v>0</v>
      </c>
      <c r="AB264" s="872">
        <v>0</v>
      </c>
      <c r="AC264" s="872">
        <v>0</v>
      </c>
      <c r="AD264" s="872">
        <v>0</v>
      </c>
      <c r="AE264" s="872">
        <v>0</v>
      </c>
      <c r="AF264" s="872">
        <v>0</v>
      </c>
      <c r="AG264" s="872">
        <v>0</v>
      </c>
      <c r="AH264" s="872">
        <v>0</v>
      </c>
    </row>
    <row r="265" spans="1:34" ht="12" customHeight="1" x14ac:dyDescent="0.2">
      <c r="A265" s="1207"/>
      <c r="B265" s="853" t="s">
        <v>80</v>
      </c>
      <c r="C265" s="872">
        <v>297</v>
      </c>
      <c r="D265" s="872">
        <v>4</v>
      </c>
      <c r="E265" s="872">
        <v>0</v>
      </c>
      <c r="F265" s="872">
        <v>0</v>
      </c>
      <c r="G265" s="872">
        <v>208</v>
      </c>
      <c r="H265" s="872">
        <v>3</v>
      </c>
      <c r="I265" s="872">
        <v>0</v>
      </c>
      <c r="J265" s="872">
        <v>0</v>
      </c>
      <c r="K265" s="872">
        <v>208</v>
      </c>
      <c r="L265" s="872">
        <v>3</v>
      </c>
      <c r="M265" s="872">
        <v>0</v>
      </c>
      <c r="N265" s="872">
        <v>0</v>
      </c>
      <c r="O265" s="872">
        <v>0</v>
      </c>
      <c r="P265" s="872">
        <v>0</v>
      </c>
      <c r="Q265" s="872">
        <v>0</v>
      </c>
      <c r="R265" s="872">
        <v>0</v>
      </c>
      <c r="S265" s="872">
        <v>297</v>
      </c>
      <c r="T265" s="872">
        <v>4</v>
      </c>
      <c r="U265" s="872">
        <v>0</v>
      </c>
      <c r="V265" s="872">
        <v>0</v>
      </c>
      <c r="W265" s="872">
        <v>208</v>
      </c>
      <c r="X265" s="872">
        <v>3</v>
      </c>
      <c r="Y265" s="872">
        <v>0</v>
      </c>
      <c r="Z265" s="872">
        <v>0</v>
      </c>
      <c r="AA265" s="872">
        <v>208</v>
      </c>
      <c r="AB265" s="872">
        <v>3</v>
      </c>
      <c r="AC265" s="872">
        <v>0</v>
      </c>
      <c r="AD265" s="872">
        <v>0</v>
      </c>
      <c r="AE265" s="872">
        <v>0</v>
      </c>
      <c r="AF265" s="872">
        <v>0</v>
      </c>
      <c r="AG265" s="872">
        <v>0</v>
      </c>
      <c r="AH265" s="872">
        <v>0</v>
      </c>
    </row>
    <row r="266" spans="1:34" ht="12" customHeight="1" x14ac:dyDescent="0.2">
      <c r="A266" s="1207"/>
      <c r="B266" s="853" t="s">
        <v>81</v>
      </c>
      <c r="C266" s="872">
        <v>2</v>
      </c>
      <c r="D266" s="872">
        <v>4</v>
      </c>
      <c r="E266" s="872">
        <v>0</v>
      </c>
      <c r="F266" s="872">
        <v>0</v>
      </c>
      <c r="G266" s="872">
        <v>0</v>
      </c>
      <c r="H266" s="872">
        <v>0</v>
      </c>
      <c r="I266" s="872">
        <v>0</v>
      </c>
      <c r="J266" s="872">
        <v>0</v>
      </c>
      <c r="K266" s="872">
        <v>0</v>
      </c>
      <c r="L266" s="872">
        <v>0</v>
      </c>
      <c r="M266" s="872">
        <v>0</v>
      </c>
      <c r="N266" s="872">
        <v>0</v>
      </c>
      <c r="O266" s="872">
        <v>1</v>
      </c>
      <c r="P266" s="872">
        <v>0</v>
      </c>
      <c r="Q266" s="872">
        <v>0</v>
      </c>
      <c r="R266" s="872">
        <v>1</v>
      </c>
      <c r="S266" s="872">
        <v>2</v>
      </c>
      <c r="T266" s="872">
        <v>4</v>
      </c>
      <c r="U266" s="872">
        <v>0</v>
      </c>
      <c r="V266" s="872">
        <v>0</v>
      </c>
      <c r="W266" s="872">
        <v>0</v>
      </c>
      <c r="X266" s="872">
        <v>0</v>
      </c>
      <c r="Y266" s="872">
        <v>0</v>
      </c>
      <c r="Z266" s="872">
        <v>0</v>
      </c>
      <c r="AA266" s="872">
        <v>0</v>
      </c>
      <c r="AB266" s="872">
        <v>0</v>
      </c>
      <c r="AC266" s="872">
        <v>0</v>
      </c>
      <c r="AD266" s="872">
        <v>0</v>
      </c>
      <c r="AE266" s="872">
        <v>1</v>
      </c>
      <c r="AF266" s="872">
        <v>0</v>
      </c>
      <c r="AG266" s="872">
        <v>0</v>
      </c>
      <c r="AH266" s="872">
        <v>1</v>
      </c>
    </row>
    <row r="267" spans="1:34" ht="12" customHeight="1" x14ac:dyDescent="0.2">
      <c r="A267" s="1207"/>
      <c r="B267" s="853" t="s">
        <v>82</v>
      </c>
      <c r="C267" s="872">
        <v>0</v>
      </c>
      <c r="D267" s="872">
        <v>0</v>
      </c>
      <c r="E267" s="872">
        <v>0</v>
      </c>
      <c r="F267" s="872">
        <v>0</v>
      </c>
      <c r="G267" s="872">
        <v>0</v>
      </c>
      <c r="H267" s="872">
        <v>0</v>
      </c>
      <c r="I267" s="872">
        <v>0</v>
      </c>
      <c r="J267" s="872">
        <v>0</v>
      </c>
      <c r="K267" s="872">
        <v>0</v>
      </c>
      <c r="L267" s="872">
        <v>0</v>
      </c>
      <c r="M267" s="872">
        <v>0</v>
      </c>
      <c r="N267" s="872">
        <v>0</v>
      </c>
      <c r="O267" s="872">
        <v>0</v>
      </c>
      <c r="P267" s="872">
        <v>0</v>
      </c>
      <c r="Q267" s="872">
        <v>0</v>
      </c>
      <c r="R267" s="872">
        <v>0</v>
      </c>
      <c r="S267" s="872">
        <v>0</v>
      </c>
      <c r="T267" s="872">
        <v>0</v>
      </c>
      <c r="U267" s="872">
        <v>0</v>
      </c>
      <c r="V267" s="872">
        <v>0</v>
      </c>
      <c r="W267" s="872">
        <v>0</v>
      </c>
      <c r="X267" s="872">
        <v>0</v>
      </c>
      <c r="Y267" s="872">
        <v>0</v>
      </c>
      <c r="Z267" s="872">
        <v>0</v>
      </c>
      <c r="AA267" s="872">
        <v>0</v>
      </c>
      <c r="AB267" s="872">
        <v>0</v>
      </c>
      <c r="AC267" s="872">
        <v>0</v>
      </c>
      <c r="AD267" s="872">
        <v>0</v>
      </c>
      <c r="AE267" s="872">
        <v>0</v>
      </c>
      <c r="AF267" s="872">
        <v>0</v>
      </c>
      <c r="AG267" s="872">
        <v>0</v>
      </c>
      <c r="AH267" s="872">
        <v>0</v>
      </c>
    </row>
    <row r="268" spans="1:34" ht="12" customHeight="1" x14ac:dyDescent="0.2">
      <c r="A268" s="1207"/>
      <c r="B268" s="853" t="s">
        <v>83</v>
      </c>
      <c r="C268" s="872">
        <v>0</v>
      </c>
      <c r="D268" s="872">
        <v>0</v>
      </c>
      <c r="E268" s="872">
        <v>0</v>
      </c>
      <c r="F268" s="872">
        <v>0</v>
      </c>
      <c r="G268" s="872">
        <v>0</v>
      </c>
      <c r="H268" s="872">
        <v>0</v>
      </c>
      <c r="I268" s="872">
        <v>0</v>
      </c>
      <c r="J268" s="872">
        <v>0</v>
      </c>
      <c r="K268" s="872">
        <v>0</v>
      </c>
      <c r="L268" s="872">
        <v>0</v>
      </c>
      <c r="M268" s="872">
        <v>0</v>
      </c>
      <c r="N268" s="872">
        <v>0</v>
      </c>
      <c r="O268" s="872">
        <v>0</v>
      </c>
      <c r="P268" s="872">
        <v>0</v>
      </c>
      <c r="Q268" s="872">
        <v>0</v>
      </c>
      <c r="R268" s="872">
        <v>0</v>
      </c>
      <c r="S268" s="872">
        <v>0</v>
      </c>
      <c r="T268" s="872">
        <v>0</v>
      </c>
      <c r="U268" s="872">
        <v>0</v>
      </c>
      <c r="V268" s="872">
        <v>0</v>
      </c>
      <c r="W268" s="872">
        <v>0</v>
      </c>
      <c r="X268" s="872">
        <v>0</v>
      </c>
      <c r="Y268" s="872">
        <v>0</v>
      </c>
      <c r="Z268" s="872">
        <v>0</v>
      </c>
      <c r="AA268" s="872">
        <v>0</v>
      </c>
      <c r="AB268" s="872">
        <v>0</v>
      </c>
      <c r="AC268" s="872">
        <v>0</v>
      </c>
      <c r="AD268" s="872">
        <v>0</v>
      </c>
      <c r="AE268" s="872">
        <v>0</v>
      </c>
      <c r="AF268" s="872">
        <v>0</v>
      </c>
      <c r="AG268" s="872">
        <v>0</v>
      </c>
      <c r="AH268" s="872">
        <v>0</v>
      </c>
    </row>
    <row r="269" spans="1:34" ht="12" customHeight="1" x14ac:dyDescent="0.2">
      <c r="A269" s="1207"/>
      <c r="B269" s="853" t="s">
        <v>84</v>
      </c>
      <c r="C269" s="872">
        <v>0</v>
      </c>
      <c r="D269" s="872">
        <v>16</v>
      </c>
      <c r="E269" s="872">
        <v>0</v>
      </c>
      <c r="F269" s="872">
        <v>0</v>
      </c>
      <c r="G269" s="872">
        <v>0</v>
      </c>
      <c r="H269" s="872">
        <v>5</v>
      </c>
      <c r="I269" s="872">
        <v>0</v>
      </c>
      <c r="J269" s="872">
        <v>0</v>
      </c>
      <c r="K269" s="872">
        <v>0</v>
      </c>
      <c r="L269" s="872">
        <v>5</v>
      </c>
      <c r="M269" s="872">
        <v>0</v>
      </c>
      <c r="N269" s="872">
        <v>0</v>
      </c>
      <c r="O269" s="872">
        <v>0</v>
      </c>
      <c r="P269" s="872">
        <v>1</v>
      </c>
      <c r="Q269" s="872">
        <v>0</v>
      </c>
      <c r="R269" s="872">
        <v>0</v>
      </c>
      <c r="S269" s="872">
        <v>0</v>
      </c>
      <c r="T269" s="872">
        <v>16</v>
      </c>
      <c r="U269" s="872">
        <v>0</v>
      </c>
      <c r="V269" s="872">
        <v>0</v>
      </c>
      <c r="W269" s="872">
        <v>0</v>
      </c>
      <c r="X269" s="872">
        <v>5</v>
      </c>
      <c r="Y269" s="872">
        <v>0</v>
      </c>
      <c r="Z269" s="872">
        <v>0</v>
      </c>
      <c r="AA269" s="872">
        <v>0</v>
      </c>
      <c r="AB269" s="872">
        <v>5</v>
      </c>
      <c r="AC269" s="872">
        <v>0</v>
      </c>
      <c r="AD269" s="872">
        <v>0</v>
      </c>
      <c r="AE269" s="872">
        <v>0</v>
      </c>
      <c r="AF269" s="872">
        <v>1</v>
      </c>
      <c r="AG269" s="872">
        <v>0</v>
      </c>
      <c r="AH269" s="872">
        <v>0</v>
      </c>
    </row>
    <row r="270" spans="1:34" s="3" customFormat="1" ht="12" customHeight="1" x14ac:dyDescent="0.2">
      <c r="A270" s="1208"/>
      <c r="B270" s="847" t="s">
        <v>49</v>
      </c>
      <c r="C270" s="885">
        <v>4615</v>
      </c>
      <c r="D270" s="885">
        <v>3493</v>
      </c>
      <c r="E270" s="885">
        <v>887</v>
      </c>
      <c r="F270" s="885">
        <v>58</v>
      </c>
      <c r="G270" s="885">
        <v>2338</v>
      </c>
      <c r="H270" s="885">
        <v>1490</v>
      </c>
      <c r="I270" s="885">
        <v>335</v>
      </c>
      <c r="J270" s="885">
        <v>26</v>
      </c>
      <c r="K270" s="885">
        <v>2327</v>
      </c>
      <c r="L270" s="885">
        <v>1480</v>
      </c>
      <c r="M270" s="885">
        <v>331</v>
      </c>
      <c r="N270" s="885">
        <v>25</v>
      </c>
      <c r="O270" s="885">
        <v>77</v>
      </c>
      <c r="P270" s="885">
        <v>103</v>
      </c>
      <c r="Q270" s="885">
        <v>42</v>
      </c>
      <c r="R270" s="885">
        <v>3</v>
      </c>
      <c r="S270" s="885">
        <v>4615</v>
      </c>
      <c r="T270" s="885">
        <v>3493</v>
      </c>
      <c r="U270" s="885">
        <v>887</v>
      </c>
      <c r="V270" s="885">
        <v>58</v>
      </c>
      <c r="W270" s="885">
        <v>2338</v>
      </c>
      <c r="X270" s="885">
        <v>1490</v>
      </c>
      <c r="Y270" s="885">
        <v>335</v>
      </c>
      <c r="Z270" s="885">
        <v>26</v>
      </c>
      <c r="AA270" s="885">
        <v>2327</v>
      </c>
      <c r="AB270" s="885">
        <v>1480</v>
      </c>
      <c r="AC270" s="885">
        <v>331</v>
      </c>
      <c r="AD270" s="885">
        <v>25</v>
      </c>
      <c r="AE270" s="885">
        <v>77</v>
      </c>
      <c r="AF270" s="885">
        <v>103</v>
      </c>
      <c r="AG270" s="885">
        <v>42</v>
      </c>
      <c r="AH270" s="885">
        <v>3</v>
      </c>
    </row>
    <row r="271" spans="1:34" ht="12" customHeight="1" x14ac:dyDescent="0.2">
      <c r="A271" s="1209" t="s">
        <v>104</v>
      </c>
      <c r="B271" s="854" t="s">
        <v>51</v>
      </c>
      <c r="C271" s="861">
        <v>0</v>
      </c>
      <c r="D271" s="861">
        <v>107</v>
      </c>
      <c r="E271" s="861">
        <v>3</v>
      </c>
      <c r="F271" s="872">
        <v>0</v>
      </c>
      <c r="G271" s="872">
        <v>0</v>
      </c>
      <c r="H271" s="872">
        <v>23</v>
      </c>
      <c r="I271" s="872">
        <v>0</v>
      </c>
      <c r="J271" s="872">
        <v>0</v>
      </c>
      <c r="K271" s="872">
        <v>0</v>
      </c>
      <c r="L271" s="872">
        <v>23</v>
      </c>
      <c r="M271" s="872">
        <v>0</v>
      </c>
      <c r="N271" s="872">
        <v>0</v>
      </c>
      <c r="O271" s="872">
        <v>0</v>
      </c>
      <c r="P271" s="872">
        <v>0</v>
      </c>
      <c r="Q271" s="872">
        <v>0</v>
      </c>
      <c r="R271" s="872">
        <v>0</v>
      </c>
      <c r="S271" s="872">
        <v>36</v>
      </c>
      <c r="T271" s="872">
        <v>40</v>
      </c>
      <c r="U271" s="872">
        <v>201</v>
      </c>
      <c r="V271" s="872">
        <v>0</v>
      </c>
      <c r="W271" s="872">
        <v>16</v>
      </c>
      <c r="X271" s="872">
        <v>12</v>
      </c>
      <c r="Y271" s="872">
        <v>62</v>
      </c>
      <c r="Z271" s="872">
        <v>0</v>
      </c>
      <c r="AA271" s="872">
        <v>16</v>
      </c>
      <c r="AB271" s="872">
        <v>12</v>
      </c>
      <c r="AC271" s="872">
        <v>62</v>
      </c>
      <c r="AD271" s="872">
        <v>0</v>
      </c>
      <c r="AE271" s="872">
        <v>0</v>
      </c>
      <c r="AF271" s="872">
        <v>0</v>
      </c>
      <c r="AG271" s="872">
        <v>0</v>
      </c>
      <c r="AH271" s="872">
        <v>0</v>
      </c>
    </row>
    <row r="272" spans="1:34" ht="12" customHeight="1" x14ac:dyDescent="0.2">
      <c r="A272" s="1207"/>
      <c r="B272" s="853" t="s">
        <v>52</v>
      </c>
      <c r="C272" s="861">
        <v>0</v>
      </c>
      <c r="D272" s="861">
        <v>0</v>
      </c>
      <c r="E272" s="861">
        <v>0</v>
      </c>
      <c r="F272" s="872">
        <v>0</v>
      </c>
      <c r="G272" s="872">
        <v>0</v>
      </c>
      <c r="H272" s="872">
        <v>0</v>
      </c>
      <c r="I272" s="872">
        <v>0</v>
      </c>
      <c r="J272" s="872">
        <v>0</v>
      </c>
      <c r="K272" s="872">
        <v>0</v>
      </c>
      <c r="L272" s="872">
        <v>0</v>
      </c>
      <c r="M272" s="872">
        <v>0</v>
      </c>
      <c r="N272" s="872">
        <v>0</v>
      </c>
      <c r="O272" s="872">
        <v>0</v>
      </c>
      <c r="P272" s="872">
        <v>0</v>
      </c>
      <c r="Q272" s="872">
        <v>0</v>
      </c>
      <c r="R272" s="872">
        <v>0</v>
      </c>
      <c r="S272" s="872">
        <v>0</v>
      </c>
      <c r="T272" s="872">
        <v>0</v>
      </c>
      <c r="U272" s="872">
        <v>0</v>
      </c>
      <c r="V272" s="872">
        <v>0</v>
      </c>
      <c r="W272" s="872">
        <v>0</v>
      </c>
      <c r="X272" s="872">
        <v>0</v>
      </c>
      <c r="Y272" s="872">
        <v>0</v>
      </c>
      <c r="Z272" s="872">
        <v>0</v>
      </c>
      <c r="AA272" s="872">
        <v>0</v>
      </c>
      <c r="AB272" s="872">
        <v>0</v>
      </c>
      <c r="AC272" s="872">
        <v>0</v>
      </c>
      <c r="AD272" s="872">
        <v>0</v>
      </c>
      <c r="AE272" s="872">
        <v>0</v>
      </c>
      <c r="AF272" s="872">
        <v>0</v>
      </c>
      <c r="AG272" s="872">
        <v>0</v>
      </c>
      <c r="AH272" s="872">
        <v>0</v>
      </c>
    </row>
    <row r="273" spans="1:34" ht="12" customHeight="1" x14ac:dyDescent="0.2">
      <c r="A273" s="1207"/>
      <c r="B273" s="853" t="s">
        <v>53</v>
      </c>
      <c r="C273" s="861">
        <v>0</v>
      </c>
      <c r="D273" s="861">
        <v>31</v>
      </c>
      <c r="E273" s="861">
        <v>0</v>
      </c>
      <c r="F273" s="872">
        <v>0</v>
      </c>
      <c r="G273" s="872">
        <v>0</v>
      </c>
      <c r="H273" s="872">
        <v>3</v>
      </c>
      <c r="I273" s="872">
        <v>0</v>
      </c>
      <c r="J273" s="872">
        <v>0</v>
      </c>
      <c r="K273" s="872">
        <v>0</v>
      </c>
      <c r="L273" s="872">
        <v>3</v>
      </c>
      <c r="M273" s="872">
        <v>0</v>
      </c>
      <c r="N273" s="872">
        <v>0</v>
      </c>
      <c r="O273" s="872">
        <v>0</v>
      </c>
      <c r="P273" s="872">
        <v>0</v>
      </c>
      <c r="Q273" s="872">
        <v>0</v>
      </c>
      <c r="R273" s="872">
        <v>0</v>
      </c>
      <c r="S273" s="872">
        <v>0</v>
      </c>
      <c r="T273" s="872">
        <v>37</v>
      </c>
      <c r="U273" s="872">
        <v>0</v>
      </c>
      <c r="V273" s="872">
        <v>0</v>
      </c>
      <c r="W273" s="872">
        <v>0</v>
      </c>
      <c r="X273" s="872">
        <v>12</v>
      </c>
      <c r="Y273" s="872">
        <v>0</v>
      </c>
      <c r="Z273" s="872">
        <v>0</v>
      </c>
      <c r="AA273" s="872">
        <v>0</v>
      </c>
      <c r="AB273" s="872">
        <v>12</v>
      </c>
      <c r="AC273" s="872">
        <v>0</v>
      </c>
      <c r="AD273" s="872">
        <v>0</v>
      </c>
      <c r="AE273" s="872">
        <v>0</v>
      </c>
      <c r="AF273" s="872">
        <v>0</v>
      </c>
      <c r="AG273" s="872">
        <v>0</v>
      </c>
      <c r="AH273" s="872">
        <v>0</v>
      </c>
    </row>
    <row r="274" spans="1:34" ht="12" customHeight="1" x14ac:dyDescent="0.2">
      <c r="A274" s="1207"/>
      <c r="B274" s="853" t="s">
        <v>54</v>
      </c>
      <c r="C274" s="861">
        <v>0</v>
      </c>
      <c r="D274" s="861">
        <v>8</v>
      </c>
      <c r="E274" s="861">
        <v>0</v>
      </c>
      <c r="F274" s="872">
        <v>0</v>
      </c>
      <c r="G274" s="872">
        <v>0</v>
      </c>
      <c r="H274" s="872">
        <v>1</v>
      </c>
      <c r="I274" s="872">
        <v>0</v>
      </c>
      <c r="J274" s="872">
        <v>0</v>
      </c>
      <c r="K274" s="872">
        <v>0</v>
      </c>
      <c r="L274" s="872">
        <v>1</v>
      </c>
      <c r="M274" s="872">
        <v>0</v>
      </c>
      <c r="N274" s="872">
        <v>0</v>
      </c>
      <c r="O274" s="872">
        <v>0</v>
      </c>
      <c r="P274" s="872">
        <v>0</v>
      </c>
      <c r="Q274" s="872">
        <v>0</v>
      </c>
      <c r="R274" s="872">
        <v>0</v>
      </c>
      <c r="S274" s="872">
        <v>41</v>
      </c>
      <c r="T274" s="872">
        <v>15</v>
      </c>
      <c r="U274" s="872">
        <v>10</v>
      </c>
      <c r="V274" s="872">
        <v>0</v>
      </c>
      <c r="W274" s="872">
        <v>11</v>
      </c>
      <c r="X274" s="872">
        <v>1</v>
      </c>
      <c r="Y274" s="872">
        <v>0</v>
      </c>
      <c r="Z274" s="872">
        <v>0</v>
      </c>
      <c r="AA274" s="872">
        <v>11</v>
      </c>
      <c r="AB274" s="872">
        <v>1</v>
      </c>
      <c r="AC274" s="872">
        <v>0</v>
      </c>
      <c r="AD274" s="872">
        <v>0</v>
      </c>
      <c r="AE274" s="872">
        <v>0</v>
      </c>
      <c r="AF274" s="872">
        <v>0</v>
      </c>
      <c r="AG274" s="872">
        <v>0</v>
      </c>
      <c r="AH274" s="872">
        <v>0</v>
      </c>
    </row>
    <row r="275" spans="1:34" ht="12" customHeight="1" x14ac:dyDescent="0.2">
      <c r="A275" s="1207"/>
      <c r="B275" s="853" t="s">
        <v>109</v>
      </c>
      <c r="C275" s="861">
        <v>0</v>
      </c>
      <c r="D275" s="861">
        <v>12</v>
      </c>
      <c r="E275" s="861">
        <v>19</v>
      </c>
      <c r="F275" s="872">
        <v>0</v>
      </c>
      <c r="G275" s="872">
        <v>0</v>
      </c>
      <c r="H275" s="872">
        <v>1</v>
      </c>
      <c r="I275" s="872">
        <v>2</v>
      </c>
      <c r="J275" s="872">
        <v>0</v>
      </c>
      <c r="K275" s="872">
        <v>0</v>
      </c>
      <c r="L275" s="872">
        <v>1</v>
      </c>
      <c r="M275" s="872">
        <v>2</v>
      </c>
      <c r="N275" s="872">
        <v>0</v>
      </c>
      <c r="O275" s="872">
        <v>0</v>
      </c>
      <c r="P275" s="872">
        <v>0</v>
      </c>
      <c r="Q275" s="872">
        <v>0</v>
      </c>
      <c r="R275" s="872">
        <v>0</v>
      </c>
      <c r="S275" s="872">
        <v>26</v>
      </c>
      <c r="T275" s="872">
        <v>16</v>
      </c>
      <c r="U275" s="872">
        <v>8</v>
      </c>
      <c r="V275" s="872">
        <v>0</v>
      </c>
      <c r="W275" s="872">
        <v>10</v>
      </c>
      <c r="X275" s="872">
        <v>3</v>
      </c>
      <c r="Y275" s="872">
        <v>3</v>
      </c>
      <c r="Z275" s="872">
        <v>0</v>
      </c>
      <c r="AA275" s="872">
        <v>10</v>
      </c>
      <c r="AB275" s="872">
        <v>3</v>
      </c>
      <c r="AC275" s="872">
        <v>3</v>
      </c>
      <c r="AD275" s="872">
        <v>0</v>
      </c>
      <c r="AE275" s="872">
        <v>0</v>
      </c>
      <c r="AF275" s="872">
        <v>0</v>
      </c>
      <c r="AG275" s="872">
        <v>0</v>
      </c>
      <c r="AH275" s="872">
        <v>0</v>
      </c>
    </row>
    <row r="276" spans="1:34" ht="12" customHeight="1" x14ac:dyDescent="0.2">
      <c r="A276" s="1207"/>
      <c r="B276" s="853" t="s">
        <v>55</v>
      </c>
      <c r="C276" s="861">
        <v>5</v>
      </c>
      <c r="D276" s="861">
        <v>3</v>
      </c>
      <c r="E276" s="861">
        <v>3</v>
      </c>
      <c r="F276" s="872">
        <v>0</v>
      </c>
      <c r="G276" s="872">
        <v>1</v>
      </c>
      <c r="H276" s="873">
        <v>0</v>
      </c>
      <c r="I276" s="872">
        <v>1</v>
      </c>
      <c r="J276" s="872">
        <v>0</v>
      </c>
      <c r="K276" s="872">
        <v>1</v>
      </c>
      <c r="L276" s="873">
        <v>0</v>
      </c>
      <c r="M276" s="872">
        <v>1</v>
      </c>
      <c r="N276" s="872">
        <v>0</v>
      </c>
      <c r="O276" s="872">
        <v>0</v>
      </c>
      <c r="P276" s="872">
        <v>0</v>
      </c>
      <c r="Q276" s="872">
        <v>0</v>
      </c>
      <c r="R276" s="872">
        <v>0</v>
      </c>
      <c r="S276" s="872">
        <v>0</v>
      </c>
      <c r="T276" s="872">
        <v>0</v>
      </c>
      <c r="U276" s="872">
        <v>19</v>
      </c>
      <c r="V276" s="872">
        <v>0</v>
      </c>
      <c r="W276" s="872">
        <v>0</v>
      </c>
      <c r="X276" s="872">
        <v>0</v>
      </c>
      <c r="Y276" s="872">
        <v>8</v>
      </c>
      <c r="Z276" s="872">
        <v>0</v>
      </c>
      <c r="AA276" s="872">
        <v>0</v>
      </c>
      <c r="AB276" s="872">
        <v>0</v>
      </c>
      <c r="AC276" s="872">
        <v>8</v>
      </c>
      <c r="AD276" s="872">
        <v>0</v>
      </c>
      <c r="AE276" s="872">
        <v>0</v>
      </c>
      <c r="AF276" s="872">
        <v>0</v>
      </c>
      <c r="AG276" s="872">
        <v>0</v>
      </c>
      <c r="AH276" s="872">
        <v>0</v>
      </c>
    </row>
    <row r="277" spans="1:34" ht="12" customHeight="1" x14ac:dyDescent="0.2">
      <c r="A277" s="1207"/>
      <c r="B277" s="853" t="s">
        <v>56</v>
      </c>
      <c r="C277" s="861">
        <v>183</v>
      </c>
      <c r="D277" s="861">
        <v>121</v>
      </c>
      <c r="E277" s="861">
        <v>15</v>
      </c>
      <c r="F277" s="872">
        <v>0</v>
      </c>
      <c r="G277" s="872">
        <v>27</v>
      </c>
      <c r="H277" s="872">
        <v>19</v>
      </c>
      <c r="I277" s="872">
        <v>3</v>
      </c>
      <c r="J277" s="872">
        <v>0</v>
      </c>
      <c r="K277" s="872">
        <v>27</v>
      </c>
      <c r="L277" s="872">
        <v>19</v>
      </c>
      <c r="M277" s="872">
        <v>3</v>
      </c>
      <c r="N277" s="872">
        <v>0</v>
      </c>
      <c r="O277" s="872">
        <v>0</v>
      </c>
      <c r="P277" s="872">
        <v>0</v>
      </c>
      <c r="Q277" s="872">
        <v>0</v>
      </c>
      <c r="R277" s="872">
        <v>0</v>
      </c>
      <c r="S277" s="872">
        <v>481</v>
      </c>
      <c r="T277" s="872">
        <v>51</v>
      </c>
      <c r="U277" s="872">
        <v>93</v>
      </c>
      <c r="V277" s="872">
        <v>0</v>
      </c>
      <c r="W277" s="872">
        <v>159</v>
      </c>
      <c r="X277" s="872">
        <v>13</v>
      </c>
      <c r="Y277" s="872">
        <v>16</v>
      </c>
      <c r="Z277" s="872">
        <v>0</v>
      </c>
      <c r="AA277" s="872">
        <v>159</v>
      </c>
      <c r="AB277" s="872">
        <v>13</v>
      </c>
      <c r="AC277" s="872">
        <v>16</v>
      </c>
      <c r="AD277" s="872">
        <v>0</v>
      </c>
      <c r="AE277" s="872">
        <v>0</v>
      </c>
      <c r="AF277" s="872">
        <v>0</v>
      </c>
      <c r="AG277" s="872">
        <v>0</v>
      </c>
      <c r="AH277" s="872">
        <v>0</v>
      </c>
    </row>
    <row r="278" spans="1:34" ht="12" customHeight="1" x14ac:dyDescent="0.2">
      <c r="A278" s="1207"/>
      <c r="B278" s="853" t="s">
        <v>57</v>
      </c>
      <c r="C278" s="861">
        <v>115</v>
      </c>
      <c r="D278" s="861">
        <v>80</v>
      </c>
      <c r="E278" s="861">
        <v>52</v>
      </c>
      <c r="F278" s="872">
        <v>0</v>
      </c>
      <c r="G278" s="872">
        <v>42</v>
      </c>
      <c r="H278" s="872">
        <v>31</v>
      </c>
      <c r="I278" s="872">
        <v>7</v>
      </c>
      <c r="J278" s="872">
        <v>0</v>
      </c>
      <c r="K278" s="872">
        <v>42</v>
      </c>
      <c r="L278" s="872">
        <v>31</v>
      </c>
      <c r="M278" s="872">
        <v>7</v>
      </c>
      <c r="N278" s="872">
        <v>0</v>
      </c>
      <c r="O278" s="872">
        <v>0</v>
      </c>
      <c r="P278" s="872">
        <v>0</v>
      </c>
      <c r="Q278" s="872">
        <v>0</v>
      </c>
      <c r="R278" s="872">
        <v>0</v>
      </c>
      <c r="S278" s="872">
        <v>60</v>
      </c>
      <c r="T278" s="872">
        <v>155</v>
      </c>
      <c r="U278" s="872">
        <v>93</v>
      </c>
      <c r="V278" s="872">
        <v>0</v>
      </c>
      <c r="W278" s="872">
        <v>44</v>
      </c>
      <c r="X278" s="872">
        <v>101</v>
      </c>
      <c r="Y278" s="872">
        <v>50</v>
      </c>
      <c r="Z278" s="872">
        <v>0</v>
      </c>
      <c r="AA278" s="872">
        <v>44</v>
      </c>
      <c r="AB278" s="872">
        <v>101</v>
      </c>
      <c r="AC278" s="872">
        <v>50</v>
      </c>
      <c r="AD278" s="872">
        <v>0</v>
      </c>
      <c r="AE278" s="872">
        <v>0</v>
      </c>
      <c r="AF278" s="872">
        <v>0</v>
      </c>
      <c r="AG278" s="872">
        <v>0</v>
      </c>
      <c r="AH278" s="872">
        <v>0</v>
      </c>
    </row>
    <row r="279" spans="1:34" ht="12" customHeight="1" x14ac:dyDescent="0.2">
      <c r="A279" s="1207"/>
      <c r="B279" s="853" t="s">
        <v>58</v>
      </c>
      <c r="C279" s="861">
        <v>0</v>
      </c>
      <c r="D279" s="861">
        <v>4</v>
      </c>
      <c r="E279" s="861">
        <v>5</v>
      </c>
      <c r="F279" s="872">
        <v>0</v>
      </c>
      <c r="G279" s="872">
        <v>0</v>
      </c>
      <c r="H279" s="872">
        <v>0</v>
      </c>
      <c r="I279" s="872">
        <v>1</v>
      </c>
      <c r="J279" s="872">
        <v>0</v>
      </c>
      <c r="K279" s="872">
        <v>0</v>
      </c>
      <c r="L279" s="872">
        <v>0</v>
      </c>
      <c r="M279" s="872">
        <v>1</v>
      </c>
      <c r="N279" s="872">
        <v>0</v>
      </c>
      <c r="O279" s="872">
        <v>0</v>
      </c>
      <c r="P279" s="872">
        <v>0</v>
      </c>
      <c r="Q279" s="872">
        <v>0</v>
      </c>
      <c r="R279" s="872">
        <v>0</v>
      </c>
      <c r="S279" s="872">
        <v>0</v>
      </c>
      <c r="T279" s="872">
        <v>0</v>
      </c>
      <c r="U279" s="872">
        <v>14</v>
      </c>
      <c r="V279" s="872">
        <v>0</v>
      </c>
      <c r="W279" s="872">
        <v>0</v>
      </c>
      <c r="X279" s="872">
        <v>0</v>
      </c>
      <c r="Y279" s="872">
        <v>1</v>
      </c>
      <c r="Z279" s="872">
        <v>0</v>
      </c>
      <c r="AA279" s="872">
        <v>0</v>
      </c>
      <c r="AB279" s="872">
        <v>0</v>
      </c>
      <c r="AC279" s="872">
        <v>1</v>
      </c>
      <c r="AD279" s="872">
        <v>0</v>
      </c>
      <c r="AE279" s="872">
        <v>0</v>
      </c>
      <c r="AF279" s="872">
        <v>0</v>
      </c>
      <c r="AG279" s="872">
        <v>0</v>
      </c>
      <c r="AH279" s="872">
        <v>0</v>
      </c>
    </row>
    <row r="280" spans="1:34" ht="12" customHeight="1" x14ac:dyDescent="0.2">
      <c r="A280" s="1207"/>
      <c r="B280" s="853" t="s">
        <v>59</v>
      </c>
      <c r="C280" s="861">
        <v>0</v>
      </c>
      <c r="D280" s="861">
        <v>14</v>
      </c>
      <c r="E280" s="861">
        <v>6</v>
      </c>
      <c r="F280" s="872">
        <v>0</v>
      </c>
      <c r="G280" s="872">
        <v>0</v>
      </c>
      <c r="H280" s="872">
        <v>2</v>
      </c>
      <c r="I280" s="872">
        <v>1</v>
      </c>
      <c r="J280" s="872">
        <v>0</v>
      </c>
      <c r="K280" s="872">
        <v>0</v>
      </c>
      <c r="L280" s="872">
        <v>2</v>
      </c>
      <c r="M280" s="872">
        <v>1</v>
      </c>
      <c r="N280" s="872">
        <v>0</v>
      </c>
      <c r="O280" s="872">
        <v>0</v>
      </c>
      <c r="P280" s="872">
        <v>0</v>
      </c>
      <c r="Q280" s="872">
        <v>0</v>
      </c>
      <c r="R280" s="872">
        <v>0</v>
      </c>
      <c r="S280" s="872">
        <v>29</v>
      </c>
      <c r="T280" s="872">
        <v>12</v>
      </c>
      <c r="U280" s="872">
        <v>1</v>
      </c>
      <c r="V280" s="872">
        <v>0</v>
      </c>
      <c r="W280" s="872">
        <v>9</v>
      </c>
      <c r="X280" s="872">
        <v>1</v>
      </c>
      <c r="Y280" s="872">
        <v>0</v>
      </c>
      <c r="Z280" s="872">
        <v>0</v>
      </c>
      <c r="AA280" s="872">
        <v>9</v>
      </c>
      <c r="AB280" s="872">
        <v>1</v>
      </c>
      <c r="AC280" s="872">
        <v>0</v>
      </c>
      <c r="AD280" s="872">
        <v>0</v>
      </c>
      <c r="AE280" s="872">
        <v>0</v>
      </c>
      <c r="AF280" s="872">
        <v>0</v>
      </c>
      <c r="AG280" s="872">
        <v>0</v>
      </c>
      <c r="AH280" s="872">
        <v>0</v>
      </c>
    </row>
    <row r="281" spans="1:34" ht="12" customHeight="1" x14ac:dyDescent="0.2">
      <c r="A281" s="1207"/>
      <c r="B281" s="853" t="s">
        <v>60</v>
      </c>
      <c r="C281" s="861">
        <v>128</v>
      </c>
      <c r="D281" s="861">
        <v>14</v>
      </c>
      <c r="E281" s="861">
        <v>12</v>
      </c>
      <c r="F281" s="872">
        <v>0</v>
      </c>
      <c r="G281" s="872">
        <v>40</v>
      </c>
      <c r="H281" s="872">
        <v>4</v>
      </c>
      <c r="I281" s="872">
        <v>5</v>
      </c>
      <c r="J281" s="872">
        <v>0</v>
      </c>
      <c r="K281" s="872">
        <v>40</v>
      </c>
      <c r="L281" s="872">
        <v>4</v>
      </c>
      <c r="M281" s="872">
        <v>5</v>
      </c>
      <c r="N281" s="872">
        <v>0</v>
      </c>
      <c r="O281" s="872">
        <v>0</v>
      </c>
      <c r="P281" s="872">
        <v>0</v>
      </c>
      <c r="Q281" s="872">
        <v>0</v>
      </c>
      <c r="R281" s="872">
        <v>0</v>
      </c>
      <c r="S281" s="872">
        <v>225</v>
      </c>
      <c r="T281" s="872">
        <v>60</v>
      </c>
      <c r="U281" s="872">
        <v>89</v>
      </c>
      <c r="V281" s="872">
        <v>0</v>
      </c>
      <c r="W281" s="872">
        <v>105</v>
      </c>
      <c r="X281" s="872">
        <v>22</v>
      </c>
      <c r="Y281" s="872">
        <v>30</v>
      </c>
      <c r="Z281" s="872">
        <v>0</v>
      </c>
      <c r="AA281" s="872">
        <v>105</v>
      </c>
      <c r="AB281" s="872">
        <v>22</v>
      </c>
      <c r="AC281" s="872">
        <v>30</v>
      </c>
      <c r="AD281" s="872">
        <v>0</v>
      </c>
      <c r="AE281" s="872">
        <v>0</v>
      </c>
      <c r="AF281" s="872">
        <v>0</v>
      </c>
      <c r="AG281" s="872">
        <v>0</v>
      </c>
      <c r="AH281" s="872">
        <v>0</v>
      </c>
    </row>
    <row r="282" spans="1:34" ht="12" customHeight="1" x14ac:dyDescent="0.2">
      <c r="A282" s="1207"/>
      <c r="B282" s="853" t="s">
        <v>61</v>
      </c>
      <c r="C282" s="861">
        <v>6</v>
      </c>
      <c r="D282" s="861">
        <v>10</v>
      </c>
      <c r="E282" s="861">
        <v>32</v>
      </c>
      <c r="F282" s="872">
        <v>0</v>
      </c>
      <c r="G282" s="872">
        <v>3</v>
      </c>
      <c r="H282" s="872">
        <v>1</v>
      </c>
      <c r="I282" s="872">
        <v>8</v>
      </c>
      <c r="J282" s="872">
        <v>0</v>
      </c>
      <c r="K282" s="872">
        <v>3</v>
      </c>
      <c r="L282" s="872">
        <v>1</v>
      </c>
      <c r="M282" s="872">
        <v>8</v>
      </c>
      <c r="N282" s="872">
        <v>0</v>
      </c>
      <c r="O282" s="872">
        <v>0</v>
      </c>
      <c r="P282" s="872">
        <v>0</v>
      </c>
      <c r="Q282" s="872">
        <v>0</v>
      </c>
      <c r="R282" s="872">
        <v>0</v>
      </c>
      <c r="S282" s="872">
        <v>0</v>
      </c>
      <c r="T282" s="872">
        <v>82</v>
      </c>
      <c r="U282" s="872">
        <v>70</v>
      </c>
      <c r="V282" s="872">
        <v>0</v>
      </c>
      <c r="W282" s="872">
        <v>0</v>
      </c>
      <c r="X282" s="872">
        <v>39</v>
      </c>
      <c r="Y282" s="872">
        <v>34</v>
      </c>
      <c r="Z282" s="872">
        <v>0</v>
      </c>
      <c r="AA282" s="872">
        <v>0</v>
      </c>
      <c r="AB282" s="872">
        <v>39</v>
      </c>
      <c r="AC282" s="872">
        <v>34</v>
      </c>
      <c r="AD282" s="872">
        <v>0</v>
      </c>
      <c r="AE282" s="872">
        <v>0</v>
      </c>
      <c r="AF282" s="872">
        <v>0</v>
      </c>
      <c r="AG282" s="872">
        <v>0</v>
      </c>
      <c r="AH282" s="872">
        <v>0</v>
      </c>
    </row>
    <row r="283" spans="1:34" ht="12" customHeight="1" x14ac:dyDescent="0.2">
      <c r="A283" s="1207"/>
      <c r="B283" s="853" t="s">
        <v>62</v>
      </c>
      <c r="C283" s="861">
        <v>36</v>
      </c>
      <c r="D283" s="861">
        <v>48</v>
      </c>
      <c r="E283" s="861">
        <v>17</v>
      </c>
      <c r="F283" s="872">
        <v>0</v>
      </c>
      <c r="G283" s="872">
        <v>9</v>
      </c>
      <c r="H283" s="872">
        <v>13</v>
      </c>
      <c r="I283" s="872">
        <v>2</v>
      </c>
      <c r="J283" s="872">
        <v>0</v>
      </c>
      <c r="K283" s="872">
        <v>9</v>
      </c>
      <c r="L283" s="872">
        <v>13</v>
      </c>
      <c r="M283" s="872">
        <v>2</v>
      </c>
      <c r="N283" s="872">
        <v>0</v>
      </c>
      <c r="O283" s="872">
        <v>0</v>
      </c>
      <c r="P283" s="872">
        <v>0</v>
      </c>
      <c r="Q283" s="872">
        <v>0</v>
      </c>
      <c r="R283" s="872">
        <v>0</v>
      </c>
      <c r="S283" s="872">
        <v>129</v>
      </c>
      <c r="T283" s="872">
        <v>18</v>
      </c>
      <c r="U283" s="872">
        <v>17</v>
      </c>
      <c r="V283" s="872">
        <v>0</v>
      </c>
      <c r="W283" s="872">
        <v>64</v>
      </c>
      <c r="X283" s="872">
        <v>5</v>
      </c>
      <c r="Y283" s="872">
        <v>3</v>
      </c>
      <c r="Z283" s="872">
        <v>0</v>
      </c>
      <c r="AA283" s="872">
        <v>64</v>
      </c>
      <c r="AB283" s="872">
        <v>5</v>
      </c>
      <c r="AC283" s="872">
        <v>3</v>
      </c>
      <c r="AD283" s="872">
        <v>0</v>
      </c>
      <c r="AE283" s="872">
        <v>0</v>
      </c>
      <c r="AF283" s="872">
        <v>0</v>
      </c>
      <c r="AG283" s="872">
        <v>0</v>
      </c>
      <c r="AH283" s="872">
        <v>0</v>
      </c>
    </row>
    <row r="284" spans="1:34" ht="12" customHeight="1" x14ac:dyDescent="0.2">
      <c r="A284" s="1207"/>
      <c r="B284" s="853" t="s">
        <v>111</v>
      </c>
      <c r="C284" s="861">
        <v>659</v>
      </c>
      <c r="D284" s="861">
        <v>202</v>
      </c>
      <c r="E284" s="861">
        <v>84</v>
      </c>
      <c r="F284" s="872">
        <v>0</v>
      </c>
      <c r="G284" s="872">
        <v>132</v>
      </c>
      <c r="H284" s="872">
        <v>61</v>
      </c>
      <c r="I284" s="872">
        <v>17</v>
      </c>
      <c r="J284" s="872">
        <v>0</v>
      </c>
      <c r="K284" s="872">
        <v>132</v>
      </c>
      <c r="L284" s="872">
        <v>61</v>
      </c>
      <c r="M284" s="872">
        <v>17</v>
      </c>
      <c r="N284" s="872">
        <v>0</v>
      </c>
      <c r="O284" s="872">
        <v>0</v>
      </c>
      <c r="P284" s="872">
        <v>0</v>
      </c>
      <c r="Q284" s="872">
        <v>0</v>
      </c>
      <c r="R284" s="872">
        <v>0</v>
      </c>
      <c r="S284" s="872">
        <v>867</v>
      </c>
      <c r="T284" s="872">
        <v>172</v>
      </c>
      <c r="U284" s="872">
        <v>121</v>
      </c>
      <c r="V284" s="872">
        <v>0</v>
      </c>
      <c r="W284" s="872">
        <v>419</v>
      </c>
      <c r="X284" s="872">
        <v>76</v>
      </c>
      <c r="Y284" s="872">
        <v>37</v>
      </c>
      <c r="Z284" s="872">
        <v>0</v>
      </c>
      <c r="AA284" s="872">
        <v>419</v>
      </c>
      <c r="AB284" s="872">
        <v>76</v>
      </c>
      <c r="AC284" s="872">
        <v>37</v>
      </c>
      <c r="AD284" s="872">
        <v>0</v>
      </c>
      <c r="AE284" s="872">
        <v>0</v>
      </c>
      <c r="AF284" s="872">
        <v>0</v>
      </c>
      <c r="AG284" s="872">
        <v>0</v>
      </c>
      <c r="AH284" s="872">
        <v>0</v>
      </c>
    </row>
    <row r="285" spans="1:34" ht="12" customHeight="1" x14ac:dyDescent="0.2">
      <c r="A285" s="1207"/>
      <c r="B285" s="853" t="s">
        <v>63</v>
      </c>
      <c r="C285" s="861">
        <v>0</v>
      </c>
      <c r="D285" s="861">
        <v>0</v>
      </c>
      <c r="E285" s="861">
        <v>0</v>
      </c>
      <c r="F285" s="872">
        <v>0</v>
      </c>
      <c r="G285" s="872">
        <v>0</v>
      </c>
      <c r="H285" s="872">
        <v>0</v>
      </c>
      <c r="I285" s="872">
        <v>0</v>
      </c>
      <c r="J285" s="872">
        <v>0</v>
      </c>
      <c r="K285" s="872">
        <v>0</v>
      </c>
      <c r="L285" s="872">
        <v>0</v>
      </c>
      <c r="M285" s="872">
        <v>0</v>
      </c>
      <c r="N285" s="872">
        <v>0</v>
      </c>
      <c r="O285" s="872">
        <v>0</v>
      </c>
      <c r="P285" s="872">
        <v>0</v>
      </c>
      <c r="Q285" s="872">
        <v>0</v>
      </c>
      <c r="R285" s="872">
        <v>0</v>
      </c>
      <c r="S285" s="872">
        <v>0</v>
      </c>
      <c r="T285" s="872">
        <v>1</v>
      </c>
      <c r="U285" s="872">
        <v>0</v>
      </c>
      <c r="V285" s="872">
        <v>0</v>
      </c>
      <c r="W285" s="872">
        <v>0</v>
      </c>
      <c r="X285" s="872">
        <v>1</v>
      </c>
      <c r="Y285" s="872">
        <v>0</v>
      </c>
      <c r="Z285" s="872">
        <v>0</v>
      </c>
      <c r="AA285" s="872">
        <v>0</v>
      </c>
      <c r="AB285" s="872">
        <v>1</v>
      </c>
      <c r="AC285" s="872">
        <v>0</v>
      </c>
      <c r="AD285" s="872">
        <v>0</v>
      </c>
      <c r="AE285" s="872">
        <v>0</v>
      </c>
      <c r="AF285" s="872">
        <v>0</v>
      </c>
      <c r="AG285" s="872">
        <v>0</v>
      </c>
      <c r="AH285" s="872">
        <v>0</v>
      </c>
    </row>
    <row r="286" spans="1:34" ht="12" customHeight="1" x14ac:dyDescent="0.2">
      <c r="A286" s="1207"/>
      <c r="B286" s="853" t="s">
        <v>64</v>
      </c>
      <c r="C286" s="861">
        <v>0</v>
      </c>
      <c r="D286" s="861">
        <v>0</v>
      </c>
      <c r="E286" s="861">
        <v>0</v>
      </c>
      <c r="F286" s="872">
        <v>0</v>
      </c>
      <c r="G286" s="872">
        <v>0</v>
      </c>
      <c r="H286" s="872">
        <v>0</v>
      </c>
      <c r="I286" s="872">
        <v>0</v>
      </c>
      <c r="J286" s="872">
        <v>0</v>
      </c>
      <c r="K286" s="872">
        <v>0</v>
      </c>
      <c r="L286" s="872">
        <v>0</v>
      </c>
      <c r="M286" s="872">
        <v>0</v>
      </c>
      <c r="N286" s="872">
        <v>0</v>
      </c>
      <c r="O286" s="872">
        <v>0</v>
      </c>
      <c r="P286" s="872">
        <v>0</v>
      </c>
      <c r="Q286" s="872">
        <v>0</v>
      </c>
      <c r="R286" s="872">
        <v>0</v>
      </c>
      <c r="S286" s="872">
        <v>0</v>
      </c>
      <c r="T286" s="872">
        <v>0</v>
      </c>
      <c r="U286" s="872">
        <v>0</v>
      </c>
      <c r="V286" s="872">
        <v>0</v>
      </c>
      <c r="W286" s="872">
        <v>0</v>
      </c>
      <c r="X286" s="872">
        <v>0</v>
      </c>
      <c r="Y286" s="872">
        <v>0</v>
      </c>
      <c r="Z286" s="872">
        <v>0</v>
      </c>
      <c r="AA286" s="872">
        <v>0</v>
      </c>
      <c r="AB286" s="872">
        <v>0</v>
      </c>
      <c r="AC286" s="872">
        <v>0</v>
      </c>
      <c r="AD286" s="872">
        <v>0</v>
      </c>
      <c r="AE286" s="872">
        <v>0</v>
      </c>
      <c r="AF286" s="872">
        <v>0</v>
      </c>
      <c r="AG286" s="872">
        <v>0</v>
      </c>
      <c r="AH286" s="872">
        <v>0</v>
      </c>
    </row>
    <row r="287" spans="1:34" ht="12" customHeight="1" x14ac:dyDescent="0.2">
      <c r="A287" s="1207"/>
      <c r="B287" s="853" t="s">
        <v>65</v>
      </c>
      <c r="C287" s="861">
        <v>0</v>
      </c>
      <c r="D287" s="861">
        <v>0</v>
      </c>
      <c r="E287" s="861">
        <v>0</v>
      </c>
      <c r="F287" s="872">
        <v>0</v>
      </c>
      <c r="G287" s="872">
        <v>0</v>
      </c>
      <c r="H287" s="872">
        <v>0</v>
      </c>
      <c r="I287" s="872">
        <v>0</v>
      </c>
      <c r="J287" s="872">
        <v>0</v>
      </c>
      <c r="K287" s="872">
        <v>0</v>
      </c>
      <c r="L287" s="872">
        <v>0</v>
      </c>
      <c r="M287" s="872">
        <v>0</v>
      </c>
      <c r="N287" s="872">
        <v>0</v>
      </c>
      <c r="O287" s="872">
        <v>0</v>
      </c>
      <c r="P287" s="872">
        <v>0</v>
      </c>
      <c r="Q287" s="872">
        <v>0</v>
      </c>
      <c r="R287" s="872">
        <v>0</v>
      </c>
      <c r="S287" s="872">
        <v>0</v>
      </c>
      <c r="T287" s="872">
        <v>0</v>
      </c>
      <c r="U287" s="872">
        <v>0</v>
      </c>
      <c r="V287" s="872">
        <v>0</v>
      </c>
      <c r="W287" s="872">
        <v>0</v>
      </c>
      <c r="X287" s="872">
        <v>0</v>
      </c>
      <c r="Y287" s="872">
        <v>0</v>
      </c>
      <c r="Z287" s="872">
        <v>0</v>
      </c>
      <c r="AA287" s="872">
        <v>0</v>
      </c>
      <c r="AB287" s="872">
        <v>0</v>
      </c>
      <c r="AC287" s="872">
        <v>0</v>
      </c>
      <c r="AD287" s="872">
        <v>0</v>
      </c>
      <c r="AE287" s="872">
        <v>0</v>
      </c>
      <c r="AF287" s="872">
        <v>0</v>
      </c>
      <c r="AG287" s="872">
        <v>0</v>
      </c>
      <c r="AH287" s="872">
        <v>0</v>
      </c>
    </row>
    <row r="288" spans="1:34" ht="12" customHeight="1" x14ac:dyDescent="0.2">
      <c r="A288" s="1207"/>
      <c r="B288" s="853" t="s">
        <v>66</v>
      </c>
      <c r="C288" s="861">
        <v>0</v>
      </c>
      <c r="D288" s="861">
        <v>0</v>
      </c>
      <c r="E288" s="861">
        <v>0</v>
      </c>
      <c r="F288" s="872">
        <v>0</v>
      </c>
      <c r="G288" s="872">
        <v>0</v>
      </c>
      <c r="H288" s="872">
        <v>0</v>
      </c>
      <c r="I288" s="872">
        <v>0</v>
      </c>
      <c r="J288" s="872">
        <v>0</v>
      </c>
      <c r="K288" s="872">
        <v>0</v>
      </c>
      <c r="L288" s="872">
        <v>0</v>
      </c>
      <c r="M288" s="872">
        <v>0</v>
      </c>
      <c r="N288" s="872">
        <v>0</v>
      </c>
      <c r="O288" s="872">
        <v>0</v>
      </c>
      <c r="P288" s="872">
        <v>0</v>
      </c>
      <c r="Q288" s="872">
        <v>0</v>
      </c>
      <c r="R288" s="872">
        <v>0</v>
      </c>
      <c r="S288" s="872">
        <v>0</v>
      </c>
      <c r="T288" s="872">
        <v>0</v>
      </c>
      <c r="U288" s="872">
        <v>0</v>
      </c>
      <c r="V288" s="872">
        <v>0</v>
      </c>
      <c r="W288" s="872">
        <v>0</v>
      </c>
      <c r="X288" s="872">
        <v>0</v>
      </c>
      <c r="Y288" s="872">
        <v>0</v>
      </c>
      <c r="Z288" s="872">
        <v>0</v>
      </c>
      <c r="AA288" s="872">
        <v>0</v>
      </c>
      <c r="AB288" s="872">
        <v>0</v>
      </c>
      <c r="AC288" s="872">
        <v>0</v>
      </c>
      <c r="AD288" s="872">
        <v>0</v>
      </c>
      <c r="AE288" s="872">
        <v>0</v>
      </c>
      <c r="AF288" s="872">
        <v>0</v>
      </c>
      <c r="AG288" s="872">
        <v>0</v>
      </c>
      <c r="AH288" s="872">
        <v>0</v>
      </c>
    </row>
    <row r="289" spans="1:34" ht="12" customHeight="1" x14ac:dyDescent="0.2">
      <c r="A289" s="1207"/>
      <c r="B289" s="853" t="s">
        <v>67</v>
      </c>
      <c r="C289" s="861">
        <v>0</v>
      </c>
      <c r="D289" s="861">
        <v>15</v>
      </c>
      <c r="E289" s="861">
        <v>0</v>
      </c>
      <c r="F289" s="872">
        <v>0</v>
      </c>
      <c r="G289" s="872">
        <v>0</v>
      </c>
      <c r="H289" s="872">
        <v>0</v>
      </c>
      <c r="I289" s="872">
        <v>0</v>
      </c>
      <c r="J289" s="872">
        <v>0</v>
      </c>
      <c r="K289" s="872">
        <v>0</v>
      </c>
      <c r="L289" s="872">
        <v>0</v>
      </c>
      <c r="M289" s="872">
        <v>0</v>
      </c>
      <c r="N289" s="872">
        <v>0</v>
      </c>
      <c r="O289" s="872">
        <v>0</v>
      </c>
      <c r="P289" s="872">
        <v>0</v>
      </c>
      <c r="Q289" s="872">
        <v>0</v>
      </c>
      <c r="R289" s="872">
        <v>0</v>
      </c>
      <c r="S289" s="872">
        <v>0</v>
      </c>
      <c r="T289" s="872">
        <v>65</v>
      </c>
      <c r="U289" s="872">
        <v>10</v>
      </c>
      <c r="V289" s="872">
        <v>0</v>
      </c>
      <c r="W289" s="872">
        <v>0</v>
      </c>
      <c r="X289" s="872">
        <v>14</v>
      </c>
      <c r="Y289" s="872">
        <v>1</v>
      </c>
      <c r="Z289" s="872">
        <v>0</v>
      </c>
      <c r="AA289" s="872">
        <v>0</v>
      </c>
      <c r="AB289" s="872">
        <v>14</v>
      </c>
      <c r="AC289" s="872">
        <v>1</v>
      </c>
      <c r="AD289" s="872">
        <v>0</v>
      </c>
      <c r="AE289" s="872">
        <v>0</v>
      </c>
      <c r="AF289" s="872">
        <v>0</v>
      </c>
      <c r="AG289" s="872">
        <v>0</v>
      </c>
      <c r="AH289" s="872">
        <v>0</v>
      </c>
    </row>
    <row r="290" spans="1:34" ht="12" customHeight="1" x14ac:dyDescent="0.2">
      <c r="A290" s="1207"/>
      <c r="B290" s="853" t="s">
        <v>68</v>
      </c>
      <c r="C290" s="861">
        <v>0</v>
      </c>
      <c r="D290" s="861">
        <v>95</v>
      </c>
      <c r="E290" s="861">
        <v>19</v>
      </c>
      <c r="F290" s="872">
        <v>0</v>
      </c>
      <c r="G290" s="872">
        <v>0</v>
      </c>
      <c r="H290" s="872">
        <v>25</v>
      </c>
      <c r="I290" s="872">
        <v>6</v>
      </c>
      <c r="J290" s="872">
        <v>0</v>
      </c>
      <c r="K290" s="872">
        <v>0</v>
      </c>
      <c r="L290" s="872">
        <v>25</v>
      </c>
      <c r="M290" s="872">
        <v>6</v>
      </c>
      <c r="N290" s="872">
        <v>0</v>
      </c>
      <c r="O290" s="872">
        <v>0</v>
      </c>
      <c r="P290" s="872">
        <v>0</v>
      </c>
      <c r="Q290" s="872">
        <v>0</v>
      </c>
      <c r="R290" s="872">
        <v>0</v>
      </c>
      <c r="S290" s="872">
        <v>97</v>
      </c>
      <c r="T290" s="872">
        <v>67</v>
      </c>
      <c r="U290" s="872">
        <v>89</v>
      </c>
      <c r="V290" s="872">
        <v>0</v>
      </c>
      <c r="W290" s="872">
        <v>57</v>
      </c>
      <c r="X290" s="872">
        <v>38</v>
      </c>
      <c r="Y290" s="872">
        <v>46</v>
      </c>
      <c r="Z290" s="872">
        <v>0</v>
      </c>
      <c r="AA290" s="872">
        <v>57</v>
      </c>
      <c r="AB290" s="872">
        <v>38</v>
      </c>
      <c r="AC290" s="872">
        <v>46</v>
      </c>
      <c r="AD290" s="872">
        <v>0</v>
      </c>
      <c r="AE290" s="872">
        <v>0</v>
      </c>
      <c r="AF290" s="872">
        <v>0</v>
      </c>
      <c r="AG290" s="872">
        <v>0</v>
      </c>
      <c r="AH290" s="872">
        <v>0</v>
      </c>
    </row>
    <row r="291" spans="1:34" ht="12" customHeight="1" x14ac:dyDescent="0.2">
      <c r="A291" s="1207"/>
      <c r="B291" s="853" t="s">
        <v>69</v>
      </c>
      <c r="C291" s="861">
        <v>108</v>
      </c>
      <c r="D291" s="861">
        <v>44</v>
      </c>
      <c r="E291" s="861">
        <v>50</v>
      </c>
      <c r="F291" s="872">
        <v>0</v>
      </c>
      <c r="G291" s="872">
        <v>24</v>
      </c>
      <c r="H291" s="872">
        <v>7</v>
      </c>
      <c r="I291" s="872">
        <v>3</v>
      </c>
      <c r="J291" s="872">
        <v>0</v>
      </c>
      <c r="K291" s="872">
        <v>24</v>
      </c>
      <c r="L291" s="872">
        <v>7</v>
      </c>
      <c r="M291" s="872">
        <v>3</v>
      </c>
      <c r="N291" s="872">
        <v>0</v>
      </c>
      <c r="O291" s="872">
        <v>0</v>
      </c>
      <c r="P291" s="872">
        <v>0</v>
      </c>
      <c r="Q291" s="872">
        <v>0</v>
      </c>
      <c r="R291" s="872">
        <v>0</v>
      </c>
      <c r="S291" s="872">
        <v>138</v>
      </c>
      <c r="T291" s="872">
        <v>65</v>
      </c>
      <c r="U291" s="872">
        <v>53</v>
      </c>
      <c r="V291" s="872">
        <v>0</v>
      </c>
      <c r="W291" s="872">
        <v>70</v>
      </c>
      <c r="X291" s="872">
        <v>22</v>
      </c>
      <c r="Y291" s="872">
        <v>12</v>
      </c>
      <c r="Z291" s="872">
        <v>0</v>
      </c>
      <c r="AA291" s="872">
        <v>70</v>
      </c>
      <c r="AB291" s="872">
        <v>22</v>
      </c>
      <c r="AC291" s="872">
        <v>12</v>
      </c>
      <c r="AD291" s="872">
        <v>0</v>
      </c>
      <c r="AE291" s="872">
        <v>0</v>
      </c>
      <c r="AF291" s="872">
        <v>0</v>
      </c>
      <c r="AG291" s="872">
        <v>0</v>
      </c>
      <c r="AH291" s="872">
        <v>0</v>
      </c>
    </row>
    <row r="292" spans="1:34" ht="12" customHeight="1" x14ac:dyDescent="0.2">
      <c r="A292" s="1207"/>
      <c r="B292" s="853" t="s">
        <v>70</v>
      </c>
      <c r="C292" s="861">
        <v>0</v>
      </c>
      <c r="D292" s="861">
        <v>0</v>
      </c>
      <c r="E292" s="861">
        <v>0</v>
      </c>
      <c r="F292" s="872">
        <v>0</v>
      </c>
      <c r="G292" s="872">
        <v>0</v>
      </c>
      <c r="H292" s="872">
        <v>0</v>
      </c>
      <c r="I292" s="872">
        <v>0</v>
      </c>
      <c r="J292" s="872">
        <v>0</v>
      </c>
      <c r="K292" s="872">
        <v>0</v>
      </c>
      <c r="L292" s="872">
        <v>0</v>
      </c>
      <c r="M292" s="872">
        <v>0</v>
      </c>
      <c r="N292" s="872">
        <v>0</v>
      </c>
      <c r="O292" s="872">
        <v>0</v>
      </c>
      <c r="P292" s="872">
        <v>0</v>
      </c>
      <c r="Q292" s="872">
        <v>0</v>
      </c>
      <c r="R292" s="872">
        <v>0</v>
      </c>
      <c r="S292" s="872">
        <v>0</v>
      </c>
      <c r="T292" s="872">
        <v>1</v>
      </c>
      <c r="U292" s="872">
        <v>0</v>
      </c>
      <c r="V292" s="872">
        <v>0</v>
      </c>
      <c r="W292" s="872">
        <v>0</v>
      </c>
      <c r="X292" s="872">
        <v>0</v>
      </c>
      <c r="Y292" s="872">
        <v>0</v>
      </c>
      <c r="Z292" s="872">
        <v>0</v>
      </c>
      <c r="AA292" s="872">
        <v>0</v>
      </c>
      <c r="AB292" s="872">
        <v>0</v>
      </c>
      <c r="AC292" s="872">
        <v>0</v>
      </c>
      <c r="AD292" s="872">
        <v>0</v>
      </c>
      <c r="AE292" s="872">
        <v>0</v>
      </c>
      <c r="AF292" s="872">
        <v>0</v>
      </c>
      <c r="AG292" s="872">
        <v>0</v>
      </c>
      <c r="AH292" s="872">
        <v>0</v>
      </c>
    </row>
    <row r="293" spans="1:34" ht="12" customHeight="1" x14ac:dyDescent="0.2">
      <c r="A293" s="1207"/>
      <c r="B293" s="853" t="s">
        <v>71</v>
      </c>
      <c r="C293" s="861">
        <v>154</v>
      </c>
      <c r="D293" s="861">
        <v>57</v>
      </c>
      <c r="E293" s="861">
        <v>38</v>
      </c>
      <c r="F293" s="872">
        <v>0</v>
      </c>
      <c r="G293" s="872">
        <v>60</v>
      </c>
      <c r="H293" s="872">
        <v>15</v>
      </c>
      <c r="I293" s="872">
        <v>10</v>
      </c>
      <c r="J293" s="872">
        <v>0</v>
      </c>
      <c r="K293" s="872">
        <v>60</v>
      </c>
      <c r="L293" s="872">
        <v>15</v>
      </c>
      <c r="M293" s="872">
        <v>10</v>
      </c>
      <c r="N293" s="872">
        <v>0</v>
      </c>
      <c r="O293" s="872">
        <v>0</v>
      </c>
      <c r="P293" s="872">
        <v>0</v>
      </c>
      <c r="Q293" s="872">
        <v>0</v>
      </c>
      <c r="R293" s="872">
        <v>0</v>
      </c>
      <c r="S293" s="872">
        <v>287</v>
      </c>
      <c r="T293" s="872">
        <v>84</v>
      </c>
      <c r="U293" s="872">
        <v>106</v>
      </c>
      <c r="V293" s="872">
        <v>0</v>
      </c>
      <c r="W293" s="872">
        <v>122</v>
      </c>
      <c r="X293" s="872">
        <v>32</v>
      </c>
      <c r="Y293" s="872">
        <v>39</v>
      </c>
      <c r="Z293" s="872">
        <v>0</v>
      </c>
      <c r="AA293" s="872">
        <v>122</v>
      </c>
      <c r="AB293" s="872">
        <v>32</v>
      </c>
      <c r="AC293" s="872">
        <v>39</v>
      </c>
      <c r="AD293" s="872">
        <v>0</v>
      </c>
      <c r="AE293" s="872">
        <v>0</v>
      </c>
      <c r="AF293" s="872">
        <v>0</v>
      </c>
      <c r="AG293" s="872">
        <v>0</v>
      </c>
      <c r="AH293" s="872">
        <v>0</v>
      </c>
    </row>
    <row r="294" spans="1:34" ht="12" customHeight="1" x14ac:dyDescent="0.2">
      <c r="A294" s="1207"/>
      <c r="B294" s="853" t="s">
        <v>72</v>
      </c>
      <c r="C294" s="861">
        <v>245</v>
      </c>
      <c r="D294" s="861">
        <v>23</v>
      </c>
      <c r="E294" s="861">
        <v>4</v>
      </c>
      <c r="F294" s="872">
        <v>0</v>
      </c>
      <c r="G294" s="872">
        <v>69</v>
      </c>
      <c r="H294" s="872">
        <v>5</v>
      </c>
      <c r="I294" s="872">
        <v>0</v>
      </c>
      <c r="J294" s="872">
        <v>0</v>
      </c>
      <c r="K294" s="872">
        <v>69</v>
      </c>
      <c r="L294" s="872">
        <v>5</v>
      </c>
      <c r="M294" s="872">
        <v>0</v>
      </c>
      <c r="N294" s="872">
        <v>0</v>
      </c>
      <c r="O294" s="872">
        <v>0</v>
      </c>
      <c r="P294" s="872">
        <v>0</v>
      </c>
      <c r="Q294" s="872">
        <v>0</v>
      </c>
      <c r="R294" s="872">
        <v>0</v>
      </c>
      <c r="S294" s="872">
        <v>266</v>
      </c>
      <c r="T294" s="872">
        <v>63</v>
      </c>
      <c r="U294" s="872">
        <v>45</v>
      </c>
      <c r="V294" s="872">
        <v>0</v>
      </c>
      <c r="W294" s="872">
        <v>108</v>
      </c>
      <c r="X294" s="872">
        <v>19</v>
      </c>
      <c r="Y294" s="872">
        <v>14</v>
      </c>
      <c r="Z294" s="872">
        <v>0</v>
      </c>
      <c r="AA294" s="872">
        <v>108</v>
      </c>
      <c r="AB294" s="872">
        <v>19</v>
      </c>
      <c r="AC294" s="872">
        <v>14</v>
      </c>
      <c r="AD294" s="872">
        <v>0</v>
      </c>
      <c r="AE294" s="872">
        <v>0</v>
      </c>
      <c r="AF294" s="872">
        <v>0</v>
      </c>
      <c r="AG294" s="872">
        <v>0</v>
      </c>
      <c r="AH294" s="872">
        <v>0</v>
      </c>
    </row>
    <row r="295" spans="1:34" ht="12" customHeight="1" x14ac:dyDescent="0.2">
      <c r="A295" s="1207"/>
      <c r="B295" s="853" t="s">
        <v>74</v>
      </c>
      <c r="C295" s="861">
        <v>0</v>
      </c>
      <c r="D295" s="861">
        <v>0</v>
      </c>
      <c r="E295" s="861">
        <v>1</v>
      </c>
      <c r="F295" s="872">
        <v>0</v>
      </c>
      <c r="G295" s="872">
        <v>0</v>
      </c>
      <c r="H295" s="872">
        <v>0</v>
      </c>
      <c r="I295" s="872">
        <v>0</v>
      </c>
      <c r="J295" s="872">
        <v>0</v>
      </c>
      <c r="K295" s="872">
        <v>0</v>
      </c>
      <c r="L295" s="872">
        <v>0</v>
      </c>
      <c r="M295" s="872">
        <v>0</v>
      </c>
      <c r="N295" s="872">
        <v>0</v>
      </c>
      <c r="O295" s="872">
        <v>0</v>
      </c>
      <c r="P295" s="872">
        <v>0</v>
      </c>
      <c r="Q295" s="872">
        <v>0</v>
      </c>
      <c r="R295" s="872">
        <v>0</v>
      </c>
      <c r="S295" s="872">
        <v>0</v>
      </c>
      <c r="T295" s="872">
        <v>0</v>
      </c>
      <c r="U295" s="872">
        <v>1</v>
      </c>
      <c r="V295" s="872">
        <v>0</v>
      </c>
      <c r="W295" s="872">
        <v>0</v>
      </c>
      <c r="X295" s="872">
        <v>0</v>
      </c>
      <c r="Y295" s="872">
        <v>1</v>
      </c>
      <c r="Z295" s="872">
        <v>0</v>
      </c>
      <c r="AA295" s="872">
        <v>0</v>
      </c>
      <c r="AB295" s="872">
        <v>0</v>
      </c>
      <c r="AC295" s="872">
        <v>1</v>
      </c>
      <c r="AD295" s="872">
        <v>0</v>
      </c>
      <c r="AE295" s="872">
        <v>0</v>
      </c>
      <c r="AF295" s="872">
        <v>0</v>
      </c>
      <c r="AG295" s="872">
        <v>0</v>
      </c>
      <c r="AH295" s="872">
        <v>0</v>
      </c>
    </row>
    <row r="296" spans="1:34" ht="12" customHeight="1" x14ac:dyDescent="0.2">
      <c r="A296" s="1207"/>
      <c r="B296" s="853" t="s">
        <v>75</v>
      </c>
      <c r="C296" s="861">
        <v>89</v>
      </c>
      <c r="D296" s="861">
        <v>65</v>
      </c>
      <c r="E296" s="861">
        <v>104</v>
      </c>
      <c r="F296" s="872">
        <v>0</v>
      </c>
      <c r="G296" s="872">
        <v>40</v>
      </c>
      <c r="H296" s="872">
        <v>15</v>
      </c>
      <c r="I296" s="872">
        <v>36</v>
      </c>
      <c r="J296" s="872">
        <v>0</v>
      </c>
      <c r="K296" s="872">
        <v>40</v>
      </c>
      <c r="L296" s="872">
        <v>15</v>
      </c>
      <c r="M296" s="872">
        <v>36</v>
      </c>
      <c r="N296" s="872">
        <v>0</v>
      </c>
      <c r="O296" s="872">
        <v>0</v>
      </c>
      <c r="P296" s="872">
        <v>0</v>
      </c>
      <c r="Q296" s="872">
        <v>0</v>
      </c>
      <c r="R296" s="872">
        <v>0</v>
      </c>
      <c r="S296" s="872">
        <v>207</v>
      </c>
      <c r="T296" s="872">
        <v>91</v>
      </c>
      <c r="U296" s="872">
        <v>53</v>
      </c>
      <c r="V296" s="872">
        <v>0</v>
      </c>
      <c r="W296" s="872">
        <v>102</v>
      </c>
      <c r="X296" s="872">
        <v>51</v>
      </c>
      <c r="Y296" s="872">
        <v>19</v>
      </c>
      <c r="Z296" s="872">
        <v>0</v>
      </c>
      <c r="AA296" s="872">
        <v>102</v>
      </c>
      <c r="AB296" s="872">
        <v>51</v>
      </c>
      <c r="AC296" s="872">
        <v>19</v>
      </c>
      <c r="AD296" s="872">
        <v>0</v>
      </c>
      <c r="AE296" s="872">
        <v>0</v>
      </c>
      <c r="AF296" s="872">
        <v>0</v>
      </c>
      <c r="AG296" s="872">
        <v>0</v>
      </c>
      <c r="AH296" s="872">
        <v>0</v>
      </c>
    </row>
    <row r="297" spans="1:34" ht="12" customHeight="1" x14ac:dyDescent="0.2">
      <c r="A297" s="1207"/>
      <c r="B297" s="853" t="s">
        <v>76</v>
      </c>
      <c r="C297" s="861">
        <v>0</v>
      </c>
      <c r="D297" s="861">
        <v>35</v>
      </c>
      <c r="E297" s="861">
        <v>3</v>
      </c>
      <c r="F297" s="872">
        <v>0</v>
      </c>
      <c r="G297" s="872">
        <v>0</v>
      </c>
      <c r="H297" s="872">
        <v>6</v>
      </c>
      <c r="I297" s="872">
        <v>2</v>
      </c>
      <c r="J297" s="872">
        <v>0</v>
      </c>
      <c r="K297" s="872">
        <v>0</v>
      </c>
      <c r="L297" s="872">
        <v>6</v>
      </c>
      <c r="M297" s="872">
        <v>2</v>
      </c>
      <c r="N297" s="872">
        <v>0</v>
      </c>
      <c r="O297" s="872">
        <v>0</v>
      </c>
      <c r="P297" s="872">
        <v>0</v>
      </c>
      <c r="Q297" s="872">
        <v>0</v>
      </c>
      <c r="R297" s="872">
        <v>0</v>
      </c>
      <c r="S297" s="872">
        <v>0</v>
      </c>
      <c r="T297" s="872">
        <v>24</v>
      </c>
      <c r="U297" s="872">
        <v>39</v>
      </c>
      <c r="V297" s="872">
        <v>0</v>
      </c>
      <c r="W297" s="872">
        <v>0</v>
      </c>
      <c r="X297" s="872">
        <v>14</v>
      </c>
      <c r="Y297" s="872">
        <v>20</v>
      </c>
      <c r="Z297" s="872">
        <v>0</v>
      </c>
      <c r="AA297" s="872">
        <v>0</v>
      </c>
      <c r="AB297" s="872">
        <v>14</v>
      </c>
      <c r="AC297" s="872">
        <v>20</v>
      </c>
      <c r="AD297" s="872">
        <v>0</v>
      </c>
      <c r="AE297" s="872">
        <v>0</v>
      </c>
      <c r="AF297" s="872">
        <v>0</v>
      </c>
      <c r="AG297" s="872">
        <v>0</v>
      </c>
      <c r="AH297" s="872">
        <v>0</v>
      </c>
    </row>
    <row r="298" spans="1:34" ht="12" customHeight="1" x14ac:dyDescent="0.2">
      <c r="A298" s="1207"/>
      <c r="B298" s="853" t="s">
        <v>77</v>
      </c>
      <c r="C298" s="861">
        <v>160</v>
      </c>
      <c r="D298" s="861">
        <v>40</v>
      </c>
      <c r="E298" s="861">
        <v>39</v>
      </c>
      <c r="F298" s="872">
        <v>0</v>
      </c>
      <c r="G298" s="872">
        <v>23</v>
      </c>
      <c r="H298" s="872">
        <v>2</v>
      </c>
      <c r="I298" s="872">
        <v>4</v>
      </c>
      <c r="J298" s="872">
        <v>0</v>
      </c>
      <c r="K298" s="872">
        <v>23</v>
      </c>
      <c r="L298" s="872">
        <v>2</v>
      </c>
      <c r="M298" s="872">
        <v>4</v>
      </c>
      <c r="N298" s="872">
        <v>0</v>
      </c>
      <c r="O298" s="872">
        <v>0</v>
      </c>
      <c r="P298" s="872">
        <v>0</v>
      </c>
      <c r="Q298" s="872">
        <v>0</v>
      </c>
      <c r="R298" s="872">
        <v>0</v>
      </c>
      <c r="S298" s="872">
        <v>156</v>
      </c>
      <c r="T298" s="872">
        <v>36</v>
      </c>
      <c r="U298" s="872">
        <v>57</v>
      </c>
      <c r="V298" s="872">
        <v>0</v>
      </c>
      <c r="W298" s="872">
        <v>48</v>
      </c>
      <c r="X298" s="872">
        <v>9</v>
      </c>
      <c r="Y298" s="872">
        <v>10</v>
      </c>
      <c r="Z298" s="872">
        <v>0</v>
      </c>
      <c r="AA298" s="872">
        <v>48</v>
      </c>
      <c r="AB298" s="872">
        <v>9</v>
      </c>
      <c r="AC298" s="872">
        <v>10</v>
      </c>
      <c r="AD298" s="872">
        <v>0</v>
      </c>
      <c r="AE298" s="872">
        <v>0</v>
      </c>
      <c r="AF298" s="872">
        <v>0</v>
      </c>
      <c r="AG298" s="872">
        <v>0</v>
      </c>
      <c r="AH298" s="872">
        <v>0</v>
      </c>
    </row>
    <row r="299" spans="1:34" ht="12" customHeight="1" x14ac:dyDescent="0.2">
      <c r="A299" s="1207"/>
      <c r="B299" s="853" t="s">
        <v>78</v>
      </c>
      <c r="C299" s="861">
        <v>0</v>
      </c>
      <c r="D299" s="861">
        <v>1</v>
      </c>
      <c r="E299" s="861">
        <v>0</v>
      </c>
      <c r="F299" s="872">
        <v>0</v>
      </c>
      <c r="G299" s="872">
        <v>0</v>
      </c>
      <c r="H299" s="872">
        <v>0</v>
      </c>
      <c r="I299" s="872">
        <v>0</v>
      </c>
      <c r="J299" s="872">
        <v>0</v>
      </c>
      <c r="K299" s="872">
        <v>0</v>
      </c>
      <c r="L299" s="872">
        <v>0</v>
      </c>
      <c r="M299" s="872">
        <v>0</v>
      </c>
      <c r="N299" s="872">
        <v>0</v>
      </c>
      <c r="O299" s="872">
        <v>0</v>
      </c>
      <c r="P299" s="872">
        <v>0</v>
      </c>
      <c r="Q299" s="872">
        <v>0</v>
      </c>
      <c r="R299" s="872">
        <v>0</v>
      </c>
      <c r="S299" s="872">
        <v>0</v>
      </c>
      <c r="T299" s="872">
        <v>1</v>
      </c>
      <c r="U299" s="872">
        <v>0</v>
      </c>
      <c r="V299" s="872">
        <v>0</v>
      </c>
      <c r="W299" s="872">
        <v>0</v>
      </c>
      <c r="X299" s="872">
        <v>0</v>
      </c>
      <c r="Y299" s="872">
        <v>0</v>
      </c>
      <c r="Z299" s="872">
        <v>0</v>
      </c>
      <c r="AA299" s="872">
        <v>0</v>
      </c>
      <c r="AB299" s="872">
        <v>0</v>
      </c>
      <c r="AC299" s="872">
        <v>0</v>
      </c>
      <c r="AD299" s="872">
        <v>0</v>
      </c>
      <c r="AE299" s="872">
        <v>0</v>
      </c>
      <c r="AF299" s="872">
        <v>0</v>
      </c>
      <c r="AG299" s="872">
        <v>0</v>
      </c>
      <c r="AH299" s="872">
        <v>0</v>
      </c>
    </row>
    <row r="300" spans="1:34" ht="12" customHeight="1" x14ac:dyDescent="0.2">
      <c r="A300" s="1207"/>
      <c r="B300" s="853" t="s">
        <v>79</v>
      </c>
      <c r="C300" s="861">
        <v>0</v>
      </c>
      <c r="D300" s="861">
        <v>1</v>
      </c>
      <c r="E300" s="861">
        <v>0</v>
      </c>
      <c r="F300" s="872">
        <v>0</v>
      </c>
      <c r="G300" s="872">
        <v>0</v>
      </c>
      <c r="H300" s="872">
        <v>0</v>
      </c>
      <c r="I300" s="872">
        <v>0</v>
      </c>
      <c r="J300" s="872">
        <v>0</v>
      </c>
      <c r="K300" s="872">
        <v>0</v>
      </c>
      <c r="L300" s="872">
        <v>0</v>
      </c>
      <c r="M300" s="872">
        <v>0</v>
      </c>
      <c r="N300" s="872">
        <v>0</v>
      </c>
      <c r="O300" s="872">
        <v>0</v>
      </c>
      <c r="P300" s="872">
        <v>0</v>
      </c>
      <c r="Q300" s="872">
        <v>0</v>
      </c>
      <c r="R300" s="872">
        <v>0</v>
      </c>
      <c r="S300" s="872">
        <v>0</v>
      </c>
      <c r="T300" s="872">
        <v>0</v>
      </c>
      <c r="U300" s="872">
        <v>0</v>
      </c>
      <c r="V300" s="872">
        <v>0</v>
      </c>
      <c r="W300" s="872">
        <v>0</v>
      </c>
      <c r="X300" s="872">
        <v>0</v>
      </c>
      <c r="Y300" s="872">
        <v>0</v>
      </c>
      <c r="Z300" s="872">
        <v>0</v>
      </c>
      <c r="AA300" s="872">
        <v>0</v>
      </c>
      <c r="AB300" s="872">
        <v>0</v>
      </c>
      <c r="AC300" s="872">
        <v>0</v>
      </c>
      <c r="AD300" s="872">
        <v>0</v>
      </c>
      <c r="AE300" s="872">
        <v>0</v>
      </c>
      <c r="AF300" s="872">
        <v>0</v>
      </c>
      <c r="AG300" s="872">
        <v>0</v>
      </c>
      <c r="AH300" s="872">
        <v>0</v>
      </c>
    </row>
    <row r="301" spans="1:34" ht="12" customHeight="1" x14ac:dyDescent="0.2">
      <c r="A301" s="1207"/>
      <c r="B301" s="853" t="s">
        <v>294</v>
      </c>
      <c r="C301" s="861">
        <v>0</v>
      </c>
      <c r="D301" s="861">
        <v>0</v>
      </c>
      <c r="E301" s="861">
        <v>0</v>
      </c>
      <c r="F301" s="872">
        <v>0</v>
      </c>
      <c r="G301" s="872">
        <v>0</v>
      </c>
      <c r="H301" s="872">
        <v>0</v>
      </c>
      <c r="I301" s="872">
        <v>0</v>
      </c>
      <c r="J301" s="872">
        <v>0</v>
      </c>
      <c r="K301" s="872">
        <v>0</v>
      </c>
      <c r="L301" s="872">
        <v>0</v>
      </c>
      <c r="M301" s="872">
        <v>0</v>
      </c>
      <c r="N301" s="872">
        <v>0</v>
      </c>
      <c r="O301" s="872">
        <v>0</v>
      </c>
      <c r="P301" s="872">
        <v>0</v>
      </c>
      <c r="Q301" s="872">
        <v>0</v>
      </c>
      <c r="R301" s="872">
        <v>0</v>
      </c>
      <c r="S301" s="872">
        <v>0</v>
      </c>
      <c r="T301" s="872">
        <v>0</v>
      </c>
      <c r="U301" s="872">
        <v>0</v>
      </c>
      <c r="V301" s="872">
        <v>0</v>
      </c>
      <c r="W301" s="872">
        <v>0</v>
      </c>
      <c r="X301" s="872">
        <v>0</v>
      </c>
      <c r="Y301" s="872">
        <v>0</v>
      </c>
      <c r="Z301" s="872">
        <v>0</v>
      </c>
      <c r="AA301" s="872">
        <v>0</v>
      </c>
      <c r="AB301" s="872">
        <v>0</v>
      </c>
      <c r="AC301" s="872">
        <v>0</v>
      </c>
      <c r="AD301" s="872">
        <v>0</v>
      </c>
      <c r="AE301" s="872">
        <v>0</v>
      </c>
      <c r="AF301" s="872">
        <v>0</v>
      </c>
      <c r="AG301" s="872">
        <v>0</v>
      </c>
      <c r="AH301" s="872">
        <v>0</v>
      </c>
    </row>
    <row r="302" spans="1:34" ht="12" customHeight="1" x14ac:dyDescent="0.2">
      <c r="A302" s="1207"/>
      <c r="B302" s="853" t="s">
        <v>295</v>
      </c>
      <c r="C302" s="861">
        <v>0</v>
      </c>
      <c r="D302" s="861">
        <v>0</v>
      </c>
      <c r="E302" s="861">
        <v>1</v>
      </c>
      <c r="F302" s="872">
        <v>0</v>
      </c>
      <c r="G302" s="872">
        <v>0</v>
      </c>
      <c r="H302" s="872">
        <v>0</v>
      </c>
      <c r="I302" s="872">
        <v>0</v>
      </c>
      <c r="J302" s="872">
        <v>0</v>
      </c>
      <c r="K302" s="872">
        <v>0</v>
      </c>
      <c r="L302" s="872">
        <v>0</v>
      </c>
      <c r="M302" s="872">
        <v>0</v>
      </c>
      <c r="N302" s="872">
        <v>0</v>
      </c>
      <c r="O302" s="872">
        <v>0</v>
      </c>
      <c r="P302" s="872">
        <v>0</v>
      </c>
      <c r="Q302" s="872">
        <v>0</v>
      </c>
      <c r="R302" s="872">
        <v>0</v>
      </c>
      <c r="S302" s="872">
        <v>0</v>
      </c>
      <c r="T302" s="872">
        <v>0</v>
      </c>
      <c r="U302" s="872">
        <v>3</v>
      </c>
      <c r="V302" s="872">
        <v>0</v>
      </c>
      <c r="W302" s="872">
        <v>0</v>
      </c>
      <c r="X302" s="872">
        <v>0</v>
      </c>
      <c r="Y302" s="872">
        <v>0</v>
      </c>
      <c r="Z302" s="872">
        <v>0</v>
      </c>
      <c r="AA302" s="872">
        <v>0</v>
      </c>
      <c r="AB302" s="872">
        <v>0</v>
      </c>
      <c r="AC302" s="872">
        <v>0</v>
      </c>
      <c r="AD302" s="872">
        <v>0</v>
      </c>
      <c r="AE302" s="872">
        <v>0</v>
      </c>
      <c r="AF302" s="872">
        <v>0</v>
      </c>
      <c r="AG302" s="872">
        <v>0</v>
      </c>
      <c r="AH302" s="872">
        <v>0</v>
      </c>
    </row>
    <row r="303" spans="1:34" ht="12" customHeight="1" x14ac:dyDescent="0.2">
      <c r="A303" s="1207"/>
      <c r="B303" s="853" t="s">
        <v>80</v>
      </c>
      <c r="C303" s="861">
        <v>273</v>
      </c>
      <c r="D303" s="861">
        <v>0</v>
      </c>
      <c r="E303" s="861">
        <v>12</v>
      </c>
      <c r="F303" s="872">
        <v>0</v>
      </c>
      <c r="G303" s="872">
        <v>128</v>
      </c>
      <c r="H303" s="872">
        <v>0</v>
      </c>
      <c r="I303" s="872">
        <v>0</v>
      </c>
      <c r="J303" s="872">
        <v>0</v>
      </c>
      <c r="K303" s="872">
        <v>128</v>
      </c>
      <c r="L303" s="872">
        <v>0</v>
      </c>
      <c r="M303" s="872">
        <v>0</v>
      </c>
      <c r="N303" s="872">
        <v>0</v>
      </c>
      <c r="O303" s="872">
        <v>0</v>
      </c>
      <c r="P303" s="872">
        <v>0</v>
      </c>
      <c r="Q303" s="872">
        <v>0</v>
      </c>
      <c r="R303" s="872">
        <v>0</v>
      </c>
      <c r="S303" s="872">
        <v>72</v>
      </c>
      <c r="T303" s="872">
        <v>210</v>
      </c>
      <c r="U303" s="872">
        <v>0</v>
      </c>
      <c r="V303" s="872">
        <v>0</v>
      </c>
      <c r="W303" s="872">
        <v>51</v>
      </c>
      <c r="X303" s="872">
        <v>153</v>
      </c>
      <c r="Y303" s="872">
        <v>0</v>
      </c>
      <c r="Z303" s="872">
        <v>0</v>
      </c>
      <c r="AA303" s="872">
        <v>51</v>
      </c>
      <c r="AB303" s="872">
        <v>153</v>
      </c>
      <c r="AC303" s="872">
        <v>0</v>
      </c>
      <c r="AD303" s="872">
        <v>0</v>
      </c>
      <c r="AE303" s="872">
        <v>0</v>
      </c>
      <c r="AF303" s="872">
        <v>0</v>
      </c>
      <c r="AG303" s="872">
        <v>0</v>
      </c>
      <c r="AH303" s="872">
        <v>0</v>
      </c>
    </row>
    <row r="304" spans="1:34" ht="12" customHeight="1" x14ac:dyDescent="0.2">
      <c r="A304" s="1207"/>
      <c r="B304" s="853" t="s">
        <v>81</v>
      </c>
      <c r="C304" s="861">
        <v>0</v>
      </c>
      <c r="D304" s="861">
        <v>8</v>
      </c>
      <c r="E304" s="861">
        <v>1</v>
      </c>
      <c r="F304" s="872">
        <v>0</v>
      </c>
      <c r="G304" s="872">
        <v>0</v>
      </c>
      <c r="H304" s="872">
        <v>0</v>
      </c>
      <c r="I304" s="872">
        <v>0</v>
      </c>
      <c r="J304" s="872">
        <v>0</v>
      </c>
      <c r="K304" s="872">
        <v>0</v>
      </c>
      <c r="L304" s="872">
        <v>0</v>
      </c>
      <c r="M304" s="872">
        <v>0</v>
      </c>
      <c r="N304" s="872">
        <v>0</v>
      </c>
      <c r="O304" s="872">
        <v>0</v>
      </c>
      <c r="P304" s="872">
        <v>0</v>
      </c>
      <c r="Q304" s="872">
        <v>0</v>
      </c>
      <c r="R304" s="872">
        <v>0</v>
      </c>
      <c r="S304" s="872">
        <v>4</v>
      </c>
      <c r="T304" s="872">
        <v>0</v>
      </c>
      <c r="U304" s="872">
        <v>10</v>
      </c>
      <c r="V304" s="872">
        <v>0</v>
      </c>
      <c r="W304" s="872">
        <v>0</v>
      </c>
      <c r="X304" s="872">
        <v>0</v>
      </c>
      <c r="Y304" s="872">
        <v>0</v>
      </c>
      <c r="Z304" s="872">
        <v>0</v>
      </c>
      <c r="AA304" s="872">
        <v>0</v>
      </c>
      <c r="AB304" s="872">
        <v>0</v>
      </c>
      <c r="AC304" s="872">
        <v>0</v>
      </c>
      <c r="AD304" s="872">
        <v>0</v>
      </c>
      <c r="AE304" s="872">
        <v>0</v>
      </c>
      <c r="AF304" s="872">
        <v>0</v>
      </c>
      <c r="AG304" s="872">
        <v>0</v>
      </c>
      <c r="AH304" s="872">
        <v>0</v>
      </c>
    </row>
    <row r="305" spans="1:34" ht="12" customHeight="1" x14ac:dyDescent="0.2">
      <c r="A305" s="1207"/>
      <c r="B305" s="853" t="s">
        <v>82</v>
      </c>
      <c r="C305" s="861">
        <v>0</v>
      </c>
      <c r="D305" s="861">
        <v>0</v>
      </c>
      <c r="E305" s="861">
        <v>0</v>
      </c>
      <c r="F305" s="872">
        <v>0</v>
      </c>
      <c r="G305" s="872">
        <v>0</v>
      </c>
      <c r="H305" s="872">
        <v>0</v>
      </c>
      <c r="I305" s="872">
        <v>0</v>
      </c>
      <c r="J305" s="872">
        <v>0</v>
      </c>
      <c r="K305" s="872">
        <v>0</v>
      </c>
      <c r="L305" s="872">
        <v>0</v>
      </c>
      <c r="M305" s="872">
        <v>0</v>
      </c>
      <c r="N305" s="872">
        <v>0</v>
      </c>
      <c r="O305" s="872">
        <v>0</v>
      </c>
      <c r="P305" s="872">
        <v>0</v>
      </c>
      <c r="Q305" s="872">
        <v>0</v>
      </c>
      <c r="R305" s="872">
        <v>0</v>
      </c>
      <c r="S305" s="872">
        <v>0</v>
      </c>
      <c r="T305" s="872">
        <v>0</v>
      </c>
      <c r="U305" s="872">
        <v>0</v>
      </c>
      <c r="V305" s="872">
        <v>0</v>
      </c>
      <c r="W305" s="872">
        <v>0</v>
      </c>
      <c r="X305" s="872">
        <v>0</v>
      </c>
      <c r="Y305" s="872">
        <v>0</v>
      </c>
      <c r="Z305" s="872">
        <v>0</v>
      </c>
      <c r="AA305" s="872">
        <v>0</v>
      </c>
      <c r="AB305" s="872">
        <v>0</v>
      </c>
      <c r="AC305" s="872">
        <v>0</v>
      </c>
      <c r="AD305" s="872">
        <v>0</v>
      </c>
      <c r="AE305" s="872">
        <v>0</v>
      </c>
      <c r="AF305" s="872">
        <v>0</v>
      </c>
      <c r="AG305" s="872">
        <v>0</v>
      </c>
      <c r="AH305" s="872">
        <v>0</v>
      </c>
    </row>
    <row r="306" spans="1:34" ht="12" customHeight="1" x14ac:dyDescent="0.2">
      <c r="A306" s="1207"/>
      <c r="B306" s="853" t="s">
        <v>83</v>
      </c>
      <c r="C306" s="861">
        <v>0</v>
      </c>
      <c r="D306" s="861">
        <v>0</v>
      </c>
      <c r="E306" s="861">
        <v>0</v>
      </c>
      <c r="F306" s="872">
        <v>0</v>
      </c>
      <c r="G306" s="872">
        <v>0</v>
      </c>
      <c r="H306" s="872">
        <v>0</v>
      </c>
      <c r="I306" s="872">
        <v>0</v>
      </c>
      <c r="J306" s="872">
        <v>0</v>
      </c>
      <c r="K306" s="872">
        <v>0</v>
      </c>
      <c r="L306" s="872">
        <v>0</v>
      </c>
      <c r="M306" s="872">
        <v>0</v>
      </c>
      <c r="N306" s="872">
        <v>0</v>
      </c>
      <c r="O306" s="872">
        <v>0</v>
      </c>
      <c r="P306" s="872">
        <v>0</v>
      </c>
      <c r="Q306" s="872">
        <v>0</v>
      </c>
      <c r="R306" s="872">
        <v>0</v>
      </c>
      <c r="S306" s="872">
        <v>0</v>
      </c>
      <c r="T306" s="872">
        <v>0</v>
      </c>
      <c r="U306" s="872">
        <v>0</v>
      </c>
      <c r="V306" s="872">
        <v>0</v>
      </c>
      <c r="W306" s="872">
        <v>0</v>
      </c>
      <c r="X306" s="872">
        <v>0</v>
      </c>
      <c r="Y306" s="872">
        <v>0</v>
      </c>
      <c r="Z306" s="872">
        <v>0</v>
      </c>
      <c r="AA306" s="872">
        <v>0</v>
      </c>
      <c r="AB306" s="872">
        <v>0</v>
      </c>
      <c r="AC306" s="872">
        <v>0</v>
      </c>
      <c r="AD306" s="872">
        <v>0</v>
      </c>
      <c r="AE306" s="872">
        <v>0</v>
      </c>
      <c r="AF306" s="872">
        <v>0</v>
      </c>
      <c r="AG306" s="872">
        <v>0</v>
      </c>
      <c r="AH306" s="872">
        <v>0</v>
      </c>
    </row>
    <row r="307" spans="1:34" ht="12" customHeight="1" x14ac:dyDescent="0.2">
      <c r="A307" s="1207"/>
      <c r="B307" s="853" t="s">
        <v>84</v>
      </c>
      <c r="C307" s="861">
        <v>0</v>
      </c>
      <c r="D307" s="861">
        <v>0</v>
      </c>
      <c r="E307" s="861">
        <v>0</v>
      </c>
      <c r="F307" s="872">
        <v>0</v>
      </c>
      <c r="G307" s="872">
        <v>0</v>
      </c>
      <c r="H307" s="872">
        <v>0</v>
      </c>
      <c r="I307" s="872">
        <v>0</v>
      </c>
      <c r="J307" s="872">
        <v>0</v>
      </c>
      <c r="K307" s="872">
        <v>0</v>
      </c>
      <c r="L307" s="872">
        <v>0</v>
      </c>
      <c r="M307" s="872">
        <v>0</v>
      </c>
      <c r="N307" s="872">
        <v>0</v>
      </c>
      <c r="O307" s="872">
        <v>0</v>
      </c>
      <c r="P307" s="872">
        <v>0</v>
      </c>
      <c r="Q307" s="872">
        <v>0</v>
      </c>
      <c r="R307" s="872">
        <v>0</v>
      </c>
      <c r="S307" s="872">
        <v>0</v>
      </c>
      <c r="T307" s="872">
        <v>9</v>
      </c>
      <c r="U307" s="872">
        <v>0</v>
      </c>
      <c r="V307" s="872">
        <v>0</v>
      </c>
      <c r="W307" s="872">
        <v>0</v>
      </c>
      <c r="X307" s="872">
        <v>4</v>
      </c>
      <c r="Y307" s="872">
        <v>0</v>
      </c>
      <c r="Z307" s="872">
        <v>0</v>
      </c>
      <c r="AA307" s="872">
        <v>0</v>
      </c>
      <c r="AB307" s="872">
        <v>4</v>
      </c>
      <c r="AC307" s="872">
        <v>0</v>
      </c>
      <c r="AD307" s="872">
        <v>0</v>
      </c>
      <c r="AE307" s="872">
        <v>0</v>
      </c>
      <c r="AF307" s="872">
        <v>0</v>
      </c>
      <c r="AG307" s="872">
        <v>0</v>
      </c>
      <c r="AH307" s="872">
        <v>0</v>
      </c>
    </row>
    <row r="308" spans="1:34" s="3" customFormat="1" ht="12" customHeight="1" x14ac:dyDescent="0.2">
      <c r="A308" s="1208"/>
      <c r="B308" s="847" t="s">
        <v>49</v>
      </c>
      <c r="C308" s="874">
        <v>2161</v>
      </c>
      <c r="D308" s="874">
        <v>1038</v>
      </c>
      <c r="E308" s="874">
        <v>520</v>
      </c>
      <c r="F308" s="874">
        <v>0</v>
      </c>
      <c r="G308" s="874">
        <v>598</v>
      </c>
      <c r="H308" s="874">
        <v>234</v>
      </c>
      <c r="I308" s="874">
        <v>108</v>
      </c>
      <c r="J308" s="874">
        <v>0</v>
      </c>
      <c r="K308" s="874">
        <v>598</v>
      </c>
      <c r="L308" s="874">
        <v>234</v>
      </c>
      <c r="M308" s="874">
        <v>108</v>
      </c>
      <c r="N308" s="874">
        <v>0</v>
      </c>
      <c r="O308" s="874">
        <v>0</v>
      </c>
      <c r="P308" s="874">
        <v>0</v>
      </c>
      <c r="Q308" s="874">
        <v>0</v>
      </c>
      <c r="R308" s="874">
        <v>0</v>
      </c>
      <c r="S308" s="874">
        <v>3121</v>
      </c>
      <c r="T308" s="874">
        <v>1375</v>
      </c>
      <c r="U308" s="874">
        <v>1202</v>
      </c>
      <c r="V308" s="874">
        <v>0</v>
      </c>
      <c r="W308" s="874">
        <v>1395</v>
      </c>
      <c r="X308" s="874">
        <v>642</v>
      </c>
      <c r="Y308" s="874">
        <v>406</v>
      </c>
      <c r="Z308" s="874">
        <v>0</v>
      </c>
      <c r="AA308" s="874">
        <v>1395</v>
      </c>
      <c r="AB308" s="874">
        <v>642</v>
      </c>
      <c r="AC308" s="874">
        <v>406</v>
      </c>
      <c r="AD308" s="874">
        <v>0</v>
      </c>
      <c r="AE308" s="874">
        <v>0</v>
      </c>
      <c r="AF308" s="874">
        <v>0</v>
      </c>
      <c r="AG308" s="874">
        <v>0</v>
      </c>
      <c r="AH308" s="874">
        <v>0</v>
      </c>
    </row>
    <row r="309" spans="1:34" ht="12" customHeight="1" x14ac:dyDescent="0.2">
      <c r="A309" s="1209" t="s">
        <v>91</v>
      </c>
      <c r="B309" s="854" t="s">
        <v>51</v>
      </c>
      <c r="C309" s="863">
        <v>164</v>
      </c>
      <c r="D309" s="863">
        <v>377</v>
      </c>
      <c r="E309" s="863">
        <v>30</v>
      </c>
      <c r="F309" s="863">
        <v>0</v>
      </c>
      <c r="G309" s="863">
        <v>25</v>
      </c>
      <c r="H309" s="863">
        <v>44</v>
      </c>
      <c r="I309" s="863">
        <v>0</v>
      </c>
      <c r="J309" s="863">
        <v>0</v>
      </c>
      <c r="K309" s="863">
        <v>25</v>
      </c>
      <c r="L309" s="863">
        <v>44</v>
      </c>
      <c r="M309" s="863">
        <v>0</v>
      </c>
      <c r="N309" s="863">
        <v>0</v>
      </c>
      <c r="O309" s="863">
        <v>4</v>
      </c>
      <c r="P309" s="863">
        <v>14</v>
      </c>
      <c r="Q309" s="863">
        <v>1</v>
      </c>
      <c r="R309" s="863">
        <v>0</v>
      </c>
      <c r="S309" s="863">
        <v>0</v>
      </c>
      <c r="T309" s="863">
        <v>0</v>
      </c>
      <c r="U309" s="863">
        <v>0</v>
      </c>
      <c r="V309" s="863">
        <v>0</v>
      </c>
      <c r="W309" s="863">
        <v>0</v>
      </c>
      <c r="X309" s="863">
        <v>0</v>
      </c>
      <c r="Y309" s="863">
        <v>0</v>
      </c>
      <c r="Z309" s="863">
        <v>0</v>
      </c>
      <c r="AA309" s="863">
        <v>0</v>
      </c>
      <c r="AB309" s="863">
        <v>0</v>
      </c>
      <c r="AC309" s="863">
        <v>0</v>
      </c>
      <c r="AD309" s="863">
        <v>0</v>
      </c>
      <c r="AE309" s="863">
        <v>0</v>
      </c>
      <c r="AF309" s="863">
        <v>0</v>
      </c>
      <c r="AG309" s="863">
        <v>0</v>
      </c>
      <c r="AH309" s="863">
        <v>0</v>
      </c>
    </row>
    <row r="310" spans="1:34" ht="12" customHeight="1" x14ac:dyDescent="0.2">
      <c r="A310" s="1207"/>
      <c r="B310" s="853" t="s">
        <v>52</v>
      </c>
      <c r="C310" s="863">
        <v>0</v>
      </c>
      <c r="D310" s="863">
        <v>0</v>
      </c>
      <c r="E310" s="863">
        <v>0</v>
      </c>
      <c r="F310" s="863">
        <v>0</v>
      </c>
      <c r="G310" s="863">
        <v>0</v>
      </c>
      <c r="H310" s="863">
        <v>0</v>
      </c>
      <c r="I310" s="863">
        <v>0</v>
      </c>
      <c r="J310" s="863">
        <v>0</v>
      </c>
      <c r="K310" s="863">
        <v>0</v>
      </c>
      <c r="L310" s="863">
        <v>0</v>
      </c>
      <c r="M310" s="863">
        <v>0</v>
      </c>
      <c r="N310" s="863">
        <v>0</v>
      </c>
      <c r="O310" s="863">
        <v>0</v>
      </c>
      <c r="P310" s="863">
        <v>0</v>
      </c>
      <c r="Q310" s="863">
        <v>0</v>
      </c>
      <c r="R310" s="863">
        <v>0</v>
      </c>
      <c r="S310" s="863">
        <v>0</v>
      </c>
      <c r="T310" s="863">
        <v>0</v>
      </c>
      <c r="U310" s="863">
        <v>0</v>
      </c>
      <c r="V310" s="863">
        <v>0</v>
      </c>
      <c r="W310" s="863">
        <v>0</v>
      </c>
      <c r="X310" s="863">
        <v>0</v>
      </c>
      <c r="Y310" s="863">
        <v>0</v>
      </c>
      <c r="Z310" s="863">
        <v>0</v>
      </c>
      <c r="AA310" s="863">
        <v>0</v>
      </c>
      <c r="AB310" s="863">
        <v>0</v>
      </c>
      <c r="AC310" s="863">
        <v>0</v>
      </c>
      <c r="AD310" s="863">
        <v>0</v>
      </c>
      <c r="AE310" s="863">
        <v>0</v>
      </c>
      <c r="AF310" s="863">
        <v>0</v>
      </c>
      <c r="AG310" s="863">
        <v>0</v>
      </c>
      <c r="AH310" s="863">
        <v>0</v>
      </c>
    </row>
    <row r="311" spans="1:34" ht="12" customHeight="1" x14ac:dyDescent="0.2">
      <c r="A311" s="1207"/>
      <c r="B311" s="853" t="s">
        <v>53</v>
      </c>
      <c r="C311" s="863">
        <v>4</v>
      </c>
      <c r="D311" s="863">
        <v>37</v>
      </c>
      <c r="E311" s="863">
        <v>1</v>
      </c>
      <c r="F311" s="863">
        <v>0</v>
      </c>
      <c r="G311" s="863">
        <v>0</v>
      </c>
      <c r="H311" s="863">
        <v>8</v>
      </c>
      <c r="I311" s="863">
        <v>0</v>
      </c>
      <c r="J311" s="863">
        <v>0</v>
      </c>
      <c r="K311" s="863">
        <v>0</v>
      </c>
      <c r="L311" s="863">
        <v>8</v>
      </c>
      <c r="M311" s="863">
        <v>0</v>
      </c>
      <c r="N311" s="863">
        <v>0</v>
      </c>
      <c r="O311" s="863">
        <v>0</v>
      </c>
      <c r="P311" s="863">
        <v>3</v>
      </c>
      <c r="Q311" s="863">
        <v>0</v>
      </c>
      <c r="R311" s="863">
        <v>0</v>
      </c>
      <c r="S311" s="863">
        <v>0</v>
      </c>
      <c r="T311" s="863">
        <v>0</v>
      </c>
      <c r="U311" s="863">
        <v>0</v>
      </c>
      <c r="V311" s="863">
        <v>0</v>
      </c>
      <c r="W311" s="863">
        <v>0</v>
      </c>
      <c r="X311" s="863">
        <v>0</v>
      </c>
      <c r="Y311" s="863">
        <v>0</v>
      </c>
      <c r="Z311" s="863">
        <v>0</v>
      </c>
      <c r="AA311" s="863">
        <v>0</v>
      </c>
      <c r="AB311" s="863">
        <v>0</v>
      </c>
      <c r="AC311" s="863">
        <v>0</v>
      </c>
      <c r="AD311" s="863">
        <v>0</v>
      </c>
      <c r="AE311" s="863">
        <v>0</v>
      </c>
      <c r="AF311" s="863">
        <v>0</v>
      </c>
      <c r="AG311" s="863">
        <v>0</v>
      </c>
      <c r="AH311" s="863">
        <v>0</v>
      </c>
    </row>
    <row r="312" spans="1:34" ht="12" customHeight="1" x14ac:dyDescent="0.2">
      <c r="A312" s="1207"/>
      <c r="B312" s="853" t="s">
        <v>54</v>
      </c>
      <c r="C312" s="863">
        <v>72</v>
      </c>
      <c r="D312" s="863">
        <v>23</v>
      </c>
      <c r="E312" s="863">
        <v>1</v>
      </c>
      <c r="F312" s="863">
        <v>0</v>
      </c>
      <c r="G312" s="863">
        <v>7</v>
      </c>
      <c r="H312" s="863">
        <v>1</v>
      </c>
      <c r="I312" s="863">
        <v>0</v>
      </c>
      <c r="J312" s="863">
        <v>0</v>
      </c>
      <c r="K312" s="863">
        <v>7</v>
      </c>
      <c r="L312" s="863">
        <v>1</v>
      </c>
      <c r="M312" s="863">
        <v>0</v>
      </c>
      <c r="N312" s="863">
        <v>0</v>
      </c>
      <c r="O312" s="863">
        <v>4</v>
      </c>
      <c r="P312" s="863">
        <v>2</v>
      </c>
      <c r="Q312" s="863">
        <v>0</v>
      </c>
      <c r="R312" s="863">
        <v>0</v>
      </c>
      <c r="S312" s="863">
        <v>0</v>
      </c>
      <c r="T312" s="863">
        <v>0</v>
      </c>
      <c r="U312" s="863">
        <v>0</v>
      </c>
      <c r="V312" s="863">
        <v>0</v>
      </c>
      <c r="W312" s="863">
        <v>0</v>
      </c>
      <c r="X312" s="863">
        <v>0</v>
      </c>
      <c r="Y312" s="863">
        <v>0</v>
      </c>
      <c r="Z312" s="863">
        <v>0</v>
      </c>
      <c r="AA312" s="863">
        <v>0</v>
      </c>
      <c r="AB312" s="863">
        <v>0</v>
      </c>
      <c r="AC312" s="863">
        <v>0</v>
      </c>
      <c r="AD312" s="863">
        <v>0</v>
      </c>
      <c r="AE312" s="863">
        <v>0</v>
      </c>
      <c r="AF312" s="863">
        <v>0</v>
      </c>
      <c r="AG312" s="863">
        <v>0</v>
      </c>
      <c r="AH312" s="863">
        <v>0</v>
      </c>
    </row>
    <row r="313" spans="1:34" ht="12" customHeight="1" x14ac:dyDescent="0.2">
      <c r="A313" s="1207"/>
      <c r="B313" s="853" t="s">
        <v>109</v>
      </c>
      <c r="C313" s="863">
        <v>27</v>
      </c>
      <c r="D313" s="863">
        <v>14</v>
      </c>
      <c r="E313" s="863">
        <v>0</v>
      </c>
      <c r="F313" s="863">
        <v>1</v>
      </c>
      <c r="G313" s="863">
        <v>5</v>
      </c>
      <c r="H313" s="863">
        <v>2</v>
      </c>
      <c r="I313" s="863">
        <v>0</v>
      </c>
      <c r="J313" s="863">
        <v>0</v>
      </c>
      <c r="K313" s="863">
        <v>5</v>
      </c>
      <c r="L313" s="863">
        <v>2</v>
      </c>
      <c r="M313" s="863">
        <v>0</v>
      </c>
      <c r="N313" s="863">
        <v>0</v>
      </c>
      <c r="O313" s="863">
        <v>2</v>
      </c>
      <c r="P313" s="863">
        <v>1</v>
      </c>
      <c r="Q313" s="863">
        <v>1</v>
      </c>
      <c r="R313" s="863">
        <v>0</v>
      </c>
      <c r="S313" s="863">
        <v>0</v>
      </c>
      <c r="T313" s="863">
        <v>0</v>
      </c>
      <c r="U313" s="863">
        <v>0</v>
      </c>
      <c r="V313" s="863">
        <v>0</v>
      </c>
      <c r="W313" s="863">
        <v>0</v>
      </c>
      <c r="X313" s="863">
        <v>0</v>
      </c>
      <c r="Y313" s="863">
        <v>0</v>
      </c>
      <c r="Z313" s="863">
        <v>0</v>
      </c>
      <c r="AA313" s="863">
        <v>0</v>
      </c>
      <c r="AB313" s="863">
        <v>0</v>
      </c>
      <c r="AC313" s="863">
        <v>0</v>
      </c>
      <c r="AD313" s="863">
        <v>0</v>
      </c>
      <c r="AE313" s="863">
        <v>0</v>
      </c>
      <c r="AF313" s="863">
        <v>0</v>
      </c>
      <c r="AG313" s="863">
        <v>0</v>
      </c>
      <c r="AH313" s="863">
        <v>0</v>
      </c>
    </row>
    <row r="314" spans="1:34" ht="12" customHeight="1" x14ac:dyDescent="0.2">
      <c r="A314" s="1207"/>
      <c r="B314" s="853" t="s">
        <v>55</v>
      </c>
      <c r="C314" s="863">
        <v>0</v>
      </c>
      <c r="D314" s="863">
        <v>4</v>
      </c>
      <c r="E314" s="863">
        <v>13</v>
      </c>
      <c r="F314" s="863">
        <v>0</v>
      </c>
      <c r="G314" s="863">
        <v>0</v>
      </c>
      <c r="H314" s="863">
        <v>0</v>
      </c>
      <c r="I314" s="863">
        <v>3</v>
      </c>
      <c r="J314" s="863">
        <v>0</v>
      </c>
      <c r="K314" s="863">
        <v>0</v>
      </c>
      <c r="L314" s="863">
        <v>0</v>
      </c>
      <c r="M314" s="863">
        <v>3</v>
      </c>
      <c r="N314" s="863">
        <v>0</v>
      </c>
      <c r="O314" s="863">
        <v>0</v>
      </c>
      <c r="P314" s="863">
        <v>0</v>
      </c>
      <c r="Q314" s="863">
        <v>0</v>
      </c>
      <c r="R314" s="863">
        <v>0</v>
      </c>
      <c r="S314" s="863">
        <v>0</v>
      </c>
      <c r="T314" s="863">
        <v>0</v>
      </c>
      <c r="U314" s="863">
        <v>0</v>
      </c>
      <c r="V314" s="863">
        <v>0</v>
      </c>
      <c r="W314" s="863">
        <v>0</v>
      </c>
      <c r="X314" s="863">
        <v>0</v>
      </c>
      <c r="Y314" s="863">
        <v>0</v>
      </c>
      <c r="Z314" s="863">
        <v>0</v>
      </c>
      <c r="AA314" s="863">
        <v>0</v>
      </c>
      <c r="AB314" s="863">
        <v>0</v>
      </c>
      <c r="AC314" s="863">
        <v>0</v>
      </c>
      <c r="AD314" s="863">
        <v>0</v>
      </c>
      <c r="AE314" s="863">
        <v>0</v>
      </c>
      <c r="AF314" s="863">
        <v>0</v>
      </c>
      <c r="AG314" s="863">
        <v>0</v>
      </c>
      <c r="AH314" s="863">
        <v>0</v>
      </c>
    </row>
    <row r="315" spans="1:34" ht="12" customHeight="1" x14ac:dyDescent="0.2">
      <c r="A315" s="1207"/>
      <c r="B315" s="853" t="s">
        <v>56</v>
      </c>
      <c r="C315" s="863">
        <v>304</v>
      </c>
      <c r="D315" s="863">
        <v>124</v>
      </c>
      <c r="E315" s="863">
        <v>21</v>
      </c>
      <c r="F315" s="863">
        <v>0</v>
      </c>
      <c r="G315" s="863">
        <v>58</v>
      </c>
      <c r="H315" s="863">
        <v>18</v>
      </c>
      <c r="I315" s="863">
        <v>1</v>
      </c>
      <c r="J315" s="863">
        <v>0</v>
      </c>
      <c r="K315" s="863">
        <v>58</v>
      </c>
      <c r="L315" s="863">
        <v>18</v>
      </c>
      <c r="M315" s="863">
        <v>1</v>
      </c>
      <c r="N315" s="863">
        <v>0</v>
      </c>
      <c r="O315" s="863">
        <v>5</v>
      </c>
      <c r="P315" s="863">
        <v>4</v>
      </c>
      <c r="Q315" s="863">
        <v>1</v>
      </c>
      <c r="R315" s="863">
        <v>0</v>
      </c>
      <c r="S315" s="863">
        <v>0</v>
      </c>
      <c r="T315" s="863">
        <v>0</v>
      </c>
      <c r="U315" s="863">
        <v>0</v>
      </c>
      <c r="V315" s="863">
        <v>0</v>
      </c>
      <c r="W315" s="863">
        <v>0</v>
      </c>
      <c r="X315" s="863">
        <v>0</v>
      </c>
      <c r="Y315" s="863">
        <v>0</v>
      </c>
      <c r="Z315" s="863">
        <v>0</v>
      </c>
      <c r="AA315" s="863">
        <v>0</v>
      </c>
      <c r="AB315" s="863">
        <v>0</v>
      </c>
      <c r="AC315" s="863">
        <v>0</v>
      </c>
      <c r="AD315" s="863">
        <v>0</v>
      </c>
      <c r="AE315" s="863">
        <v>0</v>
      </c>
      <c r="AF315" s="863">
        <v>0</v>
      </c>
      <c r="AG315" s="863">
        <v>0</v>
      </c>
      <c r="AH315" s="863">
        <v>0</v>
      </c>
    </row>
    <row r="316" spans="1:34" ht="12" customHeight="1" x14ac:dyDescent="0.2">
      <c r="A316" s="1207"/>
      <c r="B316" s="853" t="s">
        <v>57</v>
      </c>
      <c r="C316" s="863">
        <v>45</v>
      </c>
      <c r="D316" s="863">
        <v>212</v>
      </c>
      <c r="E316" s="863">
        <v>9</v>
      </c>
      <c r="F316" s="863">
        <v>0</v>
      </c>
      <c r="G316" s="863">
        <v>17</v>
      </c>
      <c r="H316" s="863">
        <v>55</v>
      </c>
      <c r="I316" s="863">
        <v>3</v>
      </c>
      <c r="J316" s="863">
        <v>0</v>
      </c>
      <c r="K316" s="863">
        <v>17</v>
      </c>
      <c r="L316" s="863">
        <v>55</v>
      </c>
      <c r="M316" s="863">
        <v>3</v>
      </c>
      <c r="N316" s="863">
        <v>0</v>
      </c>
      <c r="O316" s="863">
        <v>2</v>
      </c>
      <c r="P316" s="863">
        <v>8</v>
      </c>
      <c r="Q316" s="863">
        <v>0</v>
      </c>
      <c r="R316" s="863">
        <v>0</v>
      </c>
      <c r="S316" s="863">
        <v>0</v>
      </c>
      <c r="T316" s="863">
        <v>0</v>
      </c>
      <c r="U316" s="863">
        <v>0</v>
      </c>
      <c r="V316" s="863">
        <v>0</v>
      </c>
      <c r="W316" s="863">
        <v>0</v>
      </c>
      <c r="X316" s="863">
        <v>0</v>
      </c>
      <c r="Y316" s="863">
        <v>0</v>
      </c>
      <c r="Z316" s="863">
        <v>0</v>
      </c>
      <c r="AA316" s="863">
        <v>0</v>
      </c>
      <c r="AB316" s="863">
        <v>0</v>
      </c>
      <c r="AC316" s="863">
        <v>0</v>
      </c>
      <c r="AD316" s="863">
        <v>0</v>
      </c>
      <c r="AE316" s="863">
        <v>0</v>
      </c>
      <c r="AF316" s="863">
        <v>0</v>
      </c>
      <c r="AG316" s="863">
        <v>0</v>
      </c>
      <c r="AH316" s="863">
        <v>0</v>
      </c>
    </row>
    <row r="317" spans="1:34" ht="12" customHeight="1" x14ac:dyDescent="0.2">
      <c r="A317" s="1207"/>
      <c r="B317" s="853" t="s">
        <v>58</v>
      </c>
      <c r="C317" s="863">
        <v>0</v>
      </c>
      <c r="D317" s="863">
        <v>2</v>
      </c>
      <c r="E317" s="863">
        <v>10</v>
      </c>
      <c r="F317" s="863">
        <v>2</v>
      </c>
      <c r="G317" s="863">
        <v>0</v>
      </c>
      <c r="H317" s="863">
        <v>0</v>
      </c>
      <c r="I317" s="863">
        <v>0</v>
      </c>
      <c r="J317" s="863">
        <v>0</v>
      </c>
      <c r="K317" s="863">
        <v>0</v>
      </c>
      <c r="L317" s="863">
        <v>0</v>
      </c>
      <c r="M317" s="863">
        <v>0</v>
      </c>
      <c r="N317" s="863">
        <v>0</v>
      </c>
      <c r="O317" s="863">
        <v>0</v>
      </c>
      <c r="P317" s="863">
        <v>0</v>
      </c>
      <c r="Q317" s="863">
        <v>1</v>
      </c>
      <c r="R317" s="863">
        <v>0</v>
      </c>
      <c r="S317" s="863">
        <v>0</v>
      </c>
      <c r="T317" s="863">
        <v>0</v>
      </c>
      <c r="U317" s="863">
        <v>0</v>
      </c>
      <c r="V317" s="863">
        <v>0</v>
      </c>
      <c r="W317" s="863">
        <v>0</v>
      </c>
      <c r="X317" s="863">
        <v>0</v>
      </c>
      <c r="Y317" s="863">
        <v>0</v>
      </c>
      <c r="Z317" s="863">
        <v>0</v>
      </c>
      <c r="AA317" s="863">
        <v>0</v>
      </c>
      <c r="AB317" s="863">
        <v>0</v>
      </c>
      <c r="AC317" s="863">
        <v>0</v>
      </c>
      <c r="AD317" s="863">
        <v>0</v>
      </c>
      <c r="AE317" s="863">
        <v>0</v>
      </c>
      <c r="AF317" s="863">
        <v>0</v>
      </c>
      <c r="AG317" s="863">
        <v>0</v>
      </c>
      <c r="AH317" s="863">
        <v>0</v>
      </c>
    </row>
    <row r="318" spans="1:34" ht="12" customHeight="1" x14ac:dyDescent="0.2">
      <c r="A318" s="1207"/>
      <c r="B318" s="853" t="s">
        <v>59</v>
      </c>
      <c r="C318" s="861">
        <v>16</v>
      </c>
      <c r="D318" s="863">
        <v>26</v>
      </c>
      <c r="E318" s="864">
        <v>2</v>
      </c>
      <c r="F318" s="863">
        <v>0</v>
      </c>
      <c r="G318" s="863">
        <v>1</v>
      </c>
      <c r="H318" s="863">
        <v>2</v>
      </c>
      <c r="I318" s="863">
        <v>0</v>
      </c>
      <c r="J318" s="863">
        <v>0</v>
      </c>
      <c r="K318" s="863">
        <v>1</v>
      </c>
      <c r="L318" s="861">
        <v>2</v>
      </c>
      <c r="M318" s="863">
        <v>0</v>
      </c>
      <c r="N318" s="863">
        <v>0</v>
      </c>
      <c r="O318" s="863">
        <v>1</v>
      </c>
      <c r="P318" s="863">
        <v>5</v>
      </c>
      <c r="Q318" s="863">
        <v>0</v>
      </c>
      <c r="R318" s="863">
        <v>0</v>
      </c>
      <c r="S318" s="863">
        <v>0</v>
      </c>
      <c r="T318" s="863">
        <v>0</v>
      </c>
      <c r="U318" s="863">
        <v>0</v>
      </c>
      <c r="V318" s="863">
        <v>0</v>
      </c>
      <c r="W318" s="863">
        <v>0</v>
      </c>
      <c r="X318" s="863">
        <v>0</v>
      </c>
      <c r="Y318" s="863">
        <v>0</v>
      </c>
      <c r="Z318" s="863">
        <v>0</v>
      </c>
      <c r="AA318" s="863">
        <v>0</v>
      </c>
      <c r="AB318" s="863">
        <v>0</v>
      </c>
      <c r="AC318" s="863">
        <v>0</v>
      </c>
      <c r="AD318" s="863">
        <v>0</v>
      </c>
      <c r="AE318" s="863">
        <v>0</v>
      </c>
      <c r="AF318" s="863">
        <v>0</v>
      </c>
      <c r="AG318" s="863">
        <v>0</v>
      </c>
      <c r="AH318" s="863">
        <v>0</v>
      </c>
    </row>
    <row r="319" spans="1:34" ht="12" customHeight="1" x14ac:dyDescent="0.2">
      <c r="A319" s="1207"/>
      <c r="B319" s="853" t="s">
        <v>60</v>
      </c>
      <c r="C319" s="864">
        <v>360</v>
      </c>
      <c r="D319" s="863">
        <v>184</v>
      </c>
      <c r="E319" s="864">
        <v>21</v>
      </c>
      <c r="F319" s="863">
        <v>0</v>
      </c>
      <c r="G319" s="863">
        <v>82</v>
      </c>
      <c r="H319" s="863">
        <v>33</v>
      </c>
      <c r="I319" s="863">
        <v>4</v>
      </c>
      <c r="J319" s="863">
        <v>0</v>
      </c>
      <c r="K319" s="863">
        <v>82</v>
      </c>
      <c r="L319" s="861">
        <v>33</v>
      </c>
      <c r="M319" s="863">
        <v>4</v>
      </c>
      <c r="N319" s="863">
        <v>0</v>
      </c>
      <c r="O319" s="863">
        <v>8</v>
      </c>
      <c r="P319" s="863">
        <v>5</v>
      </c>
      <c r="Q319" s="863">
        <v>1</v>
      </c>
      <c r="R319" s="863">
        <v>0</v>
      </c>
      <c r="S319" s="863">
        <v>0</v>
      </c>
      <c r="T319" s="863">
        <v>0</v>
      </c>
      <c r="U319" s="863">
        <v>0</v>
      </c>
      <c r="V319" s="863">
        <v>0</v>
      </c>
      <c r="W319" s="863">
        <v>0</v>
      </c>
      <c r="X319" s="863">
        <v>0</v>
      </c>
      <c r="Y319" s="863">
        <v>0</v>
      </c>
      <c r="Z319" s="863">
        <v>0</v>
      </c>
      <c r="AA319" s="863">
        <v>0</v>
      </c>
      <c r="AB319" s="863">
        <v>0</v>
      </c>
      <c r="AC319" s="863">
        <v>0</v>
      </c>
      <c r="AD319" s="863">
        <v>0</v>
      </c>
      <c r="AE319" s="863">
        <v>0</v>
      </c>
      <c r="AF319" s="863">
        <v>0</v>
      </c>
      <c r="AG319" s="863">
        <v>0</v>
      </c>
      <c r="AH319" s="863">
        <v>0</v>
      </c>
    </row>
    <row r="320" spans="1:34" ht="12" customHeight="1" x14ac:dyDescent="0.2">
      <c r="A320" s="1207"/>
      <c r="B320" s="853" t="s">
        <v>61</v>
      </c>
      <c r="C320" s="861">
        <v>7</v>
      </c>
      <c r="D320" s="863">
        <v>154</v>
      </c>
      <c r="E320" s="864">
        <v>56</v>
      </c>
      <c r="F320" s="863">
        <v>2</v>
      </c>
      <c r="G320" s="863">
        <v>1</v>
      </c>
      <c r="H320" s="863">
        <v>43</v>
      </c>
      <c r="I320" s="863">
        <v>11</v>
      </c>
      <c r="J320" s="863">
        <v>1</v>
      </c>
      <c r="K320" s="863">
        <v>1</v>
      </c>
      <c r="L320" s="861">
        <v>43</v>
      </c>
      <c r="M320" s="863">
        <v>11</v>
      </c>
      <c r="N320" s="863">
        <v>1</v>
      </c>
      <c r="O320" s="863">
        <v>0</v>
      </c>
      <c r="P320" s="863">
        <v>6</v>
      </c>
      <c r="Q320" s="863">
        <v>1</v>
      </c>
      <c r="R320" s="863">
        <v>0</v>
      </c>
      <c r="S320" s="863">
        <v>0</v>
      </c>
      <c r="T320" s="863">
        <v>0</v>
      </c>
      <c r="U320" s="863">
        <v>0</v>
      </c>
      <c r="V320" s="863">
        <v>0</v>
      </c>
      <c r="W320" s="863">
        <v>0</v>
      </c>
      <c r="X320" s="863">
        <v>0</v>
      </c>
      <c r="Y320" s="863">
        <v>0</v>
      </c>
      <c r="Z320" s="863">
        <v>0</v>
      </c>
      <c r="AA320" s="863">
        <v>0</v>
      </c>
      <c r="AB320" s="863">
        <v>0</v>
      </c>
      <c r="AC320" s="863">
        <v>0</v>
      </c>
      <c r="AD320" s="863">
        <v>0</v>
      </c>
      <c r="AE320" s="863">
        <v>0</v>
      </c>
      <c r="AF320" s="863">
        <v>0</v>
      </c>
      <c r="AG320" s="863">
        <v>0</v>
      </c>
      <c r="AH320" s="863">
        <v>0</v>
      </c>
    </row>
    <row r="321" spans="1:34" ht="12" customHeight="1" x14ac:dyDescent="0.2">
      <c r="A321" s="1207"/>
      <c r="B321" s="853" t="s">
        <v>62</v>
      </c>
      <c r="C321" s="861">
        <v>108</v>
      </c>
      <c r="D321" s="863">
        <v>47</v>
      </c>
      <c r="E321" s="864">
        <v>5</v>
      </c>
      <c r="F321" s="863">
        <v>1</v>
      </c>
      <c r="G321" s="863">
        <v>43</v>
      </c>
      <c r="H321" s="863">
        <v>9</v>
      </c>
      <c r="I321" s="863">
        <v>0</v>
      </c>
      <c r="J321" s="863">
        <v>0</v>
      </c>
      <c r="K321" s="863">
        <v>43</v>
      </c>
      <c r="L321" s="861">
        <v>9</v>
      </c>
      <c r="M321" s="863">
        <v>0</v>
      </c>
      <c r="N321" s="863">
        <v>0</v>
      </c>
      <c r="O321" s="863">
        <v>5</v>
      </c>
      <c r="P321" s="863">
        <v>1</v>
      </c>
      <c r="Q321" s="863">
        <v>0</v>
      </c>
      <c r="R321" s="863">
        <v>0</v>
      </c>
      <c r="S321" s="863">
        <v>0</v>
      </c>
      <c r="T321" s="863">
        <v>0</v>
      </c>
      <c r="U321" s="863">
        <v>0</v>
      </c>
      <c r="V321" s="863">
        <v>0</v>
      </c>
      <c r="W321" s="863">
        <v>0</v>
      </c>
      <c r="X321" s="863">
        <v>0</v>
      </c>
      <c r="Y321" s="863">
        <v>0</v>
      </c>
      <c r="Z321" s="863">
        <v>0</v>
      </c>
      <c r="AA321" s="863">
        <v>0</v>
      </c>
      <c r="AB321" s="863">
        <v>0</v>
      </c>
      <c r="AC321" s="863">
        <v>0</v>
      </c>
      <c r="AD321" s="863">
        <v>0</v>
      </c>
      <c r="AE321" s="863">
        <v>0</v>
      </c>
      <c r="AF321" s="863">
        <v>0</v>
      </c>
      <c r="AG321" s="863">
        <v>0</v>
      </c>
      <c r="AH321" s="863">
        <v>0</v>
      </c>
    </row>
    <row r="322" spans="1:34" ht="12" customHeight="1" x14ac:dyDescent="0.2">
      <c r="A322" s="1207"/>
      <c r="B322" s="853" t="s">
        <v>111</v>
      </c>
      <c r="C322" s="864">
        <v>679</v>
      </c>
      <c r="D322" s="863">
        <v>313</v>
      </c>
      <c r="E322" s="864">
        <v>93</v>
      </c>
      <c r="F322" s="863">
        <v>0</v>
      </c>
      <c r="G322" s="863">
        <v>176</v>
      </c>
      <c r="H322" s="863">
        <v>66</v>
      </c>
      <c r="I322" s="863">
        <v>11</v>
      </c>
      <c r="J322" s="863">
        <v>0</v>
      </c>
      <c r="K322" s="863">
        <v>176</v>
      </c>
      <c r="L322" s="861">
        <v>66</v>
      </c>
      <c r="M322" s="863">
        <v>11</v>
      </c>
      <c r="N322" s="863">
        <v>0</v>
      </c>
      <c r="O322" s="863">
        <v>16</v>
      </c>
      <c r="P322" s="863">
        <v>6</v>
      </c>
      <c r="Q322" s="863">
        <v>6</v>
      </c>
      <c r="R322" s="863">
        <v>1</v>
      </c>
      <c r="S322" s="863">
        <v>0</v>
      </c>
      <c r="T322" s="863">
        <v>0</v>
      </c>
      <c r="U322" s="863">
        <v>0</v>
      </c>
      <c r="V322" s="863">
        <v>0</v>
      </c>
      <c r="W322" s="863">
        <v>0</v>
      </c>
      <c r="X322" s="863">
        <v>0</v>
      </c>
      <c r="Y322" s="863">
        <v>0</v>
      </c>
      <c r="Z322" s="863">
        <v>0</v>
      </c>
      <c r="AA322" s="863">
        <v>0</v>
      </c>
      <c r="AB322" s="863">
        <v>0</v>
      </c>
      <c r="AC322" s="863">
        <v>0</v>
      </c>
      <c r="AD322" s="863">
        <v>0</v>
      </c>
      <c r="AE322" s="863">
        <v>0</v>
      </c>
      <c r="AF322" s="863">
        <v>0</v>
      </c>
      <c r="AG322" s="863">
        <v>0</v>
      </c>
      <c r="AH322" s="863">
        <v>0</v>
      </c>
    </row>
    <row r="323" spans="1:34" ht="12" customHeight="1" x14ac:dyDescent="0.2">
      <c r="A323" s="1207"/>
      <c r="B323" s="853" t="s">
        <v>63</v>
      </c>
      <c r="C323" s="861">
        <v>0</v>
      </c>
      <c r="D323" s="863">
        <v>0</v>
      </c>
      <c r="E323" s="864">
        <v>0</v>
      </c>
      <c r="F323" s="863">
        <v>0</v>
      </c>
      <c r="G323" s="863">
        <v>0</v>
      </c>
      <c r="H323" s="863">
        <v>0</v>
      </c>
      <c r="I323" s="863">
        <v>0</v>
      </c>
      <c r="J323" s="863">
        <v>0</v>
      </c>
      <c r="K323" s="863">
        <v>0</v>
      </c>
      <c r="L323" s="861">
        <v>0</v>
      </c>
      <c r="M323" s="863">
        <v>0</v>
      </c>
      <c r="N323" s="863">
        <v>0</v>
      </c>
      <c r="O323" s="863">
        <v>0</v>
      </c>
      <c r="P323" s="863">
        <v>0</v>
      </c>
      <c r="Q323" s="863">
        <v>0</v>
      </c>
      <c r="R323" s="863">
        <v>0</v>
      </c>
      <c r="S323" s="863">
        <v>0</v>
      </c>
      <c r="T323" s="863">
        <v>0</v>
      </c>
      <c r="U323" s="863">
        <v>0</v>
      </c>
      <c r="V323" s="863">
        <v>0</v>
      </c>
      <c r="W323" s="863">
        <v>0</v>
      </c>
      <c r="X323" s="863">
        <v>0</v>
      </c>
      <c r="Y323" s="863">
        <v>0</v>
      </c>
      <c r="Z323" s="863">
        <v>0</v>
      </c>
      <c r="AA323" s="863">
        <v>0</v>
      </c>
      <c r="AB323" s="863">
        <v>0</v>
      </c>
      <c r="AC323" s="863">
        <v>0</v>
      </c>
      <c r="AD323" s="863">
        <v>0</v>
      </c>
      <c r="AE323" s="863">
        <v>0</v>
      </c>
      <c r="AF323" s="863">
        <v>0</v>
      </c>
      <c r="AG323" s="863">
        <v>0</v>
      </c>
      <c r="AH323" s="863">
        <v>0</v>
      </c>
    </row>
    <row r="324" spans="1:34" ht="12" customHeight="1" x14ac:dyDescent="0.2">
      <c r="A324" s="1207"/>
      <c r="B324" s="853" t="s">
        <v>64</v>
      </c>
      <c r="C324" s="861">
        <v>0</v>
      </c>
      <c r="D324" s="863">
        <v>2</v>
      </c>
      <c r="E324" s="864">
        <v>0</v>
      </c>
      <c r="F324" s="863">
        <v>0</v>
      </c>
      <c r="G324" s="863">
        <v>0</v>
      </c>
      <c r="H324" s="863">
        <v>0</v>
      </c>
      <c r="I324" s="863">
        <v>0</v>
      </c>
      <c r="J324" s="863">
        <v>0</v>
      </c>
      <c r="K324" s="863">
        <v>0</v>
      </c>
      <c r="L324" s="861">
        <v>0</v>
      </c>
      <c r="M324" s="863">
        <v>0</v>
      </c>
      <c r="N324" s="863">
        <v>0</v>
      </c>
      <c r="O324" s="863">
        <v>0</v>
      </c>
      <c r="P324" s="863">
        <v>0</v>
      </c>
      <c r="Q324" s="863">
        <v>0</v>
      </c>
      <c r="R324" s="863">
        <v>0</v>
      </c>
      <c r="S324" s="863">
        <v>0</v>
      </c>
      <c r="T324" s="863">
        <v>0</v>
      </c>
      <c r="U324" s="863">
        <v>0</v>
      </c>
      <c r="V324" s="863">
        <v>0</v>
      </c>
      <c r="W324" s="863">
        <v>0</v>
      </c>
      <c r="X324" s="863">
        <v>0</v>
      </c>
      <c r="Y324" s="863">
        <v>0</v>
      </c>
      <c r="Z324" s="863">
        <v>0</v>
      </c>
      <c r="AA324" s="863">
        <v>0</v>
      </c>
      <c r="AB324" s="863">
        <v>0</v>
      </c>
      <c r="AC324" s="863">
        <v>0</v>
      </c>
      <c r="AD324" s="863">
        <v>0</v>
      </c>
      <c r="AE324" s="863">
        <v>0</v>
      </c>
      <c r="AF324" s="863">
        <v>0</v>
      </c>
      <c r="AG324" s="863">
        <v>0</v>
      </c>
      <c r="AH324" s="863">
        <v>0</v>
      </c>
    </row>
    <row r="325" spans="1:34" ht="12" customHeight="1" x14ac:dyDescent="0.2">
      <c r="A325" s="1207"/>
      <c r="B325" s="853" t="s">
        <v>65</v>
      </c>
      <c r="C325" s="861">
        <v>0</v>
      </c>
      <c r="D325" s="863">
        <v>0</v>
      </c>
      <c r="E325" s="864">
        <v>0</v>
      </c>
      <c r="F325" s="863">
        <v>0</v>
      </c>
      <c r="G325" s="863">
        <v>0</v>
      </c>
      <c r="H325" s="863">
        <v>0</v>
      </c>
      <c r="I325" s="863">
        <v>0</v>
      </c>
      <c r="J325" s="863">
        <v>0</v>
      </c>
      <c r="K325" s="863">
        <v>0</v>
      </c>
      <c r="L325" s="861">
        <v>0</v>
      </c>
      <c r="M325" s="863">
        <v>0</v>
      </c>
      <c r="N325" s="863">
        <v>0</v>
      </c>
      <c r="O325" s="863">
        <v>0</v>
      </c>
      <c r="P325" s="863">
        <v>1</v>
      </c>
      <c r="Q325" s="863">
        <v>0</v>
      </c>
      <c r="R325" s="863">
        <v>0</v>
      </c>
      <c r="S325" s="863">
        <v>0</v>
      </c>
      <c r="T325" s="863">
        <v>0</v>
      </c>
      <c r="U325" s="863">
        <v>0</v>
      </c>
      <c r="V325" s="863">
        <v>0</v>
      </c>
      <c r="W325" s="863">
        <v>0</v>
      </c>
      <c r="X325" s="863">
        <v>0</v>
      </c>
      <c r="Y325" s="863">
        <v>0</v>
      </c>
      <c r="Z325" s="863">
        <v>0</v>
      </c>
      <c r="AA325" s="863">
        <v>0</v>
      </c>
      <c r="AB325" s="863">
        <v>0</v>
      </c>
      <c r="AC325" s="863">
        <v>0</v>
      </c>
      <c r="AD325" s="863">
        <v>0</v>
      </c>
      <c r="AE325" s="863">
        <v>0</v>
      </c>
      <c r="AF325" s="863">
        <v>0</v>
      </c>
      <c r="AG325" s="863">
        <v>0</v>
      </c>
      <c r="AH325" s="863">
        <v>0</v>
      </c>
    </row>
    <row r="326" spans="1:34" ht="12" customHeight="1" x14ac:dyDescent="0.2">
      <c r="A326" s="1207"/>
      <c r="B326" s="853" t="s">
        <v>66</v>
      </c>
      <c r="C326" s="861">
        <v>0</v>
      </c>
      <c r="D326" s="861">
        <v>0</v>
      </c>
      <c r="E326" s="864">
        <v>0</v>
      </c>
      <c r="F326" s="861">
        <v>0</v>
      </c>
      <c r="G326" s="863">
        <v>0</v>
      </c>
      <c r="H326" s="863">
        <v>0</v>
      </c>
      <c r="I326" s="863">
        <v>0</v>
      </c>
      <c r="J326" s="863">
        <v>0</v>
      </c>
      <c r="K326" s="863">
        <v>0</v>
      </c>
      <c r="L326" s="861">
        <v>0</v>
      </c>
      <c r="M326" s="863">
        <v>0</v>
      </c>
      <c r="N326" s="863">
        <v>0</v>
      </c>
      <c r="O326" s="863">
        <v>0</v>
      </c>
      <c r="P326" s="863">
        <v>1</v>
      </c>
      <c r="Q326" s="863">
        <v>0</v>
      </c>
      <c r="R326" s="863">
        <v>0</v>
      </c>
      <c r="S326" s="863">
        <v>0</v>
      </c>
      <c r="T326" s="863">
        <v>0</v>
      </c>
      <c r="U326" s="863">
        <v>0</v>
      </c>
      <c r="V326" s="863">
        <v>0</v>
      </c>
      <c r="W326" s="863">
        <v>0</v>
      </c>
      <c r="X326" s="863">
        <v>0</v>
      </c>
      <c r="Y326" s="863">
        <v>0</v>
      </c>
      <c r="Z326" s="863">
        <v>0</v>
      </c>
      <c r="AA326" s="863">
        <v>0</v>
      </c>
      <c r="AB326" s="863">
        <v>0</v>
      </c>
      <c r="AC326" s="863">
        <v>0</v>
      </c>
      <c r="AD326" s="863">
        <v>0</v>
      </c>
      <c r="AE326" s="863">
        <v>0</v>
      </c>
      <c r="AF326" s="863">
        <v>0</v>
      </c>
      <c r="AG326" s="863">
        <v>0</v>
      </c>
      <c r="AH326" s="863">
        <v>0</v>
      </c>
    </row>
    <row r="327" spans="1:34" ht="12" customHeight="1" x14ac:dyDescent="0.2">
      <c r="A327" s="1207"/>
      <c r="B327" s="853" t="s">
        <v>67</v>
      </c>
      <c r="C327" s="861">
        <v>1</v>
      </c>
      <c r="D327" s="863">
        <v>70</v>
      </c>
      <c r="E327" s="864">
        <v>4</v>
      </c>
      <c r="F327" s="863">
        <v>0</v>
      </c>
      <c r="G327" s="863">
        <v>0</v>
      </c>
      <c r="H327" s="863">
        <v>13</v>
      </c>
      <c r="I327" s="863">
        <v>0</v>
      </c>
      <c r="J327" s="863">
        <v>0</v>
      </c>
      <c r="K327" s="863">
        <v>0</v>
      </c>
      <c r="L327" s="861">
        <v>13</v>
      </c>
      <c r="M327" s="863">
        <v>0</v>
      </c>
      <c r="N327" s="863">
        <v>0</v>
      </c>
      <c r="O327" s="863">
        <v>0</v>
      </c>
      <c r="P327" s="863">
        <v>3</v>
      </c>
      <c r="Q327" s="863">
        <v>3</v>
      </c>
      <c r="R327" s="863">
        <v>0</v>
      </c>
      <c r="S327" s="863">
        <v>0</v>
      </c>
      <c r="T327" s="863">
        <v>0</v>
      </c>
      <c r="U327" s="863">
        <v>0</v>
      </c>
      <c r="V327" s="863">
        <v>0</v>
      </c>
      <c r="W327" s="863">
        <v>0</v>
      </c>
      <c r="X327" s="863">
        <v>0</v>
      </c>
      <c r="Y327" s="863">
        <v>0</v>
      </c>
      <c r="Z327" s="863">
        <v>0</v>
      </c>
      <c r="AA327" s="863">
        <v>0</v>
      </c>
      <c r="AB327" s="863">
        <v>0</v>
      </c>
      <c r="AC327" s="863">
        <v>0</v>
      </c>
      <c r="AD327" s="863">
        <v>0</v>
      </c>
      <c r="AE327" s="863">
        <v>0</v>
      </c>
      <c r="AF327" s="863">
        <v>0</v>
      </c>
      <c r="AG327" s="863">
        <v>0</v>
      </c>
      <c r="AH327" s="863">
        <v>0</v>
      </c>
    </row>
    <row r="328" spans="1:34" ht="12" customHeight="1" x14ac:dyDescent="0.2">
      <c r="A328" s="1207"/>
      <c r="B328" s="853" t="s">
        <v>68</v>
      </c>
      <c r="C328" s="861">
        <v>74</v>
      </c>
      <c r="D328" s="863">
        <v>111</v>
      </c>
      <c r="E328" s="864">
        <v>34</v>
      </c>
      <c r="F328" s="863">
        <v>1</v>
      </c>
      <c r="G328" s="863">
        <v>28</v>
      </c>
      <c r="H328" s="863">
        <v>29</v>
      </c>
      <c r="I328" s="863">
        <v>8</v>
      </c>
      <c r="J328" s="863">
        <v>1</v>
      </c>
      <c r="K328" s="863">
        <v>28</v>
      </c>
      <c r="L328" s="861">
        <v>29</v>
      </c>
      <c r="M328" s="863">
        <v>8</v>
      </c>
      <c r="N328" s="863">
        <v>1</v>
      </c>
      <c r="O328" s="863">
        <v>4</v>
      </c>
      <c r="P328" s="863">
        <v>0</v>
      </c>
      <c r="Q328" s="863">
        <v>0</v>
      </c>
      <c r="R328" s="863">
        <v>0</v>
      </c>
      <c r="S328" s="863">
        <v>0</v>
      </c>
      <c r="T328" s="863">
        <v>0</v>
      </c>
      <c r="U328" s="863">
        <v>0</v>
      </c>
      <c r="V328" s="863">
        <v>0</v>
      </c>
      <c r="W328" s="863">
        <v>0</v>
      </c>
      <c r="X328" s="863">
        <v>0</v>
      </c>
      <c r="Y328" s="863">
        <v>0</v>
      </c>
      <c r="Z328" s="863">
        <v>0</v>
      </c>
      <c r="AA328" s="863">
        <v>0</v>
      </c>
      <c r="AB328" s="863">
        <v>0</v>
      </c>
      <c r="AC328" s="863">
        <v>0</v>
      </c>
      <c r="AD328" s="863">
        <v>0</v>
      </c>
      <c r="AE328" s="863">
        <v>0</v>
      </c>
      <c r="AF328" s="863">
        <v>0</v>
      </c>
      <c r="AG328" s="863">
        <v>0</v>
      </c>
      <c r="AH328" s="863">
        <v>0</v>
      </c>
    </row>
    <row r="329" spans="1:34" ht="12" customHeight="1" x14ac:dyDescent="0.2">
      <c r="A329" s="1207"/>
      <c r="B329" s="853" t="s">
        <v>69</v>
      </c>
      <c r="C329" s="861">
        <v>119</v>
      </c>
      <c r="D329" s="863">
        <v>118</v>
      </c>
      <c r="E329" s="864">
        <v>9</v>
      </c>
      <c r="F329" s="863">
        <v>5</v>
      </c>
      <c r="G329" s="863">
        <v>30</v>
      </c>
      <c r="H329" s="863">
        <v>20</v>
      </c>
      <c r="I329" s="863">
        <v>1</v>
      </c>
      <c r="J329" s="863">
        <v>1</v>
      </c>
      <c r="K329" s="863">
        <v>30</v>
      </c>
      <c r="L329" s="861">
        <v>20</v>
      </c>
      <c r="M329" s="863">
        <v>1</v>
      </c>
      <c r="N329" s="863">
        <v>1</v>
      </c>
      <c r="O329" s="863">
        <v>1</v>
      </c>
      <c r="P329" s="863">
        <v>2</v>
      </c>
      <c r="Q329" s="863">
        <v>0</v>
      </c>
      <c r="R329" s="863">
        <v>0</v>
      </c>
      <c r="S329" s="863">
        <v>0</v>
      </c>
      <c r="T329" s="863">
        <v>0</v>
      </c>
      <c r="U329" s="863">
        <v>0</v>
      </c>
      <c r="V329" s="863">
        <v>0</v>
      </c>
      <c r="W329" s="863">
        <v>0</v>
      </c>
      <c r="X329" s="863">
        <v>0</v>
      </c>
      <c r="Y329" s="863">
        <v>0</v>
      </c>
      <c r="Z329" s="863">
        <v>0</v>
      </c>
      <c r="AA329" s="863">
        <v>0</v>
      </c>
      <c r="AB329" s="863">
        <v>0</v>
      </c>
      <c r="AC329" s="863">
        <v>0</v>
      </c>
      <c r="AD329" s="863">
        <v>0</v>
      </c>
      <c r="AE329" s="863">
        <v>0</v>
      </c>
      <c r="AF329" s="863">
        <v>0</v>
      </c>
      <c r="AG329" s="863">
        <v>0</v>
      </c>
      <c r="AH329" s="863">
        <v>0</v>
      </c>
    </row>
    <row r="330" spans="1:34" ht="12" customHeight="1" x14ac:dyDescent="0.2">
      <c r="A330" s="1207"/>
      <c r="B330" s="853" t="s">
        <v>70</v>
      </c>
      <c r="C330" s="861">
        <v>0</v>
      </c>
      <c r="D330" s="863">
        <v>1</v>
      </c>
      <c r="E330" s="864">
        <v>0</v>
      </c>
      <c r="F330" s="863">
        <v>0</v>
      </c>
      <c r="G330" s="863">
        <v>0</v>
      </c>
      <c r="H330" s="863">
        <v>0</v>
      </c>
      <c r="I330" s="863">
        <v>0</v>
      </c>
      <c r="J330" s="863">
        <v>0</v>
      </c>
      <c r="K330" s="863">
        <v>0</v>
      </c>
      <c r="L330" s="861">
        <v>0</v>
      </c>
      <c r="M330" s="863">
        <v>0</v>
      </c>
      <c r="N330" s="863">
        <v>0</v>
      </c>
      <c r="O330" s="863">
        <v>0</v>
      </c>
      <c r="P330" s="863">
        <v>0</v>
      </c>
      <c r="Q330" s="863">
        <v>0</v>
      </c>
      <c r="R330" s="863">
        <v>0</v>
      </c>
      <c r="S330" s="863">
        <v>0</v>
      </c>
      <c r="T330" s="863">
        <v>0</v>
      </c>
      <c r="U330" s="863">
        <v>0</v>
      </c>
      <c r="V330" s="863">
        <v>0</v>
      </c>
      <c r="W330" s="863">
        <v>0</v>
      </c>
      <c r="X330" s="863">
        <v>0</v>
      </c>
      <c r="Y330" s="863">
        <v>0</v>
      </c>
      <c r="Z330" s="863">
        <v>0</v>
      </c>
      <c r="AA330" s="863">
        <v>0</v>
      </c>
      <c r="AB330" s="863">
        <v>0</v>
      </c>
      <c r="AC330" s="863">
        <v>0</v>
      </c>
      <c r="AD330" s="863">
        <v>0</v>
      </c>
      <c r="AE330" s="863">
        <v>0</v>
      </c>
      <c r="AF330" s="863">
        <v>0</v>
      </c>
      <c r="AG330" s="863">
        <v>0</v>
      </c>
      <c r="AH330" s="863">
        <v>0</v>
      </c>
    </row>
    <row r="331" spans="1:34" ht="12" customHeight="1" x14ac:dyDescent="0.2">
      <c r="A331" s="1207"/>
      <c r="B331" s="853" t="s">
        <v>71</v>
      </c>
      <c r="C331" s="864">
        <v>338</v>
      </c>
      <c r="D331" s="863">
        <v>217</v>
      </c>
      <c r="E331" s="864">
        <v>56</v>
      </c>
      <c r="F331" s="863">
        <v>2</v>
      </c>
      <c r="G331" s="863">
        <v>85</v>
      </c>
      <c r="H331" s="863">
        <v>63</v>
      </c>
      <c r="I331" s="863">
        <v>8</v>
      </c>
      <c r="J331" s="863">
        <v>1</v>
      </c>
      <c r="K331" s="863">
        <v>85</v>
      </c>
      <c r="L331" s="861">
        <v>63</v>
      </c>
      <c r="M331" s="863">
        <v>8</v>
      </c>
      <c r="N331" s="863">
        <v>1</v>
      </c>
      <c r="O331" s="863">
        <v>10</v>
      </c>
      <c r="P331" s="863">
        <v>7</v>
      </c>
      <c r="Q331" s="863">
        <v>0</v>
      </c>
      <c r="R331" s="863">
        <v>0</v>
      </c>
      <c r="S331" s="863">
        <v>0</v>
      </c>
      <c r="T331" s="863">
        <v>0</v>
      </c>
      <c r="U331" s="863">
        <v>0</v>
      </c>
      <c r="V331" s="863">
        <v>0</v>
      </c>
      <c r="W331" s="863">
        <v>0</v>
      </c>
      <c r="X331" s="863">
        <v>0</v>
      </c>
      <c r="Y331" s="863">
        <v>0</v>
      </c>
      <c r="Z331" s="863">
        <v>0</v>
      </c>
      <c r="AA331" s="863">
        <v>0</v>
      </c>
      <c r="AB331" s="863">
        <v>0</v>
      </c>
      <c r="AC331" s="863">
        <v>0</v>
      </c>
      <c r="AD331" s="863">
        <v>0</v>
      </c>
      <c r="AE331" s="863">
        <v>0</v>
      </c>
      <c r="AF331" s="863">
        <v>0</v>
      </c>
      <c r="AG331" s="863">
        <v>0</v>
      </c>
      <c r="AH331" s="863">
        <v>0</v>
      </c>
    </row>
    <row r="332" spans="1:34" ht="12" customHeight="1" x14ac:dyDescent="0.2">
      <c r="A332" s="1207"/>
      <c r="B332" s="853" t="s">
        <v>72</v>
      </c>
      <c r="C332" s="861">
        <v>352</v>
      </c>
      <c r="D332" s="863">
        <v>181</v>
      </c>
      <c r="E332" s="864">
        <v>26</v>
      </c>
      <c r="F332" s="863">
        <v>0</v>
      </c>
      <c r="G332" s="863">
        <v>33</v>
      </c>
      <c r="H332" s="863">
        <v>14</v>
      </c>
      <c r="I332" s="863">
        <v>2</v>
      </c>
      <c r="J332" s="863">
        <v>0</v>
      </c>
      <c r="K332" s="863">
        <v>33</v>
      </c>
      <c r="L332" s="861">
        <v>14</v>
      </c>
      <c r="M332" s="863">
        <v>2</v>
      </c>
      <c r="N332" s="863">
        <v>0</v>
      </c>
      <c r="O332" s="863">
        <v>11</v>
      </c>
      <c r="P332" s="863">
        <v>5</v>
      </c>
      <c r="Q332" s="863">
        <v>0</v>
      </c>
      <c r="R332" s="863">
        <v>0</v>
      </c>
      <c r="S332" s="863">
        <v>0</v>
      </c>
      <c r="T332" s="863">
        <v>0</v>
      </c>
      <c r="U332" s="863">
        <v>0</v>
      </c>
      <c r="V332" s="863">
        <v>0</v>
      </c>
      <c r="W332" s="863">
        <v>0</v>
      </c>
      <c r="X332" s="863">
        <v>0</v>
      </c>
      <c r="Y332" s="863">
        <v>0</v>
      </c>
      <c r="Z332" s="863">
        <v>0</v>
      </c>
      <c r="AA332" s="863">
        <v>0</v>
      </c>
      <c r="AB332" s="863">
        <v>0</v>
      </c>
      <c r="AC332" s="863">
        <v>0</v>
      </c>
      <c r="AD332" s="863">
        <v>0</v>
      </c>
      <c r="AE332" s="863">
        <v>0</v>
      </c>
      <c r="AF332" s="863">
        <v>0</v>
      </c>
      <c r="AG332" s="863">
        <v>0</v>
      </c>
      <c r="AH332" s="863">
        <v>0</v>
      </c>
    </row>
    <row r="333" spans="1:34" ht="12" customHeight="1" x14ac:dyDescent="0.2">
      <c r="A333" s="1207"/>
      <c r="B333" s="853" t="s">
        <v>74</v>
      </c>
      <c r="C333" s="861">
        <v>0</v>
      </c>
      <c r="D333" s="863">
        <v>1</v>
      </c>
      <c r="E333" s="864">
        <v>0</v>
      </c>
      <c r="F333" s="863">
        <v>0</v>
      </c>
      <c r="G333" s="863">
        <v>0</v>
      </c>
      <c r="H333" s="863">
        <v>0</v>
      </c>
      <c r="I333" s="863">
        <v>0</v>
      </c>
      <c r="J333" s="863">
        <v>0</v>
      </c>
      <c r="K333" s="863">
        <v>0</v>
      </c>
      <c r="L333" s="861">
        <v>0</v>
      </c>
      <c r="M333" s="863">
        <v>0</v>
      </c>
      <c r="N333" s="863">
        <v>0</v>
      </c>
      <c r="O333" s="863">
        <v>0</v>
      </c>
      <c r="P333" s="863">
        <v>2</v>
      </c>
      <c r="Q333" s="863">
        <v>0</v>
      </c>
      <c r="R333" s="863">
        <v>0</v>
      </c>
      <c r="S333" s="863">
        <v>0</v>
      </c>
      <c r="T333" s="863">
        <v>0</v>
      </c>
      <c r="U333" s="863">
        <v>0</v>
      </c>
      <c r="V333" s="863">
        <v>0</v>
      </c>
      <c r="W333" s="863">
        <v>0</v>
      </c>
      <c r="X333" s="863">
        <v>0</v>
      </c>
      <c r="Y333" s="863">
        <v>0</v>
      </c>
      <c r="Z333" s="863">
        <v>0</v>
      </c>
      <c r="AA333" s="863">
        <v>0</v>
      </c>
      <c r="AB333" s="863">
        <v>0</v>
      </c>
      <c r="AC333" s="863">
        <v>0</v>
      </c>
      <c r="AD333" s="863">
        <v>0</v>
      </c>
      <c r="AE333" s="863">
        <v>0</v>
      </c>
      <c r="AF333" s="863">
        <v>0</v>
      </c>
      <c r="AG333" s="863">
        <v>0</v>
      </c>
      <c r="AH333" s="863">
        <v>0</v>
      </c>
    </row>
    <row r="334" spans="1:34" ht="12" customHeight="1" x14ac:dyDescent="0.2">
      <c r="A334" s="1207"/>
      <c r="B334" s="853" t="s">
        <v>75</v>
      </c>
      <c r="C334" s="861">
        <v>268</v>
      </c>
      <c r="D334" s="863">
        <v>146</v>
      </c>
      <c r="E334" s="864">
        <v>10</v>
      </c>
      <c r="F334" s="863">
        <v>0</v>
      </c>
      <c r="G334" s="863">
        <v>65</v>
      </c>
      <c r="H334" s="863">
        <v>26</v>
      </c>
      <c r="I334" s="863">
        <v>2</v>
      </c>
      <c r="J334" s="863">
        <v>0</v>
      </c>
      <c r="K334" s="863">
        <v>65</v>
      </c>
      <c r="L334" s="861">
        <v>26</v>
      </c>
      <c r="M334" s="863">
        <v>2</v>
      </c>
      <c r="N334" s="863">
        <v>0</v>
      </c>
      <c r="O334" s="863">
        <v>6</v>
      </c>
      <c r="P334" s="863">
        <v>4</v>
      </c>
      <c r="Q334" s="863">
        <v>0</v>
      </c>
      <c r="R334" s="863">
        <v>0</v>
      </c>
      <c r="S334" s="863">
        <v>0</v>
      </c>
      <c r="T334" s="863">
        <v>0</v>
      </c>
      <c r="U334" s="863">
        <v>0</v>
      </c>
      <c r="V334" s="863">
        <v>0</v>
      </c>
      <c r="W334" s="863">
        <v>0</v>
      </c>
      <c r="X334" s="863">
        <v>0</v>
      </c>
      <c r="Y334" s="863">
        <v>0</v>
      </c>
      <c r="Z334" s="863">
        <v>0</v>
      </c>
      <c r="AA334" s="863">
        <v>0</v>
      </c>
      <c r="AB334" s="863">
        <v>0</v>
      </c>
      <c r="AC334" s="863">
        <v>0</v>
      </c>
      <c r="AD334" s="863">
        <v>0</v>
      </c>
      <c r="AE334" s="863">
        <v>0</v>
      </c>
      <c r="AF334" s="863">
        <v>0</v>
      </c>
      <c r="AG334" s="863">
        <v>0</v>
      </c>
      <c r="AH334" s="863">
        <v>0</v>
      </c>
    </row>
    <row r="335" spans="1:34" ht="12" customHeight="1" x14ac:dyDescent="0.2">
      <c r="A335" s="1207"/>
      <c r="B335" s="853" t="s">
        <v>76</v>
      </c>
      <c r="C335" s="861">
        <v>0</v>
      </c>
      <c r="D335" s="863">
        <v>60</v>
      </c>
      <c r="E335" s="864">
        <v>5</v>
      </c>
      <c r="F335" s="863">
        <v>0</v>
      </c>
      <c r="G335" s="863">
        <v>0</v>
      </c>
      <c r="H335" s="863">
        <v>13</v>
      </c>
      <c r="I335" s="863">
        <v>2</v>
      </c>
      <c r="J335" s="863">
        <v>0</v>
      </c>
      <c r="K335" s="863">
        <v>0</v>
      </c>
      <c r="L335" s="861">
        <v>13</v>
      </c>
      <c r="M335" s="863">
        <v>2</v>
      </c>
      <c r="N335" s="863">
        <v>0</v>
      </c>
      <c r="O335" s="863">
        <v>0</v>
      </c>
      <c r="P335" s="863">
        <v>0</v>
      </c>
      <c r="Q335" s="863">
        <v>0</v>
      </c>
      <c r="R335" s="863">
        <v>0</v>
      </c>
      <c r="S335" s="863">
        <v>0</v>
      </c>
      <c r="T335" s="863">
        <v>0</v>
      </c>
      <c r="U335" s="863">
        <v>0</v>
      </c>
      <c r="V335" s="863">
        <v>0</v>
      </c>
      <c r="W335" s="863">
        <v>0</v>
      </c>
      <c r="X335" s="863">
        <v>0</v>
      </c>
      <c r="Y335" s="863">
        <v>0</v>
      </c>
      <c r="Z335" s="863">
        <v>0</v>
      </c>
      <c r="AA335" s="863">
        <v>0</v>
      </c>
      <c r="AB335" s="863">
        <v>0</v>
      </c>
      <c r="AC335" s="863">
        <v>0</v>
      </c>
      <c r="AD335" s="863">
        <v>0</v>
      </c>
      <c r="AE335" s="863">
        <v>0</v>
      </c>
      <c r="AF335" s="863">
        <v>0</v>
      </c>
      <c r="AG335" s="863">
        <v>0</v>
      </c>
      <c r="AH335" s="863">
        <v>0</v>
      </c>
    </row>
    <row r="336" spans="1:34" ht="12" customHeight="1" x14ac:dyDescent="0.2">
      <c r="A336" s="1207"/>
      <c r="B336" s="853" t="s">
        <v>77</v>
      </c>
      <c r="C336" s="864">
        <v>164</v>
      </c>
      <c r="D336" s="863">
        <v>80</v>
      </c>
      <c r="E336" s="864">
        <v>7</v>
      </c>
      <c r="F336" s="863">
        <v>1</v>
      </c>
      <c r="G336" s="863">
        <v>22</v>
      </c>
      <c r="H336" s="863">
        <v>6</v>
      </c>
      <c r="I336" s="863">
        <v>1</v>
      </c>
      <c r="J336" s="863">
        <v>0</v>
      </c>
      <c r="K336" s="863">
        <v>22</v>
      </c>
      <c r="L336" s="861">
        <v>6</v>
      </c>
      <c r="M336" s="863">
        <v>1</v>
      </c>
      <c r="N336" s="863">
        <v>0</v>
      </c>
      <c r="O336" s="863">
        <v>11</v>
      </c>
      <c r="P336" s="863">
        <v>6</v>
      </c>
      <c r="Q336" s="863">
        <v>0</v>
      </c>
      <c r="R336" s="863">
        <v>0</v>
      </c>
      <c r="S336" s="863">
        <v>0</v>
      </c>
      <c r="T336" s="863">
        <v>0</v>
      </c>
      <c r="U336" s="863">
        <v>0</v>
      </c>
      <c r="V336" s="863">
        <v>0</v>
      </c>
      <c r="W336" s="863">
        <v>0</v>
      </c>
      <c r="X336" s="863">
        <v>0</v>
      </c>
      <c r="Y336" s="863">
        <v>0</v>
      </c>
      <c r="Z336" s="863">
        <v>0</v>
      </c>
      <c r="AA336" s="863">
        <v>0</v>
      </c>
      <c r="AB336" s="863">
        <v>0</v>
      </c>
      <c r="AC336" s="863">
        <v>0</v>
      </c>
      <c r="AD336" s="863">
        <v>0</v>
      </c>
      <c r="AE336" s="863">
        <v>0</v>
      </c>
      <c r="AF336" s="863">
        <v>0</v>
      </c>
      <c r="AG336" s="863">
        <v>0</v>
      </c>
      <c r="AH336" s="863">
        <v>0</v>
      </c>
    </row>
    <row r="337" spans="1:34" ht="12" customHeight="1" x14ac:dyDescent="0.2">
      <c r="A337" s="1207"/>
      <c r="B337" s="853" t="s">
        <v>78</v>
      </c>
      <c r="C337" s="861">
        <v>0</v>
      </c>
      <c r="D337" s="861">
        <v>0</v>
      </c>
      <c r="E337" s="864">
        <v>0</v>
      </c>
      <c r="F337" s="861">
        <v>0</v>
      </c>
      <c r="G337" s="863">
        <v>0</v>
      </c>
      <c r="H337" s="863">
        <v>0</v>
      </c>
      <c r="I337" s="863">
        <v>0</v>
      </c>
      <c r="J337" s="863">
        <v>0</v>
      </c>
      <c r="K337" s="863">
        <v>0</v>
      </c>
      <c r="L337" s="861">
        <v>0</v>
      </c>
      <c r="M337" s="863">
        <v>0</v>
      </c>
      <c r="N337" s="863">
        <v>0</v>
      </c>
      <c r="O337" s="863">
        <v>0</v>
      </c>
      <c r="P337" s="863">
        <v>1</v>
      </c>
      <c r="Q337" s="863">
        <v>0</v>
      </c>
      <c r="R337" s="863">
        <v>0</v>
      </c>
      <c r="S337" s="863">
        <v>0</v>
      </c>
      <c r="T337" s="863">
        <v>0</v>
      </c>
      <c r="U337" s="863">
        <v>0</v>
      </c>
      <c r="V337" s="863">
        <v>0</v>
      </c>
      <c r="W337" s="863">
        <v>0</v>
      </c>
      <c r="X337" s="863">
        <v>0</v>
      </c>
      <c r="Y337" s="863">
        <v>0</v>
      </c>
      <c r="Z337" s="863">
        <v>0</v>
      </c>
      <c r="AA337" s="863">
        <v>0</v>
      </c>
      <c r="AB337" s="863">
        <v>0</v>
      </c>
      <c r="AC337" s="863">
        <v>0</v>
      </c>
      <c r="AD337" s="863">
        <v>0</v>
      </c>
      <c r="AE337" s="863">
        <v>0</v>
      </c>
      <c r="AF337" s="863">
        <v>0</v>
      </c>
      <c r="AG337" s="863">
        <v>0</v>
      </c>
      <c r="AH337" s="863">
        <v>0</v>
      </c>
    </row>
    <row r="338" spans="1:34" ht="12" customHeight="1" x14ac:dyDescent="0.2">
      <c r="A338" s="1207"/>
      <c r="B338" s="853" t="s">
        <v>79</v>
      </c>
      <c r="C338" s="861">
        <v>15</v>
      </c>
      <c r="D338" s="863">
        <v>0</v>
      </c>
      <c r="E338" s="864">
        <v>0</v>
      </c>
      <c r="F338" s="863">
        <v>0</v>
      </c>
      <c r="G338" s="863">
        <v>3</v>
      </c>
      <c r="H338" s="863">
        <v>0</v>
      </c>
      <c r="I338" s="863">
        <v>0</v>
      </c>
      <c r="J338" s="863">
        <v>0</v>
      </c>
      <c r="K338" s="863">
        <v>3</v>
      </c>
      <c r="L338" s="861">
        <v>0</v>
      </c>
      <c r="M338" s="863">
        <v>0</v>
      </c>
      <c r="N338" s="863">
        <v>0</v>
      </c>
      <c r="O338" s="863">
        <v>0</v>
      </c>
      <c r="P338" s="863">
        <v>0</v>
      </c>
      <c r="Q338" s="863">
        <v>0</v>
      </c>
      <c r="R338" s="863">
        <v>0</v>
      </c>
      <c r="S338" s="863">
        <v>0</v>
      </c>
      <c r="T338" s="863">
        <v>0</v>
      </c>
      <c r="U338" s="863">
        <v>0</v>
      </c>
      <c r="V338" s="863">
        <v>0</v>
      </c>
      <c r="W338" s="863">
        <v>0</v>
      </c>
      <c r="X338" s="863">
        <v>0</v>
      </c>
      <c r="Y338" s="863">
        <v>0</v>
      </c>
      <c r="Z338" s="863">
        <v>0</v>
      </c>
      <c r="AA338" s="863">
        <v>0</v>
      </c>
      <c r="AB338" s="863">
        <v>0</v>
      </c>
      <c r="AC338" s="863">
        <v>0</v>
      </c>
      <c r="AD338" s="863">
        <v>0</v>
      </c>
      <c r="AE338" s="863">
        <v>0</v>
      </c>
      <c r="AF338" s="863">
        <v>0</v>
      </c>
      <c r="AG338" s="863">
        <v>0</v>
      </c>
      <c r="AH338" s="863">
        <v>0</v>
      </c>
    </row>
    <row r="339" spans="1:34" ht="12" customHeight="1" x14ac:dyDescent="0.2">
      <c r="A339" s="1207"/>
      <c r="B339" s="853" t="s">
        <v>294</v>
      </c>
      <c r="C339" s="861">
        <v>0</v>
      </c>
      <c r="D339" s="863">
        <v>0</v>
      </c>
      <c r="E339" s="864">
        <v>2</v>
      </c>
      <c r="F339" s="863">
        <v>0</v>
      </c>
      <c r="G339" s="863">
        <v>0</v>
      </c>
      <c r="H339" s="863">
        <v>0</v>
      </c>
      <c r="I339" s="863">
        <v>0</v>
      </c>
      <c r="J339" s="863">
        <v>0</v>
      </c>
      <c r="K339" s="863">
        <v>0</v>
      </c>
      <c r="L339" s="861">
        <v>0</v>
      </c>
      <c r="M339" s="863">
        <v>0</v>
      </c>
      <c r="N339" s="863">
        <v>0</v>
      </c>
      <c r="O339" s="863">
        <v>0</v>
      </c>
      <c r="P339" s="863">
        <v>0</v>
      </c>
      <c r="Q339" s="863">
        <v>0</v>
      </c>
      <c r="R339" s="863">
        <v>0</v>
      </c>
      <c r="S339" s="863">
        <v>0</v>
      </c>
      <c r="T339" s="863">
        <v>0</v>
      </c>
      <c r="U339" s="863">
        <v>0</v>
      </c>
      <c r="V339" s="863">
        <v>0</v>
      </c>
      <c r="W339" s="863">
        <v>0</v>
      </c>
      <c r="X339" s="863">
        <v>0</v>
      </c>
      <c r="Y339" s="863">
        <v>0</v>
      </c>
      <c r="Z339" s="863">
        <v>0</v>
      </c>
      <c r="AA339" s="863">
        <v>0</v>
      </c>
      <c r="AB339" s="863">
        <v>0</v>
      </c>
      <c r="AC339" s="863">
        <v>0</v>
      </c>
      <c r="AD339" s="863">
        <v>0</v>
      </c>
      <c r="AE339" s="863">
        <v>0</v>
      </c>
      <c r="AF339" s="863">
        <v>0</v>
      </c>
      <c r="AG339" s="863">
        <v>0</v>
      </c>
      <c r="AH339" s="863">
        <v>0</v>
      </c>
    </row>
    <row r="340" spans="1:34" ht="12" customHeight="1" x14ac:dyDescent="0.2">
      <c r="A340" s="1207"/>
      <c r="B340" s="853" t="s">
        <v>295</v>
      </c>
      <c r="C340" s="861">
        <v>0</v>
      </c>
      <c r="D340" s="861">
        <v>1</v>
      </c>
      <c r="E340" s="864">
        <v>0</v>
      </c>
      <c r="F340" s="861">
        <v>0</v>
      </c>
      <c r="G340" s="863">
        <v>0</v>
      </c>
      <c r="H340" s="863">
        <v>0</v>
      </c>
      <c r="I340" s="863">
        <v>0</v>
      </c>
      <c r="J340" s="863">
        <v>0</v>
      </c>
      <c r="K340" s="863">
        <v>0</v>
      </c>
      <c r="L340" s="861">
        <v>0</v>
      </c>
      <c r="M340" s="863">
        <v>0</v>
      </c>
      <c r="N340" s="863">
        <v>0</v>
      </c>
      <c r="O340" s="863">
        <v>0</v>
      </c>
      <c r="P340" s="863">
        <v>0</v>
      </c>
      <c r="Q340" s="863">
        <v>0</v>
      </c>
      <c r="R340" s="863">
        <v>0</v>
      </c>
      <c r="S340" s="863">
        <v>0</v>
      </c>
      <c r="T340" s="863">
        <v>0</v>
      </c>
      <c r="U340" s="863">
        <v>0</v>
      </c>
      <c r="V340" s="863">
        <v>0</v>
      </c>
      <c r="W340" s="863">
        <v>0</v>
      </c>
      <c r="X340" s="863">
        <v>0</v>
      </c>
      <c r="Y340" s="863">
        <v>0</v>
      </c>
      <c r="Z340" s="863">
        <v>0</v>
      </c>
      <c r="AA340" s="863">
        <v>0</v>
      </c>
      <c r="AB340" s="863">
        <v>0</v>
      </c>
      <c r="AC340" s="863">
        <v>0</v>
      </c>
      <c r="AD340" s="863">
        <v>0</v>
      </c>
      <c r="AE340" s="863">
        <v>0</v>
      </c>
      <c r="AF340" s="863">
        <v>0</v>
      </c>
      <c r="AG340" s="863">
        <v>0</v>
      </c>
      <c r="AH340" s="863">
        <v>0</v>
      </c>
    </row>
    <row r="341" spans="1:34" ht="12" customHeight="1" x14ac:dyDescent="0.2">
      <c r="A341" s="1207"/>
      <c r="B341" s="853" t="s">
        <v>80</v>
      </c>
      <c r="C341" s="864">
        <v>0</v>
      </c>
      <c r="D341" s="863">
        <v>308</v>
      </c>
      <c r="E341" s="864">
        <v>0</v>
      </c>
      <c r="F341" s="863">
        <v>0</v>
      </c>
      <c r="G341" s="863">
        <v>0</v>
      </c>
      <c r="H341" s="863">
        <v>99</v>
      </c>
      <c r="I341" s="863">
        <v>0</v>
      </c>
      <c r="J341" s="863">
        <v>0</v>
      </c>
      <c r="K341" s="863">
        <v>0</v>
      </c>
      <c r="L341" s="861">
        <v>99</v>
      </c>
      <c r="M341" s="863">
        <v>0</v>
      </c>
      <c r="N341" s="863">
        <v>0</v>
      </c>
      <c r="O341" s="863">
        <v>0</v>
      </c>
      <c r="P341" s="863">
        <v>7</v>
      </c>
      <c r="Q341" s="863">
        <v>0</v>
      </c>
      <c r="R341" s="863">
        <v>0</v>
      </c>
      <c r="S341" s="863">
        <v>0</v>
      </c>
      <c r="T341" s="863">
        <v>0</v>
      </c>
      <c r="U341" s="863">
        <v>0</v>
      </c>
      <c r="V341" s="863">
        <v>0</v>
      </c>
      <c r="W341" s="863">
        <v>0</v>
      </c>
      <c r="X341" s="863">
        <v>0</v>
      </c>
      <c r="Y341" s="863">
        <v>0</v>
      </c>
      <c r="Z341" s="863">
        <v>0</v>
      </c>
      <c r="AA341" s="863">
        <v>0</v>
      </c>
      <c r="AB341" s="863">
        <v>0</v>
      </c>
      <c r="AC341" s="863">
        <v>0</v>
      </c>
      <c r="AD341" s="863">
        <v>0</v>
      </c>
      <c r="AE341" s="863">
        <v>0</v>
      </c>
      <c r="AF341" s="863">
        <v>0</v>
      </c>
      <c r="AG341" s="863">
        <v>0</v>
      </c>
      <c r="AH341" s="863">
        <v>0</v>
      </c>
    </row>
    <row r="342" spans="1:34" ht="12" customHeight="1" x14ac:dyDescent="0.2">
      <c r="A342" s="1207"/>
      <c r="B342" s="853" t="s">
        <v>81</v>
      </c>
      <c r="C342" s="863">
        <v>2</v>
      </c>
      <c r="D342" s="863">
        <v>4</v>
      </c>
      <c r="E342" s="863">
        <v>0</v>
      </c>
      <c r="F342" s="863">
        <v>1</v>
      </c>
      <c r="G342" s="863">
        <v>0</v>
      </c>
      <c r="H342" s="863">
        <v>0</v>
      </c>
      <c r="I342" s="863">
        <v>0</v>
      </c>
      <c r="J342" s="863">
        <v>0</v>
      </c>
      <c r="K342" s="863">
        <v>0</v>
      </c>
      <c r="L342" s="863">
        <v>0</v>
      </c>
      <c r="M342" s="863">
        <v>0</v>
      </c>
      <c r="N342" s="863">
        <v>0</v>
      </c>
      <c r="O342" s="863">
        <v>0</v>
      </c>
      <c r="P342" s="863">
        <v>0</v>
      </c>
      <c r="Q342" s="863">
        <v>0</v>
      </c>
      <c r="R342" s="863">
        <v>0</v>
      </c>
      <c r="S342" s="863">
        <v>0</v>
      </c>
      <c r="T342" s="863">
        <v>0</v>
      </c>
      <c r="U342" s="863">
        <v>0</v>
      </c>
      <c r="V342" s="863">
        <v>0</v>
      </c>
      <c r="W342" s="863">
        <v>0</v>
      </c>
      <c r="X342" s="863">
        <v>0</v>
      </c>
      <c r="Y342" s="863">
        <v>0</v>
      </c>
      <c r="Z342" s="863">
        <v>0</v>
      </c>
      <c r="AA342" s="863">
        <v>0</v>
      </c>
      <c r="AB342" s="863">
        <v>0</v>
      </c>
      <c r="AC342" s="863">
        <v>0</v>
      </c>
      <c r="AD342" s="863">
        <v>0</v>
      </c>
      <c r="AE342" s="863">
        <v>0</v>
      </c>
      <c r="AF342" s="863">
        <v>0</v>
      </c>
      <c r="AG342" s="863">
        <v>0</v>
      </c>
      <c r="AH342" s="863">
        <v>0</v>
      </c>
    </row>
    <row r="343" spans="1:34" ht="12" customHeight="1" x14ac:dyDescent="0.2">
      <c r="A343" s="1207"/>
      <c r="B343" s="853" t="s">
        <v>82</v>
      </c>
      <c r="C343" s="864">
        <v>0</v>
      </c>
      <c r="D343" s="864">
        <v>0</v>
      </c>
      <c r="E343" s="864">
        <v>0</v>
      </c>
      <c r="F343" s="864">
        <v>0</v>
      </c>
      <c r="G343" s="864">
        <v>0</v>
      </c>
      <c r="H343" s="864">
        <v>0</v>
      </c>
      <c r="I343" s="864">
        <v>0</v>
      </c>
      <c r="J343" s="864">
        <v>0</v>
      </c>
      <c r="K343" s="864">
        <v>0</v>
      </c>
      <c r="L343" s="864">
        <v>0</v>
      </c>
      <c r="M343" s="864">
        <v>0</v>
      </c>
      <c r="N343" s="864">
        <v>0</v>
      </c>
      <c r="O343" s="864">
        <v>0</v>
      </c>
      <c r="P343" s="864">
        <v>0</v>
      </c>
      <c r="Q343" s="864">
        <v>0</v>
      </c>
      <c r="R343" s="864">
        <v>0</v>
      </c>
      <c r="S343" s="863">
        <v>0</v>
      </c>
      <c r="T343" s="863">
        <v>0</v>
      </c>
      <c r="U343" s="863">
        <v>0</v>
      </c>
      <c r="V343" s="863">
        <v>0</v>
      </c>
      <c r="W343" s="863">
        <v>0</v>
      </c>
      <c r="X343" s="863">
        <v>0</v>
      </c>
      <c r="Y343" s="863">
        <v>0</v>
      </c>
      <c r="Z343" s="863">
        <v>0</v>
      </c>
      <c r="AA343" s="863">
        <v>0</v>
      </c>
      <c r="AB343" s="863">
        <v>0</v>
      </c>
      <c r="AC343" s="863">
        <v>0</v>
      </c>
      <c r="AD343" s="863">
        <v>0</v>
      </c>
      <c r="AE343" s="863">
        <v>0</v>
      </c>
      <c r="AF343" s="863">
        <v>0</v>
      </c>
      <c r="AG343" s="863">
        <v>0</v>
      </c>
      <c r="AH343" s="863">
        <v>0</v>
      </c>
    </row>
    <row r="344" spans="1:34" ht="12" customHeight="1" x14ac:dyDescent="0.2">
      <c r="A344" s="1207"/>
      <c r="B344" s="853" t="s">
        <v>83</v>
      </c>
      <c r="C344" s="863">
        <v>0</v>
      </c>
      <c r="D344" s="863">
        <v>0</v>
      </c>
      <c r="E344" s="863">
        <v>0</v>
      </c>
      <c r="F344" s="863">
        <v>0</v>
      </c>
      <c r="G344" s="863">
        <v>0</v>
      </c>
      <c r="H344" s="863">
        <v>0</v>
      </c>
      <c r="I344" s="863">
        <v>0</v>
      </c>
      <c r="J344" s="863">
        <v>0</v>
      </c>
      <c r="K344" s="863">
        <v>0</v>
      </c>
      <c r="L344" s="863">
        <v>0</v>
      </c>
      <c r="M344" s="863">
        <v>0</v>
      </c>
      <c r="N344" s="863">
        <v>0</v>
      </c>
      <c r="O344" s="863">
        <v>0</v>
      </c>
      <c r="P344" s="863">
        <v>0</v>
      </c>
      <c r="Q344" s="863">
        <v>0</v>
      </c>
      <c r="R344" s="863">
        <v>0</v>
      </c>
      <c r="S344" s="863">
        <v>0</v>
      </c>
      <c r="T344" s="863">
        <v>0</v>
      </c>
      <c r="U344" s="863">
        <v>0</v>
      </c>
      <c r="V344" s="863">
        <v>0</v>
      </c>
      <c r="W344" s="863">
        <v>0</v>
      </c>
      <c r="X344" s="863">
        <v>0</v>
      </c>
      <c r="Y344" s="863">
        <v>0</v>
      </c>
      <c r="Z344" s="863">
        <v>0</v>
      </c>
      <c r="AA344" s="863">
        <v>0</v>
      </c>
      <c r="AB344" s="863">
        <v>0</v>
      </c>
      <c r="AC344" s="863">
        <v>0</v>
      </c>
      <c r="AD344" s="863">
        <v>0</v>
      </c>
      <c r="AE344" s="863">
        <v>0</v>
      </c>
      <c r="AF344" s="863">
        <v>0</v>
      </c>
      <c r="AG344" s="863">
        <v>0</v>
      </c>
      <c r="AH344" s="863">
        <v>0</v>
      </c>
    </row>
    <row r="345" spans="1:34" ht="12" customHeight="1" x14ac:dyDescent="0.2">
      <c r="A345" s="1207"/>
      <c r="B345" s="853" t="s">
        <v>84</v>
      </c>
      <c r="C345" s="863">
        <v>0</v>
      </c>
      <c r="D345" s="863">
        <v>0</v>
      </c>
      <c r="E345" s="863">
        <v>0</v>
      </c>
      <c r="F345" s="863">
        <v>0</v>
      </c>
      <c r="G345" s="863">
        <v>0</v>
      </c>
      <c r="H345" s="863">
        <v>0</v>
      </c>
      <c r="I345" s="863">
        <v>0</v>
      </c>
      <c r="J345" s="863">
        <v>0</v>
      </c>
      <c r="K345" s="863">
        <v>0</v>
      </c>
      <c r="L345" s="863">
        <v>0</v>
      </c>
      <c r="M345" s="863">
        <v>0</v>
      </c>
      <c r="N345" s="863">
        <v>0</v>
      </c>
      <c r="O345" s="863">
        <v>0</v>
      </c>
      <c r="P345" s="863">
        <v>0</v>
      </c>
      <c r="Q345" s="863">
        <v>0</v>
      </c>
      <c r="R345" s="863">
        <v>0</v>
      </c>
      <c r="S345" s="863">
        <v>0</v>
      </c>
      <c r="T345" s="863">
        <v>0</v>
      </c>
      <c r="U345" s="863">
        <v>0</v>
      </c>
      <c r="V345" s="863">
        <v>0</v>
      </c>
      <c r="W345" s="863">
        <v>0</v>
      </c>
      <c r="X345" s="863">
        <v>0</v>
      </c>
      <c r="Y345" s="863">
        <v>0</v>
      </c>
      <c r="Z345" s="863">
        <v>0</v>
      </c>
      <c r="AA345" s="863">
        <v>0</v>
      </c>
      <c r="AB345" s="863">
        <v>0</v>
      </c>
      <c r="AC345" s="863">
        <v>0</v>
      </c>
      <c r="AD345" s="863">
        <v>0</v>
      </c>
      <c r="AE345" s="863">
        <v>0</v>
      </c>
      <c r="AF345" s="863">
        <v>0</v>
      </c>
      <c r="AG345" s="863">
        <v>0</v>
      </c>
      <c r="AH345" s="863">
        <v>0</v>
      </c>
    </row>
    <row r="346" spans="1:34" s="3" customFormat="1" ht="12" customHeight="1" x14ac:dyDescent="0.2">
      <c r="A346" s="1208"/>
      <c r="B346" s="847" t="s">
        <v>49</v>
      </c>
      <c r="C346" s="866">
        <v>3119</v>
      </c>
      <c r="D346" s="866">
        <v>2817</v>
      </c>
      <c r="E346" s="866">
        <v>415</v>
      </c>
      <c r="F346" s="866">
        <v>16</v>
      </c>
      <c r="G346" s="866">
        <v>681</v>
      </c>
      <c r="H346" s="866">
        <v>564</v>
      </c>
      <c r="I346" s="866">
        <v>57</v>
      </c>
      <c r="J346" s="866">
        <v>4</v>
      </c>
      <c r="K346" s="866">
        <v>681</v>
      </c>
      <c r="L346" s="866">
        <v>564</v>
      </c>
      <c r="M346" s="866">
        <v>57</v>
      </c>
      <c r="N346" s="866">
        <v>4</v>
      </c>
      <c r="O346" s="866">
        <v>90</v>
      </c>
      <c r="P346" s="866">
        <v>94</v>
      </c>
      <c r="Q346" s="866">
        <v>15</v>
      </c>
      <c r="R346" s="866">
        <v>1</v>
      </c>
      <c r="S346" s="867">
        <v>0</v>
      </c>
      <c r="T346" s="866">
        <v>0</v>
      </c>
      <c r="U346" s="866">
        <v>0</v>
      </c>
      <c r="V346" s="866">
        <v>0</v>
      </c>
      <c r="W346" s="866">
        <v>0</v>
      </c>
      <c r="X346" s="866">
        <v>0</v>
      </c>
      <c r="Y346" s="866">
        <v>0</v>
      </c>
      <c r="Z346" s="866">
        <v>0</v>
      </c>
      <c r="AA346" s="866">
        <v>0</v>
      </c>
      <c r="AB346" s="866">
        <v>0</v>
      </c>
      <c r="AC346" s="866">
        <v>0</v>
      </c>
      <c r="AD346" s="866">
        <v>0</v>
      </c>
      <c r="AE346" s="866">
        <v>0</v>
      </c>
      <c r="AF346" s="866">
        <v>0</v>
      </c>
      <c r="AG346" s="866">
        <v>0</v>
      </c>
      <c r="AH346" s="866">
        <v>0</v>
      </c>
    </row>
    <row r="347" spans="1:34" ht="12" customHeight="1" x14ac:dyDescent="0.2">
      <c r="A347" s="1209" t="s">
        <v>92</v>
      </c>
      <c r="B347" s="854" t="s">
        <v>51</v>
      </c>
      <c r="C347" s="861">
        <v>1</v>
      </c>
      <c r="D347" s="872">
        <v>52</v>
      </c>
      <c r="E347" s="864">
        <v>161</v>
      </c>
      <c r="F347" s="872">
        <v>9</v>
      </c>
      <c r="G347" s="872">
        <v>3</v>
      </c>
      <c r="H347" s="872">
        <v>34</v>
      </c>
      <c r="I347" s="872">
        <v>61</v>
      </c>
      <c r="J347" s="872">
        <v>0</v>
      </c>
      <c r="K347" s="872">
        <v>3</v>
      </c>
      <c r="L347" s="861">
        <v>34</v>
      </c>
      <c r="M347" s="872">
        <v>61</v>
      </c>
      <c r="N347" s="872">
        <v>0</v>
      </c>
      <c r="O347" s="872">
        <v>0</v>
      </c>
      <c r="P347" s="872">
        <v>0</v>
      </c>
      <c r="Q347" s="872">
        <v>0</v>
      </c>
      <c r="R347" s="872">
        <v>0</v>
      </c>
      <c r="S347" s="872">
        <v>105</v>
      </c>
      <c r="T347" s="872">
        <v>408</v>
      </c>
      <c r="U347" s="872">
        <v>443</v>
      </c>
      <c r="V347" s="872">
        <v>47</v>
      </c>
      <c r="W347" s="872">
        <v>36</v>
      </c>
      <c r="X347" s="872">
        <v>103</v>
      </c>
      <c r="Y347" s="872">
        <v>82</v>
      </c>
      <c r="Z347" s="872">
        <v>4</v>
      </c>
      <c r="AA347" s="872">
        <v>36</v>
      </c>
      <c r="AB347" s="872">
        <v>103</v>
      </c>
      <c r="AC347" s="872">
        <v>80</v>
      </c>
      <c r="AD347" s="872">
        <v>4</v>
      </c>
      <c r="AE347" s="872">
        <v>0</v>
      </c>
      <c r="AF347" s="872">
        <v>2</v>
      </c>
      <c r="AG347" s="872">
        <v>9</v>
      </c>
      <c r="AH347" s="872">
        <v>0</v>
      </c>
    </row>
    <row r="348" spans="1:34" ht="12" customHeight="1" x14ac:dyDescent="0.2">
      <c r="A348" s="1207"/>
      <c r="B348" s="853" t="s">
        <v>52</v>
      </c>
      <c r="C348" s="861">
        <v>0</v>
      </c>
      <c r="D348" s="872">
        <v>0</v>
      </c>
      <c r="E348" s="864">
        <v>0</v>
      </c>
      <c r="F348" s="872">
        <v>0</v>
      </c>
      <c r="G348" s="872">
        <v>0</v>
      </c>
      <c r="H348" s="872">
        <v>0</v>
      </c>
      <c r="I348" s="872">
        <v>0</v>
      </c>
      <c r="J348" s="872">
        <v>0</v>
      </c>
      <c r="K348" s="872">
        <v>0</v>
      </c>
      <c r="L348" s="861">
        <v>0</v>
      </c>
      <c r="M348" s="872">
        <v>0</v>
      </c>
      <c r="N348" s="872">
        <v>0</v>
      </c>
      <c r="O348" s="872">
        <v>0</v>
      </c>
      <c r="P348" s="872">
        <v>0</v>
      </c>
      <c r="Q348" s="872">
        <v>0</v>
      </c>
      <c r="R348" s="872">
        <v>0</v>
      </c>
      <c r="S348" s="872">
        <v>0</v>
      </c>
      <c r="T348" s="872">
        <v>0</v>
      </c>
      <c r="U348" s="872">
        <v>0</v>
      </c>
      <c r="V348" s="872">
        <v>0</v>
      </c>
      <c r="W348" s="872">
        <v>0</v>
      </c>
      <c r="X348" s="872">
        <v>0</v>
      </c>
      <c r="Y348" s="872">
        <v>0</v>
      </c>
      <c r="Z348" s="872">
        <v>0</v>
      </c>
      <c r="AA348" s="872">
        <v>0</v>
      </c>
      <c r="AB348" s="872">
        <v>0</v>
      </c>
      <c r="AC348" s="872">
        <v>0</v>
      </c>
      <c r="AD348" s="872">
        <v>0</v>
      </c>
      <c r="AE348" s="872">
        <v>0</v>
      </c>
      <c r="AF348" s="872">
        <v>0</v>
      </c>
      <c r="AG348" s="872">
        <v>0</v>
      </c>
      <c r="AH348" s="872">
        <v>0</v>
      </c>
    </row>
    <row r="349" spans="1:34" ht="12" customHeight="1" x14ac:dyDescent="0.2">
      <c r="A349" s="1207"/>
      <c r="B349" s="853" t="s">
        <v>53</v>
      </c>
      <c r="C349" s="861">
        <v>0</v>
      </c>
      <c r="D349" s="864">
        <v>1</v>
      </c>
      <c r="E349" s="864">
        <v>25</v>
      </c>
      <c r="F349" s="872">
        <v>1</v>
      </c>
      <c r="G349" s="872">
        <v>0</v>
      </c>
      <c r="H349" s="872">
        <v>0</v>
      </c>
      <c r="I349" s="872">
        <v>16</v>
      </c>
      <c r="J349" s="872">
        <v>0</v>
      </c>
      <c r="K349" s="872">
        <v>0</v>
      </c>
      <c r="L349" s="861">
        <v>0</v>
      </c>
      <c r="M349" s="872">
        <v>16</v>
      </c>
      <c r="N349" s="872">
        <v>0</v>
      </c>
      <c r="O349" s="872">
        <v>0</v>
      </c>
      <c r="P349" s="872">
        <v>0</v>
      </c>
      <c r="Q349" s="872">
        <v>0</v>
      </c>
      <c r="R349" s="872">
        <v>0</v>
      </c>
      <c r="S349" s="872">
        <v>1</v>
      </c>
      <c r="T349" s="872">
        <v>48</v>
      </c>
      <c r="U349" s="872">
        <v>43</v>
      </c>
      <c r="V349" s="872">
        <v>2</v>
      </c>
      <c r="W349" s="872">
        <v>0</v>
      </c>
      <c r="X349" s="872">
        <v>13</v>
      </c>
      <c r="Y349" s="872">
        <v>13</v>
      </c>
      <c r="Z349" s="872">
        <v>1</v>
      </c>
      <c r="AA349" s="872">
        <v>0</v>
      </c>
      <c r="AB349" s="872">
        <v>13</v>
      </c>
      <c r="AC349" s="872">
        <v>13</v>
      </c>
      <c r="AD349" s="872">
        <v>1</v>
      </c>
      <c r="AE349" s="872">
        <v>0</v>
      </c>
      <c r="AF349" s="872">
        <v>0</v>
      </c>
      <c r="AG349" s="872">
        <v>0</v>
      </c>
      <c r="AH349" s="872">
        <v>0</v>
      </c>
    </row>
    <row r="350" spans="1:34" ht="12" customHeight="1" x14ac:dyDescent="0.2">
      <c r="A350" s="1207"/>
      <c r="B350" s="853" t="s">
        <v>54</v>
      </c>
      <c r="C350" s="861">
        <v>0</v>
      </c>
      <c r="D350" s="864">
        <v>1</v>
      </c>
      <c r="E350" s="864">
        <v>69</v>
      </c>
      <c r="F350" s="872">
        <v>3</v>
      </c>
      <c r="G350" s="872">
        <v>0</v>
      </c>
      <c r="H350" s="872">
        <v>0</v>
      </c>
      <c r="I350" s="872">
        <v>19</v>
      </c>
      <c r="J350" s="872">
        <v>0</v>
      </c>
      <c r="K350" s="872">
        <v>0</v>
      </c>
      <c r="L350" s="861">
        <v>0</v>
      </c>
      <c r="M350" s="872">
        <v>19</v>
      </c>
      <c r="N350" s="872">
        <v>0</v>
      </c>
      <c r="O350" s="872">
        <v>0</v>
      </c>
      <c r="P350" s="872">
        <v>0</v>
      </c>
      <c r="Q350" s="872">
        <v>0</v>
      </c>
      <c r="R350" s="872">
        <v>0</v>
      </c>
      <c r="S350" s="872">
        <v>56</v>
      </c>
      <c r="T350" s="872">
        <v>46</v>
      </c>
      <c r="U350" s="872">
        <v>125</v>
      </c>
      <c r="V350" s="872">
        <v>6</v>
      </c>
      <c r="W350" s="872">
        <v>11</v>
      </c>
      <c r="X350" s="872">
        <v>4</v>
      </c>
      <c r="Y350" s="872">
        <v>20</v>
      </c>
      <c r="Z350" s="872">
        <v>0</v>
      </c>
      <c r="AA350" s="872">
        <v>11</v>
      </c>
      <c r="AB350" s="872">
        <v>4</v>
      </c>
      <c r="AC350" s="872">
        <v>20</v>
      </c>
      <c r="AD350" s="872">
        <v>0</v>
      </c>
      <c r="AE350" s="872">
        <v>0</v>
      </c>
      <c r="AF350" s="872">
        <v>0</v>
      </c>
      <c r="AG350" s="872">
        <v>0</v>
      </c>
      <c r="AH350" s="872">
        <v>1</v>
      </c>
    </row>
    <row r="351" spans="1:34" ht="12" customHeight="1" x14ac:dyDescent="0.2">
      <c r="A351" s="1207"/>
      <c r="B351" s="853" t="s">
        <v>109</v>
      </c>
      <c r="C351" s="861">
        <v>0</v>
      </c>
      <c r="D351" s="864">
        <v>0</v>
      </c>
      <c r="E351" s="864">
        <v>26</v>
      </c>
      <c r="F351" s="872">
        <v>4</v>
      </c>
      <c r="G351" s="872">
        <v>0</v>
      </c>
      <c r="H351" s="872">
        <v>0</v>
      </c>
      <c r="I351" s="872">
        <v>17</v>
      </c>
      <c r="J351" s="872">
        <v>2</v>
      </c>
      <c r="K351" s="872">
        <v>0</v>
      </c>
      <c r="L351" s="861">
        <v>0</v>
      </c>
      <c r="M351" s="872">
        <v>17</v>
      </c>
      <c r="N351" s="872">
        <v>2</v>
      </c>
      <c r="O351" s="872">
        <v>0</v>
      </c>
      <c r="P351" s="872">
        <v>0</v>
      </c>
      <c r="Q351" s="872">
        <v>0</v>
      </c>
      <c r="R351" s="872">
        <v>0</v>
      </c>
      <c r="S351" s="872">
        <v>27</v>
      </c>
      <c r="T351" s="872">
        <v>36</v>
      </c>
      <c r="U351" s="872">
        <v>60</v>
      </c>
      <c r="V351" s="872">
        <v>12</v>
      </c>
      <c r="W351" s="872">
        <v>10</v>
      </c>
      <c r="X351" s="872">
        <v>5</v>
      </c>
      <c r="Y351" s="872">
        <v>13</v>
      </c>
      <c r="Z351" s="872">
        <v>2</v>
      </c>
      <c r="AA351" s="872">
        <v>10</v>
      </c>
      <c r="AB351" s="872">
        <v>5</v>
      </c>
      <c r="AC351" s="872">
        <v>13</v>
      </c>
      <c r="AD351" s="872">
        <v>2</v>
      </c>
      <c r="AE351" s="872">
        <v>0</v>
      </c>
      <c r="AF351" s="872">
        <v>0</v>
      </c>
      <c r="AG351" s="872">
        <v>0</v>
      </c>
      <c r="AH351" s="872">
        <v>0</v>
      </c>
    </row>
    <row r="352" spans="1:34" ht="12" customHeight="1" x14ac:dyDescent="0.2">
      <c r="A352" s="1207"/>
      <c r="B352" s="853" t="s">
        <v>55</v>
      </c>
      <c r="C352" s="861">
        <v>0</v>
      </c>
      <c r="D352" s="864">
        <v>1</v>
      </c>
      <c r="E352" s="864">
        <v>8</v>
      </c>
      <c r="F352" s="872">
        <v>1</v>
      </c>
      <c r="G352" s="872">
        <v>0</v>
      </c>
      <c r="H352" s="872">
        <v>0</v>
      </c>
      <c r="I352" s="872">
        <v>6</v>
      </c>
      <c r="J352" s="872">
        <v>1</v>
      </c>
      <c r="K352" s="872">
        <v>0</v>
      </c>
      <c r="L352" s="861">
        <v>0</v>
      </c>
      <c r="M352" s="872">
        <v>6</v>
      </c>
      <c r="N352" s="872">
        <v>1</v>
      </c>
      <c r="O352" s="872">
        <v>0</v>
      </c>
      <c r="P352" s="872">
        <v>0</v>
      </c>
      <c r="Q352" s="872">
        <v>0</v>
      </c>
      <c r="R352" s="872">
        <v>0</v>
      </c>
      <c r="S352" s="872">
        <v>0</v>
      </c>
      <c r="T352" s="872">
        <v>3</v>
      </c>
      <c r="U352" s="872">
        <v>35</v>
      </c>
      <c r="V352" s="872">
        <v>5</v>
      </c>
      <c r="W352" s="872">
        <v>0</v>
      </c>
      <c r="X352" s="872">
        <v>0</v>
      </c>
      <c r="Y352" s="872">
        <v>9</v>
      </c>
      <c r="Z352" s="872">
        <v>4</v>
      </c>
      <c r="AA352" s="872">
        <v>0</v>
      </c>
      <c r="AB352" s="872">
        <v>0</v>
      </c>
      <c r="AC352" s="872">
        <v>9</v>
      </c>
      <c r="AD352" s="872">
        <v>4</v>
      </c>
      <c r="AE352" s="872">
        <v>0</v>
      </c>
      <c r="AF352" s="872">
        <v>0</v>
      </c>
      <c r="AG352" s="872">
        <v>0</v>
      </c>
      <c r="AH352" s="872">
        <v>0</v>
      </c>
    </row>
    <row r="353" spans="1:34" ht="12" customHeight="1" x14ac:dyDescent="0.2">
      <c r="A353" s="1207"/>
      <c r="B353" s="853" t="s">
        <v>56</v>
      </c>
      <c r="C353" s="861">
        <v>0</v>
      </c>
      <c r="D353" s="864">
        <v>222</v>
      </c>
      <c r="E353" s="864">
        <v>153</v>
      </c>
      <c r="F353" s="872">
        <v>31</v>
      </c>
      <c r="G353" s="872">
        <v>0</v>
      </c>
      <c r="H353" s="872">
        <v>70</v>
      </c>
      <c r="I353" s="872">
        <v>57</v>
      </c>
      <c r="J353" s="872">
        <v>0</v>
      </c>
      <c r="K353" s="872">
        <v>0</v>
      </c>
      <c r="L353" s="861">
        <v>70</v>
      </c>
      <c r="M353" s="872">
        <v>57</v>
      </c>
      <c r="N353" s="872">
        <v>0</v>
      </c>
      <c r="O353" s="872">
        <v>0</v>
      </c>
      <c r="P353" s="872">
        <v>0</v>
      </c>
      <c r="Q353" s="872">
        <v>0</v>
      </c>
      <c r="R353" s="872">
        <v>0</v>
      </c>
      <c r="S353" s="872">
        <v>491</v>
      </c>
      <c r="T353" s="872">
        <v>441</v>
      </c>
      <c r="U353" s="872">
        <v>363</v>
      </c>
      <c r="V353" s="872">
        <v>47</v>
      </c>
      <c r="W353" s="872">
        <v>154</v>
      </c>
      <c r="X353" s="872">
        <v>97</v>
      </c>
      <c r="Y353" s="872">
        <v>67</v>
      </c>
      <c r="Z353" s="872">
        <v>1</v>
      </c>
      <c r="AA353" s="872">
        <v>154</v>
      </c>
      <c r="AB353" s="872">
        <v>97</v>
      </c>
      <c r="AC353" s="872">
        <v>67</v>
      </c>
      <c r="AD353" s="872">
        <v>1</v>
      </c>
      <c r="AE353" s="872">
        <v>0</v>
      </c>
      <c r="AF353" s="872">
        <v>3</v>
      </c>
      <c r="AG353" s="872">
        <v>1</v>
      </c>
      <c r="AH353" s="872">
        <v>0</v>
      </c>
    </row>
    <row r="354" spans="1:34" ht="12" customHeight="1" x14ac:dyDescent="0.2">
      <c r="A354" s="1207"/>
      <c r="B354" s="853" t="s">
        <v>57</v>
      </c>
      <c r="C354" s="861">
        <v>0</v>
      </c>
      <c r="D354" s="864">
        <v>41</v>
      </c>
      <c r="E354" s="864">
        <v>103</v>
      </c>
      <c r="F354" s="872">
        <v>21</v>
      </c>
      <c r="G354" s="872">
        <v>0</v>
      </c>
      <c r="H354" s="872">
        <v>83</v>
      </c>
      <c r="I354" s="872">
        <v>69</v>
      </c>
      <c r="J354" s="872">
        <v>7</v>
      </c>
      <c r="K354" s="872">
        <v>0</v>
      </c>
      <c r="L354" s="861">
        <v>83</v>
      </c>
      <c r="M354" s="872">
        <v>69</v>
      </c>
      <c r="N354" s="872">
        <v>7</v>
      </c>
      <c r="O354" s="872">
        <v>0</v>
      </c>
      <c r="P354" s="872">
        <v>0</v>
      </c>
      <c r="Q354" s="872">
        <v>0</v>
      </c>
      <c r="R354" s="872">
        <v>0</v>
      </c>
      <c r="S354" s="872">
        <v>64</v>
      </c>
      <c r="T354" s="872">
        <v>357</v>
      </c>
      <c r="U354" s="872">
        <v>215</v>
      </c>
      <c r="V354" s="872">
        <v>32</v>
      </c>
      <c r="W354" s="872">
        <v>46</v>
      </c>
      <c r="X354" s="872">
        <v>214</v>
      </c>
      <c r="Y354" s="872">
        <v>104</v>
      </c>
      <c r="Z354" s="872">
        <v>10</v>
      </c>
      <c r="AA354" s="872">
        <v>46</v>
      </c>
      <c r="AB354" s="872">
        <v>214</v>
      </c>
      <c r="AC354" s="872">
        <v>104</v>
      </c>
      <c r="AD354" s="872">
        <v>10</v>
      </c>
      <c r="AE354" s="872">
        <v>0</v>
      </c>
      <c r="AF354" s="872">
        <v>2</v>
      </c>
      <c r="AG354" s="872">
        <v>2</v>
      </c>
      <c r="AH354" s="872">
        <v>0</v>
      </c>
    </row>
    <row r="355" spans="1:34" ht="12" customHeight="1" x14ac:dyDescent="0.2">
      <c r="A355" s="1207"/>
      <c r="B355" s="853" t="s">
        <v>58</v>
      </c>
      <c r="C355" s="861">
        <v>0</v>
      </c>
      <c r="D355" s="864">
        <v>0</v>
      </c>
      <c r="E355" s="864">
        <v>0</v>
      </c>
      <c r="F355" s="872">
        <v>7</v>
      </c>
      <c r="G355" s="872">
        <v>0</v>
      </c>
      <c r="H355" s="872">
        <v>0</v>
      </c>
      <c r="I355" s="872">
        <v>0</v>
      </c>
      <c r="J355" s="872">
        <v>1</v>
      </c>
      <c r="K355" s="872">
        <v>0</v>
      </c>
      <c r="L355" s="861">
        <v>0</v>
      </c>
      <c r="M355" s="872">
        <v>0</v>
      </c>
      <c r="N355" s="872">
        <v>1</v>
      </c>
      <c r="O355" s="872">
        <v>0</v>
      </c>
      <c r="P355" s="872">
        <v>0</v>
      </c>
      <c r="Q355" s="872">
        <v>0</v>
      </c>
      <c r="R355" s="872">
        <v>0</v>
      </c>
      <c r="S355" s="872">
        <v>0</v>
      </c>
      <c r="T355" s="872">
        <v>1</v>
      </c>
      <c r="U355" s="872">
        <v>13</v>
      </c>
      <c r="V355" s="872">
        <v>13</v>
      </c>
      <c r="W355" s="872">
        <v>0</v>
      </c>
      <c r="X355" s="872">
        <v>0</v>
      </c>
      <c r="Y355" s="872">
        <v>0</v>
      </c>
      <c r="Z355" s="872">
        <v>2</v>
      </c>
      <c r="AA355" s="872">
        <v>0</v>
      </c>
      <c r="AB355" s="872">
        <v>0</v>
      </c>
      <c r="AC355" s="872">
        <v>0</v>
      </c>
      <c r="AD355" s="872">
        <v>2</v>
      </c>
      <c r="AE355" s="872">
        <v>0</v>
      </c>
      <c r="AF355" s="872">
        <v>0</v>
      </c>
      <c r="AG355" s="872">
        <v>0</v>
      </c>
      <c r="AH355" s="872">
        <v>1</v>
      </c>
    </row>
    <row r="356" spans="1:34" ht="12" customHeight="1" x14ac:dyDescent="0.2">
      <c r="A356" s="1207"/>
      <c r="B356" s="853" t="s">
        <v>59</v>
      </c>
      <c r="C356" s="861">
        <v>0</v>
      </c>
      <c r="D356" s="872">
        <v>1</v>
      </c>
      <c r="E356" s="864">
        <v>45</v>
      </c>
      <c r="F356" s="872">
        <v>2</v>
      </c>
      <c r="G356" s="872">
        <v>0</v>
      </c>
      <c r="H356" s="872">
        <v>0</v>
      </c>
      <c r="I356" s="872">
        <v>7</v>
      </c>
      <c r="J356" s="872">
        <v>0</v>
      </c>
      <c r="K356" s="872">
        <v>0</v>
      </c>
      <c r="L356" s="861">
        <v>0</v>
      </c>
      <c r="M356" s="872">
        <v>7</v>
      </c>
      <c r="N356" s="872">
        <v>0</v>
      </c>
      <c r="O356" s="872">
        <v>0</v>
      </c>
      <c r="P356" s="872">
        <v>0</v>
      </c>
      <c r="Q356" s="872">
        <v>0</v>
      </c>
      <c r="R356" s="872">
        <v>0</v>
      </c>
      <c r="S356" s="872">
        <v>38</v>
      </c>
      <c r="T356" s="872">
        <v>17</v>
      </c>
      <c r="U356" s="872">
        <v>67</v>
      </c>
      <c r="V356" s="872">
        <v>7</v>
      </c>
      <c r="W356" s="872">
        <v>10</v>
      </c>
      <c r="X356" s="872">
        <v>1</v>
      </c>
      <c r="Y356" s="872">
        <v>6</v>
      </c>
      <c r="Z356" s="872">
        <v>0</v>
      </c>
      <c r="AA356" s="872">
        <v>10</v>
      </c>
      <c r="AB356" s="872">
        <v>1</v>
      </c>
      <c r="AC356" s="872">
        <v>6</v>
      </c>
      <c r="AD356" s="872">
        <v>0</v>
      </c>
      <c r="AE356" s="872">
        <v>0</v>
      </c>
      <c r="AF356" s="872">
        <v>0</v>
      </c>
      <c r="AG356" s="872">
        <v>0</v>
      </c>
      <c r="AH356" s="872">
        <v>0</v>
      </c>
    </row>
    <row r="357" spans="1:34" ht="12" customHeight="1" x14ac:dyDescent="0.2">
      <c r="A357" s="1207"/>
      <c r="B357" s="853" t="s">
        <v>60</v>
      </c>
      <c r="C357" s="865">
        <v>105</v>
      </c>
      <c r="D357" s="872">
        <v>33</v>
      </c>
      <c r="E357" s="864">
        <v>51</v>
      </c>
      <c r="F357" s="872">
        <v>9</v>
      </c>
      <c r="G357" s="872">
        <v>56</v>
      </c>
      <c r="H357" s="872">
        <v>13</v>
      </c>
      <c r="I357" s="872">
        <v>27</v>
      </c>
      <c r="J357" s="872">
        <v>2</v>
      </c>
      <c r="K357" s="872">
        <v>56</v>
      </c>
      <c r="L357" s="861">
        <v>13</v>
      </c>
      <c r="M357" s="872">
        <v>27</v>
      </c>
      <c r="N357" s="872">
        <v>2</v>
      </c>
      <c r="O357" s="872">
        <v>0</v>
      </c>
      <c r="P357" s="872">
        <v>0</v>
      </c>
      <c r="Q357" s="872">
        <v>0</v>
      </c>
      <c r="R357" s="872">
        <v>0</v>
      </c>
      <c r="S357" s="872">
        <v>624</v>
      </c>
      <c r="T357" s="872">
        <v>334</v>
      </c>
      <c r="U357" s="872">
        <v>353</v>
      </c>
      <c r="V357" s="872">
        <v>40</v>
      </c>
      <c r="W357" s="872">
        <v>217</v>
      </c>
      <c r="X357" s="872">
        <v>79</v>
      </c>
      <c r="Y357" s="872">
        <v>69</v>
      </c>
      <c r="Z357" s="872">
        <v>7</v>
      </c>
      <c r="AA357" s="872">
        <v>217</v>
      </c>
      <c r="AB357" s="872">
        <v>79</v>
      </c>
      <c r="AC357" s="872">
        <v>69</v>
      </c>
      <c r="AD357" s="872">
        <v>7</v>
      </c>
      <c r="AE357" s="872">
        <v>3</v>
      </c>
      <c r="AF357" s="872">
        <v>2</v>
      </c>
      <c r="AG357" s="872">
        <v>3</v>
      </c>
      <c r="AH357" s="872">
        <v>2</v>
      </c>
    </row>
    <row r="358" spans="1:34" ht="12" customHeight="1" x14ac:dyDescent="0.2">
      <c r="A358" s="1207"/>
      <c r="B358" s="853" t="s">
        <v>61</v>
      </c>
      <c r="C358" s="861">
        <v>0</v>
      </c>
      <c r="D358" s="872">
        <v>7</v>
      </c>
      <c r="E358" s="864">
        <v>25</v>
      </c>
      <c r="F358" s="872">
        <v>12</v>
      </c>
      <c r="G358" s="872">
        <v>0</v>
      </c>
      <c r="H358" s="872">
        <v>6</v>
      </c>
      <c r="I358" s="872">
        <v>19</v>
      </c>
      <c r="J358" s="872">
        <v>12</v>
      </c>
      <c r="K358" s="872">
        <v>0</v>
      </c>
      <c r="L358" s="861">
        <v>6</v>
      </c>
      <c r="M358" s="872">
        <v>19</v>
      </c>
      <c r="N358" s="872">
        <v>12</v>
      </c>
      <c r="O358" s="872">
        <v>0</v>
      </c>
      <c r="P358" s="872">
        <v>0</v>
      </c>
      <c r="Q358" s="872">
        <v>0</v>
      </c>
      <c r="R358" s="872">
        <v>0</v>
      </c>
      <c r="S358" s="872">
        <v>1</v>
      </c>
      <c r="T358" s="872">
        <v>197</v>
      </c>
      <c r="U358" s="872">
        <v>285</v>
      </c>
      <c r="V358" s="872">
        <v>100</v>
      </c>
      <c r="W358" s="872">
        <v>1</v>
      </c>
      <c r="X358" s="872">
        <v>73</v>
      </c>
      <c r="Y358" s="872">
        <v>99</v>
      </c>
      <c r="Z358" s="872">
        <v>33</v>
      </c>
      <c r="AA358" s="872">
        <v>1</v>
      </c>
      <c r="AB358" s="872">
        <v>73</v>
      </c>
      <c r="AC358" s="872">
        <v>99</v>
      </c>
      <c r="AD358" s="872">
        <v>33</v>
      </c>
      <c r="AE358" s="872">
        <v>0</v>
      </c>
      <c r="AF358" s="872">
        <v>0</v>
      </c>
      <c r="AG358" s="872">
        <v>2</v>
      </c>
      <c r="AH358" s="872">
        <v>0</v>
      </c>
    </row>
    <row r="359" spans="1:34" ht="12" customHeight="1" x14ac:dyDescent="0.2">
      <c r="A359" s="1207"/>
      <c r="B359" s="853" t="s">
        <v>62</v>
      </c>
      <c r="C359" s="861">
        <v>1</v>
      </c>
      <c r="D359" s="872">
        <v>2</v>
      </c>
      <c r="E359" s="864">
        <v>83</v>
      </c>
      <c r="F359" s="872">
        <v>10</v>
      </c>
      <c r="G359" s="872">
        <v>0</v>
      </c>
      <c r="H359" s="872">
        <v>0</v>
      </c>
      <c r="I359" s="872">
        <v>87</v>
      </c>
      <c r="J359" s="872">
        <v>3</v>
      </c>
      <c r="K359" s="872">
        <v>0</v>
      </c>
      <c r="L359" s="861">
        <v>0</v>
      </c>
      <c r="M359" s="872">
        <v>87</v>
      </c>
      <c r="N359" s="872">
        <v>3</v>
      </c>
      <c r="O359" s="872">
        <v>0</v>
      </c>
      <c r="P359" s="872">
        <v>0</v>
      </c>
      <c r="Q359" s="872">
        <v>0</v>
      </c>
      <c r="R359" s="872">
        <v>0</v>
      </c>
      <c r="S359" s="872">
        <v>194</v>
      </c>
      <c r="T359" s="872">
        <v>37</v>
      </c>
      <c r="U359" s="872">
        <v>308</v>
      </c>
      <c r="V359" s="872">
        <v>47</v>
      </c>
      <c r="W359" s="872">
        <v>91</v>
      </c>
      <c r="X359" s="872">
        <v>9</v>
      </c>
      <c r="Y359" s="872">
        <v>127</v>
      </c>
      <c r="Z359" s="872">
        <v>7</v>
      </c>
      <c r="AA359" s="872">
        <v>91</v>
      </c>
      <c r="AB359" s="872">
        <v>9</v>
      </c>
      <c r="AC359" s="872">
        <v>127</v>
      </c>
      <c r="AD359" s="872">
        <v>7</v>
      </c>
      <c r="AE359" s="872">
        <v>0</v>
      </c>
      <c r="AF359" s="872">
        <v>0</v>
      </c>
      <c r="AG359" s="872">
        <v>1</v>
      </c>
      <c r="AH359" s="872">
        <v>0</v>
      </c>
    </row>
    <row r="360" spans="1:34" ht="12" customHeight="1" x14ac:dyDescent="0.2">
      <c r="A360" s="1207"/>
      <c r="B360" s="853" t="s">
        <v>111</v>
      </c>
      <c r="C360" s="865">
        <v>278</v>
      </c>
      <c r="D360" s="872">
        <v>161</v>
      </c>
      <c r="E360" s="864">
        <v>254</v>
      </c>
      <c r="F360" s="872">
        <v>24</v>
      </c>
      <c r="G360" s="872">
        <v>116</v>
      </c>
      <c r="H360" s="872">
        <v>157</v>
      </c>
      <c r="I360" s="872">
        <v>99</v>
      </c>
      <c r="J360" s="872">
        <v>2</v>
      </c>
      <c r="K360" s="872">
        <v>116</v>
      </c>
      <c r="L360" s="861">
        <v>157</v>
      </c>
      <c r="M360" s="872">
        <v>99</v>
      </c>
      <c r="N360" s="872">
        <v>2</v>
      </c>
      <c r="O360" s="872">
        <v>0</v>
      </c>
      <c r="P360" s="872">
        <v>0</v>
      </c>
      <c r="Q360" s="872">
        <v>0</v>
      </c>
      <c r="R360" s="872">
        <v>0</v>
      </c>
      <c r="S360" s="872">
        <v>1477</v>
      </c>
      <c r="T360" s="872">
        <v>825</v>
      </c>
      <c r="U360" s="872">
        <v>814</v>
      </c>
      <c r="V360" s="872">
        <v>131</v>
      </c>
      <c r="W360" s="872">
        <v>532</v>
      </c>
      <c r="X360" s="872">
        <v>281</v>
      </c>
      <c r="Y360" s="872">
        <v>210</v>
      </c>
      <c r="Z360" s="872">
        <v>28</v>
      </c>
      <c r="AA360" s="872">
        <v>532</v>
      </c>
      <c r="AB360" s="872">
        <v>281</v>
      </c>
      <c r="AC360" s="872">
        <v>210</v>
      </c>
      <c r="AD360" s="872">
        <v>28</v>
      </c>
      <c r="AE360" s="872">
        <v>2</v>
      </c>
      <c r="AF360" s="872">
        <v>4</v>
      </c>
      <c r="AG360" s="872">
        <v>1</v>
      </c>
      <c r="AH360" s="872">
        <v>1</v>
      </c>
    </row>
    <row r="361" spans="1:34" ht="12" customHeight="1" x14ac:dyDescent="0.2">
      <c r="A361" s="1207"/>
      <c r="B361" s="853" t="s">
        <v>63</v>
      </c>
      <c r="C361" s="861">
        <v>0</v>
      </c>
      <c r="D361" s="872">
        <v>0</v>
      </c>
      <c r="E361" s="864">
        <v>0</v>
      </c>
      <c r="F361" s="872">
        <v>0</v>
      </c>
      <c r="G361" s="872">
        <v>0</v>
      </c>
      <c r="H361" s="872">
        <v>0</v>
      </c>
      <c r="I361" s="872">
        <v>1</v>
      </c>
      <c r="J361" s="872">
        <v>0</v>
      </c>
      <c r="K361" s="872">
        <v>0</v>
      </c>
      <c r="L361" s="861">
        <v>0</v>
      </c>
      <c r="M361" s="872">
        <v>1</v>
      </c>
      <c r="N361" s="872">
        <v>0</v>
      </c>
      <c r="O361" s="872">
        <v>0</v>
      </c>
      <c r="P361" s="872">
        <v>0</v>
      </c>
      <c r="Q361" s="872">
        <v>0</v>
      </c>
      <c r="R361" s="872">
        <v>0</v>
      </c>
      <c r="S361" s="872">
        <v>0</v>
      </c>
      <c r="T361" s="872">
        <v>2</v>
      </c>
      <c r="U361" s="872">
        <v>1</v>
      </c>
      <c r="V361" s="872">
        <v>0</v>
      </c>
      <c r="W361" s="872">
        <v>0</v>
      </c>
      <c r="X361" s="872">
        <v>1</v>
      </c>
      <c r="Y361" s="872">
        <v>1</v>
      </c>
      <c r="Z361" s="872">
        <v>0</v>
      </c>
      <c r="AA361" s="872">
        <v>0</v>
      </c>
      <c r="AB361" s="872">
        <v>1</v>
      </c>
      <c r="AC361" s="872">
        <v>1</v>
      </c>
      <c r="AD361" s="872">
        <v>0</v>
      </c>
      <c r="AE361" s="872">
        <v>0</v>
      </c>
      <c r="AF361" s="872">
        <v>0</v>
      </c>
      <c r="AG361" s="872">
        <v>0</v>
      </c>
      <c r="AH361" s="872">
        <v>0</v>
      </c>
    </row>
    <row r="362" spans="1:34" ht="12" customHeight="1" x14ac:dyDescent="0.2">
      <c r="A362" s="1207"/>
      <c r="B362" s="853" t="s">
        <v>64</v>
      </c>
      <c r="C362" s="861">
        <v>0</v>
      </c>
      <c r="D362" s="872">
        <v>0</v>
      </c>
      <c r="E362" s="864">
        <v>0</v>
      </c>
      <c r="F362" s="872">
        <v>0</v>
      </c>
      <c r="G362" s="872">
        <v>0</v>
      </c>
      <c r="H362" s="872">
        <v>0</v>
      </c>
      <c r="I362" s="872">
        <v>1</v>
      </c>
      <c r="J362" s="872">
        <v>0</v>
      </c>
      <c r="K362" s="872">
        <v>0</v>
      </c>
      <c r="L362" s="861">
        <v>0</v>
      </c>
      <c r="M362" s="872">
        <v>1</v>
      </c>
      <c r="N362" s="872">
        <v>0</v>
      </c>
      <c r="O362" s="872">
        <v>0</v>
      </c>
      <c r="P362" s="872">
        <v>0</v>
      </c>
      <c r="Q362" s="872">
        <v>0</v>
      </c>
      <c r="R362" s="872">
        <v>0</v>
      </c>
      <c r="S362" s="872">
        <v>0</v>
      </c>
      <c r="T362" s="872">
        <v>1</v>
      </c>
      <c r="U362" s="872">
        <v>4</v>
      </c>
      <c r="V362" s="872">
        <v>1</v>
      </c>
      <c r="W362" s="872">
        <v>0</v>
      </c>
      <c r="X362" s="872">
        <v>1</v>
      </c>
      <c r="Y362" s="872">
        <v>2</v>
      </c>
      <c r="Z362" s="872">
        <v>0</v>
      </c>
      <c r="AA362" s="872">
        <v>0</v>
      </c>
      <c r="AB362" s="872">
        <v>1</v>
      </c>
      <c r="AC362" s="872">
        <v>2</v>
      </c>
      <c r="AD362" s="872">
        <v>0</v>
      </c>
      <c r="AE362" s="872">
        <v>0</v>
      </c>
      <c r="AF362" s="872">
        <v>0</v>
      </c>
      <c r="AG362" s="872">
        <v>0</v>
      </c>
      <c r="AH362" s="872">
        <v>0</v>
      </c>
    </row>
    <row r="363" spans="1:34" ht="12" customHeight="1" x14ac:dyDescent="0.2">
      <c r="A363" s="1207"/>
      <c r="B363" s="853" t="s">
        <v>65</v>
      </c>
      <c r="C363" s="861">
        <v>0</v>
      </c>
      <c r="D363" s="872">
        <v>0</v>
      </c>
      <c r="E363" s="864">
        <v>0</v>
      </c>
      <c r="F363" s="872">
        <v>0</v>
      </c>
      <c r="G363" s="872">
        <v>0</v>
      </c>
      <c r="H363" s="872">
        <v>0</v>
      </c>
      <c r="I363" s="872">
        <v>0</v>
      </c>
      <c r="J363" s="872">
        <v>0</v>
      </c>
      <c r="K363" s="872">
        <v>0</v>
      </c>
      <c r="L363" s="861">
        <v>0</v>
      </c>
      <c r="M363" s="872">
        <v>0</v>
      </c>
      <c r="N363" s="872">
        <v>0</v>
      </c>
      <c r="O363" s="872">
        <v>0</v>
      </c>
      <c r="P363" s="872">
        <v>0</v>
      </c>
      <c r="Q363" s="872">
        <v>0</v>
      </c>
      <c r="R363" s="872">
        <v>0</v>
      </c>
      <c r="S363" s="872">
        <v>0</v>
      </c>
      <c r="T363" s="872">
        <v>0</v>
      </c>
      <c r="U363" s="872">
        <v>0</v>
      </c>
      <c r="V363" s="872">
        <v>0</v>
      </c>
      <c r="W363" s="872">
        <v>0</v>
      </c>
      <c r="X363" s="872">
        <v>0</v>
      </c>
      <c r="Y363" s="872">
        <v>0</v>
      </c>
      <c r="Z363" s="872">
        <v>0</v>
      </c>
      <c r="AA363" s="872">
        <v>0</v>
      </c>
      <c r="AB363" s="872">
        <v>0</v>
      </c>
      <c r="AC363" s="872">
        <v>0</v>
      </c>
      <c r="AD363" s="872">
        <v>0</v>
      </c>
      <c r="AE363" s="872">
        <v>0</v>
      </c>
      <c r="AF363" s="872">
        <v>0</v>
      </c>
      <c r="AG363" s="872">
        <v>0</v>
      </c>
      <c r="AH363" s="872">
        <v>0</v>
      </c>
    </row>
    <row r="364" spans="1:34" ht="12" customHeight="1" x14ac:dyDescent="0.2">
      <c r="A364" s="1207"/>
      <c r="B364" s="853" t="s">
        <v>66</v>
      </c>
      <c r="C364" s="861">
        <v>0</v>
      </c>
      <c r="D364" s="861">
        <v>0</v>
      </c>
      <c r="E364" s="864">
        <v>0</v>
      </c>
      <c r="F364" s="861">
        <v>0</v>
      </c>
      <c r="G364" s="872">
        <v>0</v>
      </c>
      <c r="H364" s="872">
        <v>0</v>
      </c>
      <c r="I364" s="872">
        <v>0</v>
      </c>
      <c r="J364" s="872">
        <v>1</v>
      </c>
      <c r="K364" s="872">
        <v>0</v>
      </c>
      <c r="L364" s="861">
        <v>0</v>
      </c>
      <c r="M364" s="872">
        <v>0</v>
      </c>
      <c r="N364" s="872">
        <v>1</v>
      </c>
      <c r="O364" s="872">
        <v>0</v>
      </c>
      <c r="P364" s="872">
        <v>0</v>
      </c>
      <c r="Q364" s="872">
        <v>0</v>
      </c>
      <c r="R364" s="872">
        <v>0</v>
      </c>
      <c r="S364" s="872">
        <v>0</v>
      </c>
      <c r="T364" s="872">
        <v>1</v>
      </c>
      <c r="U364" s="872">
        <v>0</v>
      </c>
      <c r="V364" s="872">
        <v>2</v>
      </c>
      <c r="W364" s="872">
        <v>0</v>
      </c>
      <c r="X364" s="872">
        <v>1</v>
      </c>
      <c r="Y364" s="872">
        <v>0</v>
      </c>
      <c r="Z364" s="872">
        <v>1</v>
      </c>
      <c r="AA364" s="872">
        <v>0</v>
      </c>
      <c r="AB364" s="872">
        <v>1</v>
      </c>
      <c r="AC364" s="872">
        <v>0</v>
      </c>
      <c r="AD364" s="872">
        <v>1</v>
      </c>
      <c r="AE364" s="872">
        <v>0</v>
      </c>
      <c r="AF364" s="872">
        <v>0</v>
      </c>
      <c r="AG364" s="872">
        <v>0</v>
      </c>
      <c r="AH364" s="872">
        <v>0</v>
      </c>
    </row>
    <row r="365" spans="1:34" ht="12" customHeight="1" x14ac:dyDescent="0.2">
      <c r="A365" s="1207"/>
      <c r="B365" s="853" t="s">
        <v>67</v>
      </c>
      <c r="C365" s="861">
        <v>0</v>
      </c>
      <c r="D365" s="872">
        <v>1</v>
      </c>
      <c r="E365" s="864">
        <v>64</v>
      </c>
      <c r="F365" s="872">
        <v>15</v>
      </c>
      <c r="G365" s="872">
        <v>0</v>
      </c>
      <c r="H365" s="872">
        <v>0</v>
      </c>
      <c r="I365" s="872">
        <v>8</v>
      </c>
      <c r="J365" s="872">
        <v>1</v>
      </c>
      <c r="K365" s="872">
        <v>0</v>
      </c>
      <c r="L365" s="861">
        <v>0</v>
      </c>
      <c r="M365" s="872">
        <v>8</v>
      </c>
      <c r="N365" s="872">
        <v>1</v>
      </c>
      <c r="O365" s="872">
        <v>0</v>
      </c>
      <c r="P365" s="872">
        <v>0</v>
      </c>
      <c r="Q365" s="872">
        <v>0</v>
      </c>
      <c r="R365" s="872">
        <v>0</v>
      </c>
      <c r="S365" s="872">
        <v>3</v>
      </c>
      <c r="T365" s="872">
        <v>76</v>
      </c>
      <c r="U365" s="872">
        <v>106</v>
      </c>
      <c r="V365" s="872">
        <v>14</v>
      </c>
      <c r="W365" s="872">
        <v>0</v>
      </c>
      <c r="X365" s="872">
        <v>16</v>
      </c>
      <c r="Y365" s="872">
        <v>15</v>
      </c>
      <c r="Z365" s="872">
        <v>1</v>
      </c>
      <c r="AA365" s="872">
        <v>0</v>
      </c>
      <c r="AB365" s="872">
        <v>16</v>
      </c>
      <c r="AC365" s="872">
        <v>15</v>
      </c>
      <c r="AD365" s="872">
        <v>1</v>
      </c>
      <c r="AE365" s="872">
        <v>0</v>
      </c>
      <c r="AF365" s="872">
        <v>0</v>
      </c>
      <c r="AG365" s="872">
        <v>0</v>
      </c>
      <c r="AH365" s="872">
        <v>0</v>
      </c>
    </row>
    <row r="366" spans="1:34" ht="12" customHeight="1" x14ac:dyDescent="0.2">
      <c r="A366" s="1207"/>
      <c r="B366" s="853" t="s">
        <v>68</v>
      </c>
      <c r="C366" s="861">
        <v>0</v>
      </c>
      <c r="D366" s="872">
        <v>0</v>
      </c>
      <c r="E366" s="864">
        <v>130</v>
      </c>
      <c r="F366" s="872">
        <v>8</v>
      </c>
      <c r="G366" s="872">
        <v>0</v>
      </c>
      <c r="H366" s="872">
        <v>0</v>
      </c>
      <c r="I366" s="872">
        <v>105</v>
      </c>
      <c r="J366" s="872">
        <v>3</v>
      </c>
      <c r="K366" s="872">
        <v>0</v>
      </c>
      <c r="L366" s="861">
        <v>0</v>
      </c>
      <c r="M366" s="872">
        <v>105</v>
      </c>
      <c r="N366" s="872">
        <v>3</v>
      </c>
      <c r="O366" s="872">
        <v>0</v>
      </c>
      <c r="P366" s="872">
        <v>0</v>
      </c>
      <c r="Q366" s="872">
        <v>0</v>
      </c>
      <c r="R366" s="872">
        <v>0</v>
      </c>
      <c r="S366" s="872">
        <v>103</v>
      </c>
      <c r="T366" s="872">
        <v>152</v>
      </c>
      <c r="U366" s="872">
        <v>253</v>
      </c>
      <c r="V366" s="872">
        <v>34</v>
      </c>
      <c r="W366" s="872">
        <v>57</v>
      </c>
      <c r="X366" s="872">
        <v>76</v>
      </c>
      <c r="Y366" s="872">
        <v>125</v>
      </c>
      <c r="Z366" s="872">
        <v>15</v>
      </c>
      <c r="AA366" s="872">
        <v>57</v>
      </c>
      <c r="AB366" s="872">
        <v>76</v>
      </c>
      <c r="AC366" s="872">
        <v>125</v>
      </c>
      <c r="AD366" s="872">
        <v>15</v>
      </c>
      <c r="AE366" s="872">
        <v>0</v>
      </c>
      <c r="AF366" s="872">
        <v>0</v>
      </c>
      <c r="AG366" s="872">
        <v>1</v>
      </c>
      <c r="AH366" s="872">
        <v>1</v>
      </c>
    </row>
    <row r="367" spans="1:34" ht="12" customHeight="1" x14ac:dyDescent="0.2">
      <c r="A367" s="1207"/>
      <c r="B367" s="853" t="s">
        <v>69</v>
      </c>
      <c r="C367" s="861">
        <v>1</v>
      </c>
      <c r="D367" s="872">
        <v>62</v>
      </c>
      <c r="E367" s="864">
        <v>63</v>
      </c>
      <c r="F367" s="872">
        <v>18</v>
      </c>
      <c r="G367" s="872">
        <v>0</v>
      </c>
      <c r="H367" s="872">
        <v>50</v>
      </c>
      <c r="I367" s="872">
        <v>28</v>
      </c>
      <c r="J367" s="872">
        <v>11</v>
      </c>
      <c r="K367" s="872">
        <v>0</v>
      </c>
      <c r="L367" s="861">
        <v>50</v>
      </c>
      <c r="M367" s="872">
        <v>28</v>
      </c>
      <c r="N367" s="872">
        <v>11</v>
      </c>
      <c r="O367" s="872">
        <v>0</v>
      </c>
      <c r="P367" s="872">
        <v>0</v>
      </c>
      <c r="Q367" s="872">
        <v>0</v>
      </c>
      <c r="R367" s="872">
        <v>0</v>
      </c>
      <c r="S367" s="872">
        <v>176</v>
      </c>
      <c r="T367" s="872">
        <v>197</v>
      </c>
      <c r="U367" s="872">
        <v>92</v>
      </c>
      <c r="V367" s="872">
        <v>28</v>
      </c>
      <c r="W367" s="872">
        <v>83</v>
      </c>
      <c r="X367" s="872">
        <v>76</v>
      </c>
      <c r="Y367" s="872">
        <v>27</v>
      </c>
      <c r="Z367" s="872">
        <v>4</v>
      </c>
      <c r="AA367" s="872">
        <v>83</v>
      </c>
      <c r="AB367" s="872">
        <v>75</v>
      </c>
      <c r="AC367" s="872">
        <v>27</v>
      </c>
      <c r="AD367" s="872">
        <v>4</v>
      </c>
      <c r="AE367" s="872">
        <v>0</v>
      </c>
      <c r="AF367" s="872">
        <v>2</v>
      </c>
      <c r="AG367" s="872">
        <v>4</v>
      </c>
      <c r="AH367" s="872">
        <v>0</v>
      </c>
    </row>
    <row r="368" spans="1:34" ht="12" customHeight="1" x14ac:dyDescent="0.2">
      <c r="A368" s="1207"/>
      <c r="B368" s="853" t="s">
        <v>70</v>
      </c>
      <c r="C368" s="861">
        <v>0</v>
      </c>
      <c r="D368" s="872">
        <v>0</v>
      </c>
      <c r="E368" s="864">
        <v>0</v>
      </c>
      <c r="F368" s="872">
        <v>0</v>
      </c>
      <c r="G368" s="872">
        <v>0</v>
      </c>
      <c r="H368" s="872">
        <v>0</v>
      </c>
      <c r="I368" s="872">
        <v>0</v>
      </c>
      <c r="J368" s="872">
        <v>0</v>
      </c>
      <c r="K368" s="872">
        <v>0</v>
      </c>
      <c r="L368" s="861">
        <v>0</v>
      </c>
      <c r="M368" s="872">
        <v>0</v>
      </c>
      <c r="N368" s="872">
        <v>0</v>
      </c>
      <c r="O368" s="872">
        <v>0</v>
      </c>
      <c r="P368" s="872">
        <v>0</v>
      </c>
      <c r="Q368" s="872">
        <v>0</v>
      </c>
      <c r="R368" s="872">
        <v>0</v>
      </c>
      <c r="S368" s="872">
        <v>1</v>
      </c>
      <c r="T368" s="872">
        <v>1</v>
      </c>
      <c r="U368" s="872">
        <v>0</v>
      </c>
      <c r="V368" s="872">
        <v>0</v>
      </c>
      <c r="W368" s="872">
        <v>0</v>
      </c>
      <c r="X368" s="872">
        <v>0</v>
      </c>
      <c r="Y368" s="872">
        <v>0</v>
      </c>
      <c r="Z368" s="872">
        <v>0</v>
      </c>
      <c r="AA368" s="872">
        <v>0</v>
      </c>
      <c r="AB368" s="872">
        <v>0</v>
      </c>
      <c r="AC368" s="872">
        <v>0</v>
      </c>
      <c r="AD368" s="872">
        <v>0</v>
      </c>
      <c r="AE368" s="872">
        <v>0</v>
      </c>
      <c r="AF368" s="872">
        <v>0</v>
      </c>
      <c r="AG368" s="872">
        <v>0</v>
      </c>
      <c r="AH368" s="872">
        <v>0</v>
      </c>
    </row>
    <row r="369" spans="1:34" ht="12" customHeight="1" x14ac:dyDescent="0.2">
      <c r="A369" s="1207"/>
      <c r="B369" s="853" t="s">
        <v>71</v>
      </c>
      <c r="C369" s="865">
        <v>99</v>
      </c>
      <c r="D369" s="872">
        <v>19</v>
      </c>
      <c r="E369" s="864">
        <v>88</v>
      </c>
      <c r="F369" s="872">
        <v>8</v>
      </c>
      <c r="G369" s="872">
        <v>79</v>
      </c>
      <c r="H369" s="872">
        <v>32</v>
      </c>
      <c r="I369" s="872">
        <v>123</v>
      </c>
      <c r="J369" s="872">
        <v>18</v>
      </c>
      <c r="K369" s="872">
        <v>79</v>
      </c>
      <c r="L369" s="861">
        <v>32</v>
      </c>
      <c r="M369" s="872">
        <v>123</v>
      </c>
      <c r="N369" s="872">
        <v>18</v>
      </c>
      <c r="O369" s="872">
        <v>0</v>
      </c>
      <c r="P369" s="872">
        <v>0</v>
      </c>
      <c r="Q369" s="872">
        <v>0</v>
      </c>
      <c r="R369" s="872">
        <v>0</v>
      </c>
      <c r="S369" s="872">
        <v>691</v>
      </c>
      <c r="T369" s="872">
        <v>304</v>
      </c>
      <c r="U369" s="872">
        <v>566</v>
      </c>
      <c r="V369" s="872">
        <v>62</v>
      </c>
      <c r="W369" s="872">
        <v>282</v>
      </c>
      <c r="X369" s="872">
        <v>108</v>
      </c>
      <c r="Y369" s="872">
        <v>245</v>
      </c>
      <c r="Z369" s="872">
        <v>31</v>
      </c>
      <c r="AA369" s="872">
        <v>281</v>
      </c>
      <c r="AB369" s="872">
        <v>108</v>
      </c>
      <c r="AC369" s="872">
        <v>244</v>
      </c>
      <c r="AD369" s="872">
        <v>31</v>
      </c>
      <c r="AE369" s="872">
        <v>18</v>
      </c>
      <c r="AF369" s="872">
        <v>3</v>
      </c>
      <c r="AG369" s="872">
        <v>6</v>
      </c>
      <c r="AH369" s="872">
        <v>1</v>
      </c>
    </row>
    <row r="370" spans="1:34" ht="12" customHeight="1" x14ac:dyDescent="0.2">
      <c r="A370" s="1207"/>
      <c r="B370" s="853" t="s">
        <v>72</v>
      </c>
      <c r="C370" s="861">
        <v>142</v>
      </c>
      <c r="D370" s="872">
        <v>31</v>
      </c>
      <c r="E370" s="864">
        <v>52</v>
      </c>
      <c r="F370" s="872">
        <v>12</v>
      </c>
      <c r="G370" s="872">
        <v>92</v>
      </c>
      <c r="H370" s="872">
        <v>8</v>
      </c>
      <c r="I370" s="872">
        <v>27</v>
      </c>
      <c r="J370" s="872">
        <v>4</v>
      </c>
      <c r="K370" s="872">
        <v>92</v>
      </c>
      <c r="L370" s="861">
        <v>8</v>
      </c>
      <c r="M370" s="872">
        <v>27</v>
      </c>
      <c r="N370" s="872">
        <v>4</v>
      </c>
      <c r="O370" s="872">
        <v>0</v>
      </c>
      <c r="P370" s="872">
        <v>0</v>
      </c>
      <c r="Q370" s="872">
        <v>1</v>
      </c>
      <c r="R370" s="872">
        <v>0</v>
      </c>
      <c r="S370" s="872">
        <v>649</v>
      </c>
      <c r="T370" s="872">
        <v>134</v>
      </c>
      <c r="U370" s="872">
        <v>216</v>
      </c>
      <c r="V370" s="872">
        <v>53</v>
      </c>
      <c r="W370" s="872">
        <v>228</v>
      </c>
      <c r="X370" s="872">
        <v>21</v>
      </c>
      <c r="Y370" s="872">
        <v>17</v>
      </c>
      <c r="Z370" s="872">
        <v>9</v>
      </c>
      <c r="AA370" s="872">
        <v>228</v>
      </c>
      <c r="AB370" s="872">
        <v>21</v>
      </c>
      <c r="AC370" s="872">
        <v>17</v>
      </c>
      <c r="AD370" s="872">
        <v>9</v>
      </c>
      <c r="AE370" s="872">
        <v>3</v>
      </c>
      <c r="AF370" s="872">
        <v>0</v>
      </c>
      <c r="AG370" s="872">
        <v>2</v>
      </c>
      <c r="AH370" s="872">
        <v>0</v>
      </c>
    </row>
    <row r="371" spans="1:34" ht="12" customHeight="1" x14ac:dyDescent="0.2">
      <c r="A371" s="1207"/>
      <c r="B371" s="853" t="s">
        <v>74</v>
      </c>
      <c r="C371" s="861">
        <v>0</v>
      </c>
      <c r="D371" s="872">
        <v>0</v>
      </c>
      <c r="E371" s="864">
        <v>0</v>
      </c>
      <c r="F371" s="872">
        <v>0</v>
      </c>
      <c r="G371" s="872">
        <v>0</v>
      </c>
      <c r="H371" s="872">
        <v>0</v>
      </c>
      <c r="I371" s="872">
        <v>0</v>
      </c>
      <c r="J371" s="872">
        <v>0</v>
      </c>
      <c r="K371" s="872">
        <v>0</v>
      </c>
      <c r="L371" s="861">
        <v>0</v>
      </c>
      <c r="M371" s="872">
        <v>0</v>
      </c>
      <c r="N371" s="872">
        <v>0</v>
      </c>
      <c r="O371" s="872">
        <v>0</v>
      </c>
      <c r="P371" s="872">
        <v>0</v>
      </c>
      <c r="Q371" s="872">
        <v>0</v>
      </c>
      <c r="R371" s="872">
        <v>0</v>
      </c>
      <c r="S371" s="872">
        <v>0</v>
      </c>
      <c r="T371" s="872">
        <v>0</v>
      </c>
      <c r="U371" s="872">
        <v>1</v>
      </c>
      <c r="V371" s="872">
        <v>1</v>
      </c>
      <c r="W371" s="872">
        <v>0</v>
      </c>
      <c r="X371" s="872">
        <v>0</v>
      </c>
      <c r="Y371" s="872">
        <v>1</v>
      </c>
      <c r="Z371" s="872">
        <v>1</v>
      </c>
      <c r="AA371" s="872">
        <v>0</v>
      </c>
      <c r="AB371" s="872">
        <v>0</v>
      </c>
      <c r="AC371" s="872">
        <v>1</v>
      </c>
      <c r="AD371" s="872">
        <v>1</v>
      </c>
      <c r="AE371" s="872">
        <v>0</v>
      </c>
      <c r="AF371" s="872">
        <v>0</v>
      </c>
      <c r="AG371" s="872">
        <v>0</v>
      </c>
      <c r="AH371" s="872">
        <v>0</v>
      </c>
    </row>
    <row r="372" spans="1:34" ht="12" customHeight="1" x14ac:dyDescent="0.2">
      <c r="A372" s="1207"/>
      <c r="B372" s="853" t="s">
        <v>75</v>
      </c>
      <c r="C372" s="861">
        <v>0</v>
      </c>
      <c r="D372" s="872">
        <v>68</v>
      </c>
      <c r="E372" s="864">
        <v>140</v>
      </c>
      <c r="F372" s="872">
        <v>27</v>
      </c>
      <c r="G372" s="872">
        <v>2</v>
      </c>
      <c r="H372" s="872">
        <v>127</v>
      </c>
      <c r="I372" s="872">
        <v>44</v>
      </c>
      <c r="J372" s="872">
        <v>0</v>
      </c>
      <c r="K372" s="872">
        <v>2</v>
      </c>
      <c r="L372" s="861">
        <v>127</v>
      </c>
      <c r="M372" s="872">
        <v>44</v>
      </c>
      <c r="N372" s="872">
        <v>0</v>
      </c>
      <c r="O372" s="872">
        <v>0</v>
      </c>
      <c r="P372" s="872">
        <v>0</v>
      </c>
      <c r="Q372" s="872">
        <v>0</v>
      </c>
      <c r="R372" s="872">
        <v>0</v>
      </c>
      <c r="S372" s="872">
        <v>242</v>
      </c>
      <c r="T372" s="872">
        <v>308</v>
      </c>
      <c r="U372" s="872">
        <v>196</v>
      </c>
      <c r="V372" s="872">
        <v>44</v>
      </c>
      <c r="W372" s="872">
        <v>115</v>
      </c>
      <c r="X372" s="872">
        <v>144</v>
      </c>
      <c r="Y372" s="872">
        <v>55</v>
      </c>
      <c r="Z372" s="872">
        <v>7</v>
      </c>
      <c r="AA372" s="872">
        <v>115</v>
      </c>
      <c r="AB372" s="872">
        <v>144</v>
      </c>
      <c r="AC372" s="872">
        <v>55</v>
      </c>
      <c r="AD372" s="872">
        <v>7</v>
      </c>
      <c r="AE372" s="872">
        <v>1</v>
      </c>
      <c r="AF372" s="872">
        <v>0</v>
      </c>
      <c r="AG372" s="872">
        <v>1</v>
      </c>
      <c r="AH372" s="872">
        <v>1</v>
      </c>
    </row>
    <row r="373" spans="1:34" ht="12" customHeight="1" x14ac:dyDescent="0.2">
      <c r="A373" s="1207"/>
      <c r="B373" s="853" t="s">
        <v>76</v>
      </c>
      <c r="C373" s="861">
        <v>0</v>
      </c>
      <c r="D373" s="872">
        <v>0</v>
      </c>
      <c r="E373" s="864">
        <v>17</v>
      </c>
      <c r="F373" s="872">
        <v>8</v>
      </c>
      <c r="G373" s="872">
        <v>0</v>
      </c>
      <c r="H373" s="872">
        <v>0</v>
      </c>
      <c r="I373" s="872">
        <v>39</v>
      </c>
      <c r="J373" s="872">
        <v>2</v>
      </c>
      <c r="K373" s="872">
        <v>0</v>
      </c>
      <c r="L373" s="861">
        <v>0</v>
      </c>
      <c r="M373" s="872">
        <v>39</v>
      </c>
      <c r="N373" s="872">
        <v>2</v>
      </c>
      <c r="O373" s="872">
        <v>0</v>
      </c>
      <c r="P373" s="872">
        <v>0</v>
      </c>
      <c r="Q373" s="872">
        <v>0</v>
      </c>
      <c r="R373" s="872">
        <v>0</v>
      </c>
      <c r="S373" s="872">
        <v>0</v>
      </c>
      <c r="T373" s="872">
        <v>60</v>
      </c>
      <c r="U373" s="872">
        <v>41</v>
      </c>
      <c r="V373" s="872">
        <v>16</v>
      </c>
      <c r="W373" s="872">
        <v>0</v>
      </c>
      <c r="X373" s="872">
        <v>35</v>
      </c>
      <c r="Y373" s="872">
        <v>18</v>
      </c>
      <c r="Z373" s="872">
        <v>3</v>
      </c>
      <c r="AA373" s="872">
        <v>0</v>
      </c>
      <c r="AB373" s="872">
        <v>35</v>
      </c>
      <c r="AC373" s="872">
        <v>18</v>
      </c>
      <c r="AD373" s="872">
        <v>3</v>
      </c>
      <c r="AE373" s="872">
        <v>0</v>
      </c>
      <c r="AF373" s="872">
        <v>0</v>
      </c>
      <c r="AG373" s="872">
        <v>0</v>
      </c>
      <c r="AH373" s="872">
        <v>0</v>
      </c>
    </row>
    <row r="374" spans="1:34" ht="12" customHeight="1" x14ac:dyDescent="0.2">
      <c r="A374" s="1207"/>
      <c r="B374" s="853" t="s">
        <v>77</v>
      </c>
      <c r="C374" s="865">
        <v>79</v>
      </c>
      <c r="D374" s="872">
        <v>11</v>
      </c>
      <c r="E374" s="864">
        <v>59</v>
      </c>
      <c r="F374" s="872">
        <v>33</v>
      </c>
      <c r="G374" s="872">
        <v>17</v>
      </c>
      <c r="H374" s="872">
        <v>4</v>
      </c>
      <c r="I374" s="872">
        <v>10</v>
      </c>
      <c r="J374" s="872">
        <v>6</v>
      </c>
      <c r="K374" s="872">
        <v>17</v>
      </c>
      <c r="L374" s="861">
        <v>4</v>
      </c>
      <c r="M374" s="872">
        <v>10</v>
      </c>
      <c r="N374" s="872">
        <v>6</v>
      </c>
      <c r="O374" s="872">
        <v>0</v>
      </c>
      <c r="P374" s="872">
        <v>0</v>
      </c>
      <c r="Q374" s="872">
        <v>0</v>
      </c>
      <c r="R374" s="872">
        <v>0</v>
      </c>
      <c r="S374" s="872">
        <v>278</v>
      </c>
      <c r="T374" s="872">
        <v>162</v>
      </c>
      <c r="U374" s="872">
        <v>181</v>
      </c>
      <c r="V374" s="872">
        <v>76</v>
      </c>
      <c r="W374" s="872">
        <v>71</v>
      </c>
      <c r="X374" s="872">
        <v>26</v>
      </c>
      <c r="Y374" s="872">
        <v>21</v>
      </c>
      <c r="Z374" s="872">
        <v>6</v>
      </c>
      <c r="AA374" s="872">
        <v>71</v>
      </c>
      <c r="AB374" s="872">
        <v>26</v>
      </c>
      <c r="AC374" s="872">
        <v>21</v>
      </c>
      <c r="AD374" s="872">
        <v>6</v>
      </c>
      <c r="AE374" s="872">
        <v>0</v>
      </c>
      <c r="AF374" s="872">
        <v>0</v>
      </c>
      <c r="AG374" s="872">
        <v>0</v>
      </c>
      <c r="AH374" s="872">
        <v>2</v>
      </c>
    </row>
    <row r="375" spans="1:34" ht="12" customHeight="1" x14ac:dyDescent="0.2">
      <c r="A375" s="1207"/>
      <c r="B375" s="853" t="s">
        <v>78</v>
      </c>
      <c r="C375" s="861">
        <v>0</v>
      </c>
      <c r="D375" s="861">
        <v>0</v>
      </c>
      <c r="E375" s="864">
        <v>0</v>
      </c>
      <c r="F375" s="861">
        <v>0</v>
      </c>
      <c r="G375" s="872">
        <v>0</v>
      </c>
      <c r="H375" s="872">
        <v>0</v>
      </c>
      <c r="I375" s="872">
        <v>0</v>
      </c>
      <c r="J375" s="872">
        <v>0</v>
      </c>
      <c r="K375" s="872">
        <v>0</v>
      </c>
      <c r="L375" s="861">
        <v>0</v>
      </c>
      <c r="M375" s="872">
        <v>0</v>
      </c>
      <c r="N375" s="872">
        <v>0</v>
      </c>
      <c r="O375" s="872">
        <v>0</v>
      </c>
      <c r="P375" s="872">
        <v>0</v>
      </c>
      <c r="Q375" s="872">
        <v>0</v>
      </c>
      <c r="R375" s="872">
        <v>0</v>
      </c>
      <c r="S375" s="872">
        <v>0</v>
      </c>
      <c r="T375" s="872">
        <v>1</v>
      </c>
      <c r="U375" s="872">
        <v>0</v>
      </c>
      <c r="V375" s="872">
        <v>0</v>
      </c>
      <c r="W375" s="872">
        <v>0</v>
      </c>
      <c r="X375" s="872">
        <v>0</v>
      </c>
      <c r="Y375" s="872">
        <v>0</v>
      </c>
      <c r="Z375" s="872">
        <v>0</v>
      </c>
      <c r="AA375" s="872">
        <v>0</v>
      </c>
      <c r="AB375" s="872">
        <v>0</v>
      </c>
      <c r="AC375" s="872">
        <v>0</v>
      </c>
      <c r="AD375" s="872">
        <v>0</v>
      </c>
      <c r="AE375" s="872">
        <v>0</v>
      </c>
      <c r="AF375" s="872">
        <v>0</v>
      </c>
      <c r="AG375" s="872">
        <v>0</v>
      </c>
      <c r="AH375" s="872">
        <v>0</v>
      </c>
    </row>
    <row r="376" spans="1:34" ht="12" customHeight="1" x14ac:dyDescent="0.2">
      <c r="A376" s="1207"/>
      <c r="B376" s="853" t="s">
        <v>79</v>
      </c>
      <c r="C376" s="861">
        <v>0</v>
      </c>
      <c r="D376" s="872">
        <v>0</v>
      </c>
      <c r="E376" s="864">
        <v>0</v>
      </c>
      <c r="F376" s="872">
        <v>0</v>
      </c>
      <c r="G376" s="872">
        <v>0</v>
      </c>
      <c r="H376" s="872">
        <v>0</v>
      </c>
      <c r="I376" s="872">
        <v>0</v>
      </c>
      <c r="J376" s="872">
        <v>0</v>
      </c>
      <c r="K376" s="872">
        <v>0</v>
      </c>
      <c r="L376" s="861">
        <v>0</v>
      </c>
      <c r="M376" s="872">
        <v>0</v>
      </c>
      <c r="N376" s="872">
        <v>0</v>
      </c>
      <c r="O376" s="872">
        <v>0</v>
      </c>
      <c r="P376" s="872">
        <v>0</v>
      </c>
      <c r="Q376" s="872">
        <v>0</v>
      </c>
      <c r="R376" s="872">
        <v>0</v>
      </c>
      <c r="S376" s="872">
        <v>0</v>
      </c>
      <c r="T376" s="872">
        <v>7</v>
      </c>
      <c r="U376" s="872">
        <v>0</v>
      </c>
      <c r="V376" s="872">
        <v>0</v>
      </c>
      <c r="W376" s="872">
        <v>0</v>
      </c>
      <c r="X376" s="872">
        <v>7</v>
      </c>
      <c r="Y376" s="872">
        <v>0</v>
      </c>
      <c r="Z376" s="872">
        <v>0</v>
      </c>
      <c r="AA376" s="872">
        <v>0</v>
      </c>
      <c r="AB376" s="872">
        <v>7</v>
      </c>
      <c r="AC376" s="872">
        <v>0</v>
      </c>
      <c r="AD376" s="872">
        <v>0</v>
      </c>
      <c r="AE376" s="872">
        <v>0</v>
      </c>
      <c r="AF376" s="872">
        <v>0</v>
      </c>
      <c r="AG376" s="872">
        <v>0</v>
      </c>
      <c r="AH376" s="872">
        <v>0</v>
      </c>
    </row>
    <row r="377" spans="1:34" ht="12" customHeight="1" x14ac:dyDescent="0.2">
      <c r="A377" s="1207"/>
      <c r="B377" s="853" t="s">
        <v>294</v>
      </c>
      <c r="C377" s="861">
        <v>0</v>
      </c>
      <c r="D377" s="872">
        <v>0</v>
      </c>
      <c r="E377" s="864">
        <v>0</v>
      </c>
      <c r="F377" s="872">
        <v>1</v>
      </c>
      <c r="G377" s="872">
        <v>0</v>
      </c>
      <c r="H377" s="872">
        <v>0</v>
      </c>
      <c r="I377" s="872">
        <v>0</v>
      </c>
      <c r="J377" s="872">
        <v>0</v>
      </c>
      <c r="K377" s="872">
        <v>0</v>
      </c>
      <c r="L377" s="861">
        <v>0</v>
      </c>
      <c r="M377" s="872">
        <v>0</v>
      </c>
      <c r="N377" s="872">
        <v>0</v>
      </c>
      <c r="O377" s="872">
        <v>0</v>
      </c>
      <c r="P377" s="872">
        <v>0</v>
      </c>
      <c r="Q377" s="872">
        <v>0</v>
      </c>
      <c r="R377" s="872">
        <v>0</v>
      </c>
      <c r="S377" s="872">
        <v>0</v>
      </c>
      <c r="T377" s="872">
        <v>0</v>
      </c>
      <c r="U377" s="872">
        <v>1</v>
      </c>
      <c r="V377" s="872">
        <v>3</v>
      </c>
      <c r="W377" s="872">
        <v>0</v>
      </c>
      <c r="X377" s="872">
        <v>0</v>
      </c>
      <c r="Y377" s="872">
        <v>0</v>
      </c>
      <c r="Z377" s="872">
        <v>0</v>
      </c>
      <c r="AA377" s="872">
        <v>0</v>
      </c>
      <c r="AB377" s="872">
        <v>0</v>
      </c>
      <c r="AC377" s="872">
        <v>0</v>
      </c>
      <c r="AD377" s="872">
        <v>0</v>
      </c>
      <c r="AE377" s="872">
        <v>0</v>
      </c>
      <c r="AF377" s="872">
        <v>0</v>
      </c>
      <c r="AG377" s="872">
        <v>0</v>
      </c>
      <c r="AH377" s="872">
        <v>0</v>
      </c>
    </row>
    <row r="378" spans="1:34" ht="12" customHeight="1" x14ac:dyDescent="0.2">
      <c r="A378" s="1207"/>
      <c r="B378" s="853" t="s">
        <v>295</v>
      </c>
      <c r="C378" s="861">
        <v>0</v>
      </c>
      <c r="D378" s="861">
        <v>0</v>
      </c>
      <c r="E378" s="864">
        <v>0</v>
      </c>
      <c r="F378" s="861">
        <v>2</v>
      </c>
      <c r="G378" s="872">
        <v>0</v>
      </c>
      <c r="H378" s="872">
        <v>0</v>
      </c>
      <c r="I378" s="872">
        <v>0</v>
      </c>
      <c r="J378" s="872">
        <v>0</v>
      </c>
      <c r="K378" s="872">
        <v>0</v>
      </c>
      <c r="L378" s="861">
        <v>0</v>
      </c>
      <c r="M378" s="872">
        <v>0</v>
      </c>
      <c r="N378" s="872">
        <v>0</v>
      </c>
      <c r="O378" s="872">
        <v>0</v>
      </c>
      <c r="P378" s="872">
        <v>0</v>
      </c>
      <c r="Q378" s="872">
        <v>0</v>
      </c>
      <c r="R378" s="872">
        <v>0</v>
      </c>
      <c r="S378" s="872">
        <v>0</v>
      </c>
      <c r="T378" s="872">
        <v>0</v>
      </c>
      <c r="U378" s="872">
        <v>5</v>
      </c>
      <c r="V378" s="872">
        <v>0</v>
      </c>
      <c r="W378" s="872">
        <v>0</v>
      </c>
      <c r="X378" s="872">
        <v>0</v>
      </c>
      <c r="Y378" s="872">
        <v>0</v>
      </c>
      <c r="Z378" s="872">
        <v>0</v>
      </c>
      <c r="AA378" s="872">
        <v>0</v>
      </c>
      <c r="AB378" s="872">
        <v>0</v>
      </c>
      <c r="AC378" s="872">
        <v>0</v>
      </c>
      <c r="AD378" s="872">
        <v>0</v>
      </c>
      <c r="AE378" s="872">
        <v>0</v>
      </c>
      <c r="AF378" s="872">
        <v>0</v>
      </c>
      <c r="AG378" s="872">
        <v>0</v>
      </c>
      <c r="AH378" s="872">
        <v>0</v>
      </c>
    </row>
    <row r="379" spans="1:34" ht="12" customHeight="1" x14ac:dyDescent="0.2">
      <c r="A379" s="1207"/>
      <c r="B379" s="853" t="s">
        <v>80</v>
      </c>
      <c r="C379" s="861">
        <v>94</v>
      </c>
      <c r="D379" s="872">
        <v>0</v>
      </c>
      <c r="E379" s="864">
        <v>3</v>
      </c>
      <c r="F379" s="872">
        <v>0</v>
      </c>
      <c r="G379" s="872">
        <v>135</v>
      </c>
      <c r="H379" s="872">
        <v>2</v>
      </c>
      <c r="I379" s="872">
        <v>1</v>
      </c>
      <c r="J379" s="872">
        <v>0</v>
      </c>
      <c r="K379" s="872">
        <v>135</v>
      </c>
      <c r="L379" s="861">
        <v>2</v>
      </c>
      <c r="M379" s="872">
        <v>1</v>
      </c>
      <c r="N379" s="872">
        <v>0</v>
      </c>
      <c r="O379" s="872">
        <v>0</v>
      </c>
      <c r="P379" s="872">
        <v>0</v>
      </c>
      <c r="Q379" s="872">
        <v>0</v>
      </c>
      <c r="R379" s="872">
        <v>0</v>
      </c>
      <c r="S379" s="872">
        <v>543</v>
      </c>
      <c r="T379" s="872">
        <v>3</v>
      </c>
      <c r="U379" s="872">
        <v>7</v>
      </c>
      <c r="V379" s="872">
        <v>16</v>
      </c>
      <c r="W379" s="872">
        <v>344</v>
      </c>
      <c r="X379" s="872">
        <v>1</v>
      </c>
      <c r="Y379" s="872">
        <v>2</v>
      </c>
      <c r="Z379" s="872">
        <v>12</v>
      </c>
      <c r="AA379" s="872">
        <v>343</v>
      </c>
      <c r="AB379" s="872">
        <v>1</v>
      </c>
      <c r="AC379" s="872">
        <v>2</v>
      </c>
      <c r="AD379" s="872">
        <v>12</v>
      </c>
      <c r="AE379" s="872">
        <v>2</v>
      </c>
      <c r="AF379" s="872">
        <v>0</v>
      </c>
      <c r="AG379" s="872">
        <v>0</v>
      </c>
      <c r="AH379" s="872">
        <v>0</v>
      </c>
    </row>
    <row r="380" spans="1:34" ht="12" customHeight="1" x14ac:dyDescent="0.2">
      <c r="A380" s="1207"/>
      <c r="B380" s="853" t="s">
        <v>81</v>
      </c>
      <c r="C380" s="861">
        <v>0</v>
      </c>
      <c r="D380" s="872">
        <v>0</v>
      </c>
      <c r="E380" s="864">
        <v>17</v>
      </c>
      <c r="F380" s="872">
        <v>0</v>
      </c>
      <c r="G380" s="872">
        <v>0</v>
      </c>
      <c r="H380" s="872">
        <v>0</v>
      </c>
      <c r="I380" s="872">
        <v>1</v>
      </c>
      <c r="J380" s="872">
        <v>0</v>
      </c>
      <c r="K380" s="872">
        <v>0</v>
      </c>
      <c r="L380" s="861">
        <v>0</v>
      </c>
      <c r="M380" s="872">
        <v>1</v>
      </c>
      <c r="N380" s="872">
        <v>0</v>
      </c>
      <c r="O380" s="872">
        <v>0</v>
      </c>
      <c r="P380" s="872">
        <v>0</v>
      </c>
      <c r="Q380" s="872">
        <v>0</v>
      </c>
      <c r="R380" s="872">
        <v>0</v>
      </c>
      <c r="S380" s="872">
        <v>19</v>
      </c>
      <c r="T380" s="872">
        <v>8</v>
      </c>
      <c r="U380" s="872">
        <v>17</v>
      </c>
      <c r="V380" s="872">
        <v>1</v>
      </c>
      <c r="W380" s="872">
        <v>1</v>
      </c>
      <c r="X380" s="872">
        <v>1</v>
      </c>
      <c r="Y380" s="872">
        <v>2</v>
      </c>
      <c r="Z380" s="872">
        <v>1</v>
      </c>
      <c r="AA380" s="872">
        <v>1</v>
      </c>
      <c r="AB380" s="872">
        <v>1</v>
      </c>
      <c r="AC380" s="872">
        <v>2</v>
      </c>
      <c r="AD380" s="872">
        <v>1</v>
      </c>
      <c r="AE380" s="872">
        <v>0</v>
      </c>
      <c r="AF380" s="872">
        <v>0</v>
      </c>
      <c r="AG380" s="872">
        <v>0</v>
      </c>
      <c r="AH380" s="872">
        <v>0</v>
      </c>
    </row>
    <row r="381" spans="1:34" ht="12" customHeight="1" x14ac:dyDescent="0.2">
      <c r="A381" s="1207"/>
      <c r="B381" s="853" t="s">
        <v>82</v>
      </c>
      <c r="C381" s="861">
        <v>0</v>
      </c>
      <c r="D381" s="872">
        <v>0</v>
      </c>
      <c r="E381" s="864">
        <v>0</v>
      </c>
      <c r="F381" s="872">
        <v>0</v>
      </c>
      <c r="G381" s="872">
        <v>0</v>
      </c>
      <c r="H381" s="872">
        <v>0</v>
      </c>
      <c r="I381" s="872">
        <v>0</v>
      </c>
      <c r="J381" s="872">
        <v>0</v>
      </c>
      <c r="K381" s="872">
        <v>0</v>
      </c>
      <c r="L381" s="861">
        <v>0</v>
      </c>
      <c r="M381" s="872">
        <v>0</v>
      </c>
      <c r="N381" s="872">
        <v>0</v>
      </c>
      <c r="O381" s="872">
        <v>0</v>
      </c>
      <c r="P381" s="872">
        <v>0</v>
      </c>
      <c r="Q381" s="872">
        <v>0</v>
      </c>
      <c r="R381" s="872">
        <v>0</v>
      </c>
      <c r="S381" s="872">
        <v>0</v>
      </c>
      <c r="T381" s="872">
        <v>0</v>
      </c>
      <c r="U381" s="872">
        <v>0</v>
      </c>
      <c r="V381" s="872">
        <v>0</v>
      </c>
      <c r="W381" s="872">
        <v>0</v>
      </c>
      <c r="X381" s="872">
        <v>0</v>
      </c>
      <c r="Y381" s="872">
        <v>0</v>
      </c>
      <c r="Z381" s="872">
        <v>0</v>
      </c>
      <c r="AA381" s="872">
        <v>0</v>
      </c>
      <c r="AB381" s="872">
        <v>0</v>
      </c>
      <c r="AC381" s="872">
        <v>0</v>
      </c>
      <c r="AD381" s="872">
        <v>0</v>
      </c>
      <c r="AE381" s="872">
        <v>0</v>
      </c>
      <c r="AF381" s="872">
        <v>0</v>
      </c>
      <c r="AG381" s="872">
        <v>0</v>
      </c>
      <c r="AH381" s="872">
        <v>0</v>
      </c>
    </row>
    <row r="382" spans="1:34" ht="12" customHeight="1" x14ac:dyDescent="0.2">
      <c r="A382" s="1207"/>
      <c r="B382" s="853" t="s">
        <v>83</v>
      </c>
      <c r="C382" s="861">
        <v>0</v>
      </c>
      <c r="D382" s="861">
        <v>0</v>
      </c>
      <c r="E382" s="864">
        <v>0</v>
      </c>
      <c r="F382" s="861">
        <v>0</v>
      </c>
      <c r="G382" s="872">
        <v>0</v>
      </c>
      <c r="H382" s="872">
        <v>0</v>
      </c>
      <c r="I382" s="872">
        <v>0</v>
      </c>
      <c r="J382" s="872">
        <v>0</v>
      </c>
      <c r="K382" s="872">
        <v>0</v>
      </c>
      <c r="L382" s="861">
        <v>0</v>
      </c>
      <c r="M382" s="872">
        <v>0</v>
      </c>
      <c r="N382" s="872">
        <v>0</v>
      </c>
      <c r="O382" s="872">
        <v>0</v>
      </c>
      <c r="P382" s="872">
        <v>0</v>
      </c>
      <c r="Q382" s="872">
        <v>0</v>
      </c>
      <c r="R382" s="872">
        <v>0</v>
      </c>
      <c r="S382" s="872">
        <v>0</v>
      </c>
      <c r="T382" s="872">
        <v>0</v>
      </c>
      <c r="U382" s="872">
        <v>0</v>
      </c>
      <c r="V382" s="872">
        <v>0</v>
      </c>
      <c r="W382" s="872">
        <v>0</v>
      </c>
      <c r="X382" s="872">
        <v>0</v>
      </c>
      <c r="Y382" s="872">
        <v>0</v>
      </c>
      <c r="Z382" s="872">
        <v>0</v>
      </c>
      <c r="AA382" s="872">
        <v>0</v>
      </c>
      <c r="AB382" s="872">
        <v>0</v>
      </c>
      <c r="AC382" s="872">
        <v>0</v>
      </c>
      <c r="AD382" s="872">
        <v>0</v>
      </c>
      <c r="AE382" s="872">
        <v>0</v>
      </c>
      <c r="AF382" s="872">
        <v>0</v>
      </c>
      <c r="AG382" s="872">
        <v>0</v>
      </c>
      <c r="AH382" s="872">
        <v>0</v>
      </c>
    </row>
    <row r="383" spans="1:34" ht="12" customHeight="1" x14ac:dyDescent="0.2">
      <c r="A383" s="1207"/>
      <c r="B383" s="853" t="s">
        <v>84</v>
      </c>
      <c r="C383" s="861">
        <v>0</v>
      </c>
      <c r="D383" s="872">
        <v>0</v>
      </c>
      <c r="E383" s="864">
        <v>0</v>
      </c>
      <c r="F383" s="872">
        <v>0</v>
      </c>
      <c r="G383" s="872">
        <v>0</v>
      </c>
      <c r="H383" s="872">
        <v>0</v>
      </c>
      <c r="I383" s="872">
        <v>0</v>
      </c>
      <c r="J383" s="872">
        <v>0</v>
      </c>
      <c r="K383" s="872">
        <v>0</v>
      </c>
      <c r="L383" s="861">
        <v>0</v>
      </c>
      <c r="M383" s="872">
        <v>0</v>
      </c>
      <c r="N383" s="872">
        <v>0</v>
      </c>
      <c r="O383" s="872">
        <v>0</v>
      </c>
      <c r="P383" s="872">
        <v>0</v>
      </c>
      <c r="Q383" s="872">
        <v>0</v>
      </c>
      <c r="R383" s="872">
        <v>0</v>
      </c>
      <c r="S383" s="872">
        <v>0</v>
      </c>
      <c r="T383" s="872">
        <v>12</v>
      </c>
      <c r="U383" s="872">
        <v>15</v>
      </c>
      <c r="V383" s="872">
        <v>2</v>
      </c>
      <c r="W383" s="872">
        <v>0</v>
      </c>
      <c r="X383" s="872">
        <v>5</v>
      </c>
      <c r="Y383" s="872">
        <v>6</v>
      </c>
      <c r="Z383" s="872">
        <v>1</v>
      </c>
      <c r="AA383" s="872">
        <v>0</v>
      </c>
      <c r="AB383" s="872">
        <v>5</v>
      </c>
      <c r="AC383" s="872">
        <v>6</v>
      </c>
      <c r="AD383" s="872">
        <v>1</v>
      </c>
      <c r="AE383" s="872">
        <v>1</v>
      </c>
      <c r="AF383" s="872">
        <v>0</v>
      </c>
      <c r="AG383" s="872">
        <v>1</v>
      </c>
      <c r="AH383" s="872">
        <v>0</v>
      </c>
    </row>
    <row r="384" spans="1:34" s="3" customFormat="1" ht="12" customHeight="1" x14ac:dyDescent="0.2">
      <c r="A384" s="1208"/>
      <c r="B384" s="847" t="s">
        <v>49</v>
      </c>
      <c r="C384" s="874">
        <v>800</v>
      </c>
      <c r="D384" s="874">
        <v>714</v>
      </c>
      <c r="E384" s="874">
        <v>1636</v>
      </c>
      <c r="F384" s="874">
        <v>266</v>
      </c>
      <c r="G384" s="874">
        <v>500</v>
      </c>
      <c r="H384" s="874">
        <v>586</v>
      </c>
      <c r="I384" s="874">
        <v>872</v>
      </c>
      <c r="J384" s="874">
        <v>76</v>
      </c>
      <c r="K384" s="874">
        <v>500</v>
      </c>
      <c r="L384" s="874">
        <v>586</v>
      </c>
      <c r="M384" s="874">
        <v>872</v>
      </c>
      <c r="N384" s="874">
        <v>76</v>
      </c>
      <c r="O384" s="874">
        <v>0</v>
      </c>
      <c r="P384" s="874">
        <v>0</v>
      </c>
      <c r="Q384" s="874">
        <v>1</v>
      </c>
      <c r="R384" s="874">
        <v>0</v>
      </c>
      <c r="S384" s="874">
        <v>5783</v>
      </c>
      <c r="T384" s="874">
        <v>4179</v>
      </c>
      <c r="U384" s="874">
        <v>4826</v>
      </c>
      <c r="V384" s="874">
        <v>842</v>
      </c>
      <c r="W384" s="874">
        <v>2289</v>
      </c>
      <c r="X384" s="874">
        <v>1398</v>
      </c>
      <c r="Y384" s="874">
        <v>1356</v>
      </c>
      <c r="Z384" s="874">
        <v>191</v>
      </c>
      <c r="AA384" s="874">
        <v>2287</v>
      </c>
      <c r="AB384" s="874">
        <v>1397</v>
      </c>
      <c r="AC384" s="874">
        <v>1353</v>
      </c>
      <c r="AD384" s="874">
        <v>191</v>
      </c>
      <c r="AE384" s="874">
        <v>30</v>
      </c>
      <c r="AF384" s="874">
        <v>18</v>
      </c>
      <c r="AG384" s="874">
        <v>34</v>
      </c>
      <c r="AH384" s="874">
        <v>10</v>
      </c>
    </row>
    <row r="385" spans="1:34" ht="12" customHeight="1" x14ac:dyDescent="0.2">
      <c r="A385" s="1209" t="s">
        <v>105</v>
      </c>
      <c r="B385" s="854" t="s">
        <v>51</v>
      </c>
      <c r="C385" s="876">
        <v>124</v>
      </c>
      <c r="D385" s="877">
        <v>226</v>
      </c>
      <c r="E385" s="878">
        <v>3</v>
      </c>
      <c r="F385" s="877">
        <v>0</v>
      </c>
      <c r="G385" s="877">
        <v>55</v>
      </c>
      <c r="H385" s="877">
        <v>67</v>
      </c>
      <c r="I385" s="877">
        <v>1</v>
      </c>
      <c r="J385" s="877">
        <v>0</v>
      </c>
      <c r="K385" s="877">
        <v>55</v>
      </c>
      <c r="L385" s="876">
        <v>67</v>
      </c>
      <c r="M385" s="877">
        <v>1</v>
      </c>
      <c r="N385" s="877">
        <v>0</v>
      </c>
      <c r="O385" s="877" t="s">
        <v>73</v>
      </c>
      <c r="P385" s="877" t="s">
        <v>73</v>
      </c>
      <c r="Q385" s="877" t="s">
        <v>73</v>
      </c>
      <c r="R385" s="877" t="s">
        <v>73</v>
      </c>
      <c r="S385" s="877" t="s">
        <v>73</v>
      </c>
      <c r="T385" s="877" t="s">
        <v>73</v>
      </c>
      <c r="U385" s="877" t="s">
        <v>73</v>
      </c>
      <c r="V385" s="877" t="s">
        <v>73</v>
      </c>
      <c r="W385" s="877" t="s">
        <v>73</v>
      </c>
      <c r="X385" s="877" t="s">
        <v>73</v>
      </c>
      <c r="Y385" s="877" t="s">
        <v>73</v>
      </c>
      <c r="Z385" s="877" t="s">
        <v>73</v>
      </c>
      <c r="AA385" s="877" t="s">
        <v>73</v>
      </c>
      <c r="AB385" s="877" t="s">
        <v>73</v>
      </c>
      <c r="AC385" s="877" t="s">
        <v>73</v>
      </c>
      <c r="AD385" s="877" t="s">
        <v>73</v>
      </c>
      <c r="AE385" s="877" t="s">
        <v>73</v>
      </c>
      <c r="AF385" s="877" t="s">
        <v>73</v>
      </c>
      <c r="AG385" s="877" t="s">
        <v>73</v>
      </c>
      <c r="AH385" s="877" t="s">
        <v>73</v>
      </c>
    </row>
    <row r="386" spans="1:34" ht="12" customHeight="1" x14ac:dyDescent="0.2">
      <c r="A386" s="1207"/>
      <c r="B386" s="853" t="s">
        <v>52</v>
      </c>
      <c r="C386" s="876">
        <v>0</v>
      </c>
      <c r="D386" s="877">
        <v>0</v>
      </c>
      <c r="E386" s="878">
        <v>0</v>
      </c>
      <c r="F386" s="877">
        <v>0</v>
      </c>
      <c r="G386" s="877">
        <v>0</v>
      </c>
      <c r="H386" s="877">
        <v>0</v>
      </c>
      <c r="I386" s="877">
        <v>0</v>
      </c>
      <c r="J386" s="877">
        <v>0</v>
      </c>
      <c r="K386" s="877">
        <v>0</v>
      </c>
      <c r="L386" s="876">
        <v>0</v>
      </c>
      <c r="M386" s="877">
        <v>0</v>
      </c>
      <c r="N386" s="877">
        <v>0</v>
      </c>
      <c r="O386" s="877" t="s">
        <v>73</v>
      </c>
      <c r="P386" s="877" t="s">
        <v>73</v>
      </c>
      <c r="Q386" s="877" t="s">
        <v>73</v>
      </c>
      <c r="R386" s="877" t="s">
        <v>73</v>
      </c>
      <c r="S386" s="877" t="s">
        <v>73</v>
      </c>
      <c r="T386" s="877" t="s">
        <v>73</v>
      </c>
      <c r="U386" s="877" t="s">
        <v>73</v>
      </c>
      <c r="V386" s="877" t="s">
        <v>73</v>
      </c>
      <c r="W386" s="877" t="s">
        <v>73</v>
      </c>
      <c r="X386" s="877" t="s">
        <v>73</v>
      </c>
      <c r="Y386" s="877" t="s">
        <v>73</v>
      </c>
      <c r="Z386" s="877" t="s">
        <v>73</v>
      </c>
      <c r="AA386" s="877" t="s">
        <v>73</v>
      </c>
      <c r="AB386" s="877" t="s">
        <v>73</v>
      </c>
      <c r="AC386" s="877" t="s">
        <v>73</v>
      </c>
      <c r="AD386" s="877" t="s">
        <v>73</v>
      </c>
      <c r="AE386" s="877" t="s">
        <v>73</v>
      </c>
      <c r="AF386" s="877" t="s">
        <v>73</v>
      </c>
      <c r="AG386" s="877" t="s">
        <v>73</v>
      </c>
      <c r="AH386" s="877" t="s">
        <v>73</v>
      </c>
    </row>
    <row r="387" spans="1:34" ht="12" customHeight="1" x14ac:dyDescent="0.2">
      <c r="A387" s="1207"/>
      <c r="B387" s="853" t="s">
        <v>53</v>
      </c>
      <c r="C387" s="876">
        <v>12</v>
      </c>
      <c r="D387" s="878">
        <v>49</v>
      </c>
      <c r="E387" s="878">
        <v>5</v>
      </c>
      <c r="F387" s="877">
        <v>0</v>
      </c>
      <c r="G387" s="877">
        <v>3</v>
      </c>
      <c r="H387" s="877">
        <v>10</v>
      </c>
      <c r="I387" s="877">
        <v>0</v>
      </c>
      <c r="J387" s="877">
        <v>0</v>
      </c>
      <c r="K387" s="877">
        <v>3</v>
      </c>
      <c r="L387" s="876">
        <v>10</v>
      </c>
      <c r="M387" s="877">
        <v>0</v>
      </c>
      <c r="N387" s="877">
        <v>0</v>
      </c>
      <c r="O387" s="877" t="s">
        <v>73</v>
      </c>
      <c r="P387" s="877" t="s">
        <v>73</v>
      </c>
      <c r="Q387" s="877" t="s">
        <v>73</v>
      </c>
      <c r="R387" s="877" t="s">
        <v>73</v>
      </c>
      <c r="S387" s="877" t="s">
        <v>73</v>
      </c>
      <c r="T387" s="877" t="s">
        <v>73</v>
      </c>
      <c r="U387" s="877" t="s">
        <v>73</v>
      </c>
      <c r="V387" s="877" t="s">
        <v>73</v>
      </c>
      <c r="W387" s="877" t="s">
        <v>73</v>
      </c>
      <c r="X387" s="877" t="s">
        <v>73</v>
      </c>
      <c r="Y387" s="877" t="s">
        <v>73</v>
      </c>
      <c r="Z387" s="877" t="s">
        <v>73</v>
      </c>
      <c r="AA387" s="877" t="s">
        <v>73</v>
      </c>
      <c r="AB387" s="877" t="s">
        <v>73</v>
      </c>
      <c r="AC387" s="877" t="s">
        <v>73</v>
      </c>
      <c r="AD387" s="877" t="s">
        <v>73</v>
      </c>
      <c r="AE387" s="877" t="s">
        <v>73</v>
      </c>
      <c r="AF387" s="877" t="s">
        <v>73</v>
      </c>
      <c r="AG387" s="877" t="s">
        <v>73</v>
      </c>
      <c r="AH387" s="877" t="s">
        <v>73</v>
      </c>
    </row>
    <row r="388" spans="1:34" ht="12" customHeight="1" x14ac:dyDescent="0.2">
      <c r="A388" s="1207"/>
      <c r="B388" s="853" t="s">
        <v>54</v>
      </c>
      <c r="C388" s="876">
        <v>72</v>
      </c>
      <c r="D388" s="878">
        <v>31</v>
      </c>
      <c r="E388" s="878">
        <v>4</v>
      </c>
      <c r="F388" s="877">
        <v>0</v>
      </c>
      <c r="G388" s="877">
        <v>20</v>
      </c>
      <c r="H388" s="877">
        <v>3</v>
      </c>
      <c r="I388" s="877">
        <v>0</v>
      </c>
      <c r="J388" s="877">
        <v>0</v>
      </c>
      <c r="K388" s="877">
        <v>20</v>
      </c>
      <c r="L388" s="876">
        <v>3</v>
      </c>
      <c r="M388" s="877">
        <v>0</v>
      </c>
      <c r="N388" s="877">
        <v>0</v>
      </c>
      <c r="O388" s="877" t="s">
        <v>73</v>
      </c>
      <c r="P388" s="877" t="s">
        <v>73</v>
      </c>
      <c r="Q388" s="877" t="s">
        <v>73</v>
      </c>
      <c r="R388" s="877" t="s">
        <v>73</v>
      </c>
      <c r="S388" s="877" t="s">
        <v>73</v>
      </c>
      <c r="T388" s="877" t="s">
        <v>73</v>
      </c>
      <c r="U388" s="877" t="s">
        <v>73</v>
      </c>
      <c r="V388" s="877" t="s">
        <v>73</v>
      </c>
      <c r="W388" s="877" t="s">
        <v>73</v>
      </c>
      <c r="X388" s="877" t="s">
        <v>73</v>
      </c>
      <c r="Y388" s="877" t="s">
        <v>73</v>
      </c>
      <c r="Z388" s="877" t="s">
        <v>73</v>
      </c>
      <c r="AA388" s="877" t="s">
        <v>73</v>
      </c>
      <c r="AB388" s="877" t="s">
        <v>73</v>
      </c>
      <c r="AC388" s="877" t="s">
        <v>73</v>
      </c>
      <c r="AD388" s="877" t="s">
        <v>73</v>
      </c>
      <c r="AE388" s="877" t="s">
        <v>73</v>
      </c>
      <c r="AF388" s="877" t="s">
        <v>73</v>
      </c>
      <c r="AG388" s="877" t="s">
        <v>73</v>
      </c>
      <c r="AH388" s="877" t="s">
        <v>73</v>
      </c>
    </row>
    <row r="389" spans="1:34" ht="12" customHeight="1" x14ac:dyDescent="0.2">
      <c r="A389" s="1207"/>
      <c r="B389" s="853" t="s">
        <v>109</v>
      </c>
      <c r="C389" s="876">
        <v>25</v>
      </c>
      <c r="D389" s="878">
        <v>29</v>
      </c>
      <c r="E389" s="878">
        <v>1</v>
      </c>
      <c r="F389" s="877">
        <v>0</v>
      </c>
      <c r="G389" s="877">
        <v>11</v>
      </c>
      <c r="H389" s="877">
        <v>8</v>
      </c>
      <c r="I389" s="877">
        <v>0</v>
      </c>
      <c r="J389" s="877">
        <v>1</v>
      </c>
      <c r="K389" s="877">
        <v>11</v>
      </c>
      <c r="L389" s="876">
        <v>8</v>
      </c>
      <c r="M389" s="877">
        <v>0</v>
      </c>
      <c r="N389" s="877">
        <v>1</v>
      </c>
      <c r="O389" s="877" t="s">
        <v>73</v>
      </c>
      <c r="P389" s="877" t="s">
        <v>73</v>
      </c>
      <c r="Q389" s="877" t="s">
        <v>73</v>
      </c>
      <c r="R389" s="877" t="s">
        <v>73</v>
      </c>
      <c r="S389" s="877" t="s">
        <v>73</v>
      </c>
      <c r="T389" s="877" t="s">
        <v>73</v>
      </c>
      <c r="U389" s="877" t="s">
        <v>73</v>
      </c>
      <c r="V389" s="877" t="s">
        <v>73</v>
      </c>
      <c r="W389" s="877" t="s">
        <v>73</v>
      </c>
      <c r="X389" s="877" t="s">
        <v>73</v>
      </c>
      <c r="Y389" s="877" t="s">
        <v>73</v>
      </c>
      <c r="Z389" s="877" t="s">
        <v>73</v>
      </c>
      <c r="AA389" s="877" t="s">
        <v>73</v>
      </c>
      <c r="AB389" s="877" t="s">
        <v>73</v>
      </c>
      <c r="AC389" s="877" t="s">
        <v>73</v>
      </c>
      <c r="AD389" s="877" t="s">
        <v>73</v>
      </c>
      <c r="AE389" s="877" t="s">
        <v>73</v>
      </c>
      <c r="AF389" s="877" t="s">
        <v>73</v>
      </c>
      <c r="AG389" s="877" t="s">
        <v>73</v>
      </c>
      <c r="AH389" s="877" t="s">
        <v>73</v>
      </c>
    </row>
    <row r="390" spans="1:34" ht="12" customHeight="1" x14ac:dyDescent="0.2">
      <c r="A390" s="1207"/>
      <c r="B390" s="853" t="s">
        <v>55</v>
      </c>
      <c r="C390" s="876">
        <v>0</v>
      </c>
      <c r="D390" s="878">
        <v>3</v>
      </c>
      <c r="E390" s="878">
        <v>9</v>
      </c>
      <c r="F390" s="877">
        <v>0</v>
      </c>
      <c r="G390" s="877">
        <v>0</v>
      </c>
      <c r="H390" s="877">
        <v>0</v>
      </c>
      <c r="I390" s="877">
        <v>4</v>
      </c>
      <c r="J390" s="877">
        <v>0</v>
      </c>
      <c r="K390" s="877">
        <v>0</v>
      </c>
      <c r="L390" s="876">
        <v>0</v>
      </c>
      <c r="M390" s="877">
        <v>4</v>
      </c>
      <c r="N390" s="877">
        <v>0</v>
      </c>
      <c r="O390" s="877" t="s">
        <v>73</v>
      </c>
      <c r="P390" s="877" t="s">
        <v>73</v>
      </c>
      <c r="Q390" s="877" t="s">
        <v>73</v>
      </c>
      <c r="R390" s="877" t="s">
        <v>73</v>
      </c>
      <c r="S390" s="877" t="s">
        <v>73</v>
      </c>
      <c r="T390" s="877" t="s">
        <v>73</v>
      </c>
      <c r="U390" s="877" t="s">
        <v>73</v>
      </c>
      <c r="V390" s="877" t="s">
        <v>73</v>
      </c>
      <c r="W390" s="877" t="s">
        <v>73</v>
      </c>
      <c r="X390" s="877" t="s">
        <v>73</v>
      </c>
      <c r="Y390" s="877" t="s">
        <v>73</v>
      </c>
      <c r="Z390" s="877" t="s">
        <v>73</v>
      </c>
      <c r="AA390" s="877" t="s">
        <v>73</v>
      </c>
      <c r="AB390" s="877" t="s">
        <v>73</v>
      </c>
      <c r="AC390" s="877" t="s">
        <v>73</v>
      </c>
      <c r="AD390" s="877" t="s">
        <v>73</v>
      </c>
      <c r="AE390" s="877" t="s">
        <v>73</v>
      </c>
      <c r="AF390" s="877" t="s">
        <v>73</v>
      </c>
      <c r="AG390" s="877" t="s">
        <v>73</v>
      </c>
      <c r="AH390" s="877" t="s">
        <v>73</v>
      </c>
    </row>
    <row r="391" spans="1:34" ht="12" customHeight="1" x14ac:dyDescent="0.2">
      <c r="A391" s="1207"/>
      <c r="B391" s="853" t="s">
        <v>56</v>
      </c>
      <c r="C391" s="876">
        <v>507</v>
      </c>
      <c r="D391" s="878">
        <v>168</v>
      </c>
      <c r="E391" s="878">
        <v>11</v>
      </c>
      <c r="F391" s="877">
        <v>0</v>
      </c>
      <c r="G391" s="877">
        <v>207</v>
      </c>
      <c r="H391" s="877">
        <v>21</v>
      </c>
      <c r="I391" s="877">
        <v>5</v>
      </c>
      <c r="J391" s="877">
        <v>0</v>
      </c>
      <c r="K391" s="877">
        <v>207</v>
      </c>
      <c r="L391" s="876">
        <v>21</v>
      </c>
      <c r="M391" s="877">
        <v>5</v>
      </c>
      <c r="N391" s="877">
        <v>0</v>
      </c>
      <c r="O391" s="877" t="s">
        <v>73</v>
      </c>
      <c r="P391" s="877" t="s">
        <v>73</v>
      </c>
      <c r="Q391" s="877" t="s">
        <v>73</v>
      </c>
      <c r="R391" s="877" t="s">
        <v>73</v>
      </c>
      <c r="S391" s="877" t="s">
        <v>73</v>
      </c>
      <c r="T391" s="877" t="s">
        <v>73</v>
      </c>
      <c r="U391" s="877" t="s">
        <v>73</v>
      </c>
      <c r="V391" s="877" t="s">
        <v>73</v>
      </c>
      <c r="W391" s="877" t="s">
        <v>73</v>
      </c>
      <c r="X391" s="877" t="s">
        <v>73</v>
      </c>
      <c r="Y391" s="877" t="s">
        <v>73</v>
      </c>
      <c r="Z391" s="877" t="s">
        <v>73</v>
      </c>
      <c r="AA391" s="877" t="s">
        <v>73</v>
      </c>
      <c r="AB391" s="877" t="s">
        <v>73</v>
      </c>
      <c r="AC391" s="877" t="s">
        <v>73</v>
      </c>
      <c r="AD391" s="877" t="s">
        <v>73</v>
      </c>
      <c r="AE391" s="877" t="s">
        <v>73</v>
      </c>
      <c r="AF391" s="877" t="s">
        <v>73</v>
      </c>
      <c r="AG391" s="877" t="s">
        <v>73</v>
      </c>
      <c r="AH391" s="877" t="s">
        <v>73</v>
      </c>
    </row>
    <row r="392" spans="1:34" ht="12" customHeight="1" x14ac:dyDescent="0.2">
      <c r="A392" s="1207"/>
      <c r="B392" s="853" t="s">
        <v>57</v>
      </c>
      <c r="C392" s="876">
        <v>58</v>
      </c>
      <c r="D392" s="878">
        <v>275</v>
      </c>
      <c r="E392" s="878">
        <v>14</v>
      </c>
      <c r="F392" s="877">
        <v>0</v>
      </c>
      <c r="G392" s="877">
        <v>31</v>
      </c>
      <c r="H392" s="877">
        <v>103</v>
      </c>
      <c r="I392" s="877">
        <v>5</v>
      </c>
      <c r="J392" s="877">
        <v>0</v>
      </c>
      <c r="K392" s="877">
        <v>31</v>
      </c>
      <c r="L392" s="876">
        <v>103</v>
      </c>
      <c r="M392" s="877">
        <v>5</v>
      </c>
      <c r="N392" s="877">
        <v>0</v>
      </c>
      <c r="O392" s="877" t="s">
        <v>73</v>
      </c>
      <c r="P392" s="877" t="s">
        <v>73</v>
      </c>
      <c r="Q392" s="877" t="s">
        <v>73</v>
      </c>
      <c r="R392" s="877" t="s">
        <v>73</v>
      </c>
      <c r="S392" s="877" t="s">
        <v>73</v>
      </c>
      <c r="T392" s="877" t="s">
        <v>73</v>
      </c>
      <c r="U392" s="877" t="s">
        <v>73</v>
      </c>
      <c r="V392" s="877" t="s">
        <v>73</v>
      </c>
      <c r="W392" s="877" t="s">
        <v>73</v>
      </c>
      <c r="X392" s="877" t="s">
        <v>73</v>
      </c>
      <c r="Y392" s="877" t="s">
        <v>73</v>
      </c>
      <c r="Z392" s="877" t="s">
        <v>73</v>
      </c>
      <c r="AA392" s="877" t="s">
        <v>73</v>
      </c>
      <c r="AB392" s="877" t="s">
        <v>73</v>
      </c>
      <c r="AC392" s="877" t="s">
        <v>73</v>
      </c>
      <c r="AD392" s="877" t="s">
        <v>73</v>
      </c>
      <c r="AE392" s="877" t="s">
        <v>73</v>
      </c>
      <c r="AF392" s="877" t="s">
        <v>73</v>
      </c>
      <c r="AG392" s="877" t="s">
        <v>73</v>
      </c>
      <c r="AH392" s="877" t="s">
        <v>73</v>
      </c>
    </row>
    <row r="393" spans="1:34" ht="12" customHeight="1" x14ac:dyDescent="0.2">
      <c r="A393" s="1207"/>
      <c r="B393" s="853" t="s">
        <v>58</v>
      </c>
      <c r="C393" s="876">
        <v>3</v>
      </c>
      <c r="D393" s="878">
        <v>12</v>
      </c>
      <c r="E393" s="878">
        <v>7</v>
      </c>
      <c r="F393" s="877">
        <v>2</v>
      </c>
      <c r="G393" s="877">
        <v>2</v>
      </c>
      <c r="H393" s="877">
        <v>0</v>
      </c>
      <c r="I393" s="877">
        <v>0</v>
      </c>
      <c r="J393" s="877">
        <v>0</v>
      </c>
      <c r="K393" s="877">
        <v>2</v>
      </c>
      <c r="L393" s="876">
        <v>0</v>
      </c>
      <c r="M393" s="877">
        <v>0</v>
      </c>
      <c r="N393" s="877">
        <v>0</v>
      </c>
      <c r="O393" s="877" t="s">
        <v>73</v>
      </c>
      <c r="P393" s="877" t="s">
        <v>73</v>
      </c>
      <c r="Q393" s="877" t="s">
        <v>73</v>
      </c>
      <c r="R393" s="877" t="s">
        <v>73</v>
      </c>
      <c r="S393" s="877" t="s">
        <v>73</v>
      </c>
      <c r="T393" s="877" t="s">
        <v>73</v>
      </c>
      <c r="U393" s="877" t="s">
        <v>73</v>
      </c>
      <c r="V393" s="877" t="s">
        <v>73</v>
      </c>
      <c r="W393" s="877" t="s">
        <v>73</v>
      </c>
      <c r="X393" s="877" t="s">
        <v>73</v>
      </c>
      <c r="Y393" s="877" t="s">
        <v>73</v>
      </c>
      <c r="Z393" s="877" t="s">
        <v>73</v>
      </c>
      <c r="AA393" s="877" t="s">
        <v>73</v>
      </c>
      <c r="AB393" s="877" t="s">
        <v>73</v>
      </c>
      <c r="AC393" s="877" t="s">
        <v>73</v>
      </c>
      <c r="AD393" s="877" t="s">
        <v>73</v>
      </c>
      <c r="AE393" s="877" t="s">
        <v>73</v>
      </c>
      <c r="AF393" s="877" t="s">
        <v>73</v>
      </c>
      <c r="AG393" s="877" t="s">
        <v>73</v>
      </c>
      <c r="AH393" s="877" t="s">
        <v>73</v>
      </c>
    </row>
    <row r="394" spans="1:34" ht="12" customHeight="1" x14ac:dyDescent="0.2">
      <c r="A394" s="1207"/>
      <c r="B394" s="853" t="s">
        <v>59</v>
      </c>
      <c r="C394" s="876">
        <v>35</v>
      </c>
      <c r="D394" s="877">
        <v>5</v>
      </c>
      <c r="E394" s="878">
        <v>4</v>
      </c>
      <c r="F394" s="877">
        <v>0</v>
      </c>
      <c r="G394" s="877">
        <v>15</v>
      </c>
      <c r="H394" s="877">
        <v>0</v>
      </c>
      <c r="I394" s="877">
        <v>0</v>
      </c>
      <c r="J394" s="877">
        <v>0</v>
      </c>
      <c r="K394" s="877">
        <v>15</v>
      </c>
      <c r="L394" s="876">
        <v>0</v>
      </c>
      <c r="M394" s="877">
        <v>0</v>
      </c>
      <c r="N394" s="877">
        <v>0</v>
      </c>
      <c r="O394" s="877" t="s">
        <v>73</v>
      </c>
      <c r="P394" s="877" t="s">
        <v>73</v>
      </c>
      <c r="Q394" s="877" t="s">
        <v>73</v>
      </c>
      <c r="R394" s="877" t="s">
        <v>73</v>
      </c>
      <c r="S394" s="877" t="s">
        <v>73</v>
      </c>
      <c r="T394" s="877" t="s">
        <v>73</v>
      </c>
      <c r="U394" s="877" t="s">
        <v>73</v>
      </c>
      <c r="V394" s="877" t="s">
        <v>73</v>
      </c>
      <c r="W394" s="877" t="s">
        <v>73</v>
      </c>
      <c r="X394" s="877" t="s">
        <v>73</v>
      </c>
      <c r="Y394" s="877" t="s">
        <v>73</v>
      </c>
      <c r="Z394" s="877" t="s">
        <v>73</v>
      </c>
      <c r="AA394" s="877" t="s">
        <v>73</v>
      </c>
      <c r="AB394" s="877" t="s">
        <v>73</v>
      </c>
      <c r="AC394" s="877" t="s">
        <v>73</v>
      </c>
      <c r="AD394" s="877" t="s">
        <v>73</v>
      </c>
      <c r="AE394" s="877" t="s">
        <v>73</v>
      </c>
      <c r="AF394" s="877" t="s">
        <v>73</v>
      </c>
      <c r="AG394" s="877" t="s">
        <v>73</v>
      </c>
      <c r="AH394" s="877" t="s">
        <v>73</v>
      </c>
    </row>
    <row r="395" spans="1:34" ht="12" customHeight="1" x14ac:dyDescent="0.2">
      <c r="A395" s="1207"/>
      <c r="B395" s="853" t="s">
        <v>60</v>
      </c>
      <c r="C395" s="879">
        <v>222</v>
      </c>
      <c r="D395" s="877">
        <v>271</v>
      </c>
      <c r="E395" s="878">
        <v>23</v>
      </c>
      <c r="F395" s="877">
        <v>0</v>
      </c>
      <c r="G395" s="877">
        <v>169</v>
      </c>
      <c r="H395" s="877">
        <v>74</v>
      </c>
      <c r="I395" s="877">
        <v>4</v>
      </c>
      <c r="J395" s="877">
        <v>0</v>
      </c>
      <c r="K395" s="877">
        <v>169</v>
      </c>
      <c r="L395" s="876">
        <v>74</v>
      </c>
      <c r="M395" s="877">
        <v>4</v>
      </c>
      <c r="N395" s="877">
        <v>0</v>
      </c>
      <c r="O395" s="877" t="s">
        <v>73</v>
      </c>
      <c r="P395" s="877" t="s">
        <v>73</v>
      </c>
      <c r="Q395" s="877" t="s">
        <v>73</v>
      </c>
      <c r="R395" s="877" t="s">
        <v>73</v>
      </c>
      <c r="S395" s="877" t="s">
        <v>73</v>
      </c>
      <c r="T395" s="877" t="s">
        <v>73</v>
      </c>
      <c r="U395" s="877" t="s">
        <v>73</v>
      </c>
      <c r="V395" s="877" t="s">
        <v>73</v>
      </c>
      <c r="W395" s="877" t="s">
        <v>73</v>
      </c>
      <c r="X395" s="877" t="s">
        <v>73</v>
      </c>
      <c r="Y395" s="877" t="s">
        <v>73</v>
      </c>
      <c r="Z395" s="877" t="s">
        <v>73</v>
      </c>
      <c r="AA395" s="877" t="s">
        <v>73</v>
      </c>
      <c r="AB395" s="877" t="s">
        <v>73</v>
      </c>
      <c r="AC395" s="877" t="s">
        <v>73</v>
      </c>
      <c r="AD395" s="877" t="s">
        <v>73</v>
      </c>
      <c r="AE395" s="877" t="s">
        <v>73</v>
      </c>
      <c r="AF395" s="877" t="s">
        <v>73</v>
      </c>
      <c r="AG395" s="877" t="s">
        <v>73</v>
      </c>
      <c r="AH395" s="877" t="s">
        <v>73</v>
      </c>
    </row>
    <row r="396" spans="1:34" ht="12" customHeight="1" x14ac:dyDescent="0.2">
      <c r="A396" s="1207"/>
      <c r="B396" s="853" t="s">
        <v>61</v>
      </c>
      <c r="C396" s="876">
        <v>126</v>
      </c>
      <c r="D396" s="877">
        <v>28</v>
      </c>
      <c r="E396" s="878">
        <v>32</v>
      </c>
      <c r="F396" s="877">
        <v>0</v>
      </c>
      <c r="G396" s="877">
        <v>71</v>
      </c>
      <c r="H396" s="877">
        <v>15</v>
      </c>
      <c r="I396" s="877">
        <v>22</v>
      </c>
      <c r="J396" s="877">
        <v>0</v>
      </c>
      <c r="K396" s="877">
        <v>71</v>
      </c>
      <c r="L396" s="876">
        <v>15</v>
      </c>
      <c r="M396" s="877">
        <v>22</v>
      </c>
      <c r="N396" s="877">
        <v>0</v>
      </c>
      <c r="O396" s="877" t="s">
        <v>73</v>
      </c>
      <c r="P396" s="877" t="s">
        <v>73</v>
      </c>
      <c r="Q396" s="877" t="s">
        <v>73</v>
      </c>
      <c r="R396" s="877" t="s">
        <v>73</v>
      </c>
      <c r="S396" s="877" t="s">
        <v>73</v>
      </c>
      <c r="T396" s="877" t="s">
        <v>73</v>
      </c>
      <c r="U396" s="877" t="s">
        <v>73</v>
      </c>
      <c r="V396" s="877" t="s">
        <v>73</v>
      </c>
      <c r="W396" s="877" t="s">
        <v>73</v>
      </c>
      <c r="X396" s="877" t="s">
        <v>73</v>
      </c>
      <c r="Y396" s="877" t="s">
        <v>73</v>
      </c>
      <c r="Z396" s="877" t="s">
        <v>73</v>
      </c>
      <c r="AA396" s="877" t="s">
        <v>73</v>
      </c>
      <c r="AB396" s="877" t="s">
        <v>73</v>
      </c>
      <c r="AC396" s="877" t="s">
        <v>73</v>
      </c>
      <c r="AD396" s="877" t="s">
        <v>73</v>
      </c>
      <c r="AE396" s="877" t="s">
        <v>73</v>
      </c>
      <c r="AF396" s="877" t="s">
        <v>73</v>
      </c>
      <c r="AG396" s="877" t="s">
        <v>73</v>
      </c>
      <c r="AH396" s="877" t="s">
        <v>73</v>
      </c>
    </row>
    <row r="397" spans="1:34" ht="12" customHeight="1" x14ac:dyDescent="0.2">
      <c r="A397" s="1207"/>
      <c r="B397" s="853" t="s">
        <v>62</v>
      </c>
      <c r="C397" s="876">
        <v>109</v>
      </c>
      <c r="D397" s="877">
        <v>46</v>
      </c>
      <c r="E397" s="878">
        <v>5</v>
      </c>
      <c r="F397" s="877">
        <v>0</v>
      </c>
      <c r="G397" s="877">
        <v>112</v>
      </c>
      <c r="H397" s="877">
        <v>11</v>
      </c>
      <c r="I397" s="877">
        <v>5</v>
      </c>
      <c r="J397" s="877">
        <v>0</v>
      </c>
      <c r="K397" s="877">
        <v>112</v>
      </c>
      <c r="L397" s="876">
        <v>11</v>
      </c>
      <c r="M397" s="877">
        <v>5</v>
      </c>
      <c r="N397" s="877">
        <v>0</v>
      </c>
      <c r="O397" s="877" t="s">
        <v>73</v>
      </c>
      <c r="P397" s="877" t="s">
        <v>73</v>
      </c>
      <c r="Q397" s="877" t="s">
        <v>73</v>
      </c>
      <c r="R397" s="877" t="s">
        <v>73</v>
      </c>
      <c r="S397" s="877" t="s">
        <v>73</v>
      </c>
      <c r="T397" s="877" t="s">
        <v>73</v>
      </c>
      <c r="U397" s="877" t="s">
        <v>73</v>
      </c>
      <c r="V397" s="877" t="s">
        <v>73</v>
      </c>
      <c r="W397" s="877" t="s">
        <v>73</v>
      </c>
      <c r="X397" s="877" t="s">
        <v>73</v>
      </c>
      <c r="Y397" s="877" t="s">
        <v>73</v>
      </c>
      <c r="Z397" s="877" t="s">
        <v>73</v>
      </c>
      <c r="AA397" s="877" t="s">
        <v>73</v>
      </c>
      <c r="AB397" s="877" t="s">
        <v>73</v>
      </c>
      <c r="AC397" s="877" t="s">
        <v>73</v>
      </c>
      <c r="AD397" s="877" t="s">
        <v>73</v>
      </c>
      <c r="AE397" s="877" t="s">
        <v>73</v>
      </c>
      <c r="AF397" s="877" t="s">
        <v>73</v>
      </c>
      <c r="AG397" s="877" t="s">
        <v>73</v>
      </c>
      <c r="AH397" s="877" t="s">
        <v>73</v>
      </c>
    </row>
    <row r="398" spans="1:34" ht="12" customHeight="1" x14ac:dyDescent="0.2">
      <c r="A398" s="1207"/>
      <c r="B398" s="853" t="s">
        <v>111</v>
      </c>
      <c r="C398" s="879">
        <v>871</v>
      </c>
      <c r="D398" s="877">
        <v>270</v>
      </c>
      <c r="E398" s="878">
        <v>15</v>
      </c>
      <c r="F398" s="877">
        <v>0</v>
      </c>
      <c r="G398" s="877">
        <v>609</v>
      </c>
      <c r="H398" s="877">
        <v>94</v>
      </c>
      <c r="I398" s="877">
        <v>9</v>
      </c>
      <c r="J398" s="877">
        <v>0</v>
      </c>
      <c r="K398" s="877">
        <v>609</v>
      </c>
      <c r="L398" s="876">
        <v>94</v>
      </c>
      <c r="M398" s="877">
        <v>9</v>
      </c>
      <c r="N398" s="877">
        <v>0</v>
      </c>
      <c r="O398" s="877" t="s">
        <v>73</v>
      </c>
      <c r="P398" s="877" t="s">
        <v>73</v>
      </c>
      <c r="Q398" s="877" t="s">
        <v>73</v>
      </c>
      <c r="R398" s="877" t="s">
        <v>73</v>
      </c>
      <c r="S398" s="877" t="s">
        <v>73</v>
      </c>
      <c r="T398" s="877" t="s">
        <v>73</v>
      </c>
      <c r="U398" s="877" t="s">
        <v>73</v>
      </c>
      <c r="V398" s="877" t="s">
        <v>73</v>
      </c>
      <c r="W398" s="877" t="s">
        <v>73</v>
      </c>
      <c r="X398" s="877" t="s">
        <v>73</v>
      </c>
      <c r="Y398" s="877" t="s">
        <v>73</v>
      </c>
      <c r="Z398" s="877" t="s">
        <v>73</v>
      </c>
      <c r="AA398" s="877" t="s">
        <v>73</v>
      </c>
      <c r="AB398" s="877" t="s">
        <v>73</v>
      </c>
      <c r="AC398" s="877" t="s">
        <v>73</v>
      </c>
      <c r="AD398" s="877" t="s">
        <v>73</v>
      </c>
      <c r="AE398" s="877" t="s">
        <v>73</v>
      </c>
      <c r="AF398" s="877" t="s">
        <v>73</v>
      </c>
      <c r="AG398" s="877" t="s">
        <v>73</v>
      </c>
      <c r="AH398" s="877" t="s">
        <v>73</v>
      </c>
    </row>
    <row r="399" spans="1:34" ht="12" customHeight="1" x14ac:dyDescent="0.2">
      <c r="A399" s="1207"/>
      <c r="B399" s="853" t="s">
        <v>63</v>
      </c>
      <c r="C399" s="876">
        <v>0</v>
      </c>
      <c r="D399" s="877">
        <v>2</v>
      </c>
      <c r="E399" s="878">
        <v>0</v>
      </c>
      <c r="F399" s="877">
        <v>0</v>
      </c>
      <c r="G399" s="877">
        <v>0</v>
      </c>
      <c r="H399" s="877">
        <v>1</v>
      </c>
      <c r="I399" s="877">
        <v>0</v>
      </c>
      <c r="J399" s="877">
        <v>0</v>
      </c>
      <c r="K399" s="877">
        <v>0</v>
      </c>
      <c r="L399" s="876">
        <v>1</v>
      </c>
      <c r="M399" s="877">
        <v>0</v>
      </c>
      <c r="N399" s="877">
        <v>0</v>
      </c>
      <c r="O399" s="877" t="s">
        <v>73</v>
      </c>
      <c r="P399" s="877" t="s">
        <v>73</v>
      </c>
      <c r="Q399" s="877" t="s">
        <v>73</v>
      </c>
      <c r="R399" s="877" t="s">
        <v>73</v>
      </c>
      <c r="S399" s="877" t="s">
        <v>73</v>
      </c>
      <c r="T399" s="877" t="s">
        <v>73</v>
      </c>
      <c r="U399" s="877" t="s">
        <v>73</v>
      </c>
      <c r="V399" s="877" t="s">
        <v>73</v>
      </c>
      <c r="W399" s="877" t="s">
        <v>73</v>
      </c>
      <c r="X399" s="877" t="s">
        <v>73</v>
      </c>
      <c r="Y399" s="877" t="s">
        <v>73</v>
      </c>
      <c r="Z399" s="877" t="s">
        <v>73</v>
      </c>
      <c r="AA399" s="877" t="s">
        <v>73</v>
      </c>
      <c r="AB399" s="877" t="s">
        <v>73</v>
      </c>
      <c r="AC399" s="877" t="s">
        <v>73</v>
      </c>
      <c r="AD399" s="877" t="s">
        <v>73</v>
      </c>
      <c r="AE399" s="877" t="s">
        <v>73</v>
      </c>
      <c r="AF399" s="877" t="s">
        <v>73</v>
      </c>
      <c r="AG399" s="877" t="s">
        <v>73</v>
      </c>
      <c r="AH399" s="877" t="s">
        <v>73</v>
      </c>
    </row>
    <row r="400" spans="1:34" ht="12" customHeight="1" x14ac:dyDescent="0.2">
      <c r="A400" s="1207"/>
      <c r="B400" s="853" t="s">
        <v>64</v>
      </c>
      <c r="C400" s="876">
        <v>0</v>
      </c>
      <c r="D400" s="877">
        <v>2</v>
      </c>
      <c r="E400" s="878">
        <v>0</v>
      </c>
      <c r="F400" s="877">
        <v>0</v>
      </c>
      <c r="G400" s="877">
        <v>0</v>
      </c>
      <c r="H400" s="877">
        <v>2</v>
      </c>
      <c r="I400" s="877">
        <v>0</v>
      </c>
      <c r="J400" s="877">
        <v>0</v>
      </c>
      <c r="K400" s="877">
        <v>0</v>
      </c>
      <c r="L400" s="876">
        <v>2</v>
      </c>
      <c r="M400" s="877">
        <v>0</v>
      </c>
      <c r="N400" s="877">
        <v>0</v>
      </c>
      <c r="O400" s="877" t="s">
        <v>73</v>
      </c>
      <c r="P400" s="877" t="s">
        <v>73</v>
      </c>
      <c r="Q400" s="877" t="s">
        <v>73</v>
      </c>
      <c r="R400" s="877" t="s">
        <v>73</v>
      </c>
      <c r="S400" s="877" t="s">
        <v>73</v>
      </c>
      <c r="T400" s="877" t="s">
        <v>73</v>
      </c>
      <c r="U400" s="877" t="s">
        <v>73</v>
      </c>
      <c r="V400" s="877" t="s">
        <v>73</v>
      </c>
      <c r="W400" s="877" t="s">
        <v>73</v>
      </c>
      <c r="X400" s="877" t="s">
        <v>73</v>
      </c>
      <c r="Y400" s="877" t="s">
        <v>73</v>
      </c>
      <c r="Z400" s="877" t="s">
        <v>73</v>
      </c>
      <c r="AA400" s="877" t="s">
        <v>73</v>
      </c>
      <c r="AB400" s="877" t="s">
        <v>73</v>
      </c>
      <c r="AC400" s="877" t="s">
        <v>73</v>
      </c>
      <c r="AD400" s="877" t="s">
        <v>73</v>
      </c>
      <c r="AE400" s="877" t="s">
        <v>73</v>
      </c>
      <c r="AF400" s="877" t="s">
        <v>73</v>
      </c>
      <c r="AG400" s="877" t="s">
        <v>73</v>
      </c>
      <c r="AH400" s="877" t="s">
        <v>73</v>
      </c>
    </row>
    <row r="401" spans="1:34" ht="12" customHeight="1" x14ac:dyDescent="0.2">
      <c r="A401" s="1207"/>
      <c r="B401" s="853" t="s">
        <v>65</v>
      </c>
      <c r="C401" s="876">
        <v>0</v>
      </c>
      <c r="D401" s="877">
        <v>0</v>
      </c>
      <c r="E401" s="878">
        <v>0</v>
      </c>
      <c r="F401" s="877">
        <v>0</v>
      </c>
      <c r="G401" s="877">
        <v>0</v>
      </c>
      <c r="H401" s="877">
        <v>0</v>
      </c>
      <c r="I401" s="877">
        <v>0</v>
      </c>
      <c r="J401" s="877">
        <v>0</v>
      </c>
      <c r="K401" s="877">
        <v>0</v>
      </c>
      <c r="L401" s="876">
        <v>0</v>
      </c>
      <c r="M401" s="877">
        <v>0</v>
      </c>
      <c r="N401" s="877">
        <v>0</v>
      </c>
      <c r="O401" s="877" t="s">
        <v>73</v>
      </c>
      <c r="P401" s="877" t="s">
        <v>73</v>
      </c>
      <c r="Q401" s="877" t="s">
        <v>73</v>
      </c>
      <c r="R401" s="877" t="s">
        <v>73</v>
      </c>
      <c r="S401" s="877" t="s">
        <v>73</v>
      </c>
      <c r="T401" s="877" t="s">
        <v>73</v>
      </c>
      <c r="U401" s="877" t="s">
        <v>73</v>
      </c>
      <c r="V401" s="877" t="s">
        <v>73</v>
      </c>
      <c r="W401" s="877" t="s">
        <v>73</v>
      </c>
      <c r="X401" s="877" t="s">
        <v>73</v>
      </c>
      <c r="Y401" s="877" t="s">
        <v>73</v>
      </c>
      <c r="Z401" s="877" t="s">
        <v>73</v>
      </c>
      <c r="AA401" s="877" t="s">
        <v>73</v>
      </c>
      <c r="AB401" s="877" t="s">
        <v>73</v>
      </c>
      <c r="AC401" s="877" t="s">
        <v>73</v>
      </c>
      <c r="AD401" s="877" t="s">
        <v>73</v>
      </c>
      <c r="AE401" s="877" t="s">
        <v>73</v>
      </c>
      <c r="AF401" s="877" t="s">
        <v>73</v>
      </c>
      <c r="AG401" s="877" t="s">
        <v>73</v>
      </c>
      <c r="AH401" s="877" t="s">
        <v>73</v>
      </c>
    </row>
    <row r="402" spans="1:34" ht="12" customHeight="1" x14ac:dyDescent="0.2">
      <c r="A402" s="1207"/>
      <c r="B402" s="853" t="s">
        <v>66</v>
      </c>
      <c r="C402" s="876">
        <v>0</v>
      </c>
      <c r="D402" s="876">
        <v>2</v>
      </c>
      <c r="E402" s="878">
        <v>0</v>
      </c>
      <c r="F402" s="876">
        <v>0</v>
      </c>
      <c r="G402" s="877">
        <v>0</v>
      </c>
      <c r="H402" s="877">
        <v>1</v>
      </c>
      <c r="I402" s="877">
        <v>0</v>
      </c>
      <c r="J402" s="877">
        <v>0</v>
      </c>
      <c r="K402" s="877">
        <v>0</v>
      </c>
      <c r="L402" s="876">
        <v>1</v>
      </c>
      <c r="M402" s="877">
        <v>0</v>
      </c>
      <c r="N402" s="877">
        <v>0</v>
      </c>
      <c r="O402" s="877" t="s">
        <v>73</v>
      </c>
      <c r="P402" s="877" t="s">
        <v>73</v>
      </c>
      <c r="Q402" s="877" t="s">
        <v>73</v>
      </c>
      <c r="R402" s="877" t="s">
        <v>73</v>
      </c>
      <c r="S402" s="877" t="s">
        <v>73</v>
      </c>
      <c r="T402" s="877" t="s">
        <v>73</v>
      </c>
      <c r="U402" s="877" t="s">
        <v>73</v>
      </c>
      <c r="V402" s="877" t="s">
        <v>73</v>
      </c>
      <c r="W402" s="877" t="s">
        <v>73</v>
      </c>
      <c r="X402" s="877" t="s">
        <v>73</v>
      </c>
      <c r="Y402" s="877" t="s">
        <v>73</v>
      </c>
      <c r="Z402" s="877" t="s">
        <v>73</v>
      </c>
      <c r="AA402" s="877" t="s">
        <v>73</v>
      </c>
      <c r="AB402" s="877" t="s">
        <v>73</v>
      </c>
      <c r="AC402" s="877" t="s">
        <v>73</v>
      </c>
      <c r="AD402" s="877" t="s">
        <v>73</v>
      </c>
      <c r="AE402" s="877" t="s">
        <v>73</v>
      </c>
      <c r="AF402" s="877" t="s">
        <v>73</v>
      </c>
      <c r="AG402" s="877" t="s">
        <v>73</v>
      </c>
      <c r="AH402" s="877" t="s">
        <v>73</v>
      </c>
    </row>
    <row r="403" spans="1:34" ht="12" customHeight="1" x14ac:dyDescent="0.2">
      <c r="A403" s="1207"/>
      <c r="B403" s="853" t="s">
        <v>67</v>
      </c>
      <c r="C403" s="876">
        <v>17</v>
      </c>
      <c r="D403" s="877">
        <v>51</v>
      </c>
      <c r="E403" s="878">
        <v>8</v>
      </c>
      <c r="F403" s="877">
        <v>0</v>
      </c>
      <c r="G403" s="877">
        <v>2</v>
      </c>
      <c r="H403" s="877">
        <v>20</v>
      </c>
      <c r="I403" s="877">
        <v>2</v>
      </c>
      <c r="J403" s="877">
        <v>0</v>
      </c>
      <c r="K403" s="877">
        <v>2</v>
      </c>
      <c r="L403" s="876">
        <v>20</v>
      </c>
      <c r="M403" s="877">
        <v>2</v>
      </c>
      <c r="N403" s="877">
        <v>0</v>
      </c>
      <c r="O403" s="877" t="s">
        <v>73</v>
      </c>
      <c r="P403" s="877" t="s">
        <v>73</v>
      </c>
      <c r="Q403" s="877" t="s">
        <v>73</v>
      </c>
      <c r="R403" s="877" t="s">
        <v>73</v>
      </c>
      <c r="S403" s="877" t="s">
        <v>73</v>
      </c>
      <c r="T403" s="877" t="s">
        <v>73</v>
      </c>
      <c r="U403" s="877" t="s">
        <v>73</v>
      </c>
      <c r="V403" s="877" t="s">
        <v>73</v>
      </c>
      <c r="W403" s="877" t="s">
        <v>73</v>
      </c>
      <c r="X403" s="877" t="s">
        <v>73</v>
      </c>
      <c r="Y403" s="877" t="s">
        <v>73</v>
      </c>
      <c r="Z403" s="877" t="s">
        <v>73</v>
      </c>
      <c r="AA403" s="877" t="s">
        <v>73</v>
      </c>
      <c r="AB403" s="877" t="s">
        <v>73</v>
      </c>
      <c r="AC403" s="877" t="s">
        <v>73</v>
      </c>
      <c r="AD403" s="877" t="s">
        <v>73</v>
      </c>
      <c r="AE403" s="877" t="s">
        <v>73</v>
      </c>
      <c r="AF403" s="877" t="s">
        <v>73</v>
      </c>
      <c r="AG403" s="877" t="s">
        <v>73</v>
      </c>
      <c r="AH403" s="877" t="s">
        <v>73</v>
      </c>
    </row>
    <row r="404" spans="1:34" ht="12" customHeight="1" x14ac:dyDescent="0.2">
      <c r="A404" s="1207"/>
      <c r="B404" s="853" t="s">
        <v>68</v>
      </c>
      <c r="C404" s="876">
        <v>121</v>
      </c>
      <c r="D404" s="877">
        <v>167</v>
      </c>
      <c r="E404" s="878">
        <v>35</v>
      </c>
      <c r="F404" s="877">
        <v>0</v>
      </c>
      <c r="G404" s="877">
        <v>70</v>
      </c>
      <c r="H404" s="877">
        <v>70</v>
      </c>
      <c r="I404" s="877">
        <v>8</v>
      </c>
      <c r="J404" s="877">
        <v>0</v>
      </c>
      <c r="K404" s="877">
        <v>70</v>
      </c>
      <c r="L404" s="876">
        <v>70</v>
      </c>
      <c r="M404" s="877">
        <v>8</v>
      </c>
      <c r="N404" s="877">
        <v>0</v>
      </c>
      <c r="O404" s="877" t="s">
        <v>73</v>
      </c>
      <c r="P404" s="877" t="s">
        <v>73</v>
      </c>
      <c r="Q404" s="877" t="s">
        <v>73</v>
      </c>
      <c r="R404" s="877" t="s">
        <v>73</v>
      </c>
      <c r="S404" s="877" t="s">
        <v>73</v>
      </c>
      <c r="T404" s="877" t="s">
        <v>73</v>
      </c>
      <c r="U404" s="877" t="s">
        <v>73</v>
      </c>
      <c r="V404" s="877" t="s">
        <v>73</v>
      </c>
      <c r="W404" s="877" t="s">
        <v>73</v>
      </c>
      <c r="X404" s="877" t="s">
        <v>73</v>
      </c>
      <c r="Y404" s="877" t="s">
        <v>73</v>
      </c>
      <c r="Z404" s="877" t="s">
        <v>73</v>
      </c>
      <c r="AA404" s="877" t="s">
        <v>73</v>
      </c>
      <c r="AB404" s="877" t="s">
        <v>73</v>
      </c>
      <c r="AC404" s="877" t="s">
        <v>73</v>
      </c>
      <c r="AD404" s="877" t="s">
        <v>73</v>
      </c>
      <c r="AE404" s="877" t="s">
        <v>73</v>
      </c>
      <c r="AF404" s="877" t="s">
        <v>73</v>
      </c>
      <c r="AG404" s="877" t="s">
        <v>73</v>
      </c>
      <c r="AH404" s="877" t="s">
        <v>73</v>
      </c>
    </row>
    <row r="405" spans="1:34" ht="12" customHeight="1" x14ac:dyDescent="0.2">
      <c r="A405" s="1207"/>
      <c r="B405" s="853" t="s">
        <v>69</v>
      </c>
      <c r="C405" s="876">
        <v>203</v>
      </c>
      <c r="D405" s="877">
        <v>143</v>
      </c>
      <c r="E405" s="878">
        <v>9</v>
      </c>
      <c r="F405" s="877">
        <v>1</v>
      </c>
      <c r="G405" s="877">
        <v>84</v>
      </c>
      <c r="H405" s="877">
        <v>24</v>
      </c>
      <c r="I405" s="877">
        <v>0</v>
      </c>
      <c r="J405" s="877">
        <v>0</v>
      </c>
      <c r="K405" s="877">
        <v>84</v>
      </c>
      <c r="L405" s="876">
        <v>24</v>
      </c>
      <c r="M405" s="877">
        <v>0</v>
      </c>
      <c r="N405" s="877">
        <v>0</v>
      </c>
      <c r="O405" s="877" t="s">
        <v>73</v>
      </c>
      <c r="P405" s="877" t="s">
        <v>73</v>
      </c>
      <c r="Q405" s="877" t="s">
        <v>73</v>
      </c>
      <c r="R405" s="877" t="s">
        <v>73</v>
      </c>
      <c r="S405" s="877" t="s">
        <v>73</v>
      </c>
      <c r="T405" s="877" t="s">
        <v>73</v>
      </c>
      <c r="U405" s="877" t="s">
        <v>73</v>
      </c>
      <c r="V405" s="877" t="s">
        <v>73</v>
      </c>
      <c r="W405" s="877" t="s">
        <v>73</v>
      </c>
      <c r="X405" s="877" t="s">
        <v>73</v>
      </c>
      <c r="Y405" s="877" t="s">
        <v>73</v>
      </c>
      <c r="Z405" s="877" t="s">
        <v>73</v>
      </c>
      <c r="AA405" s="877" t="s">
        <v>73</v>
      </c>
      <c r="AB405" s="877" t="s">
        <v>73</v>
      </c>
      <c r="AC405" s="877" t="s">
        <v>73</v>
      </c>
      <c r="AD405" s="877" t="s">
        <v>73</v>
      </c>
      <c r="AE405" s="877" t="s">
        <v>73</v>
      </c>
      <c r="AF405" s="877" t="s">
        <v>73</v>
      </c>
      <c r="AG405" s="877" t="s">
        <v>73</v>
      </c>
      <c r="AH405" s="877" t="s">
        <v>73</v>
      </c>
    </row>
    <row r="406" spans="1:34" ht="12" customHeight="1" x14ac:dyDescent="0.2">
      <c r="A406" s="1207"/>
      <c r="B406" s="853" t="s">
        <v>70</v>
      </c>
      <c r="C406" s="876">
        <v>0</v>
      </c>
      <c r="D406" s="877">
        <v>1</v>
      </c>
      <c r="E406" s="878">
        <v>0</v>
      </c>
      <c r="F406" s="877">
        <v>0</v>
      </c>
      <c r="G406" s="877">
        <v>0</v>
      </c>
      <c r="H406" s="877">
        <v>0</v>
      </c>
      <c r="I406" s="877">
        <v>0</v>
      </c>
      <c r="J406" s="877">
        <v>0</v>
      </c>
      <c r="K406" s="877">
        <v>0</v>
      </c>
      <c r="L406" s="876">
        <v>0</v>
      </c>
      <c r="M406" s="877">
        <v>0</v>
      </c>
      <c r="N406" s="877">
        <v>0</v>
      </c>
      <c r="O406" s="877" t="s">
        <v>73</v>
      </c>
      <c r="P406" s="877" t="s">
        <v>73</v>
      </c>
      <c r="Q406" s="877" t="s">
        <v>73</v>
      </c>
      <c r="R406" s="877" t="s">
        <v>73</v>
      </c>
      <c r="S406" s="877" t="s">
        <v>73</v>
      </c>
      <c r="T406" s="877" t="s">
        <v>73</v>
      </c>
      <c r="U406" s="877" t="s">
        <v>73</v>
      </c>
      <c r="V406" s="877" t="s">
        <v>73</v>
      </c>
      <c r="W406" s="877" t="s">
        <v>73</v>
      </c>
      <c r="X406" s="877" t="s">
        <v>73</v>
      </c>
      <c r="Y406" s="877" t="s">
        <v>73</v>
      </c>
      <c r="Z406" s="877" t="s">
        <v>73</v>
      </c>
      <c r="AA406" s="877" t="s">
        <v>73</v>
      </c>
      <c r="AB406" s="877" t="s">
        <v>73</v>
      </c>
      <c r="AC406" s="877" t="s">
        <v>73</v>
      </c>
      <c r="AD406" s="877" t="s">
        <v>73</v>
      </c>
      <c r="AE406" s="877" t="s">
        <v>73</v>
      </c>
      <c r="AF406" s="877" t="s">
        <v>73</v>
      </c>
      <c r="AG406" s="877" t="s">
        <v>73</v>
      </c>
      <c r="AH406" s="877" t="s">
        <v>73</v>
      </c>
    </row>
    <row r="407" spans="1:34" ht="12" customHeight="1" x14ac:dyDescent="0.2">
      <c r="A407" s="1207"/>
      <c r="B407" s="853" t="s">
        <v>71</v>
      </c>
      <c r="C407" s="879">
        <v>294</v>
      </c>
      <c r="D407" s="877">
        <v>143</v>
      </c>
      <c r="E407" s="878">
        <v>29</v>
      </c>
      <c r="F407" s="877">
        <v>0</v>
      </c>
      <c r="G407" s="877">
        <v>350</v>
      </c>
      <c r="H407" s="877">
        <v>183</v>
      </c>
      <c r="I407" s="877">
        <v>31</v>
      </c>
      <c r="J407" s="877">
        <v>1</v>
      </c>
      <c r="K407" s="877">
        <v>350</v>
      </c>
      <c r="L407" s="876">
        <v>183</v>
      </c>
      <c r="M407" s="877">
        <v>31</v>
      </c>
      <c r="N407" s="877">
        <v>1</v>
      </c>
      <c r="O407" s="877" t="s">
        <v>73</v>
      </c>
      <c r="P407" s="877" t="s">
        <v>73</v>
      </c>
      <c r="Q407" s="877" t="s">
        <v>73</v>
      </c>
      <c r="R407" s="877" t="s">
        <v>73</v>
      </c>
      <c r="S407" s="877" t="s">
        <v>73</v>
      </c>
      <c r="T407" s="877" t="s">
        <v>73</v>
      </c>
      <c r="U407" s="877" t="s">
        <v>73</v>
      </c>
      <c r="V407" s="877" t="s">
        <v>73</v>
      </c>
      <c r="W407" s="877" t="s">
        <v>73</v>
      </c>
      <c r="X407" s="877" t="s">
        <v>73</v>
      </c>
      <c r="Y407" s="877" t="s">
        <v>73</v>
      </c>
      <c r="Z407" s="877" t="s">
        <v>73</v>
      </c>
      <c r="AA407" s="877" t="s">
        <v>73</v>
      </c>
      <c r="AB407" s="877" t="s">
        <v>73</v>
      </c>
      <c r="AC407" s="877" t="s">
        <v>73</v>
      </c>
      <c r="AD407" s="877" t="s">
        <v>73</v>
      </c>
      <c r="AE407" s="877" t="s">
        <v>73</v>
      </c>
      <c r="AF407" s="877" t="s">
        <v>73</v>
      </c>
      <c r="AG407" s="877" t="s">
        <v>73</v>
      </c>
      <c r="AH407" s="877" t="s">
        <v>73</v>
      </c>
    </row>
    <row r="408" spans="1:34" ht="12" customHeight="1" x14ac:dyDescent="0.2">
      <c r="A408" s="1207"/>
      <c r="B408" s="853" t="s">
        <v>72</v>
      </c>
      <c r="C408" s="876">
        <v>256</v>
      </c>
      <c r="D408" s="877">
        <v>140</v>
      </c>
      <c r="E408" s="878">
        <v>18</v>
      </c>
      <c r="F408" s="877">
        <v>0</v>
      </c>
      <c r="G408" s="877">
        <v>156</v>
      </c>
      <c r="H408" s="877">
        <v>35</v>
      </c>
      <c r="I408" s="877">
        <v>1</v>
      </c>
      <c r="J408" s="877">
        <v>2</v>
      </c>
      <c r="K408" s="877">
        <v>156</v>
      </c>
      <c r="L408" s="876">
        <v>35</v>
      </c>
      <c r="M408" s="877">
        <v>1</v>
      </c>
      <c r="N408" s="877">
        <v>2</v>
      </c>
      <c r="O408" s="877" t="s">
        <v>73</v>
      </c>
      <c r="P408" s="877" t="s">
        <v>73</v>
      </c>
      <c r="Q408" s="877" t="s">
        <v>73</v>
      </c>
      <c r="R408" s="877" t="s">
        <v>73</v>
      </c>
      <c r="S408" s="877" t="s">
        <v>73</v>
      </c>
      <c r="T408" s="877" t="s">
        <v>73</v>
      </c>
      <c r="U408" s="877" t="s">
        <v>73</v>
      </c>
      <c r="V408" s="877" t="s">
        <v>73</v>
      </c>
      <c r="W408" s="877" t="s">
        <v>73</v>
      </c>
      <c r="X408" s="877" t="s">
        <v>73</v>
      </c>
      <c r="Y408" s="877" t="s">
        <v>73</v>
      </c>
      <c r="Z408" s="877" t="s">
        <v>73</v>
      </c>
      <c r="AA408" s="877" t="s">
        <v>73</v>
      </c>
      <c r="AB408" s="877" t="s">
        <v>73</v>
      </c>
      <c r="AC408" s="877" t="s">
        <v>73</v>
      </c>
      <c r="AD408" s="877" t="s">
        <v>73</v>
      </c>
      <c r="AE408" s="877" t="s">
        <v>73</v>
      </c>
      <c r="AF408" s="877" t="s">
        <v>73</v>
      </c>
      <c r="AG408" s="877" t="s">
        <v>73</v>
      </c>
      <c r="AH408" s="877" t="s">
        <v>73</v>
      </c>
    </row>
    <row r="409" spans="1:34" ht="12" customHeight="1" x14ac:dyDescent="0.2">
      <c r="A409" s="1207"/>
      <c r="B409" s="853" t="s">
        <v>74</v>
      </c>
      <c r="C409" s="876">
        <v>1</v>
      </c>
      <c r="D409" s="877">
        <v>1</v>
      </c>
      <c r="E409" s="878">
        <v>0</v>
      </c>
      <c r="F409" s="877">
        <v>0</v>
      </c>
      <c r="G409" s="877">
        <v>0</v>
      </c>
      <c r="H409" s="877">
        <v>0</v>
      </c>
      <c r="I409" s="877">
        <v>0</v>
      </c>
      <c r="J409" s="877">
        <v>0</v>
      </c>
      <c r="K409" s="877">
        <v>0</v>
      </c>
      <c r="L409" s="876">
        <v>0</v>
      </c>
      <c r="M409" s="877">
        <v>0</v>
      </c>
      <c r="N409" s="877">
        <v>0</v>
      </c>
      <c r="O409" s="877" t="s">
        <v>73</v>
      </c>
      <c r="P409" s="877" t="s">
        <v>73</v>
      </c>
      <c r="Q409" s="877" t="s">
        <v>73</v>
      </c>
      <c r="R409" s="877" t="s">
        <v>73</v>
      </c>
      <c r="S409" s="877" t="s">
        <v>73</v>
      </c>
      <c r="T409" s="877" t="s">
        <v>73</v>
      </c>
      <c r="U409" s="877" t="s">
        <v>73</v>
      </c>
      <c r="V409" s="877" t="s">
        <v>73</v>
      </c>
      <c r="W409" s="877" t="s">
        <v>73</v>
      </c>
      <c r="X409" s="877" t="s">
        <v>73</v>
      </c>
      <c r="Y409" s="877" t="s">
        <v>73</v>
      </c>
      <c r="Z409" s="877" t="s">
        <v>73</v>
      </c>
      <c r="AA409" s="877" t="s">
        <v>73</v>
      </c>
      <c r="AB409" s="877" t="s">
        <v>73</v>
      </c>
      <c r="AC409" s="877" t="s">
        <v>73</v>
      </c>
      <c r="AD409" s="877" t="s">
        <v>73</v>
      </c>
      <c r="AE409" s="877" t="s">
        <v>73</v>
      </c>
      <c r="AF409" s="877" t="s">
        <v>73</v>
      </c>
      <c r="AG409" s="877" t="s">
        <v>73</v>
      </c>
      <c r="AH409" s="877" t="s">
        <v>73</v>
      </c>
    </row>
    <row r="410" spans="1:34" ht="12" customHeight="1" x14ac:dyDescent="0.2">
      <c r="A410" s="1207"/>
      <c r="B410" s="853" t="s">
        <v>75</v>
      </c>
      <c r="C410" s="876">
        <v>312</v>
      </c>
      <c r="D410" s="877">
        <v>160</v>
      </c>
      <c r="E410" s="878">
        <v>4</v>
      </c>
      <c r="F410" s="877">
        <v>1</v>
      </c>
      <c r="G410" s="877">
        <v>172</v>
      </c>
      <c r="H410" s="877">
        <v>43</v>
      </c>
      <c r="I410" s="877">
        <v>1</v>
      </c>
      <c r="J410" s="877">
        <v>0</v>
      </c>
      <c r="K410" s="877">
        <v>172</v>
      </c>
      <c r="L410" s="876">
        <v>43</v>
      </c>
      <c r="M410" s="877">
        <v>1</v>
      </c>
      <c r="N410" s="877">
        <v>0</v>
      </c>
      <c r="O410" s="877" t="s">
        <v>73</v>
      </c>
      <c r="P410" s="877" t="s">
        <v>73</v>
      </c>
      <c r="Q410" s="877" t="s">
        <v>73</v>
      </c>
      <c r="R410" s="877" t="s">
        <v>73</v>
      </c>
      <c r="S410" s="877" t="s">
        <v>73</v>
      </c>
      <c r="T410" s="877" t="s">
        <v>73</v>
      </c>
      <c r="U410" s="877" t="s">
        <v>73</v>
      </c>
      <c r="V410" s="877" t="s">
        <v>73</v>
      </c>
      <c r="W410" s="877" t="s">
        <v>73</v>
      </c>
      <c r="X410" s="877" t="s">
        <v>73</v>
      </c>
      <c r="Y410" s="877" t="s">
        <v>73</v>
      </c>
      <c r="Z410" s="877" t="s">
        <v>73</v>
      </c>
      <c r="AA410" s="877" t="s">
        <v>73</v>
      </c>
      <c r="AB410" s="877" t="s">
        <v>73</v>
      </c>
      <c r="AC410" s="877" t="s">
        <v>73</v>
      </c>
      <c r="AD410" s="877" t="s">
        <v>73</v>
      </c>
      <c r="AE410" s="877" t="s">
        <v>73</v>
      </c>
      <c r="AF410" s="877" t="s">
        <v>73</v>
      </c>
      <c r="AG410" s="877" t="s">
        <v>73</v>
      </c>
      <c r="AH410" s="877" t="s">
        <v>73</v>
      </c>
    </row>
    <row r="411" spans="1:34" ht="12" customHeight="1" x14ac:dyDescent="0.2">
      <c r="A411" s="1207"/>
      <c r="B411" s="853" t="s">
        <v>76</v>
      </c>
      <c r="C411" s="876">
        <v>7</v>
      </c>
      <c r="D411" s="877">
        <v>54</v>
      </c>
      <c r="E411" s="878">
        <v>2</v>
      </c>
      <c r="F411" s="877">
        <v>0</v>
      </c>
      <c r="G411" s="877">
        <v>5</v>
      </c>
      <c r="H411" s="877">
        <v>24</v>
      </c>
      <c r="I411" s="877">
        <v>1</v>
      </c>
      <c r="J411" s="877">
        <v>0</v>
      </c>
      <c r="K411" s="877">
        <v>5</v>
      </c>
      <c r="L411" s="876">
        <v>24</v>
      </c>
      <c r="M411" s="877">
        <v>1</v>
      </c>
      <c r="N411" s="877">
        <v>0</v>
      </c>
      <c r="O411" s="877" t="s">
        <v>73</v>
      </c>
      <c r="P411" s="877" t="s">
        <v>73</v>
      </c>
      <c r="Q411" s="877" t="s">
        <v>73</v>
      </c>
      <c r="R411" s="877" t="s">
        <v>73</v>
      </c>
      <c r="S411" s="877" t="s">
        <v>73</v>
      </c>
      <c r="T411" s="877" t="s">
        <v>73</v>
      </c>
      <c r="U411" s="877" t="s">
        <v>73</v>
      </c>
      <c r="V411" s="877" t="s">
        <v>73</v>
      </c>
      <c r="W411" s="877" t="s">
        <v>73</v>
      </c>
      <c r="X411" s="877" t="s">
        <v>73</v>
      </c>
      <c r="Y411" s="877" t="s">
        <v>73</v>
      </c>
      <c r="Z411" s="877" t="s">
        <v>73</v>
      </c>
      <c r="AA411" s="877" t="s">
        <v>73</v>
      </c>
      <c r="AB411" s="877" t="s">
        <v>73</v>
      </c>
      <c r="AC411" s="877" t="s">
        <v>73</v>
      </c>
      <c r="AD411" s="877" t="s">
        <v>73</v>
      </c>
      <c r="AE411" s="877" t="s">
        <v>73</v>
      </c>
      <c r="AF411" s="877" t="s">
        <v>73</v>
      </c>
      <c r="AG411" s="877" t="s">
        <v>73</v>
      </c>
      <c r="AH411" s="877" t="s">
        <v>73</v>
      </c>
    </row>
    <row r="412" spans="1:34" ht="12" customHeight="1" x14ac:dyDescent="0.2">
      <c r="A412" s="1207"/>
      <c r="B412" s="853" t="s">
        <v>77</v>
      </c>
      <c r="C412" s="879">
        <v>156</v>
      </c>
      <c r="D412" s="877">
        <v>72</v>
      </c>
      <c r="E412" s="878">
        <v>3</v>
      </c>
      <c r="F412" s="877">
        <v>5</v>
      </c>
      <c r="G412" s="877">
        <v>67</v>
      </c>
      <c r="H412" s="877">
        <v>13</v>
      </c>
      <c r="I412" s="877">
        <v>0</v>
      </c>
      <c r="J412" s="877">
        <v>0</v>
      </c>
      <c r="K412" s="877">
        <v>67</v>
      </c>
      <c r="L412" s="876">
        <v>13</v>
      </c>
      <c r="M412" s="877">
        <v>0</v>
      </c>
      <c r="N412" s="877">
        <v>0</v>
      </c>
      <c r="O412" s="877" t="s">
        <v>73</v>
      </c>
      <c r="P412" s="877" t="s">
        <v>73</v>
      </c>
      <c r="Q412" s="877" t="s">
        <v>73</v>
      </c>
      <c r="R412" s="877" t="s">
        <v>73</v>
      </c>
      <c r="S412" s="877" t="s">
        <v>73</v>
      </c>
      <c r="T412" s="877" t="s">
        <v>73</v>
      </c>
      <c r="U412" s="877" t="s">
        <v>73</v>
      </c>
      <c r="V412" s="877" t="s">
        <v>73</v>
      </c>
      <c r="W412" s="877" t="s">
        <v>73</v>
      </c>
      <c r="X412" s="877" t="s">
        <v>73</v>
      </c>
      <c r="Y412" s="877" t="s">
        <v>73</v>
      </c>
      <c r="Z412" s="877" t="s">
        <v>73</v>
      </c>
      <c r="AA412" s="877" t="s">
        <v>73</v>
      </c>
      <c r="AB412" s="877" t="s">
        <v>73</v>
      </c>
      <c r="AC412" s="877" t="s">
        <v>73</v>
      </c>
      <c r="AD412" s="877" t="s">
        <v>73</v>
      </c>
      <c r="AE412" s="877" t="s">
        <v>73</v>
      </c>
      <c r="AF412" s="877" t="s">
        <v>73</v>
      </c>
      <c r="AG412" s="877" t="s">
        <v>73</v>
      </c>
      <c r="AH412" s="877" t="s">
        <v>73</v>
      </c>
    </row>
    <row r="413" spans="1:34" ht="12" customHeight="1" x14ac:dyDescent="0.2">
      <c r="A413" s="1207"/>
      <c r="B413" s="853" t="s">
        <v>78</v>
      </c>
      <c r="C413" s="876">
        <v>0</v>
      </c>
      <c r="D413" s="876">
        <v>0</v>
      </c>
      <c r="E413" s="878">
        <v>0</v>
      </c>
      <c r="F413" s="876">
        <v>0</v>
      </c>
      <c r="G413" s="877">
        <v>0</v>
      </c>
      <c r="H413" s="877">
        <v>1</v>
      </c>
      <c r="I413" s="877">
        <v>0</v>
      </c>
      <c r="J413" s="877">
        <v>0</v>
      </c>
      <c r="K413" s="877">
        <v>0</v>
      </c>
      <c r="L413" s="876">
        <v>1</v>
      </c>
      <c r="M413" s="877">
        <v>0</v>
      </c>
      <c r="N413" s="877">
        <v>0</v>
      </c>
      <c r="O413" s="877" t="s">
        <v>73</v>
      </c>
      <c r="P413" s="877" t="s">
        <v>73</v>
      </c>
      <c r="Q413" s="877" t="s">
        <v>73</v>
      </c>
      <c r="R413" s="877" t="s">
        <v>73</v>
      </c>
      <c r="S413" s="877" t="s">
        <v>73</v>
      </c>
      <c r="T413" s="877" t="s">
        <v>73</v>
      </c>
      <c r="U413" s="877" t="s">
        <v>73</v>
      </c>
      <c r="V413" s="877" t="s">
        <v>73</v>
      </c>
      <c r="W413" s="877" t="s">
        <v>73</v>
      </c>
      <c r="X413" s="877" t="s">
        <v>73</v>
      </c>
      <c r="Y413" s="877" t="s">
        <v>73</v>
      </c>
      <c r="Z413" s="877" t="s">
        <v>73</v>
      </c>
      <c r="AA413" s="877" t="s">
        <v>73</v>
      </c>
      <c r="AB413" s="877" t="s">
        <v>73</v>
      </c>
      <c r="AC413" s="877" t="s">
        <v>73</v>
      </c>
      <c r="AD413" s="877" t="s">
        <v>73</v>
      </c>
      <c r="AE413" s="877" t="s">
        <v>73</v>
      </c>
      <c r="AF413" s="877" t="s">
        <v>73</v>
      </c>
      <c r="AG413" s="877" t="s">
        <v>73</v>
      </c>
      <c r="AH413" s="877" t="s">
        <v>73</v>
      </c>
    </row>
    <row r="414" spans="1:34" ht="12" customHeight="1" x14ac:dyDescent="0.2">
      <c r="A414" s="1207"/>
      <c r="B414" s="853" t="s">
        <v>79</v>
      </c>
      <c r="C414" s="876">
        <v>15</v>
      </c>
      <c r="D414" s="877">
        <v>0</v>
      </c>
      <c r="E414" s="878">
        <v>0</v>
      </c>
      <c r="F414" s="877">
        <v>0</v>
      </c>
      <c r="G414" s="877">
        <v>14</v>
      </c>
      <c r="H414" s="877">
        <v>0</v>
      </c>
      <c r="I414" s="877">
        <v>0</v>
      </c>
      <c r="J414" s="877">
        <v>0</v>
      </c>
      <c r="K414" s="877">
        <v>14</v>
      </c>
      <c r="L414" s="876">
        <v>0</v>
      </c>
      <c r="M414" s="877">
        <v>0</v>
      </c>
      <c r="N414" s="877">
        <v>0</v>
      </c>
      <c r="O414" s="877" t="s">
        <v>73</v>
      </c>
      <c r="P414" s="877" t="s">
        <v>73</v>
      </c>
      <c r="Q414" s="877" t="s">
        <v>73</v>
      </c>
      <c r="R414" s="877" t="s">
        <v>73</v>
      </c>
      <c r="S414" s="877" t="s">
        <v>73</v>
      </c>
      <c r="T414" s="877" t="s">
        <v>73</v>
      </c>
      <c r="U414" s="877" t="s">
        <v>73</v>
      </c>
      <c r="V414" s="877" t="s">
        <v>73</v>
      </c>
      <c r="W414" s="877" t="s">
        <v>73</v>
      </c>
      <c r="X414" s="877" t="s">
        <v>73</v>
      </c>
      <c r="Y414" s="877" t="s">
        <v>73</v>
      </c>
      <c r="Z414" s="877" t="s">
        <v>73</v>
      </c>
      <c r="AA414" s="877" t="s">
        <v>73</v>
      </c>
      <c r="AB414" s="877" t="s">
        <v>73</v>
      </c>
      <c r="AC414" s="877" t="s">
        <v>73</v>
      </c>
      <c r="AD414" s="877" t="s">
        <v>73</v>
      </c>
      <c r="AE414" s="877" t="s">
        <v>73</v>
      </c>
      <c r="AF414" s="877" t="s">
        <v>73</v>
      </c>
      <c r="AG414" s="877" t="s">
        <v>73</v>
      </c>
      <c r="AH414" s="877" t="s">
        <v>73</v>
      </c>
    </row>
    <row r="415" spans="1:34" ht="12" customHeight="1" x14ac:dyDescent="0.2">
      <c r="A415" s="1207"/>
      <c r="B415" s="853" t="s">
        <v>294</v>
      </c>
      <c r="C415" s="876">
        <v>0</v>
      </c>
      <c r="D415" s="877">
        <v>5</v>
      </c>
      <c r="E415" s="878">
        <v>2</v>
      </c>
      <c r="F415" s="877">
        <v>0</v>
      </c>
      <c r="G415" s="877">
        <v>0</v>
      </c>
      <c r="H415" s="877">
        <v>1</v>
      </c>
      <c r="I415" s="877">
        <v>0</v>
      </c>
      <c r="J415" s="877">
        <v>0</v>
      </c>
      <c r="K415" s="877">
        <v>0</v>
      </c>
      <c r="L415" s="876">
        <v>1</v>
      </c>
      <c r="M415" s="877">
        <v>0</v>
      </c>
      <c r="N415" s="877">
        <v>0</v>
      </c>
      <c r="O415" s="877" t="s">
        <v>73</v>
      </c>
      <c r="P415" s="877" t="s">
        <v>73</v>
      </c>
      <c r="Q415" s="877" t="s">
        <v>73</v>
      </c>
      <c r="R415" s="877" t="s">
        <v>73</v>
      </c>
      <c r="S415" s="877" t="s">
        <v>73</v>
      </c>
      <c r="T415" s="877" t="s">
        <v>73</v>
      </c>
      <c r="U415" s="877" t="s">
        <v>73</v>
      </c>
      <c r="V415" s="877" t="s">
        <v>73</v>
      </c>
      <c r="W415" s="877" t="s">
        <v>73</v>
      </c>
      <c r="X415" s="877" t="s">
        <v>73</v>
      </c>
      <c r="Y415" s="877" t="s">
        <v>73</v>
      </c>
      <c r="Z415" s="877" t="s">
        <v>73</v>
      </c>
      <c r="AA415" s="877" t="s">
        <v>73</v>
      </c>
      <c r="AB415" s="877" t="s">
        <v>73</v>
      </c>
      <c r="AC415" s="877" t="s">
        <v>73</v>
      </c>
      <c r="AD415" s="877" t="s">
        <v>73</v>
      </c>
      <c r="AE415" s="877" t="s">
        <v>73</v>
      </c>
      <c r="AF415" s="877" t="s">
        <v>73</v>
      </c>
      <c r="AG415" s="877" t="s">
        <v>73</v>
      </c>
      <c r="AH415" s="877" t="s">
        <v>73</v>
      </c>
    </row>
    <row r="416" spans="1:34" ht="12" customHeight="1" x14ac:dyDescent="0.2">
      <c r="A416" s="1207"/>
      <c r="B416" s="853" t="s">
        <v>295</v>
      </c>
      <c r="C416" s="876">
        <v>0</v>
      </c>
      <c r="D416" s="876">
        <v>2</v>
      </c>
      <c r="E416" s="878">
        <v>0</v>
      </c>
      <c r="F416" s="876">
        <v>0</v>
      </c>
      <c r="G416" s="877">
        <v>0</v>
      </c>
      <c r="H416" s="877">
        <v>0</v>
      </c>
      <c r="I416" s="877">
        <v>0</v>
      </c>
      <c r="J416" s="877">
        <v>0</v>
      </c>
      <c r="K416" s="877">
        <v>0</v>
      </c>
      <c r="L416" s="876">
        <v>0</v>
      </c>
      <c r="M416" s="877">
        <v>0</v>
      </c>
      <c r="N416" s="877">
        <v>0</v>
      </c>
      <c r="O416" s="877" t="s">
        <v>73</v>
      </c>
      <c r="P416" s="877" t="s">
        <v>73</v>
      </c>
      <c r="Q416" s="877" t="s">
        <v>73</v>
      </c>
      <c r="R416" s="877" t="s">
        <v>73</v>
      </c>
      <c r="S416" s="877" t="s">
        <v>73</v>
      </c>
      <c r="T416" s="877" t="s">
        <v>73</v>
      </c>
      <c r="U416" s="877" t="s">
        <v>73</v>
      </c>
      <c r="V416" s="877" t="s">
        <v>73</v>
      </c>
      <c r="W416" s="877" t="s">
        <v>73</v>
      </c>
      <c r="X416" s="877" t="s">
        <v>73</v>
      </c>
      <c r="Y416" s="877" t="s">
        <v>73</v>
      </c>
      <c r="Z416" s="877" t="s">
        <v>73</v>
      </c>
      <c r="AA416" s="877" t="s">
        <v>73</v>
      </c>
      <c r="AB416" s="877" t="s">
        <v>73</v>
      </c>
      <c r="AC416" s="877" t="s">
        <v>73</v>
      </c>
      <c r="AD416" s="877" t="s">
        <v>73</v>
      </c>
      <c r="AE416" s="877" t="s">
        <v>73</v>
      </c>
      <c r="AF416" s="877" t="s">
        <v>73</v>
      </c>
      <c r="AG416" s="877" t="s">
        <v>73</v>
      </c>
      <c r="AH416" s="877" t="s">
        <v>73</v>
      </c>
    </row>
    <row r="417" spans="1:34" ht="12" customHeight="1" x14ac:dyDescent="0.2">
      <c r="A417" s="1207"/>
      <c r="B417" s="853" t="s">
        <v>80</v>
      </c>
      <c r="C417" s="879">
        <v>192</v>
      </c>
      <c r="D417" s="877">
        <v>0</v>
      </c>
      <c r="E417" s="878">
        <v>0</v>
      </c>
      <c r="F417" s="877">
        <v>0</v>
      </c>
      <c r="G417" s="877">
        <v>205</v>
      </c>
      <c r="H417" s="877">
        <v>0</v>
      </c>
      <c r="I417" s="877">
        <v>0</v>
      </c>
      <c r="J417" s="877">
        <v>0</v>
      </c>
      <c r="K417" s="877">
        <v>205</v>
      </c>
      <c r="L417" s="876">
        <v>0</v>
      </c>
      <c r="M417" s="877">
        <v>0</v>
      </c>
      <c r="N417" s="877">
        <v>0</v>
      </c>
      <c r="O417" s="877" t="s">
        <v>73</v>
      </c>
      <c r="P417" s="877" t="s">
        <v>73</v>
      </c>
      <c r="Q417" s="877" t="s">
        <v>73</v>
      </c>
      <c r="R417" s="877" t="s">
        <v>73</v>
      </c>
      <c r="S417" s="877" t="s">
        <v>73</v>
      </c>
      <c r="T417" s="877" t="s">
        <v>73</v>
      </c>
      <c r="U417" s="877" t="s">
        <v>73</v>
      </c>
      <c r="V417" s="877" t="s">
        <v>73</v>
      </c>
      <c r="W417" s="877" t="s">
        <v>73</v>
      </c>
      <c r="X417" s="877" t="s">
        <v>73</v>
      </c>
      <c r="Y417" s="877" t="s">
        <v>73</v>
      </c>
      <c r="Z417" s="877" t="s">
        <v>73</v>
      </c>
      <c r="AA417" s="877" t="s">
        <v>73</v>
      </c>
      <c r="AB417" s="877" t="s">
        <v>73</v>
      </c>
      <c r="AC417" s="877" t="s">
        <v>73</v>
      </c>
      <c r="AD417" s="877" t="s">
        <v>73</v>
      </c>
      <c r="AE417" s="877" t="s">
        <v>73</v>
      </c>
      <c r="AF417" s="877" t="s">
        <v>73</v>
      </c>
      <c r="AG417" s="877" t="s">
        <v>73</v>
      </c>
      <c r="AH417" s="877" t="s">
        <v>73</v>
      </c>
    </row>
    <row r="418" spans="1:34" ht="12" customHeight="1" x14ac:dyDescent="0.2">
      <c r="A418" s="1207"/>
      <c r="B418" s="853" t="s">
        <v>81</v>
      </c>
      <c r="C418" s="879">
        <v>7</v>
      </c>
      <c r="D418" s="877">
        <v>15</v>
      </c>
      <c r="E418" s="878">
        <v>1</v>
      </c>
      <c r="F418" s="877">
        <v>0</v>
      </c>
      <c r="G418" s="877">
        <v>0</v>
      </c>
      <c r="H418" s="877">
        <v>2</v>
      </c>
      <c r="I418" s="877">
        <v>0</v>
      </c>
      <c r="J418" s="877">
        <v>1</v>
      </c>
      <c r="K418" s="877">
        <v>0</v>
      </c>
      <c r="L418" s="876">
        <v>2</v>
      </c>
      <c r="M418" s="877">
        <v>0</v>
      </c>
      <c r="N418" s="877">
        <v>1</v>
      </c>
      <c r="O418" s="877" t="s">
        <v>73</v>
      </c>
      <c r="P418" s="877" t="s">
        <v>73</v>
      </c>
      <c r="Q418" s="877" t="s">
        <v>73</v>
      </c>
      <c r="R418" s="877" t="s">
        <v>73</v>
      </c>
      <c r="S418" s="877" t="s">
        <v>73</v>
      </c>
      <c r="T418" s="877" t="s">
        <v>73</v>
      </c>
      <c r="U418" s="877" t="s">
        <v>73</v>
      </c>
      <c r="V418" s="877" t="s">
        <v>73</v>
      </c>
      <c r="W418" s="877" t="s">
        <v>73</v>
      </c>
      <c r="X418" s="877" t="s">
        <v>73</v>
      </c>
      <c r="Y418" s="877" t="s">
        <v>73</v>
      </c>
      <c r="Z418" s="877" t="s">
        <v>73</v>
      </c>
      <c r="AA418" s="877" t="s">
        <v>73</v>
      </c>
      <c r="AB418" s="877" t="s">
        <v>73</v>
      </c>
      <c r="AC418" s="877" t="s">
        <v>73</v>
      </c>
      <c r="AD418" s="877" t="s">
        <v>73</v>
      </c>
      <c r="AE418" s="877" t="s">
        <v>73</v>
      </c>
      <c r="AF418" s="877" t="s">
        <v>73</v>
      </c>
      <c r="AG418" s="877" t="s">
        <v>73</v>
      </c>
      <c r="AH418" s="877" t="s">
        <v>73</v>
      </c>
    </row>
    <row r="419" spans="1:34" ht="12" customHeight="1" x14ac:dyDescent="0.2">
      <c r="A419" s="1207"/>
      <c r="B419" s="853" t="s">
        <v>82</v>
      </c>
      <c r="C419" s="879">
        <v>0</v>
      </c>
      <c r="D419" s="877">
        <v>0</v>
      </c>
      <c r="E419" s="878">
        <v>0</v>
      </c>
      <c r="F419" s="877">
        <v>0</v>
      </c>
      <c r="G419" s="877">
        <v>0</v>
      </c>
      <c r="H419" s="877">
        <v>0</v>
      </c>
      <c r="I419" s="877">
        <v>0</v>
      </c>
      <c r="J419" s="877">
        <v>0</v>
      </c>
      <c r="K419" s="877">
        <v>0</v>
      </c>
      <c r="L419" s="876">
        <v>0</v>
      </c>
      <c r="M419" s="877">
        <v>0</v>
      </c>
      <c r="N419" s="877">
        <v>0</v>
      </c>
      <c r="O419" s="877" t="s">
        <v>73</v>
      </c>
      <c r="P419" s="877" t="s">
        <v>73</v>
      </c>
      <c r="Q419" s="877" t="s">
        <v>73</v>
      </c>
      <c r="R419" s="877" t="s">
        <v>73</v>
      </c>
      <c r="S419" s="877" t="s">
        <v>73</v>
      </c>
      <c r="T419" s="877" t="s">
        <v>73</v>
      </c>
      <c r="U419" s="877" t="s">
        <v>73</v>
      </c>
      <c r="V419" s="877" t="s">
        <v>73</v>
      </c>
      <c r="W419" s="877" t="s">
        <v>73</v>
      </c>
      <c r="X419" s="877" t="s">
        <v>73</v>
      </c>
      <c r="Y419" s="877" t="s">
        <v>73</v>
      </c>
      <c r="Z419" s="877" t="s">
        <v>73</v>
      </c>
      <c r="AA419" s="877" t="s">
        <v>73</v>
      </c>
      <c r="AB419" s="877" t="s">
        <v>73</v>
      </c>
      <c r="AC419" s="877" t="s">
        <v>73</v>
      </c>
      <c r="AD419" s="877" t="s">
        <v>73</v>
      </c>
      <c r="AE419" s="877" t="s">
        <v>73</v>
      </c>
      <c r="AF419" s="877" t="s">
        <v>73</v>
      </c>
      <c r="AG419" s="877" t="s">
        <v>73</v>
      </c>
      <c r="AH419" s="877" t="s">
        <v>73</v>
      </c>
    </row>
    <row r="420" spans="1:34" ht="12" customHeight="1" x14ac:dyDescent="0.2">
      <c r="A420" s="1207"/>
      <c r="B420" s="853" t="s">
        <v>83</v>
      </c>
      <c r="C420" s="876">
        <v>0</v>
      </c>
      <c r="D420" s="876">
        <v>0</v>
      </c>
      <c r="E420" s="878">
        <v>0</v>
      </c>
      <c r="F420" s="876">
        <v>0</v>
      </c>
      <c r="G420" s="877">
        <v>0</v>
      </c>
      <c r="H420" s="877">
        <v>0</v>
      </c>
      <c r="I420" s="877">
        <v>0</v>
      </c>
      <c r="J420" s="877">
        <v>0</v>
      </c>
      <c r="K420" s="877">
        <v>0</v>
      </c>
      <c r="L420" s="876">
        <v>0</v>
      </c>
      <c r="M420" s="877">
        <v>0</v>
      </c>
      <c r="N420" s="877">
        <v>0</v>
      </c>
      <c r="O420" s="877" t="s">
        <v>73</v>
      </c>
      <c r="P420" s="877" t="s">
        <v>73</v>
      </c>
      <c r="Q420" s="877" t="s">
        <v>73</v>
      </c>
      <c r="R420" s="877" t="s">
        <v>73</v>
      </c>
      <c r="S420" s="877" t="s">
        <v>73</v>
      </c>
      <c r="T420" s="877" t="s">
        <v>73</v>
      </c>
      <c r="U420" s="877" t="s">
        <v>73</v>
      </c>
      <c r="V420" s="877" t="s">
        <v>73</v>
      </c>
      <c r="W420" s="877" t="s">
        <v>73</v>
      </c>
      <c r="X420" s="877" t="s">
        <v>73</v>
      </c>
      <c r="Y420" s="877" t="s">
        <v>73</v>
      </c>
      <c r="Z420" s="877" t="s">
        <v>73</v>
      </c>
      <c r="AA420" s="877" t="s">
        <v>73</v>
      </c>
      <c r="AB420" s="877" t="s">
        <v>73</v>
      </c>
      <c r="AC420" s="877" t="s">
        <v>73</v>
      </c>
      <c r="AD420" s="877" t="s">
        <v>73</v>
      </c>
      <c r="AE420" s="877" t="s">
        <v>73</v>
      </c>
      <c r="AF420" s="877" t="s">
        <v>73</v>
      </c>
      <c r="AG420" s="877" t="s">
        <v>73</v>
      </c>
      <c r="AH420" s="877" t="s">
        <v>73</v>
      </c>
    </row>
    <row r="421" spans="1:34" ht="12" customHeight="1" x14ac:dyDescent="0.2">
      <c r="A421" s="1207"/>
      <c r="B421" s="853" t="s">
        <v>84</v>
      </c>
      <c r="C421" s="876">
        <v>0</v>
      </c>
      <c r="D421" s="877">
        <v>9</v>
      </c>
      <c r="E421" s="878">
        <v>0</v>
      </c>
      <c r="F421" s="877">
        <v>0</v>
      </c>
      <c r="G421" s="877">
        <v>0</v>
      </c>
      <c r="H421" s="877">
        <v>7</v>
      </c>
      <c r="I421" s="877">
        <v>0</v>
      </c>
      <c r="J421" s="877">
        <v>0</v>
      </c>
      <c r="K421" s="877">
        <v>0</v>
      </c>
      <c r="L421" s="876">
        <v>7</v>
      </c>
      <c r="M421" s="877">
        <v>0</v>
      </c>
      <c r="N421" s="877">
        <v>0</v>
      </c>
      <c r="O421" s="877" t="s">
        <v>73</v>
      </c>
      <c r="P421" s="877" t="s">
        <v>73</v>
      </c>
      <c r="Q421" s="877" t="s">
        <v>73</v>
      </c>
      <c r="R421" s="877" t="s">
        <v>73</v>
      </c>
      <c r="S421" s="877" t="s">
        <v>73</v>
      </c>
      <c r="T421" s="877" t="s">
        <v>73</v>
      </c>
      <c r="U421" s="877" t="s">
        <v>73</v>
      </c>
      <c r="V421" s="877" t="s">
        <v>73</v>
      </c>
      <c r="W421" s="877" t="s">
        <v>73</v>
      </c>
      <c r="X421" s="877" t="s">
        <v>73</v>
      </c>
      <c r="Y421" s="877" t="s">
        <v>73</v>
      </c>
      <c r="Z421" s="877" t="s">
        <v>73</v>
      </c>
      <c r="AA421" s="877" t="s">
        <v>73</v>
      </c>
      <c r="AB421" s="877" t="s">
        <v>73</v>
      </c>
      <c r="AC421" s="877" t="s">
        <v>73</v>
      </c>
      <c r="AD421" s="877" t="s">
        <v>73</v>
      </c>
      <c r="AE421" s="877" t="s">
        <v>73</v>
      </c>
      <c r="AF421" s="877" t="s">
        <v>73</v>
      </c>
      <c r="AG421" s="877" t="s">
        <v>73</v>
      </c>
      <c r="AH421" s="877" t="s">
        <v>73</v>
      </c>
    </row>
    <row r="422" spans="1:34" s="3" customFormat="1" ht="12" customHeight="1" x14ac:dyDescent="0.2">
      <c r="A422" s="1208"/>
      <c r="B422" s="847" t="s">
        <v>49</v>
      </c>
      <c r="C422" s="880">
        <v>3745</v>
      </c>
      <c r="D422" s="880">
        <v>2382</v>
      </c>
      <c r="E422" s="880">
        <v>244</v>
      </c>
      <c r="F422" s="880">
        <v>9</v>
      </c>
      <c r="G422" s="880">
        <v>2430</v>
      </c>
      <c r="H422" s="880">
        <v>833</v>
      </c>
      <c r="I422" s="880">
        <v>99</v>
      </c>
      <c r="J422" s="880">
        <v>5</v>
      </c>
      <c r="K422" s="880">
        <v>2430</v>
      </c>
      <c r="L422" s="880">
        <v>833</v>
      </c>
      <c r="M422" s="880">
        <v>99</v>
      </c>
      <c r="N422" s="880">
        <v>5</v>
      </c>
      <c r="O422" s="880">
        <v>0</v>
      </c>
      <c r="P422" s="880">
        <v>0</v>
      </c>
      <c r="Q422" s="880">
        <v>0</v>
      </c>
      <c r="R422" s="880">
        <v>0</v>
      </c>
      <c r="S422" s="881">
        <v>0</v>
      </c>
      <c r="T422" s="880">
        <v>0</v>
      </c>
      <c r="U422" s="880">
        <v>0</v>
      </c>
      <c r="V422" s="880">
        <v>0</v>
      </c>
      <c r="W422" s="880">
        <v>0</v>
      </c>
      <c r="X422" s="880">
        <v>0</v>
      </c>
      <c r="Y422" s="880">
        <v>0</v>
      </c>
      <c r="Z422" s="880">
        <v>0</v>
      </c>
      <c r="AA422" s="880">
        <v>0</v>
      </c>
      <c r="AB422" s="880">
        <v>0</v>
      </c>
      <c r="AC422" s="880">
        <v>0</v>
      </c>
      <c r="AD422" s="880">
        <v>0</v>
      </c>
      <c r="AE422" s="880">
        <v>0</v>
      </c>
      <c r="AF422" s="880">
        <v>0</v>
      </c>
      <c r="AG422" s="880">
        <v>0</v>
      </c>
      <c r="AH422" s="880">
        <v>0</v>
      </c>
    </row>
    <row r="423" spans="1:34" ht="12" customHeight="1" x14ac:dyDescent="0.2">
      <c r="A423" s="1209" t="s">
        <v>298</v>
      </c>
      <c r="B423" s="854" t="s">
        <v>51</v>
      </c>
      <c r="C423" s="876">
        <v>171</v>
      </c>
      <c r="D423" s="877">
        <v>218</v>
      </c>
      <c r="E423" s="878">
        <v>18</v>
      </c>
      <c r="F423" s="877">
        <v>0</v>
      </c>
      <c r="G423" s="877">
        <v>107</v>
      </c>
      <c r="H423" s="877">
        <v>107</v>
      </c>
      <c r="I423" s="877">
        <v>7</v>
      </c>
      <c r="J423" s="877">
        <v>0</v>
      </c>
      <c r="K423" s="877">
        <v>107</v>
      </c>
      <c r="L423" s="876">
        <v>107</v>
      </c>
      <c r="M423" s="877">
        <v>7</v>
      </c>
      <c r="N423" s="877">
        <v>0</v>
      </c>
      <c r="O423" s="877">
        <v>64</v>
      </c>
      <c r="P423" s="877">
        <v>111</v>
      </c>
      <c r="Q423" s="877">
        <v>11</v>
      </c>
      <c r="R423" s="877">
        <v>0</v>
      </c>
      <c r="S423" s="877">
        <v>166</v>
      </c>
      <c r="T423" s="877">
        <v>872</v>
      </c>
      <c r="U423" s="877">
        <v>251</v>
      </c>
      <c r="V423" s="877">
        <v>516</v>
      </c>
      <c r="W423" s="877">
        <v>72</v>
      </c>
      <c r="X423" s="877">
        <v>185</v>
      </c>
      <c r="Y423" s="877">
        <v>106</v>
      </c>
      <c r="Z423" s="877">
        <v>42</v>
      </c>
      <c r="AA423" s="877">
        <v>75</v>
      </c>
      <c r="AB423" s="877">
        <v>539</v>
      </c>
      <c r="AC423" s="877">
        <v>306</v>
      </c>
      <c r="AD423" s="877">
        <v>279</v>
      </c>
      <c r="AE423" s="877">
        <v>17</v>
      </c>
      <c r="AF423" s="877">
        <v>16</v>
      </c>
      <c r="AG423" s="877">
        <v>2</v>
      </c>
      <c r="AH423" s="877">
        <v>0</v>
      </c>
    </row>
    <row r="424" spans="1:34" ht="12" customHeight="1" x14ac:dyDescent="0.2">
      <c r="A424" s="1207"/>
      <c r="B424" s="853" t="s">
        <v>52</v>
      </c>
      <c r="C424" s="876">
        <v>0</v>
      </c>
      <c r="D424" s="877">
        <v>0</v>
      </c>
      <c r="E424" s="878">
        <v>0</v>
      </c>
      <c r="F424" s="877">
        <v>0</v>
      </c>
      <c r="G424" s="877">
        <v>0</v>
      </c>
      <c r="H424" s="877">
        <v>0</v>
      </c>
      <c r="I424" s="877">
        <v>0</v>
      </c>
      <c r="J424" s="877">
        <v>0</v>
      </c>
      <c r="K424" s="877">
        <v>0</v>
      </c>
      <c r="L424" s="876">
        <v>0</v>
      </c>
      <c r="M424" s="877">
        <v>0</v>
      </c>
      <c r="N424" s="877">
        <v>0</v>
      </c>
      <c r="O424" s="877">
        <v>0</v>
      </c>
      <c r="P424" s="877">
        <v>0</v>
      </c>
      <c r="Q424" s="877">
        <v>0</v>
      </c>
      <c r="R424" s="877">
        <v>0</v>
      </c>
      <c r="S424" s="877">
        <v>0</v>
      </c>
      <c r="T424" s="877">
        <v>0</v>
      </c>
      <c r="U424" s="877">
        <v>0</v>
      </c>
      <c r="V424" s="877">
        <v>0</v>
      </c>
      <c r="W424" s="877">
        <v>0</v>
      </c>
      <c r="X424" s="877">
        <v>0</v>
      </c>
      <c r="Y424" s="877">
        <v>0</v>
      </c>
      <c r="Z424" s="877">
        <v>0</v>
      </c>
      <c r="AA424" s="877">
        <v>0</v>
      </c>
      <c r="AB424" s="877">
        <v>0</v>
      </c>
      <c r="AC424" s="877">
        <v>0</v>
      </c>
      <c r="AD424" s="877">
        <v>0</v>
      </c>
      <c r="AE424" s="877">
        <v>0</v>
      </c>
      <c r="AF424" s="877">
        <v>0</v>
      </c>
      <c r="AG424" s="877">
        <v>0</v>
      </c>
      <c r="AH424" s="877">
        <v>0</v>
      </c>
    </row>
    <row r="425" spans="1:34" ht="12" customHeight="1" x14ac:dyDescent="0.2">
      <c r="A425" s="1207"/>
      <c r="B425" s="853" t="s">
        <v>53</v>
      </c>
      <c r="C425" s="876">
        <v>6</v>
      </c>
      <c r="D425" s="878">
        <v>45</v>
      </c>
      <c r="E425" s="878">
        <v>3</v>
      </c>
      <c r="F425" s="877">
        <v>0</v>
      </c>
      <c r="G425" s="877">
        <v>0</v>
      </c>
      <c r="H425" s="877">
        <v>19</v>
      </c>
      <c r="I425" s="877">
        <v>0</v>
      </c>
      <c r="J425" s="877">
        <v>0</v>
      </c>
      <c r="K425" s="877">
        <v>0</v>
      </c>
      <c r="L425" s="876">
        <v>19</v>
      </c>
      <c r="M425" s="877">
        <v>0</v>
      </c>
      <c r="N425" s="877">
        <v>0</v>
      </c>
      <c r="O425" s="877">
        <v>6</v>
      </c>
      <c r="P425" s="877">
        <v>26</v>
      </c>
      <c r="Q425" s="877">
        <v>3</v>
      </c>
      <c r="R425" s="877">
        <v>0</v>
      </c>
      <c r="S425" s="877">
        <v>1</v>
      </c>
      <c r="T425" s="877">
        <v>73</v>
      </c>
      <c r="U425" s="877">
        <v>32</v>
      </c>
      <c r="V425" s="877">
        <v>62</v>
      </c>
      <c r="W425" s="877">
        <v>0</v>
      </c>
      <c r="X425" s="877">
        <v>25</v>
      </c>
      <c r="Y425" s="877">
        <v>15</v>
      </c>
      <c r="Z425" s="877">
        <v>5</v>
      </c>
      <c r="AA425" s="877">
        <v>0</v>
      </c>
      <c r="AB425" s="877">
        <v>25</v>
      </c>
      <c r="AC425" s="877">
        <v>52</v>
      </c>
      <c r="AD425" s="877">
        <v>34</v>
      </c>
      <c r="AE425" s="877">
        <v>1</v>
      </c>
      <c r="AF425" s="877">
        <v>3</v>
      </c>
      <c r="AG425" s="877">
        <v>0</v>
      </c>
      <c r="AH425" s="877">
        <v>0</v>
      </c>
    </row>
    <row r="426" spans="1:34" ht="12" customHeight="1" x14ac:dyDescent="0.2">
      <c r="A426" s="1207"/>
      <c r="B426" s="853" t="s">
        <v>54</v>
      </c>
      <c r="C426" s="876">
        <v>86</v>
      </c>
      <c r="D426" s="878">
        <v>43</v>
      </c>
      <c r="E426" s="878">
        <v>0</v>
      </c>
      <c r="F426" s="877">
        <v>0</v>
      </c>
      <c r="G426" s="877">
        <v>24</v>
      </c>
      <c r="H426" s="877">
        <v>6</v>
      </c>
      <c r="I426" s="877">
        <v>0</v>
      </c>
      <c r="J426" s="877">
        <v>0</v>
      </c>
      <c r="K426" s="877">
        <v>24</v>
      </c>
      <c r="L426" s="876">
        <v>6</v>
      </c>
      <c r="M426" s="877">
        <v>0</v>
      </c>
      <c r="N426" s="877">
        <v>0</v>
      </c>
      <c r="O426" s="877">
        <v>62</v>
      </c>
      <c r="P426" s="877">
        <v>37</v>
      </c>
      <c r="Q426" s="877">
        <v>0</v>
      </c>
      <c r="R426" s="877">
        <v>0</v>
      </c>
      <c r="S426" s="877">
        <v>113</v>
      </c>
      <c r="T426" s="877">
        <v>120</v>
      </c>
      <c r="U426" s="877">
        <v>54</v>
      </c>
      <c r="V426" s="877">
        <v>106</v>
      </c>
      <c r="W426" s="877">
        <v>25</v>
      </c>
      <c r="X426" s="877">
        <v>7</v>
      </c>
      <c r="Y426" s="877">
        <v>18</v>
      </c>
      <c r="Z426" s="877">
        <v>0</v>
      </c>
      <c r="AA426" s="877">
        <v>25</v>
      </c>
      <c r="AB426" s="877">
        <v>52</v>
      </c>
      <c r="AC426" s="877">
        <v>71</v>
      </c>
      <c r="AD426" s="877">
        <v>29</v>
      </c>
      <c r="AE426" s="877">
        <v>12</v>
      </c>
      <c r="AF426" s="877">
        <v>2</v>
      </c>
      <c r="AG426" s="877">
        <v>1</v>
      </c>
      <c r="AH426" s="877">
        <v>1</v>
      </c>
    </row>
    <row r="427" spans="1:34" ht="12" customHeight="1" x14ac:dyDescent="0.2">
      <c r="A427" s="1207"/>
      <c r="B427" s="853" t="s">
        <v>109</v>
      </c>
      <c r="C427" s="876">
        <v>39</v>
      </c>
      <c r="D427" s="878">
        <v>38</v>
      </c>
      <c r="E427" s="878">
        <v>2</v>
      </c>
      <c r="F427" s="877">
        <v>0</v>
      </c>
      <c r="G427" s="877">
        <v>19</v>
      </c>
      <c r="H427" s="877">
        <v>21</v>
      </c>
      <c r="I427" s="877">
        <v>1</v>
      </c>
      <c r="J427" s="877">
        <v>0</v>
      </c>
      <c r="K427" s="877">
        <v>19</v>
      </c>
      <c r="L427" s="876">
        <v>21</v>
      </c>
      <c r="M427" s="877">
        <v>1</v>
      </c>
      <c r="N427" s="877">
        <v>0</v>
      </c>
      <c r="O427" s="877">
        <v>20</v>
      </c>
      <c r="P427" s="877">
        <v>17</v>
      </c>
      <c r="Q427" s="877">
        <v>1</v>
      </c>
      <c r="R427" s="877">
        <v>0</v>
      </c>
      <c r="S427" s="877">
        <v>55</v>
      </c>
      <c r="T427" s="877">
        <v>44</v>
      </c>
      <c r="U427" s="877">
        <v>31</v>
      </c>
      <c r="V427" s="877">
        <v>40</v>
      </c>
      <c r="W427" s="877">
        <v>20</v>
      </c>
      <c r="X427" s="877">
        <v>8</v>
      </c>
      <c r="Y427" s="877">
        <v>19</v>
      </c>
      <c r="Z427" s="877">
        <v>0</v>
      </c>
      <c r="AA427" s="877">
        <v>26</v>
      </c>
      <c r="AB427" s="877">
        <v>21</v>
      </c>
      <c r="AC427" s="877">
        <v>44</v>
      </c>
      <c r="AD427" s="877">
        <v>0</v>
      </c>
      <c r="AE427" s="877">
        <v>5</v>
      </c>
      <c r="AF427" s="877">
        <v>2</v>
      </c>
      <c r="AG427" s="877">
        <v>0</v>
      </c>
      <c r="AH427" s="877">
        <v>0</v>
      </c>
    </row>
    <row r="428" spans="1:34" ht="12" customHeight="1" x14ac:dyDescent="0.2">
      <c r="A428" s="1207"/>
      <c r="B428" s="853" t="s">
        <v>55</v>
      </c>
      <c r="C428" s="876">
        <v>0</v>
      </c>
      <c r="D428" s="878">
        <v>5</v>
      </c>
      <c r="E428" s="878">
        <v>13</v>
      </c>
      <c r="F428" s="877">
        <v>3</v>
      </c>
      <c r="G428" s="877">
        <v>0</v>
      </c>
      <c r="H428" s="877">
        <v>5</v>
      </c>
      <c r="I428" s="877">
        <v>7</v>
      </c>
      <c r="J428" s="877">
        <v>0</v>
      </c>
      <c r="K428" s="877">
        <v>0</v>
      </c>
      <c r="L428" s="876">
        <v>5</v>
      </c>
      <c r="M428" s="877">
        <v>7</v>
      </c>
      <c r="N428" s="877">
        <v>0</v>
      </c>
      <c r="O428" s="877">
        <v>0</v>
      </c>
      <c r="P428" s="877">
        <v>0</v>
      </c>
      <c r="Q428" s="877">
        <v>6</v>
      </c>
      <c r="R428" s="877">
        <v>3</v>
      </c>
      <c r="S428" s="877">
        <v>0</v>
      </c>
      <c r="T428" s="877">
        <v>4</v>
      </c>
      <c r="U428" s="877">
        <v>21</v>
      </c>
      <c r="V428" s="877">
        <v>32</v>
      </c>
      <c r="W428" s="877">
        <v>0</v>
      </c>
      <c r="X428" s="877">
        <v>1</v>
      </c>
      <c r="Y428" s="877">
        <v>7</v>
      </c>
      <c r="Z428" s="877">
        <v>7</v>
      </c>
      <c r="AA428" s="877">
        <v>0</v>
      </c>
      <c r="AB428" s="877">
        <v>1</v>
      </c>
      <c r="AC428" s="877">
        <v>14</v>
      </c>
      <c r="AD428" s="877">
        <v>19</v>
      </c>
      <c r="AE428" s="877">
        <v>0</v>
      </c>
      <c r="AF428" s="877">
        <v>0</v>
      </c>
      <c r="AG428" s="877">
        <v>0</v>
      </c>
      <c r="AH428" s="877">
        <v>0</v>
      </c>
    </row>
    <row r="429" spans="1:34" ht="12" customHeight="1" x14ac:dyDescent="0.2">
      <c r="A429" s="1207"/>
      <c r="B429" s="853" t="s">
        <v>56</v>
      </c>
      <c r="C429" s="876">
        <v>281</v>
      </c>
      <c r="D429" s="878">
        <v>156</v>
      </c>
      <c r="E429" s="878">
        <v>35</v>
      </c>
      <c r="F429" s="877">
        <v>0</v>
      </c>
      <c r="G429" s="877">
        <v>172</v>
      </c>
      <c r="H429" s="877">
        <v>57</v>
      </c>
      <c r="I429" s="877">
        <v>11</v>
      </c>
      <c r="J429" s="877">
        <v>0</v>
      </c>
      <c r="K429" s="877">
        <v>172</v>
      </c>
      <c r="L429" s="876">
        <v>57</v>
      </c>
      <c r="M429" s="877">
        <v>11</v>
      </c>
      <c r="N429" s="877">
        <v>0</v>
      </c>
      <c r="O429" s="877">
        <v>109</v>
      </c>
      <c r="P429" s="877">
        <v>99</v>
      </c>
      <c r="Q429" s="877">
        <v>24</v>
      </c>
      <c r="R429" s="877">
        <v>0</v>
      </c>
      <c r="S429" s="877">
        <v>796</v>
      </c>
      <c r="T429" s="877">
        <v>731</v>
      </c>
      <c r="U429" s="877">
        <v>378</v>
      </c>
      <c r="V429" s="877">
        <v>286</v>
      </c>
      <c r="W429" s="877">
        <v>267</v>
      </c>
      <c r="X429" s="877">
        <v>191</v>
      </c>
      <c r="Y429" s="877">
        <v>70</v>
      </c>
      <c r="Z429" s="877">
        <v>11</v>
      </c>
      <c r="AA429" s="877">
        <v>275</v>
      </c>
      <c r="AB429" s="877">
        <v>541</v>
      </c>
      <c r="AC429" s="877">
        <v>278</v>
      </c>
      <c r="AD429" s="877">
        <v>85</v>
      </c>
      <c r="AE429" s="877">
        <v>27</v>
      </c>
      <c r="AF429" s="877">
        <v>4</v>
      </c>
      <c r="AG429" s="877">
        <v>2</v>
      </c>
      <c r="AH429" s="877">
        <v>1</v>
      </c>
    </row>
    <row r="430" spans="1:34" ht="12" customHeight="1" x14ac:dyDescent="0.2">
      <c r="A430" s="1207"/>
      <c r="B430" s="853" t="s">
        <v>57</v>
      </c>
      <c r="C430" s="876">
        <v>37</v>
      </c>
      <c r="D430" s="878">
        <v>276</v>
      </c>
      <c r="E430" s="878">
        <v>6</v>
      </c>
      <c r="F430" s="877">
        <v>0</v>
      </c>
      <c r="G430" s="877">
        <v>35</v>
      </c>
      <c r="H430" s="877">
        <v>219</v>
      </c>
      <c r="I430" s="877">
        <v>5</v>
      </c>
      <c r="J430" s="877">
        <v>0</v>
      </c>
      <c r="K430" s="877">
        <v>35</v>
      </c>
      <c r="L430" s="876">
        <v>219</v>
      </c>
      <c r="M430" s="877">
        <v>5</v>
      </c>
      <c r="N430" s="877">
        <v>0</v>
      </c>
      <c r="O430" s="877">
        <v>2</v>
      </c>
      <c r="P430" s="877">
        <v>57</v>
      </c>
      <c r="Q430" s="877">
        <v>1</v>
      </c>
      <c r="R430" s="877">
        <v>0</v>
      </c>
      <c r="S430" s="877">
        <v>182</v>
      </c>
      <c r="T430" s="877">
        <v>829</v>
      </c>
      <c r="U430" s="877">
        <v>388</v>
      </c>
      <c r="V430" s="877">
        <v>235</v>
      </c>
      <c r="W430" s="877">
        <v>94</v>
      </c>
      <c r="X430" s="877">
        <v>412</v>
      </c>
      <c r="Y430" s="877">
        <v>168</v>
      </c>
      <c r="Z430" s="877">
        <v>33</v>
      </c>
      <c r="AA430" s="877">
        <v>127</v>
      </c>
      <c r="AB430" s="877">
        <v>642</v>
      </c>
      <c r="AC430" s="877">
        <v>544</v>
      </c>
      <c r="AD430" s="877">
        <v>93</v>
      </c>
      <c r="AE430" s="877">
        <v>10</v>
      </c>
      <c r="AF430" s="877">
        <v>43</v>
      </c>
      <c r="AG430" s="877">
        <v>2</v>
      </c>
      <c r="AH430" s="877">
        <v>23</v>
      </c>
    </row>
    <row r="431" spans="1:34" ht="12" customHeight="1" x14ac:dyDescent="0.2">
      <c r="A431" s="1207"/>
      <c r="B431" s="853" t="s">
        <v>58</v>
      </c>
      <c r="C431" s="876">
        <v>6</v>
      </c>
      <c r="D431" s="878">
        <v>7</v>
      </c>
      <c r="E431" s="878">
        <v>11</v>
      </c>
      <c r="F431" s="877">
        <v>0</v>
      </c>
      <c r="G431" s="877">
        <v>3</v>
      </c>
      <c r="H431" s="877">
        <v>1</v>
      </c>
      <c r="I431" s="877">
        <v>3</v>
      </c>
      <c r="J431" s="877">
        <v>0</v>
      </c>
      <c r="K431" s="877">
        <v>3</v>
      </c>
      <c r="L431" s="876">
        <v>1</v>
      </c>
      <c r="M431" s="877">
        <v>3</v>
      </c>
      <c r="N431" s="877">
        <v>0</v>
      </c>
      <c r="O431" s="877">
        <v>3</v>
      </c>
      <c r="P431" s="877">
        <v>6</v>
      </c>
      <c r="Q431" s="877">
        <v>8</v>
      </c>
      <c r="R431" s="877">
        <v>0</v>
      </c>
      <c r="S431" s="877">
        <v>1</v>
      </c>
      <c r="T431" s="877">
        <v>0</v>
      </c>
      <c r="U431" s="877">
        <v>27</v>
      </c>
      <c r="V431" s="877">
        <v>4</v>
      </c>
      <c r="W431" s="877">
        <v>0</v>
      </c>
      <c r="X431" s="877">
        <v>1</v>
      </c>
      <c r="Y431" s="877">
        <v>2</v>
      </c>
      <c r="Z431" s="877">
        <v>2</v>
      </c>
      <c r="AA431" s="877">
        <v>0</v>
      </c>
      <c r="AB431" s="877">
        <v>0</v>
      </c>
      <c r="AC431" s="877">
        <v>9</v>
      </c>
      <c r="AD431" s="877">
        <v>4</v>
      </c>
      <c r="AE431" s="877">
        <v>1</v>
      </c>
      <c r="AF431" s="877">
        <v>0</v>
      </c>
      <c r="AG431" s="877">
        <v>0</v>
      </c>
      <c r="AH431" s="877">
        <v>0</v>
      </c>
    </row>
    <row r="432" spans="1:34" ht="12" customHeight="1" x14ac:dyDescent="0.2">
      <c r="A432" s="1207"/>
      <c r="B432" s="853" t="s">
        <v>59</v>
      </c>
      <c r="C432" s="876">
        <v>49</v>
      </c>
      <c r="D432" s="877">
        <v>42</v>
      </c>
      <c r="E432" s="878">
        <v>3</v>
      </c>
      <c r="F432" s="877">
        <v>1</v>
      </c>
      <c r="G432" s="877">
        <v>17</v>
      </c>
      <c r="H432" s="877">
        <v>8</v>
      </c>
      <c r="I432" s="877">
        <v>0</v>
      </c>
      <c r="J432" s="877">
        <v>0</v>
      </c>
      <c r="K432" s="877">
        <v>17</v>
      </c>
      <c r="L432" s="876">
        <v>8</v>
      </c>
      <c r="M432" s="877">
        <v>0</v>
      </c>
      <c r="N432" s="877">
        <v>0</v>
      </c>
      <c r="O432" s="877">
        <v>32</v>
      </c>
      <c r="P432" s="877">
        <v>34</v>
      </c>
      <c r="Q432" s="877">
        <v>3</v>
      </c>
      <c r="R432" s="877">
        <v>1</v>
      </c>
      <c r="S432" s="877">
        <v>68</v>
      </c>
      <c r="T432" s="877">
        <v>71</v>
      </c>
      <c r="U432" s="877">
        <v>69</v>
      </c>
      <c r="V432" s="877">
        <v>77</v>
      </c>
      <c r="W432" s="877">
        <v>24</v>
      </c>
      <c r="X432" s="877">
        <v>6</v>
      </c>
      <c r="Y432" s="877">
        <v>7</v>
      </c>
      <c r="Z432" s="877">
        <v>4</v>
      </c>
      <c r="AA432" s="877">
        <v>24</v>
      </c>
      <c r="AB432" s="877">
        <v>39</v>
      </c>
      <c r="AC432" s="877">
        <v>55</v>
      </c>
      <c r="AD432" s="877">
        <v>27</v>
      </c>
      <c r="AE432" s="877">
        <v>17</v>
      </c>
      <c r="AF432" s="877">
        <v>22</v>
      </c>
      <c r="AG432" s="877">
        <v>2</v>
      </c>
      <c r="AH432" s="877">
        <v>1</v>
      </c>
    </row>
    <row r="433" spans="1:34" ht="12" customHeight="1" x14ac:dyDescent="0.2">
      <c r="A433" s="1207"/>
      <c r="B433" s="853" t="s">
        <v>60</v>
      </c>
      <c r="C433" s="878">
        <v>229</v>
      </c>
      <c r="D433" s="877">
        <v>200</v>
      </c>
      <c r="E433" s="878">
        <v>18</v>
      </c>
      <c r="F433" s="877">
        <v>3</v>
      </c>
      <c r="G433" s="877">
        <v>143</v>
      </c>
      <c r="H433" s="877">
        <v>95</v>
      </c>
      <c r="I433" s="877">
        <v>4</v>
      </c>
      <c r="J433" s="877">
        <v>1</v>
      </c>
      <c r="K433" s="877">
        <v>143</v>
      </c>
      <c r="L433" s="876">
        <v>95</v>
      </c>
      <c r="M433" s="877">
        <v>4</v>
      </c>
      <c r="N433" s="877">
        <v>1</v>
      </c>
      <c r="O433" s="877">
        <v>86</v>
      </c>
      <c r="P433" s="877">
        <v>105</v>
      </c>
      <c r="Q433" s="877">
        <v>14</v>
      </c>
      <c r="R433" s="877">
        <v>2</v>
      </c>
      <c r="S433" s="877">
        <v>1348</v>
      </c>
      <c r="T433" s="877">
        <v>700</v>
      </c>
      <c r="U433" s="877">
        <v>327</v>
      </c>
      <c r="V433" s="877">
        <v>350</v>
      </c>
      <c r="W433" s="877">
        <v>370</v>
      </c>
      <c r="X433" s="877">
        <v>148</v>
      </c>
      <c r="Y433" s="877">
        <v>96</v>
      </c>
      <c r="Z433" s="877">
        <v>18</v>
      </c>
      <c r="AA433" s="877">
        <v>408</v>
      </c>
      <c r="AB433" s="877">
        <v>522</v>
      </c>
      <c r="AC433" s="877">
        <v>383</v>
      </c>
      <c r="AD433" s="877">
        <v>91</v>
      </c>
      <c r="AE433" s="877">
        <v>68</v>
      </c>
      <c r="AF433" s="877">
        <v>39</v>
      </c>
      <c r="AG433" s="877">
        <v>4</v>
      </c>
      <c r="AH433" s="877">
        <v>1</v>
      </c>
    </row>
    <row r="434" spans="1:34" ht="12" customHeight="1" x14ac:dyDescent="0.2">
      <c r="A434" s="1207"/>
      <c r="B434" s="853" t="s">
        <v>61</v>
      </c>
      <c r="C434" s="876">
        <v>73</v>
      </c>
      <c r="D434" s="877">
        <v>95</v>
      </c>
      <c r="E434" s="878">
        <v>49</v>
      </c>
      <c r="F434" s="877">
        <v>0</v>
      </c>
      <c r="G434" s="877">
        <v>45</v>
      </c>
      <c r="H434" s="877">
        <v>53</v>
      </c>
      <c r="I434" s="877">
        <v>20</v>
      </c>
      <c r="J434" s="877">
        <v>0</v>
      </c>
      <c r="K434" s="877">
        <v>45</v>
      </c>
      <c r="L434" s="876">
        <v>53</v>
      </c>
      <c r="M434" s="877">
        <v>20</v>
      </c>
      <c r="N434" s="877">
        <v>0</v>
      </c>
      <c r="O434" s="877">
        <v>28</v>
      </c>
      <c r="P434" s="877">
        <v>42</v>
      </c>
      <c r="Q434" s="877">
        <v>29</v>
      </c>
      <c r="R434" s="877">
        <v>0</v>
      </c>
      <c r="S434" s="877">
        <v>14</v>
      </c>
      <c r="T434" s="877">
        <v>392</v>
      </c>
      <c r="U434" s="877">
        <v>271</v>
      </c>
      <c r="V434" s="877">
        <v>306</v>
      </c>
      <c r="W434" s="877">
        <v>6</v>
      </c>
      <c r="X434" s="877">
        <v>99</v>
      </c>
      <c r="Y434" s="877">
        <v>142</v>
      </c>
      <c r="Z434" s="877">
        <v>62</v>
      </c>
      <c r="AA434" s="877">
        <v>6</v>
      </c>
      <c r="AB434" s="877">
        <v>251</v>
      </c>
      <c r="AC434" s="877">
        <v>204</v>
      </c>
      <c r="AD434" s="877">
        <v>171</v>
      </c>
      <c r="AE434" s="877">
        <v>0</v>
      </c>
      <c r="AF434" s="877">
        <v>16</v>
      </c>
      <c r="AG434" s="877">
        <v>6</v>
      </c>
      <c r="AH434" s="877">
        <v>13</v>
      </c>
    </row>
    <row r="435" spans="1:34" ht="12" customHeight="1" x14ac:dyDescent="0.2">
      <c r="A435" s="1207"/>
      <c r="B435" s="853" t="s">
        <v>62</v>
      </c>
      <c r="C435" s="876">
        <v>185</v>
      </c>
      <c r="D435" s="877">
        <v>35</v>
      </c>
      <c r="E435" s="878">
        <v>12</v>
      </c>
      <c r="F435" s="877">
        <v>0</v>
      </c>
      <c r="G435" s="877">
        <v>123</v>
      </c>
      <c r="H435" s="877">
        <v>17</v>
      </c>
      <c r="I435" s="877">
        <v>7</v>
      </c>
      <c r="J435" s="877">
        <v>0</v>
      </c>
      <c r="K435" s="877">
        <v>123</v>
      </c>
      <c r="L435" s="876">
        <v>17</v>
      </c>
      <c r="M435" s="877">
        <v>7</v>
      </c>
      <c r="N435" s="877">
        <v>0</v>
      </c>
      <c r="O435" s="877">
        <v>62</v>
      </c>
      <c r="P435" s="877">
        <v>18</v>
      </c>
      <c r="Q435" s="877">
        <v>5</v>
      </c>
      <c r="R435" s="877">
        <v>0</v>
      </c>
      <c r="S435" s="877">
        <v>296</v>
      </c>
      <c r="T435" s="877">
        <v>187</v>
      </c>
      <c r="U435" s="877">
        <v>153</v>
      </c>
      <c r="V435" s="877">
        <v>290</v>
      </c>
      <c r="W435" s="877">
        <v>112</v>
      </c>
      <c r="X435" s="877">
        <v>62</v>
      </c>
      <c r="Y435" s="877">
        <v>130</v>
      </c>
      <c r="Z435" s="877">
        <v>20</v>
      </c>
      <c r="AA435" s="877">
        <v>163</v>
      </c>
      <c r="AB435" s="877">
        <v>234</v>
      </c>
      <c r="AC435" s="877">
        <v>250</v>
      </c>
      <c r="AD435" s="877">
        <v>71</v>
      </c>
      <c r="AE435" s="877">
        <v>15</v>
      </c>
      <c r="AF435" s="877">
        <v>1</v>
      </c>
      <c r="AG435" s="877">
        <v>0</v>
      </c>
      <c r="AH435" s="877">
        <v>0</v>
      </c>
    </row>
    <row r="436" spans="1:34" ht="12" customHeight="1" x14ac:dyDescent="0.2">
      <c r="A436" s="1207"/>
      <c r="B436" s="853" t="s">
        <v>111</v>
      </c>
      <c r="C436" s="878">
        <v>999</v>
      </c>
      <c r="D436" s="877">
        <v>337</v>
      </c>
      <c r="E436" s="878">
        <v>62</v>
      </c>
      <c r="F436" s="877">
        <v>0</v>
      </c>
      <c r="G436" s="877">
        <v>641</v>
      </c>
      <c r="H436" s="877">
        <v>198</v>
      </c>
      <c r="I436" s="877">
        <v>24</v>
      </c>
      <c r="J436" s="877">
        <v>0</v>
      </c>
      <c r="K436" s="877">
        <v>641</v>
      </c>
      <c r="L436" s="876">
        <v>198</v>
      </c>
      <c r="M436" s="877">
        <v>24</v>
      </c>
      <c r="N436" s="877">
        <v>0</v>
      </c>
      <c r="O436" s="877">
        <v>358</v>
      </c>
      <c r="P436" s="877">
        <v>139</v>
      </c>
      <c r="Q436" s="877">
        <v>38</v>
      </c>
      <c r="R436" s="877">
        <v>0</v>
      </c>
      <c r="S436" s="877">
        <v>2595</v>
      </c>
      <c r="T436" s="877">
        <v>1190</v>
      </c>
      <c r="U436" s="877">
        <v>696</v>
      </c>
      <c r="V436" s="877">
        <v>619</v>
      </c>
      <c r="W436" s="877">
        <v>844</v>
      </c>
      <c r="X436" s="877">
        <v>396</v>
      </c>
      <c r="Y436" s="877">
        <v>260</v>
      </c>
      <c r="Z436" s="877">
        <v>57</v>
      </c>
      <c r="AA436" s="877">
        <v>1366</v>
      </c>
      <c r="AB436" s="877">
        <v>1211</v>
      </c>
      <c r="AC436" s="877">
        <v>560</v>
      </c>
      <c r="AD436" s="877">
        <v>258</v>
      </c>
      <c r="AE436" s="877">
        <v>88</v>
      </c>
      <c r="AF436" s="877">
        <v>16</v>
      </c>
      <c r="AG436" s="877">
        <v>2</v>
      </c>
      <c r="AH436" s="877">
        <v>1</v>
      </c>
    </row>
    <row r="437" spans="1:34" ht="12" customHeight="1" x14ac:dyDescent="0.2">
      <c r="A437" s="1207"/>
      <c r="B437" s="853" t="s">
        <v>63</v>
      </c>
      <c r="C437" s="876">
        <v>0</v>
      </c>
      <c r="D437" s="877">
        <v>3</v>
      </c>
      <c r="E437" s="878">
        <v>0</v>
      </c>
      <c r="F437" s="877">
        <v>0</v>
      </c>
      <c r="G437" s="877">
        <v>0</v>
      </c>
      <c r="H437" s="877">
        <v>1</v>
      </c>
      <c r="I437" s="877">
        <v>0</v>
      </c>
      <c r="J437" s="877">
        <v>0</v>
      </c>
      <c r="K437" s="877">
        <v>0</v>
      </c>
      <c r="L437" s="876">
        <v>1</v>
      </c>
      <c r="M437" s="877">
        <v>0</v>
      </c>
      <c r="N437" s="877">
        <v>0</v>
      </c>
      <c r="O437" s="877">
        <v>0</v>
      </c>
      <c r="P437" s="877">
        <v>2</v>
      </c>
      <c r="Q437" s="877">
        <v>0</v>
      </c>
      <c r="R437" s="877">
        <v>0</v>
      </c>
      <c r="S437" s="877">
        <v>8</v>
      </c>
      <c r="T437" s="877">
        <v>6</v>
      </c>
      <c r="U437" s="877">
        <v>0</v>
      </c>
      <c r="V437" s="877">
        <v>2</v>
      </c>
      <c r="W437" s="877">
        <v>0</v>
      </c>
      <c r="X437" s="877">
        <v>1</v>
      </c>
      <c r="Y437" s="877">
        <v>1</v>
      </c>
      <c r="Z437" s="877">
        <v>1</v>
      </c>
      <c r="AA437" s="877">
        <v>0</v>
      </c>
      <c r="AB437" s="877">
        <v>1</v>
      </c>
      <c r="AC437" s="877">
        <v>1</v>
      </c>
      <c r="AD437" s="877">
        <v>1</v>
      </c>
      <c r="AE437" s="877">
        <v>8</v>
      </c>
      <c r="AF437" s="877">
        <v>3</v>
      </c>
      <c r="AG437" s="877">
        <v>0</v>
      </c>
      <c r="AH437" s="877">
        <v>0</v>
      </c>
    </row>
    <row r="438" spans="1:34" ht="12" customHeight="1" x14ac:dyDescent="0.2">
      <c r="A438" s="1207"/>
      <c r="B438" s="853" t="s">
        <v>64</v>
      </c>
      <c r="C438" s="876">
        <v>0</v>
      </c>
      <c r="D438" s="877">
        <v>3</v>
      </c>
      <c r="E438" s="878">
        <v>0</v>
      </c>
      <c r="F438" s="877">
        <v>0</v>
      </c>
      <c r="G438" s="877">
        <v>0</v>
      </c>
      <c r="H438" s="877">
        <v>2</v>
      </c>
      <c r="I438" s="877">
        <v>0</v>
      </c>
      <c r="J438" s="877">
        <v>0</v>
      </c>
      <c r="K438" s="877">
        <v>0</v>
      </c>
      <c r="L438" s="876">
        <v>2</v>
      </c>
      <c r="M438" s="877">
        <v>0</v>
      </c>
      <c r="N438" s="877">
        <v>0</v>
      </c>
      <c r="O438" s="877">
        <v>0</v>
      </c>
      <c r="P438" s="877">
        <v>1</v>
      </c>
      <c r="Q438" s="877">
        <v>0</v>
      </c>
      <c r="R438" s="877">
        <v>0</v>
      </c>
      <c r="S438" s="877">
        <v>0</v>
      </c>
      <c r="T438" s="877">
        <v>7</v>
      </c>
      <c r="U438" s="877">
        <v>1</v>
      </c>
      <c r="V438" s="877">
        <v>4</v>
      </c>
      <c r="W438" s="877">
        <v>0</v>
      </c>
      <c r="X438" s="877">
        <v>3</v>
      </c>
      <c r="Y438" s="877">
        <v>2</v>
      </c>
      <c r="Z438" s="877">
        <v>0</v>
      </c>
      <c r="AA438" s="877">
        <v>0</v>
      </c>
      <c r="AB438" s="877">
        <v>5</v>
      </c>
      <c r="AC438" s="877">
        <v>2</v>
      </c>
      <c r="AD438" s="877">
        <v>1</v>
      </c>
      <c r="AE438" s="877">
        <v>0</v>
      </c>
      <c r="AF438" s="877">
        <v>3</v>
      </c>
      <c r="AG438" s="877">
        <v>0</v>
      </c>
      <c r="AH438" s="877">
        <v>0</v>
      </c>
    </row>
    <row r="439" spans="1:34" ht="12" customHeight="1" x14ac:dyDescent="0.2">
      <c r="A439" s="1207"/>
      <c r="B439" s="853" t="s">
        <v>65</v>
      </c>
      <c r="C439" s="876">
        <v>0</v>
      </c>
      <c r="D439" s="877">
        <v>0</v>
      </c>
      <c r="E439" s="878">
        <v>0</v>
      </c>
      <c r="F439" s="877">
        <v>0</v>
      </c>
      <c r="G439" s="877">
        <v>0</v>
      </c>
      <c r="H439" s="877">
        <v>0</v>
      </c>
      <c r="I439" s="877">
        <v>0</v>
      </c>
      <c r="J439" s="877">
        <v>0</v>
      </c>
      <c r="K439" s="877">
        <v>0</v>
      </c>
      <c r="L439" s="876">
        <v>0</v>
      </c>
      <c r="M439" s="877">
        <v>0</v>
      </c>
      <c r="N439" s="877">
        <v>0</v>
      </c>
      <c r="O439" s="877">
        <v>0</v>
      </c>
      <c r="P439" s="877">
        <v>0</v>
      </c>
      <c r="Q439" s="877">
        <v>0</v>
      </c>
      <c r="R439" s="877">
        <v>0</v>
      </c>
      <c r="S439" s="877">
        <v>0</v>
      </c>
      <c r="T439" s="877">
        <v>12</v>
      </c>
      <c r="U439" s="877">
        <v>0</v>
      </c>
      <c r="V439" s="877">
        <v>0</v>
      </c>
      <c r="W439" s="877">
        <v>0</v>
      </c>
      <c r="X439" s="877">
        <v>0</v>
      </c>
      <c r="Y439" s="877">
        <v>0</v>
      </c>
      <c r="Z439" s="877">
        <v>0</v>
      </c>
      <c r="AA439" s="877">
        <v>0</v>
      </c>
      <c r="AB439" s="877">
        <v>0</v>
      </c>
      <c r="AC439" s="877">
        <v>0</v>
      </c>
      <c r="AD439" s="877">
        <v>0</v>
      </c>
      <c r="AE439" s="877">
        <v>0</v>
      </c>
      <c r="AF439" s="877">
        <v>12</v>
      </c>
      <c r="AG439" s="877">
        <v>0</v>
      </c>
      <c r="AH439" s="877">
        <v>0</v>
      </c>
    </row>
    <row r="440" spans="1:34" ht="12" customHeight="1" x14ac:dyDescent="0.2">
      <c r="A440" s="1207"/>
      <c r="B440" s="853" t="s">
        <v>66</v>
      </c>
      <c r="C440" s="876">
        <v>0</v>
      </c>
      <c r="D440" s="876">
        <v>1</v>
      </c>
      <c r="E440" s="878">
        <v>0</v>
      </c>
      <c r="F440" s="876">
        <v>0</v>
      </c>
      <c r="G440" s="877">
        <v>0</v>
      </c>
      <c r="H440" s="877">
        <v>1</v>
      </c>
      <c r="I440" s="877">
        <v>0</v>
      </c>
      <c r="J440" s="877">
        <v>0</v>
      </c>
      <c r="K440" s="877">
        <v>0</v>
      </c>
      <c r="L440" s="876">
        <v>1</v>
      </c>
      <c r="M440" s="877">
        <v>0</v>
      </c>
      <c r="N440" s="877">
        <v>0</v>
      </c>
      <c r="O440" s="877">
        <v>0</v>
      </c>
      <c r="P440" s="877">
        <v>0</v>
      </c>
      <c r="Q440" s="877">
        <v>0</v>
      </c>
      <c r="R440" s="877">
        <v>0</v>
      </c>
      <c r="S440" s="877">
        <v>43</v>
      </c>
      <c r="T440" s="877">
        <v>58</v>
      </c>
      <c r="U440" s="877">
        <v>1</v>
      </c>
      <c r="V440" s="877">
        <v>0</v>
      </c>
      <c r="W440" s="877">
        <v>2</v>
      </c>
      <c r="X440" s="877">
        <v>1</v>
      </c>
      <c r="Y440" s="877">
        <v>0</v>
      </c>
      <c r="Z440" s="877">
        <v>0</v>
      </c>
      <c r="AA440" s="877">
        <v>2</v>
      </c>
      <c r="AB440" s="877">
        <v>1</v>
      </c>
      <c r="AC440" s="877">
        <v>0</v>
      </c>
      <c r="AD440" s="877">
        <v>0</v>
      </c>
      <c r="AE440" s="877">
        <v>41</v>
      </c>
      <c r="AF440" s="877">
        <v>57</v>
      </c>
      <c r="AG440" s="877">
        <v>0</v>
      </c>
      <c r="AH440" s="877">
        <v>0</v>
      </c>
    </row>
    <row r="441" spans="1:34" ht="12" customHeight="1" x14ac:dyDescent="0.2">
      <c r="A441" s="1207"/>
      <c r="B441" s="853" t="s">
        <v>67</v>
      </c>
      <c r="C441" s="876">
        <v>7</v>
      </c>
      <c r="D441" s="877">
        <v>88</v>
      </c>
      <c r="E441" s="878">
        <v>9</v>
      </c>
      <c r="F441" s="877">
        <v>0</v>
      </c>
      <c r="G441" s="877">
        <v>2</v>
      </c>
      <c r="H441" s="877">
        <v>27</v>
      </c>
      <c r="I441" s="877">
        <v>0</v>
      </c>
      <c r="J441" s="877">
        <v>0</v>
      </c>
      <c r="K441" s="877">
        <v>2</v>
      </c>
      <c r="L441" s="876">
        <v>27</v>
      </c>
      <c r="M441" s="877">
        <v>0</v>
      </c>
      <c r="N441" s="877">
        <v>0</v>
      </c>
      <c r="O441" s="877">
        <v>5</v>
      </c>
      <c r="P441" s="877">
        <v>61</v>
      </c>
      <c r="Q441" s="877">
        <v>9</v>
      </c>
      <c r="R441" s="877">
        <v>0</v>
      </c>
      <c r="S441" s="877">
        <v>0</v>
      </c>
      <c r="T441" s="877">
        <v>211</v>
      </c>
      <c r="U441" s="877">
        <v>64</v>
      </c>
      <c r="V441" s="877">
        <v>116</v>
      </c>
      <c r="W441" s="877">
        <v>0</v>
      </c>
      <c r="X441" s="877">
        <v>32</v>
      </c>
      <c r="Y441" s="877">
        <v>24</v>
      </c>
      <c r="Z441" s="877">
        <v>4</v>
      </c>
      <c r="AA441" s="877">
        <v>0</v>
      </c>
      <c r="AB441" s="877">
        <v>63</v>
      </c>
      <c r="AC441" s="877">
        <v>70</v>
      </c>
      <c r="AD441" s="877">
        <v>32</v>
      </c>
      <c r="AE441" s="877">
        <v>0</v>
      </c>
      <c r="AF441" s="877">
        <v>14</v>
      </c>
      <c r="AG441" s="877">
        <v>0</v>
      </c>
      <c r="AH441" s="877">
        <v>1</v>
      </c>
    </row>
    <row r="442" spans="1:34" ht="12" customHeight="1" x14ac:dyDescent="0.2">
      <c r="A442" s="1207"/>
      <c r="B442" s="853" t="s">
        <v>68</v>
      </c>
      <c r="C442" s="876">
        <v>85</v>
      </c>
      <c r="D442" s="877">
        <v>155</v>
      </c>
      <c r="E442" s="878">
        <v>42</v>
      </c>
      <c r="F442" s="877">
        <v>0</v>
      </c>
      <c r="G442" s="877">
        <v>76</v>
      </c>
      <c r="H442" s="877">
        <v>106</v>
      </c>
      <c r="I442" s="877">
        <v>28</v>
      </c>
      <c r="J442" s="877">
        <v>0</v>
      </c>
      <c r="K442" s="877">
        <v>76</v>
      </c>
      <c r="L442" s="876">
        <v>106</v>
      </c>
      <c r="M442" s="877">
        <v>28</v>
      </c>
      <c r="N442" s="877">
        <v>0</v>
      </c>
      <c r="O442" s="877">
        <v>9</v>
      </c>
      <c r="P442" s="877">
        <v>49</v>
      </c>
      <c r="Q442" s="877">
        <v>14</v>
      </c>
      <c r="R442" s="877">
        <v>0</v>
      </c>
      <c r="S442" s="877">
        <v>229</v>
      </c>
      <c r="T442" s="877">
        <v>488</v>
      </c>
      <c r="U442" s="877">
        <v>189</v>
      </c>
      <c r="V442" s="877">
        <v>297</v>
      </c>
      <c r="W442" s="877">
        <v>99</v>
      </c>
      <c r="X442" s="877">
        <v>194</v>
      </c>
      <c r="Y442" s="877">
        <v>158</v>
      </c>
      <c r="Z442" s="877">
        <v>35</v>
      </c>
      <c r="AA442" s="877">
        <v>152</v>
      </c>
      <c r="AB442" s="877">
        <v>420</v>
      </c>
      <c r="AC442" s="877">
        <v>371</v>
      </c>
      <c r="AD442" s="877">
        <v>162</v>
      </c>
      <c r="AE442" s="877">
        <v>13</v>
      </c>
      <c r="AF442" s="877">
        <v>16</v>
      </c>
      <c r="AG442" s="877">
        <v>1</v>
      </c>
      <c r="AH442" s="877">
        <v>1</v>
      </c>
    </row>
    <row r="443" spans="1:34" ht="12" customHeight="1" x14ac:dyDescent="0.2">
      <c r="A443" s="1207"/>
      <c r="B443" s="853" t="s">
        <v>69</v>
      </c>
      <c r="C443" s="876">
        <v>127</v>
      </c>
      <c r="D443" s="877">
        <v>102</v>
      </c>
      <c r="E443" s="878">
        <v>15</v>
      </c>
      <c r="F443" s="877">
        <v>0</v>
      </c>
      <c r="G443" s="877">
        <v>106</v>
      </c>
      <c r="H443" s="877">
        <v>62</v>
      </c>
      <c r="I443" s="877">
        <v>5</v>
      </c>
      <c r="J443" s="877">
        <v>0</v>
      </c>
      <c r="K443" s="877">
        <v>106</v>
      </c>
      <c r="L443" s="876">
        <v>62</v>
      </c>
      <c r="M443" s="877">
        <v>5</v>
      </c>
      <c r="N443" s="877">
        <v>0</v>
      </c>
      <c r="O443" s="877">
        <v>21</v>
      </c>
      <c r="P443" s="877">
        <v>40</v>
      </c>
      <c r="Q443" s="877">
        <v>10</v>
      </c>
      <c r="R443" s="877">
        <v>0</v>
      </c>
      <c r="S443" s="877">
        <v>344</v>
      </c>
      <c r="T443" s="877">
        <v>449</v>
      </c>
      <c r="U443" s="877">
        <v>166</v>
      </c>
      <c r="V443" s="877">
        <v>143</v>
      </c>
      <c r="W443" s="877">
        <v>173</v>
      </c>
      <c r="X443" s="877">
        <v>136</v>
      </c>
      <c r="Y443" s="877">
        <v>52</v>
      </c>
      <c r="Z443" s="877">
        <v>7</v>
      </c>
      <c r="AA443" s="877">
        <v>173</v>
      </c>
      <c r="AB443" s="877">
        <v>391</v>
      </c>
      <c r="AC443" s="877">
        <v>188</v>
      </c>
      <c r="AD443" s="877">
        <v>87</v>
      </c>
      <c r="AE443" s="877">
        <v>16</v>
      </c>
      <c r="AF443" s="877">
        <v>6</v>
      </c>
      <c r="AG443" s="877">
        <v>1</v>
      </c>
      <c r="AH443" s="877">
        <v>0</v>
      </c>
    </row>
    <row r="444" spans="1:34" ht="12" customHeight="1" x14ac:dyDescent="0.2">
      <c r="A444" s="1207"/>
      <c r="B444" s="853" t="s">
        <v>70</v>
      </c>
      <c r="C444" s="876">
        <v>0</v>
      </c>
      <c r="D444" s="877">
        <v>1</v>
      </c>
      <c r="E444" s="878">
        <v>0</v>
      </c>
      <c r="F444" s="877">
        <v>0</v>
      </c>
      <c r="G444" s="877">
        <v>0</v>
      </c>
      <c r="H444" s="877">
        <v>1</v>
      </c>
      <c r="I444" s="877">
        <v>0</v>
      </c>
      <c r="J444" s="877">
        <v>0</v>
      </c>
      <c r="K444" s="877">
        <v>0</v>
      </c>
      <c r="L444" s="876">
        <v>1</v>
      </c>
      <c r="M444" s="877">
        <v>0</v>
      </c>
      <c r="N444" s="877">
        <v>0</v>
      </c>
      <c r="O444" s="877">
        <v>0</v>
      </c>
      <c r="P444" s="877">
        <v>0</v>
      </c>
      <c r="Q444" s="877">
        <v>0</v>
      </c>
      <c r="R444" s="877">
        <v>0</v>
      </c>
      <c r="S444" s="877">
        <v>0</v>
      </c>
      <c r="T444" s="877">
        <v>0</v>
      </c>
      <c r="U444" s="877">
        <v>0</v>
      </c>
      <c r="V444" s="877">
        <v>0</v>
      </c>
      <c r="W444" s="877">
        <v>0</v>
      </c>
      <c r="X444" s="877">
        <v>0</v>
      </c>
      <c r="Y444" s="877">
        <v>0</v>
      </c>
      <c r="Z444" s="877">
        <v>0</v>
      </c>
      <c r="AA444" s="877">
        <v>0</v>
      </c>
      <c r="AB444" s="877">
        <v>0</v>
      </c>
      <c r="AC444" s="877">
        <v>0</v>
      </c>
      <c r="AD444" s="877">
        <v>0</v>
      </c>
      <c r="AE444" s="877">
        <v>0</v>
      </c>
      <c r="AF444" s="877">
        <v>0</v>
      </c>
      <c r="AG444" s="877">
        <v>0</v>
      </c>
      <c r="AH444" s="877">
        <v>0</v>
      </c>
    </row>
    <row r="445" spans="1:34" ht="12" customHeight="1" x14ac:dyDescent="0.2">
      <c r="A445" s="1207"/>
      <c r="B445" s="853" t="s">
        <v>71</v>
      </c>
      <c r="C445" s="878">
        <v>354</v>
      </c>
      <c r="D445" s="877">
        <v>179</v>
      </c>
      <c r="E445" s="878">
        <v>40</v>
      </c>
      <c r="F445" s="877">
        <v>1</v>
      </c>
      <c r="G445" s="877">
        <v>249</v>
      </c>
      <c r="H445" s="877">
        <v>132</v>
      </c>
      <c r="I445" s="877">
        <v>19</v>
      </c>
      <c r="J445" s="877">
        <v>0</v>
      </c>
      <c r="K445" s="877">
        <v>249</v>
      </c>
      <c r="L445" s="876">
        <v>132</v>
      </c>
      <c r="M445" s="877">
        <v>19</v>
      </c>
      <c r="N445" s="877">
        <v>0</v>
      </c>
      <c r="O445" s="877">
        <v>105</v>
      </c>
      <c r="P445" s="877">
        <v>47</v>
      </c>
      <c r="Q445" s="877">
        <v>21</v>
      </c>
      <c r="R445" s="877">
        <v>1</v>
      </c>
      <c r="S445" s="877">
        <v>1375</v>
      </c>
      <c r="T445" s="877">
        <v>818</v>
      </c>
      <c r="U445" s="877">
        <v>417</v>
      </c>
      <c r="V445" s="877">
        <v>495</v>
      </c>
      <c r="W445" s="877">
        <v>554</v>
      </c>
      <c r="X445" s="877">
        <v>239</v>
      </c>
      <c r="Y445" s="877">
        <v>276</v>
      </c>
      <c r="Z445" s="877">
        <v>90</v>
      </c>
      <c r="AA445" s="877">
        <v>803</v>
      </c>
      <c r="AB445" s="877">
        <v>665</v>
      </c>
      <c r="AC445" s="877">
        <v>560</v>
      </c>
      <c r="AD445" s="877">
        <v>298</v>
      </c>
      <c r="AE445" s="877">
        <v>61</v>
      </c>
      <c r="AF445" s="877">
        <v>10</v>
      </c>
      <c r="AG445" s="877">
        <v>2</v>
      </c>
      <c r="AH445" s="877">
        <v>3</v>
      </c>
    </row>
    <row r="446" spans="1:34" ht="12" customHeight="1" x14ac:dyDescent="0.2">
      <c r="A446" s="1207"/>
      <c r="B446" s="853" t="s">
        <v>72</v>
      </c>
      <c r="C446" s="876">
        <v>293</v>
      </c>
      <c r="D446" s="877">
        <v>161</v>
      </c>
      <c r="E446" s="878">
        <v>29</v>
      </c>
      <c r="F446" s="877">
        <v>0</v>
      </c>
      <c r="G446" s="877">
        <v>178</v>
      </c>
      <c r="H446" s="877">
        <v>52</v>
      </c>
      <c r="I446" s="877">
        <v>6</v>
      </c>
      <c r="J446" s="877">
        <v>0</v>
      </c>
      <c r="K446" s="877">
        <v>178</v>
      </c>
      <c r="L446" s="876">
        <v>52</v>
      </c>
      <c r="M446" s="877">
        <v>6</v>
      </c>
      <c r="N446" s="877">
        <v>0</v>
      </c>
      <c r="O446" s="877">
        <v>115</v>
      </c>
      <c r="P446" s="877">
        <v>109</v>
      </c>
      <c r="Q446" s="877">
        <v>23</v>
      </c>
      <c r="R446" s="877">
        <v>0</v>
      </c>
      <c r="S446" s="877">
        <v>1152</v>
      </c>
      <c r="T446" s="877">
        <v>361</v>
      </c>
      <c r="U446" s="877">
        <v>140</v>
      </c>
      <c r="V446" s="877">
        <v>193</v>
      </c>
      <c r="W446" s="877">
        <v>371</v>
      </c>
      <c r="X446" s="877">
        <v>54</v>
      </c>
      <c r="Y446" s="877">
        <v>25</v>
      </c>
      <c r="Z446" s="877">
        <v>19</v>
      </c>
      <c r="AA446" s="877">
        <v>567</v>
      </c>
      <c r="AB446" s="877">
        <v>204</v>
      </c>
      <c r="AC446" s="877">
        <v>105</v>
      </c>
      <c r="AD446" s="877">
        <v>88</v>
      </c>
      <c r="AE446" s="877">
        <v>59</v>
      </c>
      <c r="AF446" s="877">
        <v>11</v>
      </c>
      <c r="AG446" s="877">
        <v>1</v>
      </c>
      <c r="AH446" s="877">
        <v>0</v>
      </c>
    </row>
    <row r="447" spans="1:34" ht="12" customHeight="1" x14ac:dyDescent="0.2">
      <c r="A447" s="1207"/>
      <c r="B447" s="853" t="s">
        <v>74</v>
      </c>
      <c r="C447" s="876">
        <v>0</v>
      </c>
      <c r="D447" s="877">
        <v>2</v>
      </c>
      <c r="E447" s="878">
        <v>0</v>
      </c>
      <c r="F447" s="877">
        <v>0</v>
      </c>
      <c r="G447" s="877">
        <v>0</v>
      </c>
      <c r="H447" s="877">
        <v>1</v>
      </c>
      <c r="I447" s="877">
        <v>0</v>
      </c>
      <c r="J447" s="877">
        <v>0</v>
      </c>
      <c r="K447" s="877">
        <v>0</v>
      </c>
      <c r="L447" s="876">
        <v>1</v>
      </c>
      <c r="M447" s="877">
        <v>0</v>
      </c>
      <c r="N447" s="877">
        <v>0</v>
      </c>
      <c r="O447" s="877">
        <v>0</v>
      </c>
      <c r="P447" s="877">
        <v>1</v>
      </c>
      <c r="Q447" s="877">
        <v>0</v>
      </c>
      <c r="R447" s="877">
        <v>0</v>
      </c>
      <c r="S447" s="877">
        <v>0</v>
      </c>
      <c r="T447" s="877">
        <v>0</v>
      </c>
      <c r="U447" s="877">
        <v>0</v>
      </c>
      <c r="V447" s="877">
        <v>2</v>
      </c>
      <c r="W447" s="877">
        <v>0</v>
      </c>
      <c r="X447" s="877">
        <v>0</v>
      </c>
      <c r="Y447" s="877">
        <v>1</v>
      </c>
      <c r="Z447" s="877">
        <v>1</v>
      </c>
      <c r="AA447" s="877">
        <v>0</v>
      </c>
      <c r="AB447" s="877">
        <v>0</v>
      </c>
      <c r="AC447" s="877">
        <v>1</v>
      </c>
      <c r="AD447" s="877">
        <v>1</v>
      </c>
      <c r="AE447" s="877">
        <v>0</v>
      </c>
      <c r="AF447" s="877">
        <v>0</v>
      </c>
      <c r="AG447" s="877">
        <v>0</v>
      </c>
      <c r="AH447" s="877">
        <v>0</v>
      </c>
    </row>
    <row r="448" spans="1:34" ht="12" customHeight="1" x14ac:dyDescent="0.2">
      <c r="A448" s="1207"/>
      <c r="B448" s="853" t="s">
        <v>75</v>
      </c>
      <c r="C448" s="876">
        <v>328</v>
      </c>
      <c r="D448" s="877">
        <v>154</v>
      </c>
      <c r="E448" s="878">
        <v>7</v>
      </c>
      <c r="F448" s="877">
        <v>0</v>
      </c>
      <c r="G448" s="877">
        <v>230</v>
      </c>
      <c r="H448" s="877">
        <v>114</v>
      </c>
      <c r="I448" s="877">
        <v>0</v>
      </c>
      <c r="J448" s="877">
        <v>0</v>
      </c>
      <c r="K448" s="877">
        <v>230</v>
      </c>
      <c r="L448" s="876">
        <v>114</v>
      </c>
      <c r="M448" s="877">
        <v>0</v>
      </c>
      <c r="N448" s="877">
        <v>0</v>
      </c>
      <c r="O448" s="877">
        <v>98</v>
      </c>
      <c r="P448" s="877">
        <v>40</v>
      </c>
      <c r="Q448" s="877">
        <v>7</v>
      </c>
      <c r="R448" s="877">
        <v>0</v>
      </c>
      <c r="S448" s="877">
        <v>517</v>
      </c>
      <c r="T448" s="877">
        <v>792</v>
      </c>
      <c r="U448" s="877">
        <v>221</v>
      </c>
      <c r="V448" s="877">
        <v>253</v>
      </c>
      <c r="W448" s="877">
        <v>261</v>
      </c>
      <c r="X448" s="877">
        <v>322</v>
      </c>
      <c r="Y448" s="877">
        <v>77</v>
      </c>
      <c r="Z448" s="877">
        <v>33</v>
      </c>
      <c r="AA448" s="877">
        <v>261</v>
      </c>
      <c r="AB448" s="877">
        <v>720</v>
      </c>
      <c r="AC448" s="877">
        <v>329</v>
      </c>
      <c r="AD448" s="877">
        <v>152</v>
      </c>
      <c r="AE448" s="877">
        <v>63</v>
      </c>
      <c r="AF448" s="877">
        <v>34</v>
      </c>
      <c r="AG448" s="877">
        <v>1</v>
      </c>
      <c r="AH448" s="877">
        <v>2</v>
      </c>
    </row>
    <row r="449" spans="1:34" ht="12" customHeight="1" x14ac:dyDescent="0.2">
      <c r="A449" s="1207"/>
      <c r="B449" s="853" t="s">
        <v>76</v>
      </c>
      <c r="C449" s="876">
        <v>0</v>
      </c>
      <c r="D449" s="877">
        <v>72</v>
      </c>
      <c r="E449" s="878">
        <v>6</v>
      </c>
      <c r="F449" s="877">
        <v>0</v>
      </c>
      <c r="G449" s="877">
        <v>0</v>
      </c>
      <c r="H449" s="877">
        <v>47</v>
      </c>
      <c r="I449" s="877">
        <v>0</v>
      </c>
      <c r="J449" s="877">
        <v>0</v>
      </c>
      <c r="K449" s="877">
        <v>0</v>
      </c>
      <c r="L449" s="876">
        <v>47</v>
      </c>
      <c r="M449" s="877">
        <v>0</v>
      </c>
      <c r="N449" s="877">
        <v>0</v>
      </c>
      <c r="O449" s="877">
        <v>0</v>
      </c>
      <c r="P449" s="877">
        <v>25</v>
      </c>
      <c r="Q449" s="877">
        <v>6</v>
      </c>
      <c r="R449" s="877">
        <v>0</v>
      </c>
      <c r="S449" s="877">
        <v>0</v>
      </c>
      <c r="T449" s="877">
        <v>118</v>
      </c>
      <c r="U449" s="877">
        <v>60</v>
      </c>
      <c r="V449" s="877">
        <v>66</v>
      </c>
      <c r="W449" s="877">
        <v>0</v>
      </c>
      <c r="X449" s="877">
        <v>40</v>
      </c>
      <c r="Y449" s="877">
        <v>32</v>
      </c>
      <c r="Z449" s="877">
        <v>12</v>
      </c>
      <c r="AA449" s="877">
        <v>0</v>
      </c>
      <c r="AB449" s="877">
        <v>67</v>
      </c>
      <c r="AC449" s="877">
        <v>69</v>
      </c>
      <c r="AD449" s="877">
        <v>40</v>
      </c>
      <c r="AE449" s="877">
        <v>0</v>
      </c>
      <c r="AF449" s="877">
        <v>15</v>
      </c>
      <c r="AG449" s="877">
        <v>0</v>
      </c>
      <c r="AH449" s="877">
        <v>0</v>
      </c>
    </row>
    <row r="450" spans="1:34" ht="12" customHeight="1" x14ac:dyDescent="0.2">
      <c r="A450" s="1207"/>
      <c r="B450" s="853" t="s">
        <v>77</v>
      </c>
      <c r="C450" s="878">
        <v>221</v>
      </c>
      <c r="D450" s="877">
        <v>110</v>
      </c>
      <c r="E450" s="878">
        <v>4</v>
      </c>
      <c r="F450" s="877">
        <v>1</v>
      </c>
      <c r="G450" s="877">
        <v>87</v>
      </c>
      <c r="H450" s="877">
        <v>29</v>
      </c>
      <c r="I450" s="877">
        <v>0</v>
      </c>
      <c r="J450" s="877">
        <v>1</v>
      </c>
      <c r="K450" s="877">
        <v>87</v>
      </c>
      <c r="L450" s="876">
        <v>29</v>
      </c>
      <c r="M450" s="877">
        <v>0</v>
      </c>
      <c r="N450" s="877">
        <v>1</v>
      </c>
      <c r="O450" s="877">
        <v>134</v>
      </c>
      <c r="P450" s="877">
        <v>81</v>
      </c>
      <c r="Q450" s="877">
        <v>4</v>
      </c>
      <c r="R450" s="877">
        <v>0</v>
      </c>
      <c r="S450" s="877">
        <v>550</v>
      </c>
      <c r="T450" s="877">
        <v>332</v>
      </c>
      <c r="U450" s="877">
        <v>130</v>
      </c>
      <c r="V450" s="877">
        <v>233</v>
      </c>
      <c r="W450" s="877">
        <v>127</v>
      </c>
      <c r="X450" s="877">
        <v>64</v>
      </c>
      <c r="Y450" s="877">
        <v>31</v>
      </c>
      <c r="Z450" s="877">
        <v>16</v>
      </c>
      <c r="AA450" s="877">
        <v>205</v>
      </c>
      <c r="AB450" s="877">
        <v>218</v>
      </c>
      <c r="AC450" s="877">
        <v>63</v>
      </c>
      <c r="AD450" s="877">
        <v>126</v>
      </c>
      <c r="AE450" s="877">
        <v>27</v>
      </c>
      <c r="AF450" s="877">
        <v>6</v>
      </c>
      <c r="AG450" s="877">
        <v>1</v>
      </c>
      <c r="AH450" s="877">
        <v>1</v>
      </c>
    </row>
    <row r="451" spans="1:34" ht="12" customHeight="1" x14ac:dyDescent="0.2">
      <c r="A451" s="1207"/>
      <c r="B451" s="853" t="s">
        <v>78</v>
      </c>
      <c r="C451" s="876">
        <v>0</v>
      </c>
      <c r="D451" s="876">
        <v>2</v>
      </c>
      <c r="E451" s="878">
        <v>0</v>
      </c>
      <c r="F451" s="876">
        <v>0</v>
      </c>
      <c r="G451" s="877">
        <v>0</v>
      </c>
      <c r="H451" s="877">
        <v>0</v>
      </c>
      <c r="I451" s="877">
        <v>0</v>
      </c>
      <c r="J451" s="877">
        <v>0</v>
      </c>
      <c r="K451" s="877">
        <v>0</v>
      </c>
      <c r="L451" s="876">
        <v>0</v>
      </c>
      <c r="M451" s="877">
        <v>0</v>
      </c>
      <c r="N451" s="877">
        <v>0</v>
      </c>
      <c r="O451" s="877">
        <v>0</v>
      </c>
      <c r="P451" s="877">
        <v>2</v>
      </c>
      <c r="Q451" s="877">
        <v>0</v>
      </c>
      <c r="R451" s="877">
        <v>0</v>
      </c>
      <c r="S451" s="877">
        <v>6</v>
      </c>
      <c r="T451" s="877">
        <v>26</v>
      </c>
      <c r="U451" s="877">
        <v>0</v>
      </c>
      <c r="V451" s="877">
        <v>0</v>
      </c>
      <c r="W451" s="877">
        <v>1</v>
      </c>
      <c r="X451" s="877">
        <v>0</v>
      </c>
      <c r="Y451" s="877">
        <v>0</v>
      </c>
      <c r="Z451" s="877">
        <v>0</v>
      </c>
      <c r="AA451" s="877">
        <v>1</v>
      </c>
      <c r="AB451" s="877">
        <v>0</v>
      </c>
      <c r="AC451" s="877">
        <v>0</v>
      </c>
      <c r="AD451" s="877">
        <v>0</v>
      </c>
      <c r="AE451" s="877">
        <v>5</v>
      </c>
      <c r="AF451" s="877">
        <v>26</v>
      </c>
      <c r="AG451" s="877">
        <v>0</v>
      </c>
      <c r="AH451" s="877">
        <v>0</v>
      </c>
    </row>
    <row r="452" spans="1:34" ht="12" customHeight="1" x14ac:dyDescent="0.2">
      <c r="A452" s="1207"/>
      <c r="B452" s="853" t="s">
        <v>79</v>
      </c>
      <c r="C452" s="876">
        <v>0</v>
      </c>
      <c r="D452" s="877">
        <v>19</v>
      </c>
      <c r="E452" s="878">
        <v>0</v>
      </c>
      <c r="F452" s="877">
        <v>0</v>
      </c>
      <c r="G452" s="877">
        <v>0</v>
      </c>
      <c r="H452" s="877">
        <v>18</v>
      </c>
      <c r="I452" s="877">
        <v>0</v>
      </c>
      <c r="J452" s="877">
        <v>0</v>
      </c>
      <c r="K452" s="877">
        <v>0</v>
      </c>
      <c r="L452" s="876">
        <v>18</v>
      </c>
      <c r="M452" s="877">
        <v>0</v>
      </c>
      <c r="N452" s="877">
        <v>0</v>
      </c>
      <c r="O452" s="877">
        <v>0</v>
      </c>
      <c r="P452" s="877">
        <v>1</v>
      </c>
      <c r="Q452" s="877">
        <v>0</v>
      </c>
      <c r="R452" s="877">
        <v>0</v>
      </c>
      <c r="S452" s="877">
        <v>14</v>
      </c>
      <c r="T452" s="877">
        <v>26</v>
      </c>
      <c r="U452" s="877">
        <v>1</v>
      </c>
      <c r="V452" s="877">
        <v>25</v>
      </c>
      <c r="W452" s="877">
        <v>5</v>
      </c>
      <c r="X452" s="877">
        <v>14</v>
      </c>
      <c r="Y452" s="877">
        <v>7</v>
      </c>
      <c r="Z452" s="877">
        <v>0</v>
      </c>
      <c r="AA452" s="877">
        <v>5</v>
      </c>
      <c r="AB452" s="877">
        <v>34</v>
      </c>
      <c r="AC452" s="877">
        <v>8</v>
      </c>
      <c r="AD452" s="877">
        <v>25</v>
      </c>
      <c r="AE452" s="877">
        <v>0</v>
      </c>
      <c r="AF452" s="877">
        <v>0</v>
      </c>
      <c r="AG452" s="877">
        <v>0</v>
      </c>
      <c r="AH452" s="877">
        <v>0</v>
      </c>
    </row>
    <row r="453" spans="1:34" ht="12" customHeight="1" x14ac:dyDescent="0.2">
      <c r="A453" s="1207"/>
      <c r="B453" s="853" t="s">
        <v>294</v>
      </c>
      <c r="C453" s="876">
        <v>0</v>
      </c>
      <c r="D453" s="877">
        <v>0</v>
      </c>
      <c r="E453" s="878">
        <v>3</v>
      </c>
      <c r="F453" s="877">
        <v>0</v>
      </c>
      <c r="G453" s="877">
        <v>0</v>
      </c>
      <c r="H453" s="877">
        <v>0</v>
      </c>
      <c r="I453" s="877">
        <v>0</v>
      </c>
      <c r="J453" s="877">
        <v>0</v>
      </c>
      <c r="K453" s="877">
        <v>0</v>
      </c>
      <c r="L453" s="876">
        <v>0</v>
      </c>
      <c r="M453" s="877">
        <v>0</v>
      </c>
      <c r="N453" s="877">
        <v>0</v>
      </c>
      <c r="O453" s="877">
        <v>0</v>
      </c>
      <c r="P453" s="877">
        <v>0</v>
      </c>
      <c r="Q453" s="877">
        <v>3</v>
      </c>
      <c r="R453" s="877">
        <v>0</v>
      </c>
      <c r="S453" s="877">
        <v>0</v>
      </c>
      <c r="T453" s="877">
        <v>2</v>
      </c>
      <c r="U453" s="877">
        <v>2</v>
      </c>
      <c r="V453" s="877">
        <v>0</v>
      </c>
      <c r="W453" s="877">
        <v>0</v>
      </c>
      <c r="X453" s="877">
        <v>0</v>
      </c>
      <c r="Y453" s="877">
        <v>0</v>
      </c>
      <c r="Z453" s="877">
        <v>0</v>
      </c>
      <c r="AA453" s="877">
        <v>0</v>
      </c>
      <c r="AB453" s="877">
        <v>0</v>
      </c>
      <c r="AC453" s="877">
        <v>0</v>
      </c>
      <c r="AD453" s="877">
        <v>0</v>
      </c>
      <c r="AE453" s="877">
        <v>0</v>
      </c>
      <c r="AF453" s="877">
        <v>2</v>
      </c>
      <c r="AG453" s="877">
        <v>0</v>
      </c>
      <c r="AH453" s="877">
        <v>0</v>
      </c>
    </row>
    <row r="454" spans="1:34" ht="12" customHeight="1" x14ac:dyDescent="0.2">
      <c r="A454" s="1207"/>
      <c r="B454" s="853" t="s">
        <v>295</v>
      </c>
      <c r="C454" s="876">
        <v>0</v>
      </c>
      <c r="D454" s="876">
        <v>0</v>
      </c>
      <c r="E454" s="878">
        <v>0</v>
      </c>
      <c r="F454" s="876">
        <v>0</v>
      </c>
      <c r="G454" s="877">
        <v>0</v>
      </c>
      <c r="H454" s="877">
        <v>0</v>
      </c>
      <c r="I454" s="877">
        <v>0</v>
      </c>
      <c r="J454" s="877">
        <v>0</v>
      </c>
      <c r="K454" s="877">
        <v>0</v>
      </c>
      <c r="L454" s="876">
        <v>0</v>
      </c>
      <c r="M454" s="877">
        <v>0</v>
      </c>
      <c r="N454" s="877">
        <v>0</v>
      </c>
      <c r="O454" s="877">
        <v>0</v>
      </c>
      <c r="P454" s="877">
        <v>0</v>
      </c>
      <c r="Q454" s="877">
        <v>0</v>
      </c>
      <c r="R454" s="877">
        <v>0</v>
      </c>
      <c r="S454" s="877">
        <v>0</v>
      </c>
      <c r="T454" s="877">
        <v>3</v>
      </c>
      <c r="U454" s="877">
        <v>3</v>
      </c>
      <c r="V454" s="877">
        <v>1</v>
      </c>
      <c r="W454" s="877">
        <v>0</v>
      </c>
      <c r="X454" s="877">
        <v>1</v>
      </c>
      <c r="Y454" s="877">
        <v>0</v>
      </c>
      <c r="Z454" s="877">
        <v>0</v>
      </c>
      <c r="AA454" s="877">
        <v>0</v>
      </c>
      <c r="AB454" s="877">
        <v>1</v>
      </c>
      <c r="AC454" s="877">
        <v>0</v>
      </c>
      <c r="AD454" s="877">
        <v>0</v>
      </c>
      <c r="AE454" s="877">
        <v>0</v>
      </c>
      <c r="AF454" s="877">
        <v>2</v>
      </c>
      <c r="AG454" s="877">
        <v>0</v>
      </c>
      <c r="AH454" s="877">
        <v>1</v>
      </c>
    </row>
    <row r="455" spans="1:34" ht="12" customHeight="1" x14ac:dyDescent="0.2">
      <c r="A455" s="1207"/>
      <c r="B455" s="853" t="s">
        <v>80</v>
      </c>
      <c r="C455" s="878">
        <v>211</v>
      </c>
      <c r="D455" s="877">
        <v>0</v>
      </c>
      <c r="E455" s="878">
        <v>0</v>
      </c>
      <c r="F455" s="877">
        <v>0</v>
      </c>
      <c r="G455" s="877">
        <v>182</v>
      </c>
      <c r="H455" s="877">
        <v>0</v>
      </c>
      <c r="I455" s="877">
        <v>0</v>
      </c>
      <c r="J455" s="877">
        <v>0</v>
      </c>
      <c r="K455" s="877">
        <v>182</v>
      </c>
      <c r="L455" s="876">
        <v>0</v>
      </c>
      <c r="M455" s="877">
        <v>0</v>
      </c>
      <c r="N455" s="877">
        <v>0</v>
      </c>
      <c r="O455" s="877">
        <v>29</v>
      </c>
      <c r="P455" s="877">
        <v>0</v>
      </c>
      <c r="Q455" s="877">
        <v>0</v>
      </c>
      <c r="R455" s="877">
        <v>0</v>
      </c>
      <c r="S455" s="877">
        <v>1329</v>
      </c>
      <c r="T455" s="877">
        <v>221</v>
      </c>
      <c r="U455" s="877">
        <v>203</v>
      </c>
      <c r="V455" s="877">
        <v>88</v>
      </c>
      <c r="W455" s="877">
        <v>544</v>
      </c>
      <c r="X455" s="877">
        <v>28</v>
      </c>
      <c r="Y455" s="877">
        <v>102</v>
      </c>
      <c r="Z455" s="877">
        <v>21</v>
      </c>
      <c r="AA455" s="877">
        <v>1074</v>
      </c>
      <c r="AB455" s="877">
        <v>42</v>
      </c>
      <c r="AC455" s="877">
        <v>302</v>
      </c>
      <c r="AD455" s="877">
        <v>70</v>
      </c>
      <c r="AE455" s="877">
        <v>177</v>
      </c>
      <c r="AF455" s="877">
        <v>185</v>
      </c>
      <c r="AG455" s="877">
        <v>2</v>
      </c>
      <c r="AH455" s="877">
        <v>24</v>
      </c>
    </row>
    <row r="456" spans="1:34" ht="12" customHeight="1" x14ac:dyDescent="0.2">
      <c r="A456" s="1207"/>
      <c r="B456" s="853" t="s">
        <v>81</v>
      </c>
      <c r="C456" s="878">
        <v>8</v>
      </c>
      <c r="D456" s="877">
        <v>14</v>
      </c>
      <c r="E456" s="878">
        <v>0</v>
      </c>
      <c r="F456" s="877">
        <v>0</v>
      </c>
      <c r="G456" s="877">
        <v>2</v>
      </c>
      <c r="H456" s="877">
        <v>4</v>
      </c>
      <c r="I456" s="877">
        <v>0</v>
      </c>
      <c r="J456" s="877">
        <v>0</v>
      </c>
      <c r="K456" s="877">
        <v>2</v>
      </c>
      <c r="L456" s="876">
        <v>4</v>
      </c>
      <c r="M456" s="877">
        <v>0</v>
      </c>
      <c r="N456" s="877">
        <v>0</v>
      </c>
      <c r="O456" s="877">
        <v>6</v>
      </c>
      <c r="P456" s="877">
        <v>10</v>
      </c>
      <c r="Q456" s="877">
        <v>0</v>
      </c>
      <c r="R456" s="877">
        <v>0</v>
      </c>
      <c r="S456" s="877">
        <v>5</v>
      </c>
      <c r="T456" s="877">
        <v>15</v>
      </c>
      <c r="U456" s="877">
        <v>8</v>
      </c>
      <c r="V456" s="877">
        <v>12</v>
      </c>
      <c r="W456" s="877">
        <v>1</v>
      </c>
      <c r="X456" s="877">
        <v>0</v>
      </c>
      <c r="Y456" s="877">
        <v>2</v>
      </c>
      <c r="Z456" s="877">
        <v>0</v>
      </c>
      <c r="AA456" s="877">
        <v>1</v>
      </c>
      <c r="AB456" s="877">
        <v>2</v>
      </c>
      <c r="AC456" s="877">
        <v>10</v>
      </c>
      <c r="AD456" s="877">
        <v>2</v>
      </c>
      <c r="AE456" s="877">
        <v>0</v>
      </c>
      <c r="AF456" s="877">
        <v>0</v>
      </c>
      <c r="AG456" s="877">
        <v>0</v>
      </c>
      <c r="AH456" s="877">
        <v>0</v>
      </c>
    </row>
    <row r="457" spans="1:34" ht="12" customHeight="1" x14ac:dyDescent="0.2">
      <c r="A457" s="1207"/>
      <c r="B457" s="853" t="s">
        <v>82</v>
      </c>
      <c r="C457" s="878">
        <v>0</v>
      </c>
      <c r="D457" s="877">
        <v>0</v>
      </c>
      <c r="E457" s="878">
        <v>0</v>
      </c>
      <c r="F457" s="877">
        <v>0</v>
      </c>
      <c r="G457" s="877">
        <v>0</v>
      </c>
      <c r="H457" s="877">
        <v>0</v>
      </c>
      <c r="I457" s="877">
        <v>0</v>
      </c>
      <c r="J457" s="877">
        <v>0</v>
      </c>
      <c r="K457" s="877">
        <v>0</v>
      </c>
      <c r="L457" s="876">
        <v>0</v>
      </c>
      <c r="M457" s="877">
        <v>0</v>
      </c>
      <c r="N457" s="877">
        <v>0</v>
      </c>
      <c r="O457" s="877">
        <v>0</v>
      </c>
      <c r="P457" s="877">
        <v>0</v>
      </c>
      <c r="Q457" s="877">
        <v>0</v>
      </c>
      <c r="R457" s="877">
        <v>0</v>
      </c>
      <c r="S457" s="877">
        <v>0</v>
      </c>
      <c r="T457" s="877">
        <v>0</v>
      </c>
      <c r="U457" s="877">
        <v>0</v>
      </c>
      <c r="V457" s="877">
        <v>0</v>
      </c>
      <c r="W457" s="877">
        <v>0</v>
      </c>
      <c r="X457" s="877">
        <v>0</v>
      </c>
      <c r="Y457" s="877">
        <v>0</v>
      </c>
      <c r="Z457" s="877">
        <v>0</v>
      </c>
      <c r="AA457" s="877">
        <v>0</v>
      </c>
      <c r="AB457" s="877">
        <v>0</v>
      </c>
      <c r="AC457" s="877">
        <v>0</v>
      </c>
      <c r="AD457" s="877">
        <v>0</v>
      </c>
      <c r="AE457" s="877">
        <v>0</v>
      </c>
      <c r="AF457" s="877">
        <v>0</v>
      </c>
      <c r="AG457" s="877">
        <v>0</v>
      </c>
      <c r="AH457" s="877">
        <v>0</v>
      </c>
    </row>
    <row r="458" spans="1:34" ht="12" customHeight="1" x14ac:dyDescent="0.2">
      <c r="A458" s="1207"/>
      <c r="B458" s="853" t="s">
        <v>83</v>
      </c>
      <c r="C458" s="876">
        <v>0</v>
      </c>
      <c r="D458" s="876">
        <v>0</v>
      </c>
      <c r="E458" s="878">
        <v>0</v>
      </c>
      <c r="F458" s="876">
        <v>0</v>
      </c>
      <c r="G458" s="877">
        <v>0</v>
      </c>
      <c r="H458" s="877">
        <v>0</v>
      </c>
      <c r="I458" s="877">
        <v>0</v>
      </c>
      <c r="J458" s="877">
        <v>0</v>
      </c>
      <c r="K458" s="877">
        <v>0</v>
      </c>
      <c r="L458" s="876">
        <v>0</v>
      </c>
      <c r="M458" s="877">
        <v>0</v>
      </c>
      <c r="N458" s="877">
        <v>0</v>
      </c>
      <c r="O458" s="877">
        <v>0</v>
      </c>
      <c r="P458" s="877">
        <v>0</v>
      </c>
      <c r="Q458" s="877">
        <v>0</v>
      </c>
      <c r="R458" s="877">
        <v>0</v>
      </c>
      <c r="S458" s="877">
        <v>0</v>
      </c>
      <c r="T458" s="877">
        <v>0</v>
      </c>
      <c r="U458" s="877">
        <v>0</v>
      </c>
      <c r="V458" s="877">
        <v>0</v>
      </c>
      <c r="W458" s="877">
        <v>0</v>
      </c>
      <c r="X458" s="877">
        <v>0</v>
      </c>
      <c r="Y458" s="877">
        <v>0</v>
      </c>
      <c r="Z458" s="877">
        <v>0</v>
      </c>
      <c r="AA458" s="877">
        <v>0</v>
      </c>
      <c r="AB458" s="877">
        <v>0</v>
      </c>
      <c r="AC458" s="877">
        <v>0</v>
      </c>
      <c r="AD458" s="877">
        <v>0</v>
      </c>
      <c r="AE458" s="877">
        <v>0</v>
      </c>
      <c r="AF458" s="877">
        <v>0</v>
      </c>
      <c r="AG458" s="877">
        <v>0</v>
      </c>
      <c r="AH458" s="877">
        <v>0</v>
      </c>
    </row>
    <row r="459" spans="1:34" ht="12" customHeight="1" x14ac:dyDescent="0.2">
      <c r="A459" s="1207"/>
      <c r="B459" s="853" t="s">
        <v>84</v>
      </c>
      <c r="C459" s="876">
        <v>0</v>
      </c>
      <c r="D459" s="877">
        <v>14</v>
      </c>
      <c r="E459" s="878">
        <v>0</v>
      </c>
      <c r="F459" s="877">
        <v>1</v>
      </c>
      <c r="G459" s="877">
        <v>0</v>
      </c>
      <c r="H459" s="877">
        <v>9</v>
      </c>
      <c r="I459" s="877">
        <v>0</v>
      </c>
      <c r="J459" s="877">
        <v>1</v>
      </c>
      <c r="K459" s="877">
        <v>0</v>
      </c>
      <c r="L459" s="876">
        <v>9</v>
      </c>
      <c r="M459" s="877">
        <v>0</v>
      </c>
      <c r="N459" s="877">
        <v>1</v>
      </c>
      <c r="O459" s="877">
        <v>0</v>
      </c>
      <c r="P459" s="877">
        <v>5</v>
      </c>
      <c r="Q459" s="877">
        <v>0</v>
      </c>
      <c r="R459" s="877">
        <v>0</v>
      </c>
      <c r="S459" s="877">
        <v>0</v>
      </c>
      <c r="T459" s="877">
        <v>19</v>
      </c>
      <c r="U459" s="877">
        <v>12</v>
      </c>
      <c r="V459" s="877">
        <v>15</v>
      </c>
      <c r="W459" s="877">
        <v>0</v>
      </c>
      <c r="X459" s="877">
        <v>4</v>
      </c>
      <c r="Y459" s="877">
        <v>12</v>
      </c>
      <c r="Z459" s="877">
        <v>2</v>
      </c>
      <c r="AA459" s="877">
        <v>0</v>
      </c>
      <c r="AB459" s="877">
        <v>17</v>
      </c>
      <c r="AC459" s="877">
        <v>9</v>
      </c>
      <c r="AD459" s="877">
        <v>5</v>
      </c>
      <c r="AE459" s="877">
        <v>0</v>
      </c>
      <c r="AF459" s="877">
        <v>0</v>
      </c>
      <c r="AG459" s="877">
        <v>0</v>
      </c>
      <c r="AH459" s="877">
        <v>0</v>
      </c>
    </row>
    <row r="460" spans="1:34" s="3" customFormat="1" ht="12" customHeight="1" x14ac:dyDescent="0.2">
      <c r="A460" s="1208"/>
      <c r="B460" s="847" t="s">
        <v>49</v>
      </c>
      <c r="C460" s="880">
        <v>3795</v>
      </c>
      <c r="D460" s="880">
        <v>2577</v>
      </c>
      <c r="E460" s="880">
        <v>387</v>
      </c>
      <c r="F460" s="880">
        <v>10</v>
      </c>
      <c r="G460" s="880">
        <v>2441</v>
      </c>
      <c r="H460" s="880">
        <v>1412</v>
      </c>
      <c r="I460" s="880">
        <v>147</v>
      </c>
      <c r="J460" s="880">
        <v>3</v>
      </c>
      <c r="K460" s="880">
        <v>2441</v>
      </c>
      <c r="L460" s="880">
        <v>1412</v>
      </c>
      <c r="M460" s="880">
        <v>147</v>
      </c>
      <c r="N460" s="880">
        <v>3</v>
      </c>
      <c r="O460" s="880">
        <v>1354</v>
      </c>
      <c r="P460" s="880">
        <v>1165</v>
      </c>
      <c r="Q460" s="880">
        <v>240</v>
      </c>
      <c r="R460" s="880">
        <v>7</v>
      </c>
      <c r="S460" s="880">
        <v>11207</v>
      </c>
      <c r="T460" s="880">
        <v>9177</v>
      </c>
      <c r="U460" s="880">
        <v>4316</v>
      </c>
      <c r="V460" s="880">
        <v>4868</v>
      </c>
      <c r="W460" s="880">
        <v>3972</v>
      </c>
      <c r="X460" s="880">
        <v>2674</v>
      </c>
      <c r="Y460" s="880">
        <v>1842</v>
      </c>
      <c r="Z460" s="880">
        <v>502</v>
      </c>
      <c r="AA460" s="880">
        <v>5739</v>
      </c>
      <c r="AB460" s="880">
        <v>6929</v>
      </c>
      <c r="AC460" s="880">
        <v>4858</v>
      </c>
      <c r="AD460" s="880">
        <v>2251</v>
      </c>
      <c r="AE460" s="880">
        <v>731</v>
      </c>
      <c r="AF460" s="880">
        <v>566</v>
      </c>
      <c r="AG460" s="880">
        <v>30</v>
      </c>
      <c r="AH460" s="880">
        <v>74</v>
      </c>
    </row>
    <row r="461" spans="1:34" ht="12" customHeight="1" x14ac:dyDescent="0.2">
      <c r="A461" s="1209" t="s">
        <v>93</v>
      </c>
      <c r="B461" s="854" t="s">
        <v>51</v>
      </c>
      <c r="C461" s="863">
        <v>0</v>
      </c>
      <c r="D461" s="863">
        <v>339</v>
      </c>
      <c r="E461" s="863">
        <v>32</v>
      </c>
      <c r="F461" s="863">
        <v>50</v>
      </c>
      <c r="G461" s="863">
        <v>0</v>
      </c>
      <c r="H461" s="863">
        <v>78</v>
      </c>
      <c r="I461" s="863">
        <v>4</v>
      </c>
      <c r="J461" s="863">
        <v>9</v>
      </c>
      <c r="K461" s="863">
        <v>0</v>
      </c>
      <c r="L461" s="863">
        <v>78</v>
      </c>
      <c r="M461" s="863">
        <v>4</v>
      </c>
      <c r="N461" s="863">
        <v>9</v>
      </c>
      <c r="O461" s="863">
        <v>0</v>
      </c>
      <c r="P461" s="863">
        <v>0</v>
      </c>
      <c r="Q461" s="863">
        <v>0</v>
      </c>
      <c r="R461" s="863">
        <v>0</v>
      </c>
      <c r="S461" s="863">
        <v>207</v>
      </c>
      <c r="T461" s="863">
        <v>1119</v>
      </c>
      <c r="U461" s="863">
        <v>702</v>
      </c>
      <c r="V461" s="863">
        <v>697</v>
      </c>
      <c r="W461" s="863">
        <v>57</v>
      </c>
      <c r="X461" s="863">
        <v>217</v>
      </c>
      <c r="Y461" s="863">
        <v>130</v>
      </c>
      <c r="Z461" s="863">
        <v>67</v>
      </c>
      <c r="AA461" s="863">
        <v>204</v>
      </c>
      <c r="AB461" s="863">
        <v>593</v>
      </c>
      <c r="AC461" s="863">
        <v>229</v>
      </c>
      <c r="AD461" s="863">
        <v>89</v>
      </c>
      <c r="AE461" s="863">
        <v>0</v>
      </c>
      <c r="AF461" s="863">
        <v>0</v>
      </c>
      <c r="AG461" s="863">
        <v>0</v>
      </c>
      <c r="AH461" s="863">
        <v>0</v>
      </c>
    </row>
    <row r="462" spans="1:34" ht="12" customHeight="1" x14ac:dyDescent="0.2">
      <c r="A462" s="1207"/>
      <c r="B462" s="853" t="s">
        <v>52</v>
      </c>
      <c r="C462" s="863">
        <v>0</v>
      </c>
      <c r="D462" s="863">
        <v>0</v>
      </c>
      <c r="E462" s="863">
        <v>0</v>
      </c>
      <c r="F462" s="863">
        <v>0</v>
      </c>
      <c r="G462" s="863">
        <v>0</v>
      </c>
      <c r="H462" s="863">
        <v>0</v>
      </c>
      <c r="I462" s="863">
        <v>0</v>
      </c>
      <c r="J462" s="863">
        <v>0</v>
      </c>
      <c r="K462" s="863">
        <v>0</v>
      </c>
      <c r="L462" s="863">
        <v>0</v>
      </c>
      <c r="M462" s="863">
        <v>0</v>
      </c>
      <c r="N462" s="863">
        <v>0</v>
      </c>
      <c r="O462" s="863">
        <v>0</v>
      </c>
      <c r="P462" s="863">
        <v>0</v>
      </c>
      <c r="Q462" s="863">
        <v>0</v>
      </c>
      <c r="R462" s="863">
        <v>0</v>
      </c>
      <c r="S462" s="863">
        <v>0</v>
      </c>
      <c r="T462" s="863">
        <v>0</v>
      </c>
      <c r="U462" s="863">
        <v>0</v>
      </c>
      <c r="V462" s="863">
        <v>2</v>
      </c>
      <c r="W462" s="863">
        <v>0</v>
      </c>
      <c r="X462" s="863">
        <v>0</v>
      </c>
      <c r="Y462" s="863">
        <v>0</v>
      </c>
      <c r="Z462" s="863">
        <v>0</v>
      </c>
      <c r="AA462" s="863">
        <v>0</v>
      </c>
      <c r="AB462" s="863">
        <v>0</v>
      </c>
      <c r="AC462" s="863">
        <v>0</v>
      </c>
      <c r="AD462" s="863">
        <v>0</v>
      </c>
      <c r="AE462" s="863">
        <v>0</v>
      </c>
      <c r="AF462" s="863">
        <v>0</v>
      </c>
      <c r="AG462" s="863">
        <v>0</v>
      </c>
      <c r="AH462" s="863">
        <v>0</v>
      </c>
    </row>
    <row r="463" spans="1:34" ht="12" customHeight="1" x14ac:dyDescent="0.2">
      <c r="A463" s="1207"/>
      <c r="B463" s="853" t="s">
        <v>53</v>
      </c>
      <c r="C463" s="863">
        <v>0</v>
      </c>
      <c r="D463" s="863">
        <v>27</v>
      </c>
      <c r="E463" s="863">
        <v>10</v>
      </c>
      <c r="F463" s="863">
        <v>1</v>
      </c>
      <c r="G463" s="863">
        <v>0</v>
      </c>
      <c r="H463" s="863">
        <v>10</v>
      </c>
      <c r="I463" s="863">
        <v>1</v>
      </c>
      <c r="J463" s="863">
        <v>0</v>
      </c>
      <c r="K463" s="863">
        <v>0</v>
      </c>
      <c r="L463" s="863">
        <v>10</v>
      </c>
      <c r="M463" s="863">
        <v>1</v>
      </c>
      <c r="N463" s="863">
        <v>0</v>
      </c>
      <c r="O463" s="863">
        <v>0</v>
      </c>
      <c r="P463" s="863">
        <v>0</v>
      </c>
      <c r="Q463" s="863">
        <v>0</v>
      </c>
      <c r="R463" s="863">
        <v>0</v>
      </c>
      <c r="S463" s="863">
        <v>0</v>
      </c>
      <c r="T463" s="863">
        <v>80</v>
      </c>
      <c r="U463" s="863">
        <v>33</v>
      </c>
      <c r="V463" s="863">
        <v>48</v>
      </c>
      <c r="W463" s="863">
        <v>0</v>
      </c>
      <c r="X463" s="863">
        <v>25</v>
      </c>
      <c r="Y463" s="863">
        <v>9</v>
      </c>
      <c r="Z463" s="863">
        <v>2</v>
      </c>
      <c r="AA463" s="863">
        <v>0</v>
      </c>
      <c r="AB463" s="863">
        <v>52</v>
      </c>
      <c r="AC463" s="863">
        <v>9</v>
      </c>
      <c r="AD463" s="863">
        <v>3</v>
      </c>
      <c r="AE463" s="863">
        <v>0</v>
      </c>
      <c r="AF463" s="863">
        <v>0</v>
      </c>
      <c r="AG463" s="863">
        <v>0</v>
      </c>
      <c r="AH463" s="863">
        <v>0</v>
      </c>
    </row>
    <row r="464" spans="1:34" ht="12" customHeight="1" x14ac:dyDescent="0.2">
      <c r="A464" s="1207"/>
      <c r="B464" s="853" t="s">
        <v>54</v>
      </c>
      <c r="C464" s="863">
        <v>0</v>
      </c>
      <c r="D464" s="863">
        <v>93</v>
      </c>
      <c r="E464" s="863">
        <v>6</v>
      </c>
      <c r="F464" s="863">
        <v>0</v>
      </c>
      <c r="G464" s="863">
        <v>0</v>
      </c>
      <c r="H464" s="863">
        <v>11</v>
      </c>
      <c r="I464" s="863">
        <v>0</v>
      </c>
      <c r="J464" s="863">
        <v>0</v>
      </c>
      <c r="K464" s="863">
        <v>0</v>
      </c>
      <c r="L464" s="863">
        <v>11</v>
      </c>
      <c r="M464" s="863">
        <v>0</v>
      </c>
      <c r="N464" s="863">
        <v>0</v>
      </c>
      <c r="O464" s="863">
        <v>0</v>
      </c>
      <c r="P464" s="863">
        <v>0</v>
      </c>
      <c r="Q464" s="863">
        <v>0</v>
      </c>
      <c r="R464" s="863">
        <v>0</v>
      </c>
      <c r="S464" s="863">
        <v>72</v>
      </c>
      <c r="T464" s="863">
        <v>195</v>
      </c>
      <c r="U464" s="863">
        <v>102</v>
      </c>
      <c r="V464" s="863">
        <v>19</v>
      </c>
      <c r="W464" s="863">
        <v>13</v>
      </c>
      <c r="X464" s="863">
        <v>12</v>
      </c>
      <c r="Y464" s="863">
        <v>16</v>
      </c>
      <c r="Z464" s="863">
        <v>0</v>
      </c>
      <c r="AA464" s="863">
        <v>36</v>
      </c>
      <c r="AB464" s="863">
        <v>16</v>
      </c>
      <c r="AC464" s="863">
        <v>21</v>
      </c>
      <c r="AD464" s="863">
        <v>0</v>
      </c>
      <c r="AE464" s="863">
        <v>0</v>
      </c>
      <c r="AF464" s="863">
        <v>0</v>
      </c>
      <c r="AG464" s="863">
        <v>0</v>
      </c>
      <c r="AH464" s="863">
        <v>0</v>
      </c>
    </row>
    <row r="465" spans="1:34" ht="12" customHeight="1" x14ac:dyDescent="0.2">
      <c r="A465" s="1207"/>
      <c r="B465" s="853" t="s">
        <v>109</v>
      </c>
      <c r="C465" s="863">
        <v>0</v>
      </c>
      <c r="D465" s="863">
        <v>62</v>
      </c>
      <c r="E465" s="863">
        <v>1</v>
      </c>
      <c r="F465" s="863">
        <v>5</v>
      </c>
      <c r="G465" s="863">
        <v>0</v>
      </c>
      <c r="H465" s="863">
        <v>12</v>
      </c>
      <c r="I465" s="863">
        <v>1</v>
      </c>
      <c r="J465" s="863">
        <v>1</v>
      </c>
      <c r="K465" s="863">
        <v>0</v>
      </c>
      <c r="L465" s="863">
        <v>12</v>
      </c>
      <c r="M465" s="863">
        <v>1</v>
      </c>
      <c r="N465" s="863">
        <v>1</v>
      </c>
      <c r="O465" s="863">
        <v>0</v>
      </c>
      <c r="P465" s="863">
        <v>0</v>
      </c>
      <c r="Q465" s="863">
        <v>0</v>
      </c>
      <c r="R465" s="863">
        <v>0</v>
      </c>
      <c r="S465" s="863">
        <v>35</v>
      </c>
      <c r="T465" s="863">
        <v>39</v>
      </c>
      <c r="U465" s="863">
        <v>79</v>
      </c>
      <c r="V465" s="863">
        <v>37</v>
      </c>
      <c r="W465" s="863">
        <v>9</v>
      </c>
      <c r="X465" s="863">
        <v>8</v>
      </c>
      <c r="Y465" s="863">
        <v>24</v>
      </c>
      <c r="Z465" s="863">
        <v>0</v>
      </c>
      <c r="AA465" s="863">
        <v>23</v>
      </c>
      <c r="AB465" s="863">
        <v>16</v>
      </c>
      <c r="AC465" s="863">
        <v>24</v>
      </c>
      <c r="AD465" s="863">
        <v>4</v>
      </c>
      <c r="AE465" s="863">
        <v>0</v>
      </c>
      <c r="AF465" s="863">
        <v>0</v>
      </c>
      <c r="AG465" s="863">
        <v>0</v>
      </c>
      <c r="AH465" s="863">
        <v>0</v>
      </c>
    </row>
    <row r="466" spans="1:34" ht="12" customHeight="1" x14ac:dyDescent="0.2">
      <c r="A466" s="1207"/>
      <c r="B466" s="853" t="s">
        <v>55</v>
      </c>
      <c r="C466" s="863">
        <v>0</v>
      </c>
      <c r="D466" s="863">
        <v>6</v>
      </c>
      <c r="E466" s="863">
        <v>1</v>
      </c>
      <c r="F466" s="863">
        <v>1</v>
      </c>
      <c r="G466" s="863">
        <v>0</v>
      </c>
      <c r="H466" s="863">
        <v>1</v>
      </c>
      <c r="I466" s="863">
        <v>0</v>
      </c>
      <c r="J466" s="863">
        <v>0</v>
      </c>
      <c r="K466" s="863">
        <v>0</v>
      </c>
      <c r="L466" s="863">
        <v>1</v>
      </c>
      <c r="M466" s="863">
        <v>0</v>
      </c>
      <c r="N466" s="863">
        <v>0</v>
      </c>
      <c r="O466" s="863">
        <v>0</v>
      </c>
      <c r="P466" s="863">
        <v>0</v>
      </c>
      <c r="Q466" s="863">
        <v>0</v>
      </c>
      <c r="R466" s="863">
        <v>0</v>
      </c>
      <c r="S466" s="863">
        <v>0</v>
      </c>
      <c r="T466" s="863">
        <v>9</v>
      </c>
      <c r="U466" s="863">
        <v>23</v>
      </c>
      <c r="V466" s="863">
        <v>41</v>
      </c>
      <c r="W466" s="863">
        <v>0</v>
      </c>
      <c r="X466" s="863">
        <v>2</v>
      </c>
      <c r="Y466" s="863">
        <v>7</v>
      </c>
      <c r="Z466" s="863">
        <v>5</v>
      </c>
      <c r="AA466" s="863">
        <v>0</v>
      </c>
      <c r="AB466" s="863">
        <v>5</v>
      </c>
      <c r="AC466" s="863">
        <v>9</v>
      </c>
      <c r="AD466" s="863">
        <v>6</v>
      </c>
      <c r="AE466" s="863">
        <v>0</v>
      </c>
      <c r="AF466" s="863">
        <v>0</v>
      </c>
      <c r="AG466" s="863">
        <v>0</v>
      </c>
      <c r="AH466" s="863">
        <v>0</v>
      </c>
    </row>
    <row r="467" spans="1:34" ht="12" customHeight="1" x14ac:dyDescent="0.2">
      <c r="A467" s="1207"/>
      <c r="B467" s="853" t="s">
        <v>56</v>
      </c>
      <c r="C467" s="863">
        <v>191</v>
      </c>
      <c r="D467" s="863">
        <v>383</v>
      </c>
      <c r="E467" s="863">
        <v>54</v>
      </c>
      <c r="F467" s="863">
        <v>1</v>
      </c>
      <c r="G467" s="863">
        <v>45</v>
      </c>
      <c r="H467" s="863">
        <v>72</v>
      </c>
      <c r="I467" s="863">
        <v>6</v>
      </c>
      <c r="J467" s="863">
        <v>0</v>
      </c>
      <c r="K467" s="863">
        <v>45</v>
      </c>
      <c r="L467" s="863">
        <v>72</v>
      </c>
      <c r="M467" s="863">
        <v>6</v>
      </c>
      <c r="N467" s="863">
        <v>0</v>
      </c>
      <c r="O467" s="863">
        <v>0</v>
      </c>
      <c r="P467" s="863">
        <v>0</v>
      </c>
      <c r="Q467" s="863">
        <v>0</v>
      </c>
      <c r="R467" s="863">
        <v>0</v>
      </c>
      <c r="S467" s="863">
        <v>1275</v>
      </c>
      <c r="T467" s="863">
        <v>806</v>
      </c>
      <c r="U467" s="863">
        <v>413</v>
      </c>
      <c r="V467" s="863">
        <v>87</v>
      </c>
      <c r="W467" s="863">
        <v>205</v>
      </c>
      <c r="X467" s="863">
        <v>135</v>
      </c>
      <c r="Y467" s="863">
        <v>130</v>
      </c>
      <c r="Z467" s="863">
        <v>9</v>
      </c>
      <c r="AA467" s="863">
        <v>455</v>
      </c>
      <c r="AB467" s="863">
        <v>192</v>
      </c>
      <c r="AC467" s="863">
        <v>154</v>
      </c>
      <c r="AD467" s="863">
        <v>9</v>
      </c>
      <c r="AE467" s="863">
        <v>0</v>
      </c>
      <c r="AF467" s="863">
        <v>0</v>
      </c>
      <c r="AG467" s="863">
        <v>0</v>
      </c>
      <c r="AH467" s="863">
        <v>0</v>
      </c>
    </row>
    <row r="468" spans="1:34" ht="12" customHeight="1" x14ac:dyDescent="0.2">
      <c r="A468" s="1207"/>
      <c r="B468" s="853" t="s">
        <v>57</v>
      </c>
      <c r="C468" s="863">
        <v>0</v>
      </c>
      <c r="D468" s="863">
        <v>441</v>
      </c>
      <c r="E468" s="863">
        <v>33</v>
      </c>
      <c r="F468" s="863">
        <v>8</v>
      </c>
      <c r="G468" s="863">
        <v>0</v>
      </c>
      <c r="H468" s="863">
        <v>169</v>
      </c>
      <c r="I468" s="863">
        <v>8</v>
      </c>
      <c r="J468" s="863">
        <v>1</v>
      </c>
      <c r="K468" s="863">
        <v>0</v>
      </c>
      <c r="L468" s="863">
        <v>169</v>
      </c>
      <c r="M468" s="863">
        <v>8</v>
      </c>
      <c r="N468" s="863">
        <v>1</v>
      </c>
      <c r="O468" s="863">
        <v>0</v>
      </c>
      <c r="P468" s="863">
        <v>0</v>
      </c>
      <c r="Q468" s="863">
        <v>0</v>
      </c>
      <c r="R468" s="863">
        <v>0</v>
      </c>
      <c r="S468" s="863">
        <v>344</v>
      </c>
      <c r="T468" s="863">
        <v>888</v>
      </c>
      <c r="U468" s="863">
        <v>797</v>
      </c>
      <c r="V468" s="863">
        <v>73</v>
      </c>
      <c r="W468" s="863">
        <v>175</v>
      </c>
      <c r="X468" s="863">
        <v>218</v>
      </c>
      <c r="Y468" s="863">
        <v>270</v>
      </c>
      <c r="Z468" s="863">
        <v>22</v>
      </c>
      <c r="AA468" s="863">
        <v>261</v>
      </c>
      <c r="AB468" s="863">
        <v>324</v>
      </c>
      <c r="AC468" s="863">
        <v>219</v>
      </c>
      <c r="AD468" s="863">
        <v>22</v>
      </c>
      <c r="AE468" s="863">
        <v>0</v>
      </c>
      <c r="AF468" s="863">
        <v>0</v>
      </c>
      <c r="AG468" s="863">
        <v>0</v>
      </c>
      <c r="AH468" s="863">
        <v>0</v>
      </c>
    </row>
    <row r="469" spans="1:34" ht="12" customHeight="1" x14ac:dyDescent="0.2">
      <c r="A469" s="1207"/>
      <c r="B469" s="853" t="s">
        <v>58</v>
      </c>
      <c r="C469" s="863">
        <v>0</v>
      </c>
      <c r="D469" s="863">
        <v>13</v>
      </c>
      <c r="E469" s="863">
        <v>2</v>
      </c>
      <c r="F469" s="863">
        <v>2</v>
      </c>
      <c r="G469" s="863">
        <v>0</v>
      </c>
      <c r="H469" s="863">
        <v>2</v>
      </c>
      <c r="I469" s="863">
        <v>0</v>
      </c>
      <c r="J469" s="863">
        <v>0</v>
      </c>
      <c r="K469" s="863">
        <v>0</v>
      </c>
      <c r="L469" s="863">
        <v>2</v>
      </c>
      <c r="M469" s="863">
        <v>0</v>
      </c>
      <c r="N469" s="863">
        <v>0</v>
      </c>
      <c r="O469" s="863">
        <v>0</v>
      </c>
      <c r="P469" s="863">
        <v>0</v>
      </c>
      <c r="Q469" s="863">
        <v>0</v>
      </c>
      <c r="R469" s="863">
        <v>0</v>
      </c>
      <c r="S469" s="863">
        <v>0</v>
      </c>
      <c r="T469" s="863">
        <v>1</v>
      </c>
      <c r="U469" s="863">
        <v>31</v>
      </c>
      <c r="V469" s="863">
        <v>14</v>
      </c>
      <c r="W469" s="863">
        <v>0</v>
      </c>
      <c r="X469" s="863">
        <v>0</v>
      </c>
      <c r="Y469" s="863">
        <v>5</v>
      </c>
      <c r="Z469" s="863">
        <v>2</v>
      </c>
      <c r="AA469" s="863">
        <v>0</v>
      </c>
      <c r="AB469" s="863">
        <v>0</v>
      </c>
      <c r="AC469" s="863">
        <v>8</v>
      </c>
      <c r="AD469" s="863">
        <v>3</v>
      </c>
      <c r="AE469" s="863">
        <v>0</v>
      </c>
      <c r="AF469" s="863">
        <v>0</v>
      </c>
      <c r="AG469" s="863">
        <v>0</v>
      </c>
      <c r="AH469" s="863">
        <v>0</v>
      </c>
    </row>
    <row r="470" spans="1:34" ht="12" customHeight="1" x14ac:dyDescent="0.2">
      <c r="A470" s="1207"/>
      <c r="B470" s="853" t="s">
        <v>59</v>
      </c>
      <c r="C470" s="863">
        <v>0</v>
      </c>
      <c r="D470" s="863">
        <v>56</v>
      </c>
      <c r="E470" s="863">
        <v>8</v>
      </c>
      <c r="F470" s="863">
        <v>2</v>
      </c>
      <c r="G470" s="863">
        <v>0</v>
      </c>
      <c r="H470" s="863">
        <v>10</v>
      </c>
      <c r="I470" s="863">
        <v>0</v>
      </c>
      <c r="J470" s="863">
        <v>1</v>
      </c>
      <c r="K470" s="863">
        <v>0</v>
      </c>
      <c r="L470" s="863">
        <v>10</v>
      </c>
      <c r="M470" s="863">
        <v>0</v>
      </c>
      <c r="N470" s="863">
        <v>1</v>
      </c>
      <c r="O470" s="863">
        <v>0</v>
      </c>
      <c r="P470" s="863">
        <v>0</v>
      </c>
      <c r="Q470" s="863">
        <v>0</v>
      </c>
      <c r="R470" s="863">
        <v>0</v>
      </c>
      <c r="S470" s="863">
        <v>48</v>
      </c>
      <c r="T470" s="863">
        <v>53</v>
      </c>
      <c r="U470" s="863">
        <v>127</v>
      </c>
      <c r="V470" s="863">
        <v>34</v>
      </c>
      <c r="W470" s="863">
        <v>14</v>
      </c>
      <c r="X470" s="863">
        <v>7</v>
      </c>
      <c r="Y470" s="863">
        <v>16</v>
      </c>
      <c r="Z470" s="863">
        <v>5</v>
      </c>
      <c r="AA470" s="863">
        <v>42</v>
      </c>
      <c r="AB470" s="863">
        <v>8</v>
      </c>
      <c r="AC470" s="863">
        <v>22</v>
      </c>
      <c r="AD470" s="863">
        <v>5</v>
      </c>
      <c r="AE470" s="863">
        <v>0</v>
      </c>
      <c r="AF470" s="863">
        <v>0</v>
      </c>
      <c r="AG470" s="863">
        <v>0</v>
      </c>
      <c r="AH470" s="863">
        <v>0</v>
      </c>
    </row>
    <row r="471" spans="1:34" ht="12" customHeight="1" x14ac:dyDescent="0.2">
      <c r="A471" s="1207"/>
      <c r="B471" s="853" t="s">
        <v>60</v>
      </c>
      <c r="C471" s="863">
        <v>302</v>
      </c>
      <c r="D471" s="863">
        <v>216</v>
      </c>
      <c r="E471" s="863">
        <v>118</v>
      </c>
      <c r="F471" s="863">
        <v>3</v>
      </c>
      <c r="G471" s="863">
        <v>81</v>
      </c>
      <c r="H471" s="863">
        <v>53</v>
      </c>
      <c r="I471" s="863">
        <v>19</v>
      </c>
      <c r="J471" s="863">
        <v>0</v>
      </c>
      <c r="K471" s="863">
        <v>81</v>
      </c>
      <c r="L471" s="863">
        <v>53</v>
      </c>
      <c r="M471" s="863">
        <v>19</v>
      </c>
      <c r="N471" s="863">
        <v>0</v>
      </c>
      <c r="O471" s="863">
        <v>0</v>
      </c>
      <c r="P471" s="863">
        <v>0</v>
      </c>
      <c r="Q471" s="863">
        <v>0</v>
      </c>
      <c r="R471" s="863">
        <v>0</v>
      </c>
      <c r="S471" s="863">
        <v>1291</v>
      </c>
      <c r="T471" s="863">
        <v>1208</v>
      </c>
      <c r="U471" s="863">
        <v>595</v>
      </c>
      <c r="V471" s="863">
        <v>157</v>
      </c>
      <c r="W471" s="863">
        <v>343</v>
      </c>
      <c r="X471" s="863">
        <v>203</v>
      </c>
      <c r="Y471" s="863">
        <v>118</v>
      </c>
      <c r="Z471" s="863">
        <v>19</v>
      </c>
      <c r="AA471" s="863">
        <v>794</v>
      </c>
      <c r="AB471" s="863">
        <v>504</v>
      </c>
      <c r="AC471" s="863">
        <v>255</v>
      </c>
      <c r="AD471" s="863">
        <v>19</v>
      </c>
      <c r="AE471" s="863">
        <v>0</v>
      </c>
      <c r="AF471" s="863">
        <v>0</v>
      </c>
      <c r="AG471" s="863">
        <v>0</v>
      </c>
      <c r="AH471" s="863">
        <v>0</v>
      </c>
    </row>
    <row r="472" spans="1:34" ht="12" customHeight="1" x14ac:dyDescent="0.2">
      <c r="A472" s="1207"/>
      <c r="B472" s="853" t="s">
        <v>61</v>
      </c>
      <c r="C472" s="863">
        <v>0</v>
      </c>
      <c r="D472" s="863">
        <v>84</v>
      </c>
      <c r="E472" s="863">
        <v>78</v>
      </c>
      <c r="F472" s="863">
        <v>0</v>
      </c>
      <c r="G472" s="863">
        <v>0</v>
      </c>
      <c r="H472" s="863">
        <v>22</v>
      </c>
      <c r="I472" s="863">
        <v>18</v>
      </c>
      <c r="J472" s="863">
        <v>0</v>
      </c>
      <c r="K472" s="863">
        <v>0</v>
      </c>
      <c r="L472" s="863">
        <v>22</v>
      </c>
      <c r="M472" s="863">
        <v>18</v>
      </c>
      <c r="N472" s="863">
        <v>0</v>
      </c>
      <c r="O472" s="863">
        <v>0</v>
      </c>
      <c r="P472" s="863">
        <v>0</v>
      </c>
      <c r="Q472" s="863">
        <v>0</v>
      </c>
      <c r="R472" s="863">
        <v>0</v>
      </c>
      <c r="S472" s="863">
        <v>127</v>
      </c>
      <c r="T472" s="863">
        <v>275</v>
      </c>
      <c r="U472" s="863">
        <v>424</v>
      </c>
      <c r="V472" s="863">
        <v>252</v>
      </c>
      <c r="W472" s="863">
        <v>50</v>
      </c>
      <c r="X472" s="863">
        <v>49</v>
      </c>
      <c r="Y472" s="863">
        <v>108</v>
      </c>
      <c r="Z472" s="863">
        <v>47</v>
      </c>
      <c r="AA472" s="863">
        <v>177</v>
      </c>
      <c r="AB472" s="863">
        <v>140</v>
      </c>
      <c r="AC472" s="863">
        <v>150</v>
      </c>
      <c r="AD472" s="863">
        <v>60</v>
      </c>
      <c r="AE472" s="863">
        <v>0</v>
      </c>
      <c r="AF472" s="863">
        <v>0</v>
      </c>
      <c r="AG472" s="863">
        <v>0</v>
      </c>
      <c r="AH472" s="863">
        <v>0</v>
      </c>
    </row>
    <row r="473" spans="1:34" ht="12" customHeight="1" x14ac:dyDescent="0.2">
      <c r="A473" s="1207"/>
      <c r="B473" s="853" t="s">
        <v>62</v>
      </c>
      <c r="C473" s="863">
        <v>0</v>
      </c>
      <c r="D473" s="863">
        <v>307</v>
      </c>
      <c r="E473" s="863">
        <v>48</v>
      </c>
      <c r="F473" s="863">
        <v>0</v>
      </c>
      <c r="G473" s="863">
        <v>0</v>
      </c>
      <c r="H473" s="863">
        <v>102</v>
      </c>
      <c r="I473" s="863">
        <v>6</v>
      </c>
      <c r="J473" s="863">
        <v>0</v>
      </c>
      <c r="K473" s="863">
        <v>0</v>
      </c>
      <c r="L473" s="863">
        <v>102</v>
      </c>
      <c r="M473" s="863">
        <v>6</v>
      </c>
      <c r="N473" s="863">
        <v>0</v>
      </c>
      <c r="O473" s="863">
        <v>0</v>
      </c>
      <c r="P473" s="863">
        <v>0</v>
      </c>
      <c r="Q473" s="863">
        <v>0</v>
      </c>
      <c r="R473" s="863">
        <v>0</v>
      </c>
      <c r="S473" s="863">
        <v>429</v>
      </c>
      <c r="T473" s="863">
        <v>277</v>
      </c>
      <c r="U473" s="863">
        <v>398</v>
      </c>
      <c r="V473" s="863">
        <v>30</v>
      </c>
      <c r="W473" s="863">
        <v>106</v>
      </c>
      <c r="X473" s="863">
        <v>93</v>
      </c>
      <c r="Y473" s="863">
        <v>141</v>
      </c>
      <c r="Z473" s="863">
        <v>4</v>
      </c>
      <c r="AA473" s="863">
        <v>169</v>
      </c>
      <c r="AB473" s="863">
        <v>93</v>
      </c>
      <c r="AC473" s="863">
        <v>144</v>
      </c>
      <c r="AD473" s="863">
        <v>6</v>
      </c>
      <c r="AE473" s="863">
        <v>0</v>
      </c>
      <c r="AF473" s="863">
        <v>0</v>
      </c>
      <c r="AG473" s="863">
        <v>0</v>
      </c>
      <c r="AH473" s="863">
        <v>0</v>
      </c>
    </row>
    <row r="474" spans="1:34" ht="12" customHeight="1" x14ac:dyDescent="0.2">
      <c r="A474" s="1207"/>
      <c r="B474" s="853" t="s">
        <v>111</v>
      </c>
      <c r="C474" s="863">
        <v>432</v>
      </c>
      <c r="D474" s="863">
        <v>487</v>
      </c>
      <c r="E474" s="863">
        <v>178</v>
      </c>
      <c r="F474" s="863">
        <v>11</v>
      </c>
      <c r="G474" s="863">
        <v>120</v>
      </c>
      <c r="H474" s="863">
        <v>151</v>
      </c>
      <c r="I474" s="863">
        <v>40</v>
      </c>
      <c r="J474" s="863">
        <v>2</v>
      </c>
      <c r="K474" s="863">
        <v>120</v>
      </c>
      <c r="L474" s="863">
        <v>151</v>
      </c>
      <c r="M474" s="863">
        <v>40</v>
      </c>
      <c r="N474" s="863">
        <v>2</v>
      </c>
      <c r="O474" s="863">
        <v>0</v>
      </c>
      <c r="P474" s="863">
        <v>0</v>
      </c>
      <c r="Q474" s="863">
        <v>0</v>
      </c>
      <c r="R474" s="863">
        <v>0</v>
      </c>
      <c r="S474" s="863">
        <v>3299</v>
      </c>
      <c r="T474" s="863">
        <v>2967</v>
      </c>
      <c r="U474" s="863">
        <v>1292</v>
      </c>
      <c r="V474" s="863">
        <v>153</v>
      </c>
      <c r="W474" s="863">
        <v>913</v>
      </c>
      <c r="X474" s="863">
        <v>401</v>
      </c>
      <c r="Y474" s="863">
        <v>281</v>
      </c>
      <c r="Z474" s="863">
        <v>23</v>
      </c>
      <c r="AA474" s="863">
        <v>1563</v>
      </c>
      <c r="AB474" s="863">
        <v>490</v>
      </c>
      <c r="AC474" s="863">
        <v>380</v>
      </c>
      <c r="AD474" s="863">
        <v>24</v>
      </c>
      <c r="AE474" s="863">
        <v>0</v>
      </c>
      <c r="AF474" s="863">
        <v>0</v>
      </c>
      <c r="AG474" s="863">
        <v>0</v>
      </c>
      <c r="AH474" s="863">
        <v>0</v>
      </c>
    </row>
    <row r="475" spans="1:34" ht="12" customHeight="1" x14ac:dyDescent="0.2">
      <c r="A475" s="1207"/>
      <c r="B475" s="853" t="s">
        <v>63</v>
      </c>
      <c r="C475" s="863">
        <v>0</v>
      </c>
      <c r="D475" s="863">
        <v>1</v>
      </c>
      <c r="E475" s="863">
        <v>0</v>
      </c>
      <c r="F475" s="863">
        <v>0</v>
      </c>
      <c r="G475" s="863">
        <v>0</v>
      </c>
      <c r="H475" s="863">
        <v>1</v>
      </c>
      <c r="I475" s="863">
        <v>0</v>
      </c>
      <c r="J475" s="863">
        <v>0</v>
      </c>
      <c r="K475" s="863">
        <v>0</v>
      </c>
      <c r="L475" s="863">
        <v>1</v>
      </c>
      <c r="M475" s="863">
        <v>0</v>
      </c>
      <c r="N475" s="863">
        <v>0</v>
      </c>
      <c r="O475" s="863">
        <v>0</v>
      </c>
      <c r="P475" s="863">
        <v>0</v>
      </c>
      <c r="Q475" s="863">
        <v>0</v>
      </c>
      <c r="R475" s="863">
        <v>0</v>
      </c>
      <c r="S475" s="863">
        <v>0</v>
      </c>
      <c r="T475" s="863">
        <v>2</v>
      </c>
      <c r="U475" s="863">
        <v>0</v>
      </c>
      <c r="V475" s="863">
        <v>4</v>
      </c>
      <c r="W475" s="863">
        <v>0</v>
      </c>
      <c r="X475" s="863">
        <v>1</v>
      </c>
      <c r="Y475" s="863">
        <v>0</v>
      </c>
      <c r="Z475" s="863">
        <v>1</v>
      </c>
      <c r="AA475" s="863">
        <v>0</v>
      </c>
      <c r="AB475" s="863">
        <v>1</v>
      </c>
      <c r="AC475" s="863">
        <v>0</v>
      </c>
      <c r="AD475" s="863">
        <v>1</v>
      </c>
      <c r="AE475" s="863">
        <v>0</v>
      </c>
      <c r="AF475" s="863">
        <v>0</v>
      </c>
      <c r="AG475" s="863">
        <v>0</v>
      </c>
      <c r="AH475" s="863">
        <v>0</v>
      </c>
    </row>
    <row r="476" spans="1:34" ht="12" customHeight="1" x14ac:dyDescent="0.2">
      <c r="A476" s="1207"/>
      <c r="B476" s="853" t="s">
        <v>64</v>
      </c>
      <c r="C476" s="863">
        <v>0</v>
      </c>
      <c r="D476" s="863">
        <v>3</v>
      </c>
      <c r="E476" s="863">
        <v>0</v>
      </c>
      <c r="F476" s="863">
        <v>0</v>
      </c>
      <c r="G476" s="863">
        <v>0</v>
      </c>
      <c r="H476" s="863">
        <v>2</v>
      </c>
      <c r="I476" s="863">
        <v>0</v>
      </c>
      <c r="J476" s="863">
        <v>0</v>
      </c>
      <c r="K476" s="863">
        <v>0</v>
      </c>
      <c r="L476" s="863">
        <v>2</v>
      </c>
      <c r="M476" s="863">
        <v>0</v>
      </c>
      <c r="N476" s="863">
        <v>0</v>
      </c>
      <c r="O476" s="863">
        <v>0</v>
      </c>
      <c r="P476" s="863">
        <v>0</v>
      </c>
      <c r="Q476" s="863">
        <v>0</v>
      </c>
      <c r="R476" s="863">
        <v>0</v>
      </c>
      <c r="S476" s="863">
        <v>0</v>
      </c>
      <c r="T476" s="863">
        <v>4</v>
      </c>
      <c r="U476" s="863">
        <v>1</v>
      </c>
      <c r="V476" s="863">
        <v>2</v>
      </c>
      <c r="W476" s="863">
        <v>0</v>
      </c>
      <c r="X476" s="863">
        <v>1</v>
      </c>
      <c r="Y476" s="863">
        <v>1</v>
      </c>
      <c r="Z476" s="863">
        <v>2</v>
      </c>
      <c r="AA476" s="863">
        <v>0</v>
      </c>
      <c r="AB476" s="863">
        <v>2</v>
      </c>
      <c r="AC476" s="863">
        <v>0</v>
      </c>
      <c r="AD476" s="863">
        <v>2</v>
      </c>
      <c r="AE476" s="863">
        <v>0</v>
      </c>
      <c r="AF476" s="863">
        <v>0</v>
      </c>
      <c r="AG476" s="863">
        <v>0</v>
      </c>
      <c r="AH476" s="863">
        <v>0</v>
      </c>
    </row>
    <row r="477" spans="1:34" ht="12" customHeight="1" x14ac:dyDescent="0.2">
      <c r="A477" s="1207"/>
      <c r="B477" s="853" t="s">
        <v>65</v>
      </c>
      <c r="C477" s="863">
        <v>0</v>
      </c>
      <c r="D477" s="863">
        <v>0</v>
      </c>
      <c r="E477" s="863">
        <v>0</v>
      </c>
      <c r="F477" s="863">
        <v>0</v>
      </c>
      <c r="G477" s="863">
        <v>0</v>
      </c>
      <c r="H477" s="863">
        <v>0</v>
      </c>
      <c r="I477" s="863">
        <v>0</v>
      </c>
      <c r="J477" s="863">
        <v>0</v>
      </c>
      <c r="K477" s="863">
        <v>0</v>
      </c>
      <c r="L477" s="863">
        <v>0</v>
      </c>
      <c r="M477" s="863">
        <v>0</v>
      </c>
      <c r="N477" s="863">
        <v>0</v>
      </c>
      <c r="O477" s="863">
        <v>0</v>
      </c>
      <c r="P477" s="863">
        <v>0</v>
      </c>
      <c r="Q477" s="863">
        <v>0</v>
      </c>
      <c r="R477" s="863">
        <v>0</v>
      </c>
      <c r="S477" s="863">
        <v>0</v>
      </c>
      <c r="T477" s="863">
        <v>1</v>
      </c>
      <c r="U477" s="863">
        <v>0</v>
      </c>
      <c r="V477" s="863">
        <v>1</v>
      </c>
      <c r="W477" s="863">
        <v>0</v>
      </c>
      <c r="X477" s="863">
        <v>0</v>
      </c>
      <c r="Y477" s="863">
        <v>0</v>
      </c>
      <c r="Z477" s="863">
        <v>0</v>
      </c>
      <c r="AA477" s="863">
        <v>0</v>
      </c>
      <c r="AB477" s="863">
        <v>0</v>
      </c>
      <c r="AC477" s="863">
        <v>0</v>
      </c>
      <c r="AD477" s="863">
        <v>0</v>
      </c>
      <c r="AE477" s="863">
        <v>0</v>
      </c>
      <c r="AF477" s="863">
        <v>0</v>
      </c>
      <c r="AG477" s="863">
        <v>0</v>
      </c>
      <c r="AH477" s="863">
        <v>0</v>
      </c>
    </row>
    <row r="478" spans="1:34" ht="12" customHeight="1" x14ac:dyDescent="0.2">
      <c r="A478" s="1207"/>
      <c r="B478" s="853" t="s">
        <v>66</v>
      </c>
      <c r="C478" s="863">
        <v>0</v>
      </c>
      <c r="D478" s="863">
        <v>0</v>
      </c>
      <c r="E478" s="863">
        <v>0</v>
      </c>
      <c r="F478" s="863">
        <v>0</v>
      </c>
      <c r="G478" s="863">
        <v>0</v>
      </c>
      <c r="H478" s="863">
        <v>0</v>
      </c>
      <c r="I478" s="863">
        <v>0</v>
      </c>
      <c r="J478" s="863">
        <v>0</v>
      </c>
      <c r="K478" s="863">
        <v>0</v>
      </c>
      <c r="L478" s="863">
        <v>0</v>
      </c>
      <c r="M478" s="863">
        <v>0</v>
      </c>
      <c r="N478" s="863">
        <v>0</v>
      </c>
      <c r="O478" s="863">
        <v>0</v>
      </c>
      <c r="P478" s="863">
        <v>0</v>
      </c>
      <c r="Q478" s="863">
        <v>0</v>
      </c>
      <c r="R478" s="863">
        <v>0</v>
      </c>
      <c r="S478" s="863">
        <v>0</v>
      </c>
      <c r="T478" s="863">
        <v>0</v>
      </c>
      <c r="U478" s="863">
        <v>0</v>
      </c>
      <c r="V478" s="863">
        <v>0</v>
      </c>
      <c r="W478" s="863">
        <v>0</v>
      </c>
      <c r="X478" s="863">
        <v>0</v>
      </c>
      <c r="Y478" s="863">
        <v>0</v>
      </c>
      <c r="Z478" s="863">
        <v>0</v>
      </c>
      <c r="AA478" s="863">
        <v>0</v>
      </c>
      <c r="AB478" s="863">
        <v>0</v>
      </c>
      <c r="AC478" s="863">
        <v>0</v>
      </c>
      <c r="AD478" s="863">
        <v>0</v>
      </c>
      <c r="AE478" s="863">
        <v>0</v>
      </c>
      <c r="AF478" s="863">
        <v>0</v>
      </c>
      <c r="AG478" s="863">
        <v>0</v>
      </c>
      <c r="AH478" s="863">
        <v>0</v>
      </c>
    </row>
    <row r="479" spans="1:34" ht="12" customHeight="1" x14ac:dyDescent="0.2">
      <c r="A479" s="1207"/>
      <c r="B479" s="853" t="s">
        <v>67</v>
      </c>
      <c r="C479" s="863">
        <v>0</v>
      </c>
      <c r="D479" s="863">
        <v>81</v>
      </c>
      <c r="E479" s="863">
        <v>10</v>
      </c>
      <c r="F479" s="863">
        <v>0</v>
      </c>
      <c r="G479" s="863">
        <v>0</v>
      </c>
      <c r="H479" s="863">
        <v>15</v>
      </c>
      <c r="I479" s="863">
        <v>0</v>
      </c>
      <c r="J479" s="863">
        <v>0</v>
      </c>
      <c r="K479" s="863">
        <v>0</v>
      </c>
      <c r="L479" s="863">
        <v>15</v>
      </c>
      <c r="M479" s="863">
        <v>0</v>
      </c>
      <c r="N479" s="863">
        <v>0</v>
      </c>
      <c r="O479" s="863">
        <v>0</v>
      </c>
      <c r="P479" s="863">
        <v>0</v>
      </c>
      <c r="Q479" s="863">
        <v>0</v>
      </c>
      <c r="R479" s="863">
        <v>0</v>
      </c>
      <c r="S479" s="863">
        <v>32</v>
      </c>
      <c r="T479" s="863">
        <v>138</v>
      </c>
      <c r="U479" s="863">
        <v>156</v>
      </c>
      <c r="V479" s="863">
        <v>72</v>
      </c>
      <c r="W479" s="863">
        <v>12</v>
      </c>
      <c r="X479" s="863">
        <v>22</v>
      </c>
      <c r="Y479" s="863">
        <v>27</v>
      </c>
      <c r="Z479" s="863">
        <v>2</v>
      </c>
      <c r="AA479" s="863">
        <v>44</v>
      </c>
      <c r="AB479" s="863">
        <v>73</v>
      </c>
      <c r="AC479" s="863">
        <v>54</v>
      </c>
      <c r="AD479" s="863">
        <v>8</v>
      </c>
      <c r="AE479" s="863">
        <v>0</v>
      </c>
      <c r="AF479" s="863">
        <v>0</v>
      </c>
      <c r="AG479" s="863">
        <v>0</v>
      </c>
      <c r="AH479" s="863">
        <v>0</v>
      </c>
    </row>
    <row r="480" spans="1:34" ht="12" customHeight="1" x14ac:dyDescent="0.2">
      <c r="A480" s="1207"/>
      <c r="B480" s="853" t="s">
        <v>68</v>
      </c>
      <c r="C480" s="863">
        <v>0</v>
      </c>
      <c r="D480" s="863">
        <v>236</v>
      </c>
      <c r="E480" s="863">
        <v>94</v>
      </c>
      <c r="F480" s="863">
        <v>0</v>
      </c>
      <c r="G480" s="863">
        <v>0</v>
      </c>
      <c r="H480" s="863">
        <v>98</v>
      </c>
      <c r="I480" s="863">
        <v>24</v>
      </c>
      <c r="J480" s="863">
        <v>0</v>
      </c>
      <c r="K480" s="863">
        <v>0</v>
      </c>
      <c r="L480" s="863">
        <v>98</v>
      </c>
      <c r="M480" s="863">
        <v>24</v>
      </c>
      <c r="N480" s="863">
        <v>0</v>
      </c>
      <c r="O480" s="863">
        <v>0</v>
      </c>
      <c r="P480" s="863">
        <v>0</v>
      </c>
      <c r="Q480" s="863">
        <v>0</v>
      </c>
      <c r="R480" s="863">
        <v>0</v>
      </c>
      <c r="S480" s="863">
        <v>457</v>
      </c>
      <c r="T480" s="863">
        <v>353</v>
      </c>
      <c r="U480" s="863">
        <v>387</v>
      </c>
      <c r="V480" s="863">
        <v>106</v>
      </c>
      <c r="W480" s="863">
        <v>93</v>
      </c>
      <c r="X480" s="863">
        <v>159</v>
      </c>
      <c r="Y480" s="863">
        <v>201</v>
      </c>
      <c r="Z480" s="863">
        <v>37</v>
      </c>
      <c r="AA480" s="863">
        <v>144</v>
      </c>
      <c r="AB480" s="863">
        <v>198</v>
      </c>
      <c r="AC480" s="863">
        <v>162</v>
      </c>
      <c r="AD480" s="863">
        <v>39</v>
      </c>
      <c r="AE480" s="863">
        <v>0</v>
      </c>
      <c r="AF480" s="863">
        <v>0</v>
      </c>
      <c r="AG480" s="863">
        <v>0</v>
      </c>
      <c r="AH480" s="863">
        <v>0</v>
      </c>
    </row>
    <row r="481" spans="1:34" ht="12" customHeight="1" x14ac:dyDescent="0.2">
      <c r="A481" s="1207"/>
      <c r="B481" s="853" t="s">
        <v>69</v>
      </c>
      <c r="C481" s="863">
        <v>0</v>
      </c>
      <c r="D481" s="863">
        <v>218</v>
      </c>
      <c r="E481" s="863">
        <v>36</v>
      </c>
      <c r="F481" s="863">
        <v>0</v>
      </c>
      <c r="G481" s="863">
        <v>0</v>
      </c>
      <c r="H481" s="863">
        <v>75</v>
      </c>
      <c r="I481" s="863">
        <v>6</v>
      </c>
      <c r="J481" s="863">
        <v>0</v>
      </c>
      <c r="K481" s="863">
        <v>0</v>
      </c>
      <c r="L481" s="863">
        <v>75</v>
      </c>
      <c r="M481" s="863">
        <v>6</v>
      </c>
      <c r="N481" s="863">
        <v>0</v>
      </c>
      <c r="O481" s="863">
        <v>0</v>
      </c>
      <c r="P481" s="863">
        <v>0</v>
      </c>
      <c r="Q481" s="863">
        <v>0</v>
      </c>
      <c r="R481" s="863">
        <v>0</v>
      </c>
      <c r="S481" s="863">
        <v>270</v>
      </c>
      <c r="T481" s="863">
        <v>299</v>
      </c>
      <c r="U481" s="863">
        <v>493</v>
      </c>
      <c r="V481" s="863">
        <v>84</v>
      </c>
      <c r="W481" s="863">
        <v>125</v>
      </c>
      <c r="X481" s="863">
        <v>88</v>
      </c>
      <c r="Y481" s="863">
        <v>139</v>
      </c>
      <c r="Z481" s="863">
        <v>4</v>
      </c>
      <c r="AA481" s="863">
        <v>157</v>
      </c>
      <c r="AB481" s="863">
        <v>138</v>
      </c>
      <c r="AC481" s="863">
        <v>156</v>
      </c>
      <c r="AD481" s="863">
        <v>4</v>
      </c>
      <c r="AE481" s="863">
        <v>0</v>
      </c>
      <c r="AF481" s="863">
        <v>0</v>
      </c>
      <c r="AG481" s="863">
        <v>0</v>
      </c>
      <c r="AH481" s="863">
        <v>0</v>
      </c>
    </row>
    <row r="482" spans="1:34" ht="12" customHeight="1" x14ac:dyDescent="0.2">
      <c r="A482" s="1207"/>
      <c r="B482" s="853" t="s">
        <v>70</v>
      </c>
      <c r="C482" s="863">
        <v>0</v>
      </c>
      <c r="D482" s="863">
        <v>0</v>
      </c>
      <c r="E482" s="863">
        <v>1</v>
      </c>
      <c r="F482" s="863">
        <v>0</v>
      </c>
      <c r="G482" s="863">
        <v>0</v>
      </c>
      <c r="H482" s="863">
        <v>0</v>
      </c>
      <c r="I482" s="863">
        <v>0</v>
      </c>
      <c r="J482" s="863">
        <v>0</v>
      </c>
      <c r="K482" s="863">
        <v>0</v>
      </c>
      <c r="L482" s="863">
        <v>0</v>
      </c>
      <c r="M482" s="863">
        <v>0</v>
      </c>
      <c r="N482" s="863">
        <v>0</v>
      </c>
      <c r="O482" s="863">
        <v>0</v>
      </c>
      <c r="P482" s="863">
        <v>0</v>
      </c>
      <c r="Q482" s="863">
        <v>0</v>
      </c>
      <c r="R482" s="863">
        <v>0</v>
      </c>
      <c r="S482" s="863">
        <v>0</v>
      </c>
      <c r="T482" s="863">
        <v>1</v>
      </c>
      <c r="U482" s="863">
        <v>2</v>
      </c>
      <c r="V482" s="863">
        <v>1</v>
      </c>
      <c r="W482" s="863">
        <v>0</v>
      </c>
      <c r="X482" s="863">
        <v>0</v>
      </c>
      <c r="Y482" s="863">
        <v>1</v>
      </c>
      <c r="Z482" s="863">
        <v>0</v>
      </c>
      <c r="AA482" s="863">
        <v>0</v>
      </c>
      <c r="AB482" s="863">
        <v>0</v>
      </c>
      <c r="AC482" s="863">
        <v>2</v>
      </c>
      <c r="AD482" s="863">
        <v>0</v>
      </c>
      <c r="AE482" s="863">
        <v>0</v>
      </c>
      <c r="AF482" s="863">
        <v>0</v>
      </c>
      <c r="AG482" s="863">
        <v>0</v>
      </c>
      <c r="AH482" s="863">
        <v>0</v>
      </c>
    </row>
    <row r="483" spans="1:34" ht="12" customHeight="1" x14ac:dyDescent="0.2">
      <c r="A483" s="1207"/>
      <c r="B483" s="853" t="s">
        <v>71</v>
      </c>
      <c r="C483" s="863">
        <v>307</v>
      </c>
      <c r="D483" s="863">
        <v>341</v>
      </c>
      <c r="E483" s="863">
        <v>149</v>
      </c>
      <c r="F483" s="863">
        <v>24</v>
      </c>
      <c r="G483" s="863">
        <v>109</v>
      </c>
      <c r="H483" s="863">
        <v>140</v>
      </c>
      <c r="I483" s="863">
        <v>50</v>
      </c>
      <c r="J483" s="863">
        <v>5</v>
      </c>
      <c r="K483" s="863">
        <v>109</v>
      </c>
      <c r="L483" s="863">
        <v>140</v>
      </c>
      <c r="M483" s="863">
        <v>50</v>
      </c>
      <c r="N483" s="863">
        <v>5</v>
      </c>
      <c r="O483" s="863">
        <v>0</v>
      </c>
      <c r="P483" s="863">
        <v>0</v>
      </c>
      <c r="Q483" s="863">
        <v>0</v>
      </c>
      <c r="R483" s="863">
        <v>0</v>
      </c>
      <c r="S483" s="863">
        <v>1375</v>
      </c>
      <c r="T483" s="863">
        <v>941</v>
      </c>
      <c r="U483" s="863">
        <v>1354</v>
      </c>
      <c r="V483" s="863">
        <v>425</v>
      </c>
      <c r="W483" s="863">
        <v>477</v>
      </c>
      <c r="X483" s="863">
        <v>346</v>
      </c>
      <c r="Y483" s="863">
        <v>294</v>
      </c>
      <c r="Z483" s="863">
        <v>115</v>
      </c>
      <c r="AA483" s="863">
        <v>919</v>
      </c>
      <c r="AB483" s="863">
        <v>493</v>
      </c>
      <c r="AC483" s="863">
        <v>460</v>
      </c>
      <c r="AD483" s="863">
        <v>118</v>
      </c>
      <c r="AE483" s="863">
        <v>0</v>
      </c>
      <c r="AF483" s="863">
        <v>0</v>
      </c>
      <c r="AG483" s="863">
        <v>0</v>
      </c>
      <c r="AH483" s="863">
        <v>0</v>
      </c>
    </row>
    <row r="484" spans="1:34" ht="12" customHeight="1" x14ac:dyDescent="0.2">
      <c r="A484" s="1207"/>
      <c r="B484" s="853" t="s">
        <v>72</v>
      </c>
      <c r="C484" s="863">
        <v>326</v>
      </c>
      <c r="D484" s="863">
        <v>223</v>
      </c>
      <c r="E484" s="863">
        <v>36</v>
      </c>
      <c r="F484" s="863">
        <v>16</v>
      </c>
      <c r="G484" s="863">
        <v>117</v>
      </c>
      <c r="H484" s="863">
        <v>28</v>
      </c>
      <c r="I484" s="863">
        <v>0</v>
      </c>
      <c r="J484" s="863">
        <v>0</v>
      </c>
      <c r="K484" s="863">
        <v>117</v>
      </c>
      <c r="L484" s="863">
        <v>28</v>
      </c>
      <c r="M484" s="863">
        <v>0</v>
      </c>
      <c r="N484" s="863">
        <v>0</v>
      </c>
      <c r="O484" s="863">
        <v>0</v>
      </c>
      <c r="P484" s="863">
        <v>0</v>
      </c>
      <c r="Q484" s="863">
        <v>0</v>
      </c>
      <c r="R484" s="863">
        <v>0</v>
      </c>
      <c r="S484" s="863">
        <v>1660</v>
      </c>
      <c r="T484" s="863">
        <v>444</v>
      </c>
      <c r="U484" s="863">
        <v>337</v>
      </c>
      <c r="V484" s="863">
        <v>66</v>
      </c>
      <c r="W484" s="863">
        <v>328</v>
      </c>
      <c r="X484" s="863">
        <v>55</v>
      </c>
      <c r="Y484" s="863">
        <v>36</v>
      </c>
      <c r="Z484" s="863">
        <v>4</v>
      </c>
      <c r="AA484" s="863">
        <v>739</v>
      </c>
      <c r="AB484" s="863">
        <v>166</v>
      </c>
      <c r="AC484" s="863">
        <v>74</v>
      </c>
      <c r="AD484" s="863">
        <v>4</v>
      </c>
      <c r="AE484" s="863">
        <v>0</v>
      </c>
      <c r="AF484" s="863">
        <v>0</v>
      </c>
      <c r="AG484" s="863">
        <v>0</v>
      </c>
      <c r="AH484" s="863">
        <v>0</v>
      </c>
    </row>
    <row r="485" spans="1:34" ht="12" customHeight="1" x14ac:dyDescent="0.2">
      <c r="A485" s="1207"/>
      <c r="B485" s="853" t="s">
        <v>74</v>
      </c>
      <c r="C485" s="863">
        <v>0</v>
      </c>
      <c r="D485" s="863">
        <v>1</v>
      </c>
      <c r="E485" s="863">
        <v>0</v>
      </c>
      <c r="F485" s="863">
        <v>0</v>
      </c>
      <c r="G485" s="863">
        <v>0</v>
      </c>
      <c r="H485" s="863">
        <v>0</v>
      </c>
      <c r="I485" s="863">
        <v>0</v>
      </c>
      <c r="J485" s="863">
        <v>0</v>
      </c>
      <c r="K485" s="863">
        <v>0</v>
      </c>
      <c r="L485" s="863">
        <v>0</v>
      </c>
      <c r="M485" s="863">
        <v>0</v>
      </c>
      <c r="N485" s="863">
        <v>0</v>
      </c>
      <c r="O485" s="863">
        <v>0</v>
      </c>
      <c r="P485" s="863">
        <v>0</v>
      </c>
      <c r="Q485" s="863">
        <v>0</v>
      </c>
      <c r="R485" s="863">
        <v>0</v>
      </c>
      <c r="S485" s="863">
        <v>0</v>
      </c>
      <c r="T485" s="863">
        <v>0</v>
      </c>
      <c r="U485" s="863">
        <v>2</v>
      </c>
      <c r="V485" s="863">
        <v>3</v>
      </c>
      <c r="W485" s="863">
        <v>0</v>
      </c>
      <c r="X485" s="863">
        <v>0</v>
      </c>
      <c r="Y485" s="863">
        <v>1</v>
      </c>
      <c r="Z485" s="863">
        <v>1</v>
      </c>
      <c r="AA485" s="863">
        <v>0</v>
      </c>
      <c r="AB485" s="863">
        <v>0</v>
      </c>
      <c r="AC485" s="863">
        <v>2</v>
      </c>
      <c r="AD485" s="863">
        <v>1</v>
      </c>
      <c r="AE485" s="863">
        <v>0</v>
      </c>
      <c r="AF485" s="863">
        <v>0</v>
      </c>
      <c r="AG485" s="863">
        <v>0</v>
      </c>
      <c r="AH485" s="863">
        <v>0</v>
      </c>
    </row>
    <row r="486" spans="1:34" ht="12" customHeight="1" x14ac:dyDescent="0.2">
      <c r="A486" s="1207"/>
      <c r="B486" s="853" t="s">
        <v>75</v>
      </c>
      <c r="C486" s="863">
        <v>0</v>
      </c>
      <c r="D486" s="863">
        <v>443</v>
      </c>
      <c r="E486" s="863">
        <v>86</v>
      </c>
      <c r="F486" s="863">
        <v>14</v>
      </c>
      <c r="G486" s="863">
        <v>0</v>
      </c>
      <c r="H486" s="863">
        <v>152</v>
      </c>
      <c r="I486" s="863">
        <v>14</v>
      </c>
      <c r="J486" s="863">
        <v>2</v>
      </c>
      <c r="K486" s="863">
        <v>0</v>
      </c>
      <c r="L486" s="863">
        <v>152</v>
      </c>
      <c r="M486" s="863">
        <v>14</v>
      </c>
      <c r="N486" s="863">
        <v>2</v>
      </c>
      <c r="O486" s="863">
        <v>0</v>
      </c>
      <c r="P486" s="863">
        <v>0</v>
      </c>
      <c r="Q486" s="863">
        <v>0</v>
      </c>
      <c r="R486" s="863">
        <v>0</v>
      </c>
      <c r="S486" s="863">
        <v>1118</v>
      </c>
      <c r="T486" s="863">
        <v>762</v>
      </c>
      <c r="U486" s="863">
        <v>651</v>
      </c>
      <c r="V486" s="863">
        <v>120</v>
      </c>
      <c r="W486" s="863">
        <v>358</v>
      </c>
      <c r="X486" s="863">
        <v>199</v>
      </c>
      <c r="Y486" s="863">
        <v>179</v>
      </c>
      <c r="Z486" s="863">
        <v>20</v>
      </c>
      <c r="AA486" s="863">
        <v>543</v>
      </c>
      <c r="AB486" s="863">
        <v>257</v>
      </c>
      <c r="AC486" s="863">
        <v>135</v>
      </c>
      <c r="AD486" s="863">
        <v>20</v>
      </c>
      <c r="AE486" s="863">
        <v>0</v>
      </c>
      <c r="AF486" s="863">
        <v>0</v>
      </c>
      <c r="AG486" s="863">
        <v>0</v>
      </c>
      <c r="AH486" s="863">
        <v>0</v>
      </c>
    </row>
    <row r="487" spans="1:34" ht="12" customHeight="1" x14ac:dyDescent="0.2">
      <c r="A487" s="1207"/>
      <c r="B487" s="853" t="s">
        <v>76</v>
      </c>
      <c r="C487" s="863">
        <v>0</v>
      </c>
      <c r="D487" s="863">
        <v>62</v>
      </c>
      <c r="E487" s="863">
        <v>14</v>
      </c>
      <c r="F487" s="863">
        <v>0</v>
      </c>
      <c r="G487" s="863">
        <v>0</v>
      </c>
      <c r="H487" s="863">
        <v>16</v>
      </c>
      <c r="I487" s="863">
        <v>0</v>
      </c>
      <c r="J487" s="863">
        <v>0</v>
      </c>
      <c r="K487" s="863">
        <v>0</v>
      </c>
      <c r="L487" s="863">
        <v>16</v>
      </c>
      <c r="M487" s="863">
        <v>0</v>
      </c>
      <c r="N487" s="863">
        <v>0</v>
      </c>
      <c r="O487" s="863">
        <v>0</v>
      </c>
      <c r="P487" s="863">
        <v>0</v>
      </c>
      <c r="Q487" s="863">
        <v>0</v>
      </c>
      <c r="R487" s="863">
        <v>0</v>
      </c>
      <c r="S487" s="863">
        <v>0</v>
      </c>
      <c r="T487" s="863">
        <v>91</v>
      </c>
      <c r="U487" s="863">
        <v>118</v>
      </c>
      <c r="V487" s="863">
        <v>15</v>
      </c>
      <c r="W487" s="863">
        <v>0</v>
      </c>
      <c r="X487" s="863">
        <v>38</v>
      </c>
      <c r="Y487" s="863">
        <v>25</v>
      </c>
      <c r="Z487" s="863">
        <v>6</v>
      </c>
      <c r="AA487" s="863">
        <v>0</v>
      </c>
      <c r="AB487" s="863">
        <v>53</v>
      </c>
      <c r="AC487" s="863">
        <v>21</v>
      </c>
      <c r="AD487" s="863">
        <v>6</v>
      </c>
      <c r="AE487" s="863">
        <v>0</v>
      </c>
      <c r="AF487" s="863">
        <v>0</v>
      </c>
      <c r="AG487" s="863">
        <v>0</v>
      </c>
      <c r="AH487" s="863">
        <v>0</v>
      </c>
    </row>
    <row r="488" spans="1:34" ht="12" customHeight="1" x14ac:dyDescent="0.2">
      <c r="A488" s="1207"/>
      <c r="B488" s="853" t="s">
        <v>77</v>
      </c>
      <c r="C488" s="863">
        <v>158</v>
      </c>
      <c r="D488" s="863">
        <v>137</v>
      </c>
      <c r="E488" s="863">
        <v>78</v>
      </c>
      <c r="F488" s="863">
        <v>6</v>
      </c>
      <c r="G488" s="863">
        <v>35</v>
      </c>
      <c r="H488" s="863">
        <v>14</v>
      </c>
      <c r="I488" s="863">
        <v>3</v>
      </c>
      <c r="J488" s="863">
        <v>0</v>
      </c>
      <c r="K488" s="863">
        <v>35</v>
      </c>
      <c r="L488" s="863">
        <v>14</v>
      </c>
      <c r="M488" s="863">
        <v>3</v>
      </c>
      <c r="N488" s="863">
        <v>0</v>
      </c>
      <c r="O488" s="863">
        <v>0</v>
      </c>
      <c r="P488" s="863">
        <v>0</v>
      </c>
      <c r="Q488" s="863">
        <v>0</v>
      </c>
      <c r="R488" s="863">
        <v>0</v>
      </c>
      <c r="S488" s="863">
        <v>568</v>
      </c>
      <c r="T488" s="863">
        <v>488</v>
      </c>
      <c r="U488" s="863">
        <v>288</v>
      </c>
      <c r="V488" s="863">
        <v>145</v>
      </c>
      <c r="W488" s="863">
        <v>200</v>
      </c>
      <c r="X488" s="863">
        <v>71</v>
      </c>
      <c r="Y488" s="863">
        <v>38</v>
      </c>
      <c r="Z488" s="863">
        <v>13</v>
      </c>
      <c r="AA488" s="863">
        <v>241</v>
      </c>
      <c r="AB488" s="863">
        <v>76</v>
      </c>
      <c r="AC488" s="863">
        <v>63</v>
      </c>
      <c r="AD488" s="863">
        <v>13</v>
      </c>
      <c r="AE488" s="863">
        <v>0</v>
      </c>
      <c r="AF488" s="863">
        <v>0</v>
      </c>
      <c r="AG488" s="863">
        <v>0</v>
      </c>
      <c r="AH488" s="863">
        <v>0</v>
      </c>
    </row>
    <row r="489" spans="1:34" ht="12" customHeight="1" x14ac:dyDescent="0.2">
      <c r="A489" s="1207"/>
      <c r="B489" s="853" t="s">
        <v>78</v>
      </c>
      <c r="C489" s="863">
        <v>0</v>
      </c>
      <c r="D489" s="863">
        <v>0</v>
      </c>
      <c r="E489" s="863">
        <v>0</v>
      </c>
      <c r="F489" s="863">
        <v>0</v>
      </c>
      <c r="G489" s="863">
        <v>0</v>
      </c>
      <c r="H489" s="863">
        <v>0</v>
      </c>
      <c r="I489" s="863">
        <v>0</v>
      </c>
      <c r="J489" s="863">
        <v>0</v>
      </c>
      <c r="K489" s="863">
        <v>0</v>
      </c>
      <c r="L489" s="863">
        <v>0</v>
      </c>
      <c r="M489" s="863">
        <v>0</v>
      </c>
      <c r="N489" s="863">
        <v>0</v>
      </c>
      <c r="O489" s="863">
        <v>0</v>
      </c>
      <c r="P489" s="863">
        <v>0</v>
      </c>
      <c r="Q489" s="863">
        <v>0</v>
      </c>
      <c r="R489" s="863">
        <v>0</v>
      </c>
      <c r="S489" s="863">
        <v>0</v>
      </c>
      <c r="T489" s="863">
        <v>0</v>
      </c>
      <c r="U489" s="863">
        <v>0</v>
      </c>
      <c r="V489" s="863">
        <v>0</v>
      </c>
      <c r="W489" s="863">
        <v>0</v>
      </c>
      <c r="X489" s="863">
        <v>0</v>
      </c>
      <c r="Y489" s="863">
        <v>0</v>
      </c>
      <c r="Z489" s="863">
        <v>0</v>
      </c>
      <c r="AA489" s="863">
        <v>0</v>
      </c>
      <c r="AB489" s="863">
        <v>0</v>
      </c>
      <c r="AC489" s="863">
        <v>0</v>
      </c>
      <c r="AD489" s="863">
        <v>0</v>
      </c>
      <c r="AE489" s="863">
        <v>0</v>
      </c>
      <c r="AF489" s="863">
        <v>0</v>
      </c>
      <c r="AG489" s="863">
        <v>0</v>
      </c>
      <c r="AH489" s="863">
        <v>0</v>
      </c>
    </row>
    <row r="490" spans="1:34" ht="12" customHeight="1" x14ac:dyDescent="0.2">
      <c r="A490" s="1207"/>
      <c r="B490" s="853" t="s">
        <v>79</v>
      </c>
      <c r="C490" s="863">
        <v>0</v>
      </c>
      <c r="D490" s="863">
        <v>24</v>
      </c>
      <c r="E490" s="863">
        <v>0</v>
      </c>
      <c r="F490" s="863">
        <v>0</v>
      </c>
      <c r="G490" s="863">
        <v>0</v>
      </c>
      <c r="H490" s="863">
        <v>6</v>
      </c>
      <c r="I490" s="863">
        <v>0</v>
      </c>
      <c r="J490" s="863">
        <v>0</v>
      </c>
      <c r="K490" s="863">
        <v>0</v>
      </c>
      <c r="L490" s="863">
        <v>6</v>
      </c>
      <c r="M490" s="863">
        <v>0</v>
      </c>
      <c r="N490" s="863">
        <v>0</v>
      </c>
      <c r="O490" s="863">
        <v>0</v>
      </c>
      <c r="P490" s="863">
        <v>0</v>
      </c>
      <c r="Q490" s="863">
        <v>0</v>
      </c>
      <c r="R490" s="863">
        <v>0</v>
      </c>
      <c r="S490" s="863">
        <v>0</v>
      </c>
      <c r="T490" s="863">
        <v>1</v>
      </c>
      <c r="U490" s="863">
        <v>47</v>
      </c>
      <c r="V490" s="863">
        <v>37</v>
      </c>
      <c r="W490" s="863">
        <v>0</v>
      </c>
      <c r="X490" s="863">
        <v>1</v>
      </c>
      <c r="Y490" s="863">
        <v>27</v>
      </c>
      <c r="Z490" s="863">
        <v>5</v>
      </c>
      <c r="AA490" s="863">
        <v>0</v>
      </c>
      <c r="AB490" s="863">
        <v>1</v>
      </c>
      <c r="AC490" s="863">
        <v>16</v>
      </c>
      <c r="AD490" s="863">
        <v>9</v>
      </c>
      <c r="AE490" s="863">
        <v>0</v>
      </c>
      <c r="AF490" s="863">
        <v>0</v>
      </c>
      <c r="AG490" s="863">
        <v>0</v>
      </c>
      <c r="AH490" s="863">
        <v>0</v>
      </c>
    </row>
    <row r="491" spans="1:34" ht="12" customHeight="1" x14ac:dyDescent="0.2">
      <c r="A491" s="1207"/>
      <c r="B491" s="853" t="s">
        <v>294</v>
      </c>
      <c r="C491" s="863">
        <v>0</v>
      </c>
      <c r="D491" s="863">
        <v>4</v>
      </c>
      <c r="E491" s="863">
        <v>0</v>
      </c>
      <c r="F491" s="863">
        <v>0</v>
      </c>
      <c r="G491" s="863">
        <v>0</v>
      </c>
      <c r="H491" s="863">
        <v>0</v>
      </c>
      <c r="I491" s="863">
        <v>0</v>
      </c>
      <c r="J491" s="863">
        <v>0</v>
      </c>
      <c r="K491" s="863">
        <v>0</v>
      </c>
      <c r="L491" s="863">
        <v>0</v>
      </c>
      <c r="M491" s="863">
        <v>0</v>
      </c>
      <c r="N491" s="863">
        <v>0</v>
      </c>
      <c r="O491" s="863">
        <v>0</v>
      </c>
      <c r="P491" s="863">
        <v>0</v>
      </c>
      <c r="Q491" s="863">
        <v>0</v>
      </c>
      <c r="R491" s="863">
        <v>0</v>
      </c>
      <c r="S491" s="863">
        <v>0</v>
      </c>
      <c r="T491" s="863">
        <v>3</v>
      </c>
      <c r="U491" s="863">
        <v>7</v>
      </c>
      <c r="V491" s="863">
        <v>0</v>
      </c>
      <c r="W491" s="863">
        <v>0</v>
      </c>
      <c r="X491" s="863">
        <v>0</v>
      </c>
      <c r="Y491" s="863">
        <v>0</v>
      </c>
      <c r="Z491" s="863">
        <v>0</v>
      </c>
      <c r="AA491" s="863">
        <v>0</v>
      </c>
      <c r="AB491" s="863">
        <v>0</v>
      </c>
      <c r="AC491" s="863">
        <v>2</v>
      </c>
      <c r="AD491" s="863">
        <v>0</v>
      </c>
      <c r="AE491" s="863">
        <v>0</v>
      </c>
      <c r="AF491" s="863">
        <v>0</v>
      </c>
      <c r="AG491" s="863">
        <v>0</v>
      </c>
      <c r="AH491" s="863">
        <v>0</v>
      </c>
    </row>
    <row r="492" spans="1:34" ht="12" customHeight="1" x14ac:dyDescent="0.2">
      <c r="A492" s="1207"/>
      <c r="B492" s="853" t="s">
        <v>295</v>
      </c>
      <c r="C492" s="863">
        <v>0</v>
      </c>
      <c r="D492" s="863">
        <v>0</v>
      </c>
      <c r="E492" s="863">
        <v>0</v>
      </c>
      <c r="F492" s="863">
        <v>0</v>
      </c>
      <c r="G492" s="863">
        <v>0</v>
      </c>
      <c r="H492" s="863">
        <v>0</v>
      </c>
      <c r="I492" s="863">
        <v>0</v>
      </c>
      <c r="J492" s="863">
        <v>0</v>
      </c>
      <c r="K492" s="863">
        <v>0</v>
      </c>
      <c r="L492" s="863">
        <v>0</v>
      </c>
      <c r="M492" s="863">
        <v>0</v>
      </c>
      <c r="N492" s="863">
        <v>0</v>
      </c>
      <c r="O492" s="863">
        <v>0</v>
      </c>
      <c r="P492" s="863">
        <v>0</v>
      </c>
      <c r="Q492" s="863">
        <v>0</v>
      </c>
      <c r="R492" s="863">
        <v>0</v>
      </c>
      <c r="S492" s="863">
        <v>0</v>
      </c>
      <c r="T492" s="863">
        <v>0</v>
      </c>
      <c r="U492" s="863">
        <v>2</v>
      </c>
      <c r="V492" s="863">
        <v>0</v>
      </c>
      <c r="W492" s="863">
        <v>0</v>
      </c>
      <c r="X492" s="863">
        <v>0</v>
      </c>
      <c r="Y492" s="863">
        <v>0</v>
      </c>
      <c r="Z492" s="863">
        <v>0</v>
      </c>
      <c r="AA492" s="863">
        <v>0</v>
      </c>
      <c r="AB492" s="863">
        <v>0</v>
      </c>
      <c r="AC492" s="863">
        <v>0</v>
      </c>
      <c r="AD492" s="863">
        <v>0</v>
      </c>
      <c r="AE492" s="863">
        <v>0</v>
      </c>
      <c r="AF492" s="863">
        <v>0</v>
      </c>
      <c r="AG492" s="863">
        <v>0</v>
      </c>
      <c r="AH492" s="863">
        <v>0</v>
      </c>
    </row>
    <row r="493" spans="1:34" ht="12" customHeight="1" x14ac:dyDescent="0.2">
      <c r="A493" s="1207"/>
      <c r="B493" s="853" t="s">
        <v>80</v>
      </c>
      <c r="C493" s="863">
        <v>286</v>
      </c>
      <c r="D493" s="863">
        <v>0</v>
      </c>
      <c r="E493" s="863">
        <v>0</v>
      </c>
      <c r="F493" s="863">
        <v>0</v>
      </c>
      <c r="G493" s="863">
        <v>149</v>
      </c>
      <c r="H493" s="863">
        <v>0</v>
      </c>
      <c r="I493" s="863">
        <v>0</v>
      </c>
      <c r="J493" s="863">
        <v>0</v>
      </c>
      <c r="K493" s="863">
        <v>149</v>
      </c>
      <c r="L493" s="863">
        <v>0</v>
      </c>
      <c r="M493" s="863">
        <v>0</v>
      </c>
      <c r="N493" s="863">
        <v>0</v>
      </c>
      <c r="O493" s="863">
        <v>0</v>
      </c>
      <c r="P493" s="863">
        <v>0</v>
      </c>
      <c r="Q493" s="863">
        <v>0</v>
      </c>
      <c r="R493" s="863">
        <v>0</v>
      </c>
      <c r="S493" s="863">
        <v>1400</v>
      </c>
      <c r="T493" s="863">
        <v>16</v>
      </c>
      <c r="U493" s="863">
        <v>233</v>
      </c>
      <c r="V493" s="863">
        <v>32</v>
      </c>
      <c r="W493" s="863">
        <v>640</v>
      </c>
      <c r="X493" s="863">
        <v>7</v>
      </c>
      <c r="Y493" s="863">
        <v>102</v>
      </c>
      <c r="Z493" s="863">
        <v>4</v>
      </c>
      <c r="AA493" s="863">
        <v>846</v>
      </c>
      <c r="AB493" s="863">
        <v>7</v>
      </c>
      <c r="AC493" s="863">
        <v>103</v>
      </c>
      <c r="AD493" s="863">
        <v>5</v>
      </c>
      <c r="AE493" s="863">
        <v>0</v>
      </c>
      <c r="AF493" s="863">
        <v>0</v>
      </c>
      <c r="AG493" s="863">
        <v>0</v>
      </c>
      <c r="AH493" s="863">
        <v>0</v>
      </c>
    </row>
    <row r="494" spans="1:34" ht="12" customHeight="1" x14ac:dyDescent="0.2">
      <c r="A494" s="1207"/>
      <c r="B494" s="853" t="s">
        <v>81</v>
      </c>
      <c r="C494" s="863">
        <v>0</v>
      </c>
      <c r="D494" s="863">
        <v>15</v>
      </c>
      <c r="E494" s="863">
        <v>0</v>
      </c>
      <c r="F494" s="863">
        <v>0</v>
      </c>
      <c r="G494" s="863">
        <v>0</v>
      </c>
      <c r="H494" s="863">
        <v>3</v>
      </c>
      <c r="I494" s="863">
        <v>0</v>
      </c>
      <c r="J494" s="863">
        <v>0</v>
      </c>
      <c r="K494" s="863">
        <v>0</v>
      </c>
      <c r="L494" s="863">
        <v>3</v>
      </c>
      <c r="M494" s="863">
        <v>0</v>
      </c>
      <c r="N494" s="863">
        <v>0</v>
      </c>
      <c r="O494" s="863">
        <v>0</v>
      </c>
      <c r="P494" s="863">
        <v>0</v>
      </c>
      <c r="Q494" s="863">
        <v>0</v>
      </c>
      <c r="R494" s="863">
        <v>0</v>
      </c>
      <c r="S494" s="863">
        <v>5</v>
      </c>
      <c r="T494" s="863">
        <v>22</v>
      </c>
      <c r="U494" s="863">
        <v>24</v>
      </c>
      <c r="V494" s="863">
        <v>7</v>
      </c>
      <c r="W494" s="863">
        <v>1</v>
      </c>
      <c r="X494" s="863">
        <v>3</v>
      </c>
      <c r="Y494" s="863">
        <v>6</v>
      </c>
      <c r="Z494" s="863">
        <v>0</v>
      </c>
      <c r="AA494" s="863">
        <v>3</v>
      </c>
      <c r="AB494" s="863">
        <v>5</v>
      </c>
      <c r="AC494" s="863">
        <v>2</v>
      </c>
      <c r="AD494" s="863">
        <v>0</v>
      </c>
      <c r="AE494" s="863">
        <v>0</v>
      </c>
      <c r="AF494" s="863">
        <v>0</v>
      </c>
      <c r="AG494" s="863">
        <v>0</v>
      </c>
      <c r="AH494" s="863">
        <v>0</v>
      </c>
    </row>
    <row r="495" spans="1:34" ht="12" customHeight="1" x14ac:dyDescent="0.2">
      <c r="A495" s="1207"/>
      <c r="B495" s="853" t="s">
        <v>82</v>
      </c>
      <c r="C495" s="882">
        <v>0</v>
      </c>
      <c r="D495" s="863">
        <v>0</v>
      </c>
      <c r="E495" s="882">
        <v>0</v>
      </c>
      <c r="F495" s="863">
        <v>0</v>
      </c>
      <c r="G495" s="882">
        <v>0</v>
      </c>
      <c r="H495" s="863">
        <v>0</v>
      </c>
      <c r="I495" s="882">
        <v>0</v>
      </c>
      <c r="J495" s="863">
        <v>0</v>
      </c>
      <c r="K495" s="882">
        <v>0</v>
      </c>
      <c r="L495" s="863">
        <v>0</v>
      </c>
      <c r="M495" s="882">
        <v>0</v>
      </c>
      <c r="N495" s="863">
        <v>0</v>
      </c>
      <c r="O495" s="863">
        <v>0</v>
      </c>
      <c r="P495" s="863">
        <v>0</v>
      </c>
      <c r="Q495" s="863">
        <v>0</v>
      </c>
      <c r="R495" s="863">
        <v>0</v>
      </c>
      <c r="S495" s="863">
        <v>0</v>
      </c>
      <c r="T495" s="863">
        <v>0</v>
      </c>
      <c r="U495" s="863">
        <v>0</v>
      </c>
      <c r="V495" s="863">
        <v>0</v>
      </c>
      <c r="W495" s="863">
        <v>0</v>
      </c>
      <c r="X495" s="863">
        <v>0</v>
      </c>
      <c r="Y495" s="863">
        <v>0</v>
      </c>
      <c r="Z495" s="863">
        <v>0</v>
      </c>
      <c r="AA495" s="863">
        <v>0</v>
      </c>
      <c r="AB495" s="863">
        <v>0</v>
      </c>
      <c r="AC495" s="863">
        <v>0</v>
      </c>
      <c r="AD495" s="863">
        <v>0</v>
      </c>
      <c r="AE495" s="863">
        <v>0</v>
      </c>
      <c r="AF495" s="863">
        <v>0</v>
      </c>
      <c r="AG495" s="863">
        <v>0</v>
      </c>
      <c r="AH495" s="863">
        <v>0</v>
      </c>
    </row>
    <row r="496" spans="1:34" ht="12" customHeight="1" x14ac:dyDescent="0.2">
      <c r="A496" s="1207"/>
      <c r="B496" s="853" t="s">
        <v>83</v>
      </c>
      <c r="C496" s="863">
        <v>0</v>
      </c>
      <c r="D496" s="863">
        <v>0</v>
      </c>
      <c r="E496" s="863">
        <v>0</v>
      </c>
      <c r="F496" s="863">
        <v>0</v>
      </c>
      <c r="G496" s="863">
        <v>0</v>
      </c>
      <c r="H496" s="863">
        <v>0</v>
      </c>
      <c r="I496" s="863">
        <v>0</v>
      </c>
      <c r="J496" s="863">
        <v>0</v>
      </c>
      <c r="K496" s="863">
        <v>0</v>
      </c>
      <c r="L496" s="863">
        <v>0</v>
      </c>
      <c r="M496" s="863">
        <v>0</v>
      </c>
      <c r="N496" s="863">
        <v>0</v>
      </c>
      <c r="O496" s="863">
        <v>0</v>
      </c>
      <c r="P496" s="863">
        <v>0</v>
      </c>
      <c r="Q496" s="863">
        <v>0</v>
      </c>
      <c r="R496" s="863">
        <v>0</v>
      </c>
      <c r="S496" s="863">
        <v>0</v>
      </c>
      <c r="T496" s="863">
        <v>0</v>
      </c>
      <c r="U496" s="863">
        <v>0</v>
      </c>
      <c r="V496" s="863">
        <v>0</v>
      </c>
      <c r="W496" s="863">
        <v>0</v>
      </c>
      <c r="X496" s="863">
        <v>0</v>
      </c>
      <c r="Y496" s="863">
        <v>0</v>
      </c>
      <c r="Z496" s="863">
        <v>0</v>
      </c>
      <c r="AA496" s="863">
        <v>0</v>
      </c>
      <c r="AB496" s="863">
        <v>0</v>
      </c>
      <c r="AC496" s="863">
        <v>0</v>
      </c>
      <c r="AD496" s="863">
        <v>0</v>
      </c>
      <c r="AE496" s="863">
        <v>0</v>
      </c>
      <c r="AF496" s="863">
        <v>0</v>
      </c>
      <c r="AG496" s="863">
        <v>0</v>
      </c>
      <c r="AH496" s="863">
        <v>0</v>
      </c>
    </row>
    <row r="497" spans="1:34" ht="12" customHeight="1" x14ac:dyDescent="0.2">
      <c r="A497" s="1207"/>
      <c r="B497" s="853" t="s">
        <v>84</v>
      </c>
      <c r="C497" s="863">
        <v>0</v>
      </c>
      <c r="D497" s="863">
        <v>15</v>
      </c>
      <c r="E497" s="863">
        <v>0</v>
      </c>
      <c r="F497" s="863">
        <v>0</v>
      </c>
      <c r="G497" s="863">
        <v>0</v>
      </c>
      <c r="H497" s="863">
        <v>2</v>
      </c>
      <c r="I497" s="863">
        <v>0</v>
      </c>
      <c r="J497" s="863">
        <v>0</v>
      </c>
      <c r="K497" s="863">
        <v>0</v>
      </c>
      <c r="L497" s="863">
        <v>2</v>
      </c>
      <c r="M497" s="863">
        <v>0</v>
      </c>
      <c r="N497" s="863">
        <v>0</v>
      </c>
      <c r="O497" s="863">
        <v>0</v>
      </c>
      <c r="P497" s="863">
        <v>0</v>
      </c>
      <c r="Q497" s="863">
        <v>0</v>
      </c>
      <c r="R497" s="863">
        <v>0</v>
      </c>
      <c r="S497" s="863">
        <v>0</v>
      </c>
      <c r="T497" s="863">
        <v>33</v>
      </c>
      <c r="U497" s="863">
        <v>5</v>
      </c>
      <c r="V497" s="863">
        <v>8</v>
      </c>
      <c r="W497" s="863">
        <v>0</v>
      </c>
      <c r="X497" s="863">
        <v>10</v>
      </c>
      <c r="Y497" s="863">
        <v>0</v>
      </c>
      <c r="Z497" s="863">
        <v>1</v>
      </c>
      <c r="AA497" s="863">
        <v>0</v>
      </c>
      <c r="AB497" s="863">
        <v>26</v>
      </c>
      <c r="AC497" s="863">
        <v>0</v>
      </c>
      <c r="AD497" s="863">
        <v>1</v>
      </c>
      <c r="AE497" s="863">
        <v>0</v>
      </c>
      <c r="AF497" s="863">
        <v>0</v>
      </c>
      <c r="AG497" s="863">
        <v>0</v>
      </c>
      <c r="AH497" s="863">
        <v>0</v>
      </c>
    </row>
    <row r="498" spans="1:34" s="3" customFormat="1" ht="12" customHeight="1" x14ac:dyDescent="0.2">
      <c r="A498" s="1208"/>
      <c r="B498" s="847" t="s">
        <v>49</v>
      </c>
      <c r="C498" s="866">
        <v>2002</v>
      </c>
      <c r="D498" s="866">
        <v>4318</v>
      </c>
      <c r="E498" s="866">
        <v>1073</v>
      </c>
      <c r="F498" s="866">
        <v>144</v>
      </c>
      <c r="G498" s="866">
        <v>656</v>
      </c>
      <c r="H498" s="866">
        <v>1245</v>
      </c>
      <c r="I498" s="866">
        <v>200</v>
      </c>
      <c r="J498" s="866">
        <v>21</v>
      </c>
      <c r="K498" s="866">
        <v>656</v>
      </c>
      <c r="L498" s="866">
        <v>1245</v>
      </c>
      <c r="M498" s="866">
        <v>200</v>
      </c>
      <c r="N498" s="866">
        <v>21</v>
      </c>
      <c r="O498" s="866">
        <v>0</v>
      </c>
      <c r="P498" s="866">
        <v>0</v>
      </c>
      <c r="Q498" s="866">
        <v>0</v>
      </c>
      <c r="R498" s="866">
        <v>0</v>
      </c>
      <c r="S498" s="866">
        <v>14012</v>
      </c>
      <c r="T498" s="866">
        <v>11516</v>
      </c>
      <c r="U498" s="866">
        <v>9123</v>
      </c>
      <c r="V498" s="866">
        <v>2772</v>
      </c>
      <c r="W498" s="866">
        <v>4119</v>
      </c>
      <c r="X498" s="866">
        <v>2371</v>
      </c>
      <c r="Y498" s="866">
        <v>2332</v>
      </c>
      <c r="Z498" s="866">
        <v>420</v>
      </c>
      <c r="AA498" s="866">
        <v>7360</v>
      </c>
      <c r="AB498" s="866">
        <v>3929</v>
      </c>
      <c r="AC498" s="866">
        <v>2876</v>
      </c>
      <c r="AD498" s="866">
        <v>481</v>
      </c>
      <c r="AE498" s="866">
        <v>0</v>
      </c>
      <c r="AF498" s="866">
        <v>0</v>
      </c>
      <c r="AG498" s="866">
        <v>0</v>
      </c>
      <c r="AH498" s="866">
        <v>0</v>
      </c>
    </row>
    <row r="499" spans="1:34" ht="12" customHeight="1" x14ac:dyDescent="0.2">
      <c r="A499" s="1209" t="s">
        <v>299</v>
      </c>
      <c r="B499" s="898" t="s">
        <v>51</v>
      </c>
      <c r="C499" s="863">
        <v>2</v>
      </c>
      <c r="D499" s="863">
        <v>5</v>
      </c>
      <c r="E499" s="863">
        <v>2</v>
      </c>
      <c r="F499" s="863">
        <v>0</v>
      </c>
      <c r="G499" s="863">
        <v>1</v>
      </c>
      <c r="H499" s="863">
        <v>1</v>
      </c>
      <c r="I499" s="863">
        <v>1</v>
      </c>
      <c r="J499" s="863">
        <v>0</v>
      </c>
      <c r="K499" s="863">
        <v>1</v>
      </c>
      <c r="L499" s="863">
        <v>1</v>
      </c>
      <c r="M499" s="863">
        <v>1</v>
      </c>
      <c r="N499" s="863">
        <v>0</v>
      </c>
      <c r="O499" s="863">
        <v>1</v>
      </c>
      <c r="P499" s="863">
        <v>4</v>
      </c>
      <c r="Q499" s="863">
        <v>1</v>
      </c>
      <c r="R499" s="863">
        <v>0</v>
      </c>
      <c r="S499" s="863">
        <v>136</v>
      </c>
      <c r="T499" s="863">
        <v>369</v>
      </c>
      <c r="U499" s="863">
        <v>172</v>
      </c>
      <c r="V499" s="863">
        <v>31</v>
      </c>
      <c r="W499" s="863">
        <v>43</v>
      </c>
      <c r="X499" s="863">
        <v>98</v>
      </c>
      <c r="Y499" s="863">
        <v>37</v>
      </c>
      <c r="Z499" s="863">
        <v>6</v>
      </c>
      <c r="AA499" s="863">
        <v>43</v>
      </c>
      <c r="AB499" s="863">
        <v>98</v>
      </c>
      <c r="AC499" s="863">
        <v>35</v>
      </c>
      <c r="AD499" s="863">
        <v>6</v>
      </c>
      <c r="AE499" s="863">
        <v>0</v>
      </c>
      <c r="AF499" s="863">
        <v>1</v>
      </c>
      <c r="AG499" s="863">
        <v>8</v>
      </c>
      <c r="AH499" s="863">
        <v>0</v>
      </c>
    </row>
    <row r="500" spans="1:34" ht="12" customHeight="1" x14ac:dyDescent="0.2">
      <c r="A500" s="1207"/>
      <c r="B500" s="898" t="s">
        <v>52</v>
      </c>
      <c r="C500" s="863">
        <v>0</v>
      </c>
      <c r="D500" s="863">
        <v>0</v>
      </c>
      <c r="E500" s="863">
        <v>0</v>
      </c>
      <c r="F500" s="863">
        <v>0</v>
      </c>
      <c r="G500" s="863">
        <v>0</v>
      </c>
      <c r="H500" s="863">
        <v>0</v>
      </c>
      <c r="I500" s="863">
        <v>0</v>
      </c>
      <c r="J500" s="863">
        <v>0</v>
      </c>
      <c r="K500" s="863">
        <v>0</v>
      </c>
      <c r="L500" s="863">
        <v>0</v>
      </c>
      <c r="M500" s="863">
        <v>0</v>
      </c>
      <c r="N500" s="863">
        <v>0</v>
      </c>
      <c r="O500" s="863">
        <v>0</v>
      </c>
      <c r="P500" s="863">
        <v>0</v>
      </c>
      <c r="Q500" s="863">
        <v>0</v>
      </c>
      <c r="R500" s="863">
        <v>0</v>
      </c>
      <c r="S500" s="863">
        <v>0</v>
      </c>
      <c r="T500" s="863">
        <v>0</v>
      </c>
      <c r="U500" s="863">
        <v>0</v>
      </c>
      <c r="V500" s="863">
        <v>0</v>
      </c>
      <c r="W500" s="863">
        <v>0</v>
      </c>
      <c r="X500" s="863">
        <v>0</v>
      </c>
      <c r="Y500" s="863">
        <v>0</v>
      </c>
      <c r="Z500" s="863">
        <v>0</v>
      </c>
      <c r="AA500" s="863">
        <v>0</v>
      </c>
      <c r="AB500" s="863">
        <v>0</v>
      </c>
      <c r="AC500" s="863">
        <v>0</v>
      </c>
      <c r="AD500" s="863">
        <v>0</v>
      </c>
      <c r="AE500" s="863">
        <v>0</v>
      </c>
      <c r="AF500" s="863">
        <v>0</v>
      </c>
      <c r="AG500" s="863">
        <v>0</v>
      </c>
      <c r="AH500" s="863">
        <v>0</v>
      </c>
    </row>
    <row r="501" spans="1:34" ht="12" customHeight="1" x14ac:dyDescent="0.2">
      <c r="A501" s="1207"/>
      <c r="B501" s="898" t="s">
        <v>53</v>
      </c>
      <c r="C501" s="863">
        <v>0</v>
      </c>
      <c r="D501" s="863">
        <v>0</v>
      </c>
      <c r="E501" s="863">
        <v>1</v>
      </c>
      <c r="F501" s="863">
        <v>0</v>
      </c>
      <c r="G501" s="863">
        <v>0</v>
      </c>
      <c r="H501" s="863">
        <v>0</v>
      </c>
      <c r="I501" s="863">
        <v>0</v>
      </c>
      <c r="J501" s="863">
        <v>0</v>
      </c>
      <c r="K501" s="863">
        <v>0</v>
      </c>
      <c r="L501" s="863">
        <v>0</v>
      </c>
      <c r="M501" s="863">
        <v>0</v>
      </c>
      <c r="N501" s="863">
        <v>0</v>
      </c>
      <c r="O501" s="863">
        <v>0</v>
      </c>
      <c r="P501" s="863">
        <v>0</v>
      </c>
      <c r="Q501" s="863">
        <v>1</v>
      </c>
      <c r="R501" s="863">
        <v>0</v>
      </c>
      <c r="S501" s="863">
        <v>1</v>
      </c>
      <c r="T501" s="863">
        <v>48</v>
      </c>
      <c r="U501" s="863">
        <v>9</v>
      </c>
      <c r="V501" s="863">
        <v>4</v>
      </c>
      <c r="W501" s="863">
        <v>0</v>
      </c>
      <c r="X501" s="863">
        <v>12</v>
      </c>
      <c r="Y501" s="863">
        <v>2</v>
      </c>
      <c r="Z501" s="863">
        <v>1</v>
      </c>
      <c r="AA501" s="863">
        <v>0</v>
      </c>
      <c r="AB501" s="863">
        <v>12</v>
      </c>
      <c r="AC501" s="863">
        <v>2</v>
      </c>
      <c r="AD501" s="863">
        <v>1</v>
      </c>
      <c r="AE501" s="863">
        <v>0</v>
      </c>
      <c r="AF501" s="863">
        <v>0</v>
      </c>
      <c r="AG501" s="863">
        <v>0</v>
      </c>
      <c r="AH501" s="863">
        <v>0</v>
      </c>
    </row>
    <row r="502" spans="1:34" ht="12" customHeight="1" x14ac:dyDescent="0.2">
      <c r="A502" s="1207"/>
      <c r="B502" s="898" t="s">
        <v>54</v>
      </c>
      <c r="C502" s="863">
        <v>0</v>
      </c>
      <c r="D502" s="863">
        <v>0</v>
      </c>
      <c r="E502" s="863">
        <v>0</v>
      </c>
      <c r="F502" s="863">
        <v>0</v>
      </c>
      <c r="G502" s="863">
        <v>0</v>
      </c>
      <c r="H502" s="863">
        <v>0</v>
      </c>
      <c r="I502" s="863">
        <v>0</v>
      </c>
      <c r="J502" s="863">
        <v>0</v>
      </c>
      <c r="K502" s="863">
        <v>0</v>
      </c>
      <c r="L502" s="863">
        <v>0</v>
      </c>
      <c r="M502" s="863">
        <v>0</v>
      </c>
      <c r="N502" s="863">
        <v>0</v>
      </c>
      <c r="O502" s="863">
        <v>0</v>
      </c>
      <c r="P502" s="863">
        <v>0</v>
      </c>
      <c r="Q502" s="863">
        <v>0</v>
      </c>
      <c r="R502" s="863">
        <v>0</v>
      </c>
      <c r="S502" s="863">
        <v>68</v>
      </c>
      <c r="T502" s="863">
        <v>34</v>
      </c>
      <c r="U502" s="863">
        <v>36</v>
      </c>
      <c r="V502" s="863">
        <v>5</v>
      </c>
      <c r="W502" s="863">
        <v>16</v>
      </c>
      <c r="X502" s="863">
        <v>4</v>
      </c>
      <c r="Y502" s="863">
        <v>3</v>
      </c>
      <c r="Z502" s="863">
        <v>0</v>
      </c>
      <c r="AA502" s="863">
        <v>16</v>
      </c>
      <c r="AB502" s="863">
        <v>4</v>
      </c>
      <c r="AC502" s="863">
        <v>3</v>
      </c>
      <c r="AD502" s="863">
        <v>0</v>
      </c>
      <c r="AE502" s="863">
        <v>0</v>
      </c>
      <c r="AF502" s="863">
        <v>0</v>
      </c>
      <c r="AG502" s="863">
        <v>0</v>
      </c>
      <c r="AH502" s="863">
        <v>1</v>
      </c>
    </row>
    <row r="503" spans="1:34" ht="12" customHeight="1" x14ac:dyDescent="0.2">
      <c r="A503" s="1207"/>
      <c r="B503" s="898" t="s">
        <v>109</v>
      </c>
      <c r="C503" s="863">
        <v>3</v>
      </c>
      <c r="D503" s="863">
        <v>0</v>
      </c>
      <c r="E503" s="863">
        <v>0</v>
      </c>
      <c r="F503" s="863">
        <v>0</v>
      </c>
      <c r="G503" s="863">
        <v>0</v>
      </c>
      <c r="H503" s="863">
        <v>0</v>
      </c>
      <c r="I503" s="863">
        <v>0</v>
      </c>
      <c r="J503" s="863">
        <v>0</v>
      </c>
      <c r="K503" s="863">
        <v>0</v>
      </c>
      <c r="L503" s="863">
        <v>0</v>
      </c>
      <c r="M503" s="863">
        <v>0</v>
      </c>
      <c r="N503" s="863">
        <v>0</v>
      </c>
      <c r="O503" s="863">
        <v>3</v>
      </c>
      <c r="P503" s="863">
        <v>0</v>
      </c>
      <c r="Q503" s="863">
        <v>0</v>
      </c>
      <c r="R503" s="863">
        <v>0</v>
      </c>
      <c r="S503" s="863">
        <v>23</v>
      </c>
      <c r="T503" s="863">
        <v>25</v>
      </c>
      <c r="U503" s="863">
        <v>13</v>
      </c>
      <c r="V503" s="863">
        <v>5</v>
      </c>
      <c r="W503" s="863">
        <v>10</v>
      </c>
      <c r="X503" s="863">
        <v>8</v>
      </c>
      <c r="Y503" s="863">
        <v>2</v>
      </c>
      <c r="Z503" s="863">
        <v>1</v>
      </c>
      <c r="AA503" s="863">
        <v>10</v>
      </c>
      <c r="AB503" s="863">
        <v>8</v>
      </c>
      <c r="AC503" s="863">
        <v>2</v>
      </c>
      <c r="AD503" s="863">
        <v>1</v>
      </c>
      <c r="AE503" s="863">
        <v>0</v>
      </c>
      <c r="AF503" s="863">
        <v>0</v>
      </c>
      <c r="AG503" s="863">
        <v>0</v>
      </c>
      <c r="AH503" s="863">
        <v>0</v>
      </c>
    </row>
    <row r="504" spans="1:34" ht="12" customHeight="1" x14ac:dyDescent="0.2">
      <c r="A504" s="1207"/>
      <c r="B504" s="898" t="s">
        <v>55</v>
      </c>
      <c r="C504" s="863">
        <v>0</v>
      </c>
      <c r="D504" s="863">
        <v>0</v>
      </c>
      <c r="E504" s="863">
        <v>0</v>
      </c>
      <c r="F504" s="863">
        <v>0</v>
      </c>
      <c r="G504" s="863">
        <v>0</v>
      </c>
      <c r="H504" s="863">
        <v>0</v>
      </c>
      <c r="I504" s="863">
        <v>0</v>
      </c>
      <c r="J504" s="863">
        <v>0</v>
      </c>
      <c r="K504" s="863">
        <v>0</v>
      </c>
      <c r="L504" s="863">
        <v>0</v>
      </c>
      <c r="M504" s="863">
        <v>0</v>
      </c>
      <c r="N504" s="863">
        <v>0</v>
      </c>
      <c r="O504" s="863">
        <v>0</v>
      </c>
      <c r="P504" s="863">
        <v>0</v>
      </c>
      <c r="Q504" s="863">
        <v>0</v>
      </c>
      <c r="R504" s="863">
        <v>0</v>
      </c>
      <c r="S504" s="863">
        <v>0</v>
      </c>
      <c r="T504" s="863">
        <v>0</v>
      </c>
      <c r="U504" s="863">
        <v>17</v>
      </c>
      <c r="V504" s="863">
        <v>3</v>
      </c>
      <c r="W504" s="863">
        <v>0</v>
      </c>
      <c r="X504" s="863">
        <v>0</v>
      </c>
      <c r="Y504" s="863">
        <v>4</v>
      </c>
      <c r="Z504" s="863">
        <v>2</v>
      </c>
      <c r="AA504" s="863">
        <v>0</v>
      </c>
      <c r="AB504" s="863">
        <v>0</v>
      </c>
      <c r="AC504" s="863">
        <v>4</v>
      </c>
      <c r="AD504" s="863">
        <v>2</v>
      </c>
      <c r="AE504" s="863">
        <v>0</v>
      </c>
      <c r="AF504" s="863">
        <v>0</v>
      </c>
      <c r="AG504" s="863">
        <v>0</v>
      </c>
      <c r="AH504" s="863">
        <v>0</v>
      </c>
    </row>
    <row r="505" spans="1:34" ht="12" customHeight="1" x14ac:dyDescent="0.2">
      <c r="A505" s="1207"/>
      <c r="B505" s="898" t="s">
        <v>56</v>
      </c>
      <c r="C505" s="863">
        <v>4</v>
      </c>
      <c r="D505" s="863">
        <v>2</v>
      </c>
      <c r="E505" s="863">
        <v>1</v>
      </c>
      <c r="F505" s="863">
        <v>2</v>
      </c>
      <c r="G505" s="863">
        <v>0</v>
      </c>
      <c r="H505" s="863">
        <v>1</v>
      </c>
      <c r="I505" s="863">
        <v>0</v>
      </c>
      <c r="J505" s="863">
        <v>0</v>
      </c>
      <c r="K505" s="863">
        <v>0</v>
      </c>
      <c r="L505" s="863">
        <v>1</v>
      </c>
      <c r="M505" s="863">
        <v>0</v>
      </c>
      <c r="N505" s="863">
        <v>0</v>
      </c>
      <c r="O505" s="863">
        <v>4</v>
      </c>
      <c r="P505" s="863">
        <v>1</v>
      </c>
      <c r="Q505" s="863">
        <v>1</v>
      </c>
      <c r="R505" s="863">
        <v>2</v>
      </c>
      <c r="S505" s="863">
        <v>509</v>
      </c>
      <c r="T505" s="863">
        <v>161</v>
      </c>
      <c r="U505" s="863">
        <v>153</v>
      </c>
      <c r="V505" s="863">
        <v>18</v>
      </c>
      <c r="W505" s="863">
        <v>163</v>
      </c>
      <c r="X505" s="863">
        <v>40</v>
      </c>
      <c r="Y505" s="863">
        <v>24</v>
      </c>
      <c r="Z505" s="863">
        <v>2</v>
      </c>
      <c r="AA505" s="863">
        <v>163</v>
      </c>
      <c r="AB505" s="863">
        <v>40</v>
      </c>
      <c r="AC505" s="863">
        <v>24</v>
      </c>
      <c r="AD505" s="863">
        <v>2</v>
      </c>
      <c r="AE505" s="863">
        <v>0</v>
      </c>
      <c r="AF505" s="863">
        <v>3</v>
      </c>
      <c r="AG505" s="863">
        <v>0</v>
      </c>
      <c r="AH505" s="863">
        <v>0</v>
      </c>
    </row>
    <row r="506" spans="1:34" ht="12" customHeight="1" x14ac:dyDescent="0.2">
      <c r="A506" s="1207"/>
      <c r="B506" s="898" t="s">
        <v>57</v>
      </c>
      <c r="C506" s="863">
        <v>3</v>
      </c>
      <c r="D506" s="863">
        <v>9</v>
      </c>
      <c r="E506" s="863">
        <v>0</v>
      </c>
      <c r="F506" s="863">
        <v>0</v>
      </c>
      <c r="G506" s="863">
        <v>1</v>
      </c>
      <c r="H506" s="863">
        <v>0</v>
      </c>
      <c r="I506" s="863">
        <v>0</v>
      </c>
      <c r="J506" s="863">
        <v>0</v>
      </c>
      <c r="K506" s="863">
        <v>1</v>
      </c>
      <c r="L506" s="863">
        <v>0</v>
      </c>
      <c r="M506" s="863">
        <v>0</v>
      </c>
      <c r="N506" s="863">
        <v>0</v>
      </c>
      <c r="O506" s="863">
        <v>2</v>
      </c>
      <c r="P506" s="863">
        <v>9</v>
      </c>
      <c r="Q506" s="863">
        <v>0</v>
      </c>
      <c r="R506" s="863">
        <v>0</v>
      </c>
      <c r="S506" s="863">
        <v>76</v>
      </c>
      <c r="T506" s="863">
        <v>345</v>
      </c>
      <c r="U506" s="863">
        <v>100</v>
      </c>
      <c r="V506" s="863">
        <v>44</v>
      </c>
      <c r="W506" s="863">
        <v>51</v>
      </c>
      <c r="X506" s="863">
        <v>165</v>
      </c>
      <c r="Y506" s="863">
        <v>48</v>
      </c>
      <c r="Z506" s="863">
        <v>3</v>
      </c>
      <c r="AA506" s="863">
        <v>51</v>
      </c>
      <c r="AB506" s="863">
        <v>165</v>
      </c>
      <c r="AC506" s="863">
        <v>48</v>
      </c>
      <c r="AD506" s="863">
        <v>3</v>
      </c>
      <c r="AE506" s="863">
        <v>0</v>
      </c>
      <c r="AF506" s="863">
        <v>2</v>
      </c>
      <c r="AG506" s="863">
        <v>2</v>
      </c>
      <c r="AH506" s="863">
        <v>0</v>
      </c>
    </row>
    <row r="507" spans="1:34" ht="12" customHeight="1" x14ac:dyDescent="0.2">
      <c r="A507" s="1207"/>
      <c r="B507" s="898" t="s">
        <v>58</v>
      </c>
      <c r="C507" s="863">
        <v>0</v>
      </c>
      <c r="D507" s="863">
        <v>0</v>
      </c>
      <c r="E507" s="863">
        <v>0</v>
      </c>
      <c r="F507" s="863">
        <v>2</v>
      </c>
      <c r="G507" s="863">
        <v>0</v>
      </c>
      <c r="H507" s="863">
        <v>0</v>
      </c>
      <c r="I507" s="863">
        <v>0</v>
      </c>
      <c r="J507" s="863">
        <v>0</v>
      </c>
      <c r="K507" s="863">
        <v>0</v>
      </c>
      <c r="L507" s="863">
        <v>0</v>
      </c>
      <c r="M507" s="863">
        <v>0</v>
      </c>
      <c r="N507" s="863">
        <v>0</v>
      </c>
      <c r="O507" s="863">
        <v>0</v>
      </c>
      <c r="P507" s="863">
        <v>0</v>
      </c>
      <c r="Q507" s="863">
        <v>0</v>
      </c>
      <c r="R507" s="863">
        <v>2</v>
      </c>
      <c r="S507" s="863">
        <v>0</v>
      </c>
      <c r="T507" s="863">
        <v>1</v>
      </c>
      <c r="U507" s="863">
        <v>8</v>
      </c>
      <c r="V507" s="863">
        <v>6</v>
      </c>
      <c r="W507" s="863">
        <v>0</v>
      </c>
      <c r="X507" s="863">
        <v>0</v>
      </c>
      <c r="Y507" s="863">
        <v>0</v>
      </c>
      <c r="Z507" s="863">
        <v>2</v>
      </c>
      <c r="AA507" s="863">
        <v>0</v>
      </c>
      <c r="AB507" s="863">
        <v>0</v>
      </c>
      <c r="AC507" s="863">
        <v>0</v>
      </c>
      <c r="AD507" s="863">
        <v>2</v>
      </c>
      <c r="AE507" s="863">
        <v>0</v>
      </c>
      <c r="AF507" s="863">
        <v>0</v>
      </c>
      <c r="AG507" s="863">
        <v>0</v>
      </c>
      <c r="AH507" s="863">
        <v>0</v>
      </c>
    </row>
    <row r="508" spans="1:34" ht="12" customHeight="1" x14ac:dyDescent="0.2">
      <c r="A508" s="1207"/>
      <c r="B508" s="898" t="s">
        <v>59</v>
      </c>
      <c r="C508" s="863">
        <v>0</v>
      </c>
      <c r="D508" s="863">
        <v>0</v>
      </c>
      <c r="E508" s="863">
        <v>0</v>
      </c>
      <c r="F508" s="863">
        <v>0</v>
      </c>
      <c r="G508" s="863">
        <v>0</v>
      </c>
      <c r="H508" s="863">
        <v>0</v>
      </c>
      <c r="I508" s="863">
        <v>0</v>
      </c>
      <c r="J508" s="863">
        <v>0</v>
      </c>
      <c r="K508" s="863">
        <v>0</v>
      </c>
      <c r="L508" s="863">
        <v>0</v>
      </c>
      <c r="M508" s="863">
        <v>0</v>
      </c>
      <c r="N508" s="863">
        <v>0</v>
      </c>
      <c r="O508" s="863">
        <v>0</v>
      </c>
      <c r="P508" s="863">
        <v>0</v>
      </c>
      <c r="Q508" s="863">
        <v>0</v>
      </c>
      <c r="R508" s="863">
        <v>0</v>
      </c>
      <c r="S508" s="863">
        <v>46</v>
      </c>
      <c r="T508" s="863">
        <v>19</v>
      </c>
      <c r="U508" s="863">
        <v>26</v>
      </c>
      <c r="V508" s="863">
        <v>5</v>
      </c>
      <c r="W508" s="863">
        <v>12</v>
      </c>
      <c r="X508" s="863">
        <v>1</v>
      </c>
      <c r="Y508" s="863">
        <v>1</v>
      </c>
      <c r="Z508" s="863">
        <v>0</v>
      </c>
      <c r="AA508" s="863">
        <v>12</v>
      </c>
      <c r="AB508" s="863">
        <v>1</v>
      </c>
      <c r="AC508" s="863">
        <v>1</v>
      </c>
      <c r="AD508" s="863">
        <v>0</v>
      </c>
      <c r="AE508" s="863">
        <v>0</v>
      </c>
      <c r="AF508" s="863">
        <v>0</v>
      </c>
      <c r="AG508" s="863">
        <v>0</v>
      </c>
      <c r="AH508" s="863">
        <v>0</v>
      </c>
    </row>
    <row r="509" spans="1:34" ht="12" customHeight="1" x14ac:dyDescent="0.2">
      <c r="A509" s="1207"/>
      <c r="B509" s="898" t="s">
        <v>60</v>
      </c>
      <c r="C509" s="863">
        <v>9</v>
      </c>
      <c r="D509" s="863">
        <v>5</v>
      </c>
      <c r="E509" s="863">
        <v>1</v>
      </c>
      <c r="F509" s="863">
        <v>0</v>
      </c>
      <c r="G509" s="863">
        <v>1</v>
      </c>
      <c r="H509" s="863">
        <v>0</v>
      </c>
      <c r="I509" s="863">
        <v>0</v>
      </c>
      <c r="J509" s="863">
        <v>0</v>
      </c>
      <c r="K509" s="863">
        <v>1</v>
      </c>
      <c r="L509" s="863">
        <v>0</v>
      </c>
      <c r="M509" s="863">
        <v>0</v>
      </c>
      <c r="N509" s="863">
        <v>0</v>
      </c>
      <c r="O509" s="863">
        <v>8</v>
      </c>
      <c r="P509" s="863">
        <v>5</v>
      </c>
      <c r="Q509" s="863">
        <v>1</v>
      </c>
      <c r="R509" s="863">
        <v>0</v>
      </c>
      <c r="S509" s="863">
        <v>383</v>
      </c>
      <c r="T509" s="863">
        <v>274</v>
      </c>
      <c r="U509" s="863">
        <v>200</v>
      </c>
      <c r="V509" s="863">
        <v>25</v>
      </c>
      <c r="W509" s="863">
        <v>152</v>
      </c>
      <c r="X509" s="863">
        <v>75</v>
      </c>
      <c r="Y509" s="863">
        <v>47</v>
      </c>
      <c r="Z509" s="863">
        <v>4</v>
      </c>
      <c r="AA509" s="863">
        <v>152</v>
      </c>
      <c r="AB509" s="863">
        <v>75</v>
      </c>
      <c r="AC509" s="863">
        <v>47</v>
      </c>
      <c r="AD509" s="863">
        <v>4</v>
      </c>
      <c r="AE509" s="863">
        <v>1</v>
      </c>
      <c r="AF509" s="863">
        <v>2</v>
      </c>
      <c r="AG509" s="863">
        <v>2</v>
      </c>
      <c r="AH509" s="863">
        <v>2</v>
      </c>
    </row>
    <row r="510" spans="1:34" ht="12" customHeight="1" x14ac:dyDescent="0.2">
      <c r="A510" s="1207"/>
      <c r="B510" s="898" t="s">
        <v>61</v>
      </c>
      <c r="C510" s="863">
        <v>0</v>
      </c>
      <c r="D510" s="863">
        <v>1</v>
      </c>
      <c r="E510" s="863">
        <v>0</v>
      </c>
      <c r="F510" s="863">
        <v>1</v>
      </c>
      <c r="G510" s="863">
        <v>0</v>
      </c>
      <c r="H510" s="863">
        <v>0</v>
      </c>
      <c r="I510" s="863">
        <v>0</v>
      </c>
      <c r="J510" s="863">
        <v>0</v>
      </c>
      <c r="K510" s="863">
        <v>0</v>
      </c>
      <c r="L510" s="863">
        <v>0</v>
      </c>
      <c r="M510" s="863">
        <v>0</v>
      </c>
      <c r="N510" s="863">
        <v>0</v>
      </c>
      <c r="O510" s="863">
        <v>0</v>
      </c>
      <c r="P510" s="863">
        <v>1</v>
      </c>
      <c r="Q510" s="863">
        <v>0</v>
      </c>
      <c r="R510" s="863">
        <v>1</v>
      </c>
      <c r="S510" s="863">
        <v>1</v>
      </c>
      <c r="T510" s="863">
        <v>131</v>
      </c>
      <c r="U510" s="863">
        <v>194</v>
      </c>
      <c r="V510" s="863">
        <v>33</v>
      </c>
      <c r="W510" s="863">
        <v>1</v>
      </c>
      <c r="X510" s="863">
        <v>54</v>
      </c>
      <c r="Y510" s="863">
        <v>79</v>
      </c>
      <c r="Z510" s="863">
        <v>10</v>
      </c>
      <c r="AA510" s="863">
        <v>1</v>
      </c>
      <c r="AB510" s="863">
        <v>54</v>
      </c>
      <c r="AC510" s="863">
        <v>79</v>
      </c>
      <c r="AD510" s="863">
        <v>10</v>
      </c>
      <c r="AE510" s="863">
        <v>0</v>
      </c>
      <c r="AF510" s="863">
        <v>0</v>
      </c>
      <c r="AG510" s="863">
        <v>1</v>
      </c>
      <c r="AH510" s="863">
        <v>0</v>
      </c>
    </row>
    <row r="511" spans="1:34" ht="12" customHeight="1" x14ac:dyDescent="0.2">
      <c r="A511" s="1207"/>
      <c r="B511" s="898" t="s">
        <v>62</v>
      </c>
      <c r="C511" s="863">
        <v>2</v>
      </c>
      <c r="D511" s="863">
        <v>3</v>
      </c>
      <c r="E511" s="863">
        <v>0</v>
      </c>
      <c r="F511" s="863">
        <v>1</v>
      </c>
      <c r="G511" s="863">
        <v>2</v>
      </c>
      <c r="H511" s="863">
        <v>0</v>
      </c>
      <c r="I511" s="863">
        <v>0</v>
      </c>
      <c r="J511" s="863">
        <v>0</v>
      </c>
      <c r="K511" s="863">
        <v>2</v>
      </c>
      <c r="L511" s="863">
        <v>0</v>
      </c>
      <c r="M511" s="863">
        <v>0</v>
      </c>
      <c r="N511" s="863">
        <v>0</v>
      </c>
      <c r="O511" s="863">
        <v>0</v>
      </c>
      <c r="P511" s="863">
        <v>3</v>
      </c>
      <c r="Q511" s="863">
        <v>0</v>
      </c>
      <c r="R511" s="863">
        <v>1</v>
      </c>
      <c r="S511" s="863">
        <v>202</v>
      </c>
      <c r="T511" s="863">
        <v>36</v>
      </c>
      <c r="U511" s="863">
        <v>88</v>
      </c>
      <c r="V511" s="863">
        <v>20</v>
      </c>
      <c r="W511" s="863">
        <v>115</v>
      </c>
      <c r="X511" s="863">
        <v>15</v>
      </c>
      <c r="Y511" s="863">
        <v>32</v>
      </c>
      <c r="Z511" s="863">
        <v>3</v>
      </c>
      <c r="AA511" s="863">
        <v>115</v>
      </c>
      <c r="AB511" s="863">
        <v>15</v>
      </c>
      <c r="AC511" s="863">
        <v>32</v>
      </c>
      <c r="AD511" s="863">
        <v>3</v>
      </c>
      <c r="AE511" s="863">
        <v>0</v>
      </c>
      <c r="AF511" s="863">
        <v>0</v>
      </c>
      <c r="AG511" s="863">
        <v>1</v>
      </c>
      <c r="AH511" s="863">
        <v>0</v>
      </c>
    </row>
    <row r="512" spans="1:34" ht="12" customHeight="1" x14ac:dyDescent="0.2">
      <c r="A512" s="1207"/>
      <c r="B512" s="898" t="s">
        <v>111</v>
      </c>
      <c r="C512" s="863">
        <v>20</v>
      </c>
      <c r="D512" s="863">
        <v>1</v>
      </c>
      <c r="E512" s="863">
        <v>0</v>
      </c>
      <c r="F512" s="863">
        <v>0</v>
      </c>
      <c r="G512" s="863">
        <v>4</v>
      </c>
      <c r="H512" s="863">
        <v>0</v>
      </c>
      <c r="I512" s="863">
        <v>0</v>
      </c>
      <c r="J512" s="863">
        <v>0</v>
      </c>
      <c r="K512" s="863">
        <v>4</v>
      </c>
      <c r="L512" s="863">
        <v>0</v>
      </c>
      <c r="M512" s="863">
        <v>0</v>
      </c>
      <c r="N512" s="863">
        <v>0</v>
      </c>
      <c r="O512" s="863">
        <v>16</v>
      </c>
      <c r="P512" s="863">
        <v>1</v>
      </c>
      <c r="Q512" s="863">
        <v>0</v>
      </c>
      <c r="R512" s="863">
        <v>0</v>
      </c>
      <c r="S512" s="863">
        <v>1049</v>
      </c>
      <c r="T512" s="863">
        <v>457</v>
      </c>
      <c r="U512" s="863">
        <v>470</v>
      </c>
      <c r="V512" s="863">
        <v>99</v>
      </c>
      <c r="W512" s="863">
        <v>464</v>
      </c>
      <c r="X512" s="863">
        <v>175</v>
      </c>
      <c r="Y512" s="863">
        <v>151</v>
      </c>
      <c r="Z512" s="863">
        <v>26</v>
      </c>
      <c r="AA512" s="863">
        <v>464</v>
      </c>
      <c r="AB512" s="863">
        <v>175</v>
      </c>
      <c r="AC512" s="863">
        <v>151</v>
      </c>
      <c r="AD512" s="863">
        <v>26</v>
      </c>
      <c r="AE512" s="863">
        <v>1</v>
      </c>
      <c r="AF512" s="863">
        <v>3</v>
      </c>
      <c r="AG512" s="863">
        <v>0</v>
      </c>
      <c r="AH512" s="863">
        <v>1</v>
      </c>
    </row>
    <row r="513" spans="1:34" ht="12" customHeight="1" x14ac:dyDescent="0.2">
      <c r="A513" s="1207"/>
      <c r="B513" s="898" t="s">
        <v>63</v>
      </c>
      <c r="C513" s="863">
        <v>0</v>
      </c>
      <c r="D513" s="863">
        <v>0</v>
      </c>
      <c r="E513" s="863">
        <v>0</v>
      </c>
      <c r="F513" s="863">
        <v>0</v>
      </c>
      <c r="G513" s="863">
        <v>0</v>
      </c>
      <c r="H513" s="863">
        <v>0</v>
      </c>
      <c r="I513" s="863">
        <v>0</v>
      </c>
      <c r="J513" s="863">
        <v>0</v>
      </c>
      <c r="K513" s="863">
        <v>0</v>
      </c>
      <c r="L513" s="863">
        <v>0</v>
      </c>
      <c r="M513" s="863">
        <v>0</v>
      </c>
      <c r="N513" s="863">
        <v>0</v>
      </c>
      <c r="O513" s="863">
        <v>0</v>
      </c>
      <c r="P513" s="863">
        <v>0</v>
      </c>
      <c r="Q513" s="863">
        <v>0</v>
      </c>
      <c r="R513" s="863">
        <v>0</v>
      </c>
      <c r="S513" s="863">
        <v>0</v>
      </c>
      <c r="T513" s="863">
        <v>0</v>
      </c>
      <c r="U513" s="863">
        <v>1</v>
      </c>
      <c r="V513" s="863">
        <v>0</v>
      </c>
      <c r="W513" s="863">
        <v>0</v>
      </c>
      <c r="X513" s="863">
        <v>0</v>
      </c>
      <c r="Y513" s="863">
        <v>1</v>
      </c>
      <c r="Z513" s="863">
        <v>0</v>
      </c>
      <c r="AA513" s="863">
        <v>0</v>
      </c>
      <c r="AB513" s="863">
        <v>0</v>
      </c>
      <c r="AC513" s="863">
        <v>1</v>
      </c>
      <c r="AD513" s="863">
        <v>0</v>
      </c>
      <c r="AE513" s="863">
        <v>0</v>
      </c>
      <c r="AF513" s="863">
        <v>0</v>
      </c>
      <c r="AG513" s="863">
        <v>0</v>
      </c>
      <c r="AH513" s="863">
        <v>0</v>
      </c>
    </row>
    <row r="514" spans="1:34" ht="12" customHeight="1" x14ac:dyDescent="0.2">
      <c r="A514" s="1207"/>
      <c r="B514" s="898" t="s">
        <v>64</v>
      </c>
      <c r="C514" s="863">
        <v>0</v>
      </c>
      <c r="D514" s="863">
        <v>2</v>
      </c>
      <c r="E514" s="863">
        <v>0</v>
      </c>
      <c r="F514" s="863">
        <v>0</v>
      </c>
      <c r="G514" s="863">
        <v>0</v>
      </c>
      <c r="H514" s="863">
        <v>0</v>
      </c>
      <c r="I514" s="863">
        <v>0</v>
      </c>
      <c r="J514" s="863">
        <v>0</v>
      </c>
      <c r="K514" s="863">
        <v>0</v>
      </c>
      <c r="L514" s="863">
        <v>0</v>
      </c>
      <c r="M514" s="863">
        <v>0</v>
      </c>
      <c r="N514" s="863">
        <v>0</v>
      </c>
      <c r="O514" s="863">
        <v>0</v>
      </c>
      <c r="P514" s="863">
        <v>2</v>
      </c>
      <c r="Q514" s="863">
        <v>0</v>
      </c>
      <c r="R514" s="863">
        <v>0</v>
      </c>
      <c r="S514" s="863">
        <v>0</v>
      </c>
      <c r="T514" s="863">
        <v>1</v>
      </c>
      <c r="U514" s="863">
        <v>3</v>
      </c>
      <c r="V514" s="863">
        <v>0</v>
      </c>
      <c r="W514" s="863">
        <v>0</v>
      </c>
      <c r="X514" s="863">
        <v>1</v>
      </c>
      <c r="Y514" s="863">
        <v>1</v>
      </c>
      <c r="Z514" s="863">
        <v>0</v>
      </c>
      <c r="AA514" s="863">
        <v>0</v>
      </c>
      <c r="AB514" s="863">
        <v>1</v>
      </c>
      <c r="AC514" s="863">
        <v>1</v>
      </c>
      <c r="AD514" s="863">
        <v>0</v>
      </c>
      <c r="AE514" s="863">
        <v>0</v>
      </c>
      <c r="AF514" s="863">
        <v>0</v>
      </c>
      <c r="AG514" s="863">
        <v>0</v>
      </c>
      <c r="AH514" s="863">
        <v>0</v>
      </c>
    </row>
    <row r="515" spans="1:34" ht="12" customHeight="1" x14ac:dyDescent="0.2">
      <c r="A515" s="1207"/>
      <c r="B515" s="898" t="s">
        <v>65</v>
      </c>
      <c r="C515" s="863">
        <v>0</v>
      </c>
      <c r="D515" s="863">
        <v>0</v>
      </c>
      <c r="E515" s="863">
        <v>0</v>
      </c>
      <c r="F515" s="863">
        <v>0</v>
      </c>
      <c r="G515" s="863">
        <v>0</v>
      </c>
      <c r="H515" s="863">
        <v>0</v>
      </c>
      <c r="I515" s="863">
        <v>0</v>
      </c>
      <c r="J515" s="863">
        <v>0</v>
      </c>
      <c r="K515" s="863">
        <v>0</v>
      </c>
      <c r="L515" s="863">
        <v>0</v>
      </c>
      <c r="M515" s="863">
        <v>0</v>
      </c>
      <c r="N515" s="863">
        <v>0</v>
      </c>
      <c r="O515" s="863">
        <v>0</v>
      </c>
      <c r="P515" s="863">
        <v>0</v>
      </c>
      <c r="Q515" s="863">
        <v>0</v>
      </c>
      <c r="R515" s="863">
        <v>0</v>
      </c>
      <c r="S515" s="863">
        <v>0</v>
      </c>
      <c r="T515" s="863">
        <v>0</v>
      </c>
      <c r="U515" s="863">
        <v>0</v>
      </c>
      <c r="V515" s="863">
        <v>0</v>
      </c>
      <c r="W515" s="863">
        <v>0</v>
      </c>
      <c r="X515" s="863">
        <v>0</v>
      </c>
      <c r="Y515" s="863">
        <v>0</v>
      </c>
      <c r="Z515" s="863">
        <v>0</v>
      </c>
      <c r="AA515" s="863">
        <v>0</v>
      </c>
      <c r="AB515" s="863">
        <v>0</v>
      </c>
      <c r="AC515" s="863">
        <v>0</v>
      </c>
      <c r="AD515" s="863">
        <v>0</v>
      </c>
      <c r="AE515" s="863">
        <v>0</v>
      </c>
      <c r="AF515" s="863">
        <v>0</v>
      </c>
      <c r="AG515" s="863">
        <v>0</v>
      </c>
      <c r="AH515" s="863">
        <v>0</v>
      </c>
    </row>
    <row r="516" spans="1:34" ht="12" customHeight="1" x14ac:dyDescent="0.2">
      <c r="A516" s="1207"/>
      <c r="B516" s="898" t="s">
        <v>66</v>
      </c>
      <c r="C516" s="863">
        <v>0</v>
      </c>
      <c r="D516" s="863">
        <v>0</v>
      </c>
      <c r="E516" s="863">
        <v>0</v>
      </c>
      <c r="F516" s="863">
        <v>0</v>
      </c>
      <c r="G516" s="863">
        <v>0</v>
      </c>
      <c r="H516" s="863">
        <v>0</v>
      </c>
      <c r="I516" s="863">
        <v>0</v>
      </c>
      <c r="J516" s="863">
        <v>0</v>
      </c>
      <c r="K516" s="863">
        <v>0</v>
      </c>
      <c r="L516" s="863">
        <v>0</v>
      </c>
      <c r="M516" s="863">
        <v>0</v>
      </c>
      <c r="N516" s="863">
        <v>0</v>
      </c>
      <c r="O516" s="863">
        <v>0</v>
      </c>
      <c r="P516" s="863">
        <v>0</v>
      </c>
      <c r="Q516" s="863">
        <v>0</v>
      </c>
      <c r="R516" s="863">
        <v>0</v>
      </c>
      <c r="S516" s="863">
        <v>0</v>
      </c>
      <c r="T516" s="863">
        <v>1</v>
      </c>
      <c r="U516" s="863">
        <v>0</v>
      </c>
      <c r="V516" s="863">
        <v>1</v>
      </c>
      <c r="W516" s="863">
        <v>0</v>
      </c>
      <c r="X516" s="863">
        <v>1</v>
      </c>
      <c r="Y516" s="863">
        <v>0</v>
      </c>
      <c r="Z516" s="863">
        <v>0</v>
      </c>
      <c r="AA516" s="863">
        <v>0</v>
      </c>
      <c r="AB516" s="863">
        <v>1</v>
      </c>
      <c r="AC516" s="863">
        <v>0</v>
      </c>
      <c r="AD516" s="863">
        <v>0</v>
      </c>
      <c r="AE516" s="863">
        <v>0</v>
      </c>
      <c r="AF516" s="863">
        <v>0</v>
      </c>
      <c r="AG516" s="863">
        <v>0</v>
      </c>
      <c r="AH516" s="863">
        <v>0</v>
      </c>
    </row>
    <row r="517" spans="1:34" ht="12" customHeight="1" x14ac:dyDescent="0.2">
      <c r="A517" s="1207"/>
      <c r="B517" s="898" t="s">
        <v>67</v>
      </c>
      <c r="C517" s="863">
        <v>0</v>
      </c>
      <c r="D517" s="863">
        <v>1</v>
      </c>
      <c r="E517" s="863">
        <v>0</v>
      </c>
      <c r="F517" s="863">
        <v>0</v>
      </c>
      <c r="G517" s="863">
        <v>0</v>
      </c>
      <c r="H517" s="863">
        <v>0</v>
      </c>
      <c r="I517" s="863">
        <v>0</v>
      </c>
      <c r="J517" s="863">
        <v>0</v>
      </c>
      <c r="K517" s="863">
        <v>0</v>
      </c>
      <c r="L517" s="863">
        <v>0</v>
      </c>
      <c r="M517" s="863">
        <v>0</v>
      </c>
      <c r="N517" s="863">
        <v>0</v>
      </c>
      <c r="O517" s="863">
        <v>0</v>
      </c>
      <c r="P517" s="863">
        <v>1</v>
      </c>
      <c r="Q517" s="863">
        <v>0</v>
      </c>
      <c r="R517" s="863">
        <v>0</v>
      </c>
      <c r="S517" s="863">
        <v>1</v>
      </c>
      <c r="T517" s="863">
        <v>93</v>
      </c>
      <c r="U517" s="863">
        <v>30</v>
      </c>
      <c r="V517" s="863">
        <v>7</v>
      </c>
      <c r="W517" s="863">
        <v>0</v>
      </c>
      <c r="X517" s="863">
        <v>20</v>
      </c>
      <c r="Y517" s="863">
        <v>1</v>
      </c>
      <c r="Z517" s="863">
        <v>0</v>
      </c>
      <c r="AA517" s="863">
        <v>0</v>
      </c>
      <c r="AB517" s="863">
        <v>20</v>
      </c>
      <c r="AC517" s="863">
        <v>1</v>
      </c>
      <c r="AD517" s="863">
        <v>0</v>
      </c>
      <c r="AE517" s="863">
        <v>0</v>
      </c>
      <c r="AF517" s="863">
        <v>0</v>
      </c>
      <c r="AG517" s="863">
        <v>0</v>
      </c>
      <c r="AH517" s="863">
        <v>0</v>
      </c>
    </row>
    <row r="518" spans="1:34" ht="12" customHeight="1" x14ac:dyDescent="0.2">
      <c r="A518" s="1207"/>
      <c r="B518" s="898" t="s">
        <v>68</v>
      </c>
      <c r="C518" s="863">
        <v>3</v>
      </c>
      <c r="D518" s="863">
        <v>0</v>
      </c>
      <c r="E518" s="863">
        <v>0</v>
      </c>
      <c r="F518" s="863">
        <v>0</v>
      </c>
      <c r="G518" s="863">
        <v>3</v>
      </c>
      <c r="H518" s="863">
        <v>0</v>
      </c>
      <c r="I518" s="863">
        <v>0</v>
      </c>
      <c r="J518" s="863">
        <v>0</v>
      </c>
      <c r="K518" s="863">
        <v>3</v>
      </c>
      <c r="L518" s="863">
        <v>0</v>
      </c>
      <c r="M518" s="863">
        <v>0</v>
      </c>
      <c r="N518" s="863">
        <v>0</v>
      </c>
      <c r="O518" s="863">
        <v>0</v>
      </c>
      <c r="P518" s="863">
        <v>0</v>
      </c>
      <c r="Q518" s="863">
        <v>0</v>
      </c>
      <c r="R518" s="863">
        <v>0</v>
      </c>
      <c r="S518" s="863">
        <v>112</v>
      </c>
      <c r="T518" s="863">
        <v>176</v>
      </c>
      <c r="U518" s="863">
        <v>107</v>
      </c>
      <c r="V518" s="863">
        <v>27</v>
      </c>
      <c r="W518" s="863">
        <v>61</v>
      </c>
      <c r="X518" s="863">
        <v>91</v>
      </c>
      <c r="Y518" s="863">
        <v>53</v>
      </c>
      <c r="Z518" s="863">
        <v>8</v>
      </c>
      <c r="AA518" s="863">
        <v>61</v>
      </c>
      <c r="AB518" s="863">
        <v>91</v>
      </c>
      <c r="AC518" s="863">
        <v>53</v>
      </c>
      <c r="AD518" s="863">
        <v>8</v>
      </c>
      <c r="AE518" s="863">
        <v>0</v>
      </c>
      <c r="AF518" s="863">
        <v>0</v>
      </c>
      <c r="AG518" s="863">
        <v>1</v>
      </c>
      <c r="AH518" s="863">
        <v>1</v>
      </c>
    </row>
    <row r="519" spans="1:34" ht="12" customHeight="1" x14ac:dyDescent="0.2">
      <c r="A519" s="1207"/>
      <c r="B519" s="898" t="s">
        <v>69</v>
      </c>
      <c r="C519" s="863">
        <v>0</v>
      </c>
      <c r="D519" s="863">
        <v>0</v>
      </c>
      <c r="E519" s="863">
        <v>0</v>
      </c>
      <c r="F519" s="863">
        <v>0</v>
      </c>
      <c r="G519" s="863">
        <v>0</v>
      </c>
      <c r="H519" s="863">
        <v>0</v>
      </c>
      <c r="I519" s="863">
        <v>0</v>
      </c>
      <c r="J519" s="863">
        <v>0</v>
      </c>
      <c r="K519" s="863">
        <v>0</v>
      </c>
      <c r="L519" s="863">
        <v>0</v>
      </c>
      <c r="M519" s="863">
        <v>0</v>
      </c>
      <c r="N519" s="863">
        <v>0</v>
      </c>
      <c r="O519" s="863">
        <v>0</v>
      </c>
      <c r="P519" s="863">
        <v>0</v>
      </c>
      <c r="Q519" s="863">
        <v>0</v>
      </c>
      <c r="R519" s="863">
        <v>0</v>
      </c>
      <c r="S519" s="863">
        <v>164</v>
      </c>
      <c r="T519" s="863">
        <v>121</v>
      </c>
      <c r="U519" s="863">
        <v>33</v>
      </c>
      <c r="V519" s="863">
        <v>33</v>
      </c>
      <c r="W519" s="863">
        <v>97</v>
      </c>
      <c r="X519" s="863">
        <v>31</v>
      </c>
      <c r="Y519" s="863">
        <v>7</v>
      </c>
      <c r="Z519" s="863">
        <v>5</v>
      </c>
      <c r="AA519" s="863">
        <v>97</v>
      </c>
      <c r="AB519" s="863">
        <v>31</v>
      </c>
      <c r="AC519" s="863">
        <v>7</v>
      </c>
      <c r="AD519" s="863">
        <v>5</v>
      </c>
      <c r="AE519" s="863">
        <v>0</v>
      </c>
      <c r="AF519" s="863">
        <v>1</v>
      </c>
      <c r="AG519" s="863">
        <v>2</v>
      </c>
      <c r="AH519" s="863">
        <v>0</v>
      </c>
    </row>
    <row r="520" spans="1:34" ht="12" customHeight="1" x14ac:dyDescent="0.2">
      <c r="A520" s="1207"/>
      <c r="B520" s="898" t="s">
        <v>70</v>
      </c>
      <c r="C520" s="863">
        <v>0</v>
      </c>
      <c r="D520" s="863">
        <v>0</v>
      </c>
      <c r="E520" s="863">
        <v>0</v>
      </c>
      <c r="F520" s="863">
        <v>0</v>
      </c>
      <c r="G520" s="863">
        <v>0</v>
      </c>
      <c r="H520" s="863">
        <v>0</v>
      </c>
      <c r="I520" s="863">
        <v>0</v>
      </c>
      <c r="J520" s="863">
        <v>0</v>
      </c>
      <c r="K520" s="863">
        <v>0</v>
      </c>
      <c r="L520" s="863">
        <v>0</v>
      </c>
      <c r="M520" s="863">
        <v>0</v>
      </c>
      <c r="N520" s="863">
        <v>0</v>
      </c>
      <c r="O520" s="863">
        <v>0</v>
      </c>
      <c r="P520" s="863">
        <v>0</v>
      </c>
      <c r="Q520" s="863">
        <v>0</v>
      </c>
      <c r="R520" s="863">
        <v>0</v>
      </c>
      <c r="S520" s="863">
        <v>0</v>
      </c>
      <c r="T520" s="863">
        <v>1</v>
      </c>
      <c r="U520" s="863">
        <v>0</v>
      </c>
      <c r="V520" s="863">
        <v>0</v>
      </c>
      <c r="W520" s="863">
        <v>0</v>
      </c>
      <c r="X520" s="863">
        <v>0</v>
      </c>
      <c r="Y520" s="863">
        <v>0</v>
      </c>
      <c r="Z520" s="863">
        <v>0</v>
      </c>
      <c r="AA520" s="863">
        <v>0</v>
      </c>
      <c r="AB520" s="863">
        <v>0</v>
      </c>
      <c r="AC520" s="863">
        <v>0</v>
      </c>
      <c r="AD520" s="863">
        <v>0</v>
      </c>
      <c r="AE520" s="863">
        <v>0</v>
      </c>
      <c r="AF520" s="863">
        <v>0</v>
      </c>
      <c r="AG520" s="863">
        <v>0</v>
      </c>
      <c r="AH520" s="863">
        <v>0</v>
      </c>
    </row>
    <row r="521" spans="1:34" ht="12" customHeight="1" x14ac:dyDescent="0.2">
      <c r="A521" s="1207"/>
      <c r="B521" s="898" t="s">
        <v>71</v>
      </c>
      <c r="C521" s="863">
        <v>17</v>
      </c>
      <c r="D521" s="863">
        <v>6</v>
      </c>
      <c r="E521" s="863">
        <v>2</v>
      </c>
      <c r="F521" s="863">
        <v>1</v>
      </c>
      <c r="G521" s="863">
        <v>3</v>
      </c>
      <c r="H521" s="863">
        <v>1</v>
      </c>
      <c r="I521" s="863">
        <v>0</v>
      </c>
      <c r="J521" s="863">
        <v>0</v>
      </c>
      <c r="K521" s="863">
        <v>3</v>
      </c>
      <c r="L521" s="863">
        <v>1</v>
      </c>
      <c r="M521" s="863">
        <v>0</v>
      </c>
      <c r="N521" s="863">
        <v>0</v>
      </c>
      <c r="O521" s="863">
        <v>14</v>
      </c>
      <c r="P521" s="863">
        <v>5</v>
      </c>
      <c r="Q521" s="863">
        <v>2</v>
      </c>
      <c r="R521" s="863">
        <v>1</v>
      </c>
      <c r="S521" s="863">
        <v>501</v>
      </c>
      <c r="T521" s="863">
        <v>253</v>
      </c>
      <c r="U521" s="863">
        <v>309</v>
      </c>
      <c r="V521" s="863">
        <v>42</v>
      </c>
      <c r="W521" s="863">
        <v>237</v>
      </c>
      <c r="X521" s="863">
        <v>137</v>
      </c>
      <c r="Y521" s="863">
        <v>155</v>
      </c>
      <c r="Z521" s="863">
        <v>17</v>
      </c>
      <c r="AA521" s="863">
        <v>236</v>
      </c>
      <c r="AB521" s="863">
        <v>137</v>
      </c>
      <c r="AC521" s="863">
        <v>154</v>
      </c>
      <c r="AD521" s="863">
        <v>17</v>
      </c>
      <c r="AE521" s="863">
        <v>16</v>
      </c>
      <c r="AF521" s="863">
        <v>3</v>
      </c>
      <c r="AG521" s="863">
        <v>7</v>
      </c>
      <c r="AH521" s="863">
        <v>1</v>
      </c>
    </row>
    <row r="522" spans="1:34" ht="12" customHeight="1" x14ac:dyDescent="0.2">
      <c r="A522" s="1207"/>
      <c r="B522" s="898" t="s">
        <v>72</v>
      </c>
      <c r="C522" s="863">
        <v>8</v>
      </c>
      <c r="D522" s="863">
        <v>1</v>
      </c>
      <c r="E522" s="863">
        <v>1</v>
      </c>
      <c r="F522" s="863">
        <v>0</v>
      </c>
      <c r="G522" s="863">
        <v>3</v>
      </c>
      <c r="H522" s="863">
        <v>0</v>
      </c>
      <c r="I522" s="863">
        <v>0</v>
      </c>
      <c r="J522" s="863">
        <v>0</v>
      </c>
      <c r="K522" s="863">
        <v>3</v>
      </c>
      <c r="L522" s="863">
        <v>0</v>
      </c>
      <c r="M522" s="863">
        <v>0</v>
      </c>
      <c r="N522" s="863">
        <v>0</v>
      </c>
      <c r="O522" s="863">
        <v>5</v>
      </c>
      <c r="P522" s="863">
        <v>1</v>
      </c>
      <c r="Q522" s="863">
        <v>1</v>
      </c>
      <c r="R522" s="863">
        <v>0</v>
      </c>
      <c r="S522" s="863">
        <v>460</v>
      </c>
      <c r="T522" s="863">
        <v>154</v>
      </c>
      <c r="U522" s="863">
        <v>106</v>
      </c>
      <c r="V522" s="863">
        <v>51</v>
      </c>
      <c r="W522" s="863">
        <v>177</v>
      </c>
      <c r="X522" s="863">
        <v>21</v>
      </c>
      <c r="Y522" s="863">
        <v>8</v>
      </c>
      <c r="Z522" s="863">
        <v>10</v>
      </c>
      <c r="AA522" s="863">
        <v>177</v>
      </c>
      <c r="AB522" s="863">
        <v>21</v>
      </c>
      <c r="AC522" s="863">
        <v>8</v>
      </c>
      <c r="AD522" s="863">
        <v>10</v>
      </c>
      <c r="AE522" s="863">
        <v>3</v>
      </c>
      <c r="AF522" s="863">
        <v>0</v>
      </c>
      <c r="AG522" s="863">
        <v>1</v>
      </c>
      <c r="AH522" s="863">
        <v>0</v>
      </c>
    </row>
    <row r="523" spans="1:34" ht="12" customHeight="1" x14ac:dyDescent="0.2">
      <c r="A523" s="1207"/>
      <c r="B523" s="898" t="s">
        <v>74</v>
      </c>
      <c r="C523" s="863">
        <v>0</v>
      </c>
      <c r="D523" s="863">
        <v>0</v>
      </c>
      <c r="E523" s="863">
        <v>0</v>
      </c>
      <c r="F523" s="863">
        <v>0</v>
      </c>
      <c r="G523" s="863">
        <v>0</v>
      </c>
      <c r="H523" s="863">
        <v>0</v>
      </c>
      <c r="I523" s="863">
        <v>0</v>
      </c>
      <c r="J523" s="863">
        <v>0</v>
      </c>
      <c r="K523" s="863">
        <v>0</v>
      </c>
      <c r="L523" s="863">
        <v>0</v>
      </c>
      <c r="M523" s="863">
        <v>0</v>
      </c>
      <c r="N523" s="863">
        <v>0</v>
      </c>
      <c r="O523" s="863">
        <v>0</v>
      </c>
      <c r="P523" s="863">
        <v>0</v>
      </c>
      <c r="Q523" s="863">
        <v>0</v>
      </c>
      <c r="R523" s="863">
        <v>0</v>
      </c>
      <c r="S523" s="863">
        <v>0</v>
      </c>
      <c r="T523" s="863">
        <v>0</v>
      </c>
      <c r="U523" s="863">
        <v>0</v>
      </c>
      <c r="V523" s="863">
        <v>1</v>
      </c>
      <c r="W523" s="863">
        <v>0</v>
      </c>
      <c r="X523" s="863">
        <v>0</v>
      </c>
      <c r="Y523" s="863">
        <v>0</v>
      </c>
      <c r="Z523" s="863">
        <v>1</v>
      </c>
      <c r="AA523" s="863">
        <v>0</v>
      </c>
      <c r="AB523" s="863">
        <v>0</v>
      </c>
      <c r="AC523" s="863">
        <v>0</v>
      </c>
      <c r="AD523" s="863">
        <v>1</v>
      </c>
      <c r="AE523" s="900">
        <v>0</v>
      </c>
      <c r="AF523" s="900">
        <v>0</v>
      </c>
      <c r="AG523" s="900">
        <v>0</v>
      </c>
      <c r="AH523" s="900">
        <v>0</v>
      </c>
    </row>
    <row r="524" spans="1:34" ht="12" customHeight="1" x14ac:dyDescent="0.2">
      <c r="A524" s="1207"/>
      <c r="B524" s="898" t="s">
        <v>75</v>
      </c>
      <c r="C524" s="863">
        <v>10</v>
      </c>
      <c r="D524" s="863">
        <v>4</v>
      </c>
      <c r="E524" s="863">
        <v>0</v>
      </c>
      <c r="F524" s="863">
        <v>3</v>
      </c>
      <c r="G524" s="863">
        <v>2</v>
      </c>
      <c r="H524" s="863">
        <v>1</v>
      </c>
      <c r="I524" s="863">
        <v>0</v>
      </c>
      <c r="J524" s="863">
        <v>0</v>
      </c>
      <c r="K524" s="863">
        <v>2</v>
      </c>
      <c r="L524" s="863">
        <v>1</v>
      </c>
      <c r="M524" s="863">
        <v>0</v>
      </c>
      <c r="N524" s="863">
        <v>0</v>
      </c>
      <c r="O524" s="863">
        <v>8</v>
      </c>
      <c r="P524" s="863">
        <v>3</v>
      </c>
      <c r="Q524" s="863">
        <v>0</v>
      </c>
      <c r="R524" s="863">
        <v>3</v>
      </c>
      <c r="S524" s="863">
        <v>345</v>
      </c>
      <c r="T524" s="863">
        <v>217</v>
      </c>
      <c r="U524" s="863">
        <v>91</v>
      </c>
      <c r="V524" s="863">
        <v>37</v>
      </c>
      <c r="W524" s="863">
        <v>137</v>
      </c>
      <c r="X524" s="863">
        <v>88</v>
      </c>
      <c r="Y524" s="863">
        <v>26</v>
      </c>
      <c r="Z524" s="863">
        <v>4</v>
      </c>
      <c r="AA524" s="863">
        <v>137</v>
      </c>
      <c r="AB524" s="863">
        <v>88</v>
      </c>
      <c r="AC524" s="863">
        <v>26</v>
      </c>
      <c r="AD524" s="863">
        <v>4</v>
      </c>
      <c r="AE524" s="863">
        <v>1</v>
      </c>
      <c r="AF524" s="863">
        <v>1</v>
      </c>
      <c r="AG524" s="863">
        <v>1</v>
      </c>
      <c r="AH524" s="863">
        <v>1</v>
      </c>
    </row>
    <row r="525" spans="1:34" ht="12" customHeight="1" x14ac:dyDescent="0.2">
      <c r="A525" s="1207"/>
      <c r="B525" s="898" t="s">
        <v>76</v>
      </c>
      <c r="C525" s="863">
        <v>0</v>
      </c>
      <c r="D525" s="863">
        <v>2</v>
      </c>
      <c r="E525" s="863">
        <v>0</v>
      </c>
      <c r="F525" s="863">
        <v>0</v>
      </c>
      <c r="G525" s="863">
        <v>0</v>
      </c>
      <c r="H525" s="863">
        <v>0</v>
      </c>
      <c r="I525" s="863">
        <v>0</v>
      </c>
      <c r="J525" s="863">
        <v>0</v>
      </c>
      <c r="K525" s="863">
        <v>0</v>
      </c>
      <c r="L525" s="863">
        <v>0</v>
      </c>
      <c r="M525" s="863">
        <v>0</v>
      </c>
      <c r="N525" s="863">
        <v>0</v>
      </c>
      <c r="O525" s="863">
        <v>0</v>
      </c>
      <c r="P525" s="863">
        <v>2</v>
      </c>
      <c r="Q525" s="863">
        <v>0</v>
      </c>
      <c r="R525" s="863">
        <v>0</v>
      </c>
      <c r="S525" s="863">
        <v>0</v>
      </c>
      <c r="T525" s="863">
        <v>67</v>
      </c>
      <c r="U525" s="863">
        <v>13</v>
      </c>
      <c r="V525" s="863">
        <v>9</v>
      </c>
      <c r="W525" s="863">
        <v>0</v>
      </c>
      <c r="X525" s="863">
        <v>33</v>
      </c>
      <c r="Y525" s="863">
        <v>2</v>
      </c>
      <c r="Z525" s="863">
        <v>2</v>
      </c>
      <c r="AA525" s="863">
        <v>0</v>
      </c>
      <c r="AB525" s="863">
        <v>33</v>
      </c>
      <c r="AC525" s="863">
        <v>2</v>
      </c>
      <c r="AD525" s="863">
        <v>2</v>
      </c>
      <c r="AE525" s="900">
        <v>0</v>
      </c>
      <c r="AF525" s="900">
        <v>0</v>
      </c>
      <c r="AG525" s="900">
        <v>0</v>
      </c>
      <c r="AH525" s="900">
        <v>0</v>
      </c>
    </row>
    <row r="526" spans="1:34" ht="12" customHeight="1" x14ac:dyDescent="0.2">
      <c r="A526" s="1207"/>
      <c r="B526" s="898" t="s">
        <v>77</v>
      </c>
      <c r="C526" s="863">
        <v>2</v>
      </c>
      <c r="D526" s="863">
        <v>1</v>
      </c>
      <c r="E526" s="863">
        <v>0</v>
      </c>
      <c r="F526" s="863">
        <v>1</v>
      </c>
      <c r="G526" s="863">
        <v>0</v>
      </c>
      <c r="H526" s="863">
        <v>0</v>
      </c>
      <c r="I526" s="863">
        <v>0</v>
      </c>
      <c r="J526" s="863">
        <v>0</v>
      </c>
      <c r="K526" s="863">
        <v>0</v>
      </c>
      <c r="L526" s="863">
        <v>0</v>
      </c>
      <c r="M526" s="863">
        <v>0</v>
      </c>
      <c r="N526" s="863">
        <v>0</v>
      </c>
      <c r="O526" s="863">
        <v>2</v>
      </c>
      <c r="P526" s="863">
        <v>1</v>
      </c>
      <c r="Q526" s="863">
        <v>0</v>
      </c>
      <c r="R526" s="863">
        <v>1</v>
      </c>
      <c r="S526" s="863">
        <v>155</v>
      </c>
      <c r="T526" s="863">
        <v>126</v>
      </c>
      <c r="U526" s="863">
        <v>81</v>
      </c>
      <c r="V526" s="863">
        <v>31</v>
      </c>
      <c r="W526" s="863">
        <v>52</v>
      </c>
      <c r="X526" s="863">
        <v>30</v>
      </c>
      <c r="Y526" s="863">
        <v>9</v>
      </c>
      <c r="Z526" s="863">
        <v>3</v>
      </c>
      <c r="AA526" s="863">
        <v>52</v>
      </c>
      <c r="AB526" s="863">
        <v>30</v>
      </c>
      <c r="AC526" s="863">
        <v>9</v>
      </c>
      <c r="AD526" s="863">
        <v>3</v>
      </c>
      <c r="AE526" s="863">
        <v>0</v>
      </c>
      <c r="AF526" s="863">
        <v>0</v>
      </c>
      <c r="AG526" s="863">
        <v>0</v>
      </c>
      <c r="AH526" s="863">
        <v>2</v>
      </c>
    </row>
    <row r="527" spans="1:34" ht="12" customHeight="1" x14ac:dyDescent="0.2">
      <c r="A527" s="1207"/>
      <c r="B527" s="898" t="s">
        <v>78</v>
      </c>
      <c r="C527" s="863">
        <v>0</v>
      </c>
      <c r="D527" s="863">
        <v>0</v>
      </c>
      <c r="E527" s="863">
        <v>0</v>
      </c>
      <c r="F527" s="863">
        <v>0</v>
      </c>
      <c r="G527" s="863">
        <v>0</v>
      </c>
      <c r="H527" s="863">
        <v>0</v>
      </c>
      <c r="I527" s="863">
        <v>0</v>
      </c>
      <c r="J527" s="863">
        <v>0</v>
      </c>
      <c r="K527" s="863">
        <v>0</v>
      </c>
      <c r="L527" s="863">
        <v>0</v>
      </c>
      <c r="M527" s="863">
        <v>0</v>
      </c>
      <c r="N527" s="863">
        <v>0</v>
      </c>
      <c r="O527" s="863">
        <v>0</v>
      </c>
      <c r="P527" s="863">
        <v>0</v>
      </c>
      <c r="Q527" s="863">
        <v>0</v>
      </c>
      <c r="R527" s="863">
        <v>0</v>
      </c>
      <c r="S527" s="863">
        <v>0</v>
      </c>
      <c r="T527" s="863">
        <v>0</v>
      </c>
      <c r="U527" s="863">
        <v>0</v>
      </c>
      <c r="V527" s="863">
        <v>0</v>
      </c>
      <c r="W527" s="863">
        <v>0</v>
      </c>
      <c r="X527" s="863">
        <v>0</v>
      </c>
      <c r="Y527" s="863">
        <v>0</v>
      </c>
      <c r="Z527" s="863">
        <v>0</v>
      </c>
      <c r="AA527" s="863">
        <v>0</v>
      </c>
      <c r="AB527" s="863">
        <v>0</v>
      </c>
      <c r="AC527" s="863">
        <v>0</v>
      </c>
      <c r="AD527" s="863">
        <v>0</v>
      </c>
      <c r="AE527" s="863">
        <v>0</v>
      </c>
      <c r="AF527" s="863">
        <v>0</v>
      </c>
      <c r="AG527" s="863">
        <v>0</v>
      </c>
      <c r="AH527" s="863">
        <v>0</v>
      </c>
    </row>
    <row r="528" spans="1:34" ht="12" customHeight="1" x14ac:dyDescent="0.2">
      <c r="A528" s="1207"/>
      <c r="B528" s="898" t="s">
        <v>79</v>
      </c>
      <c r="C528" s="863">
        <v>0</v>
      </c>
      <c r="D528" s="863">
        <v>0</v>
      </c>
      <c r="E528" s="863">
        <v>0</v>
      </c>
      <c r="F528" s="863">
        <v>0</v>
      </c>
      <c r="G528" s="863">
        <v>0</v>
      </c>
      <c r="H528" s="863">
        <v>0</v>
      </c>
      <c r="I528" s="863">
        <v>0</v>
      </c>
      <c r="J528" s="863">
        <v>0</v>
      </c>
      <c r="K528" s="863">
        <v>0</v>
      </c>
      <c r="L528" s="863">
        <v>0</v>
      </c>
      <c r="M528" s="863">
        <v>0</v>
      </c>
      <c r="N528" s="863">
        <v>0</v>
      </c>
      <c r="O528" s="863">
        <v>0</v>
      </c>
      <c r="P528" s="863">
        <v>0</v>
      </c>
      <c r="Q528" s="863">
        <v>0</v>
      </c>
      <c r="R528" s="863">
        <v>0</v>
      </c>
      <c r="S528" s="863">
        <v>4</v>
      </c>
      <c r="T528" s="863">
        <v>0</v>
      </c>
      <c r="U528" s="863">
        <v>0</v>
      </c>
      <c r="V528" s="863">
        <v>0</v>
      </c>
      <c r="W528" s="863">
        <v>0</v>
      </c>
      <c r="X528" s="863">
        <v>0</v>
      </c>
      <c r="Y528" s="863">
        <v>0</v>
      </c>
      <c r="Z528" s="863">
        <v>0</v>
      </c>
      <c r="AA528" s="863">
        <v>0</v>
      </c>
      <c r="AB528" s="863">
        <v>0</v>
      </c>
      <c r="AC528" s="863">
        <v>0</v>
      </c>
      <c r="AD528" s="863">
        <v>0</v>
      </c>
      <c r="AE528" s="863">
        <v>0</v>
      </c>
      <c r="AF528" s="863">
        <v>0</v>
      </c>
      <c r="AG528" s="863">
        <v>0</v>
      </c>
      <c r="AH528" s="863">
        <v>0</v>
      </c>
    </row>
    <row r="529" spans="1:34" ht="12" customHeight="1" x14ac:dyDescent="0.2">
      <c r="A529" s="1207"/>
      <c r="B529" s="898" t="s">
        <v>294</v>
      </c>
      <c r="C529" s="863">
        <v>0</v>
      </c>
      <c r="D529" s="863">
        <v>0</v>
      </c>
      <c r="E529" s="863">
        <v>0</v>
      </c>
      <c r="F529" s="863">
        <v>1</v>
      </c>
      <c r="G529" s="863">
        <v>0</v>
      </c>
      <c r="H529" s="863">
        <v>0</v>
      </c>
      <c r="I529" s="863">
        <v>0</v>
      </c>
      <c r="J529" s="863">
        <v>0</v>
      </c>
      <c r="K529" s="863">
        <v>0</v>
      </c>
      <c r="L529" s="863">
        <v>0</v>
      </c>
      <c r="M529" s="863">
        <v>0</v>
      </c>
      <c r="N529" s="863">
        <v>0</v>
      </c>
      <c r="O529" s="863">
        <v>0</v>
      </c>
      <c r="P529" s="863">
        <v>0</v>
      </c>
      <c r="Q529" s="863">
        <v>0</v>
      </c>
      <c r="R529" s="863">
        <v>1</v>
      </c>
      <c r="S529" s="863">
        <v>0</v>
      </c>
      <c r="T529" s="863">
        <v>0</v>
      </c>
      <c r="U529" s="863">
        <v>1</v>
      </c>
      <c r="V529" s="863">
        <v>0</v>
      </c>
      <c r="W529" s="863">
        <v>0</v>
      </c>
      <c r="X529" s="863">
        <v>0</v>
      </c>
      <c r="Y529" s="863">
        <v>0</v>
      </c>
      <c r="Z529" s="863">
        <v>0</v>
      </c>
      <c r="AA529" s="863">
        <v>0</v>
      </c>
      <c r="AB529" s="863">
        <v>0</v>
      </c>
      <c r="AC529" s="863">
        <v>0</v>
      </c>
      <c r="AD529" s="863">
        <v>0</v>
      </c>
      <c r="AE529" s="863">
        <v>0</v>
      </c>
      <c r="AF529" s="863">
        <v>0</v>
      </c>
      <c r="AG529" s="863">
        <v>0</v>
      </c>
      <c r="AH529" s="863">
        <v>0</v>
      </c>
    </row>
    <row r="530" spans="1:34" ht="12" customHeight="1" x14ac:dyDescent="0.2">
      <c r="A530" s="1207"/>
      <c r="B530" s="898" t="s">
        <v>295</v>
      </c>
      <c r="C530" s="863">
        <v>0</v>
      </c>
      <c r="D530" s="863">
        <v>0</v>
      </c>
      <c r="E530" s="863">
        <v>0</v>
      </c>
      <c r="F530" s="863">
        <v>0</v>
      </c>
      <c r="G530" s="863">
        <v>0</v>
      </c>
      <c r="H530" s="863">
        <v>0</v>
      </c>
      <c r="I530" s="863">
        <v>0</v>
      </c>
      <c r="J530" s="863">
        <v>0</v>
      </c>
      <c r="K530" s="863">
        <v>0</v>
      </c>
      <c r="L530" s="863">
        <v>0</v>
      </c>
      <c r="M530" s="863">
        <v>0</v>
      </c>
      <c r="N530" s="863">
        <v>0</v>
      </c>
      <c r="O530" s="863">
        <v>0</v>
      </c>
      <c r="P530" s="863">
        <v>0</v>
      </c>
      <c r="Q530" s="863">
        <v>0</v>
      </c>
      <c r="R530" s="863">
        <v>0</v>
      </c>
      <c r="S530" s="863">
        <v>0</v>
      </c>
      <c r="T530" s="863">
        <v>0</v>
      </c>
      <c r="U530" s="863">
        <v>4</v>
      </c>
      <c r="V530" s="863">
        <v>0</v>
      </c>
      <c r="W530" s="863">
        <v>0</v>
      </c>
      <c r="X530" s="863">
        <v>0</v>
      </c>
      <c r="Y530" s="863">
        <v>0</v>
      </c>
      <c r="Z530" s="863">
        <v>0</v>
      </c>
      <c r="AA530" s="863">
        <v>0</v>
      </c>
      <c r="AB530" s="863">
        <v>0</v>
      </c>
      <c r="AC530" s="863">
        <v>0</v>
      </c>
      <c r="AD530" s="863">
        <v>0</v>
      </c>
      <c r="AE530" s="863">
        <v>0</v>
      </c>
      <c r="AF530" s="863">
        <v>0</v>
      </c>
      <c r="AG530" s="863">
        <v>0</v>
      </c>
      <c r="AH530" s="863">
        <v>0</v>
      </c>
    </row>
    <row r="531" spans="1:34" ht="12" customHeight="1" x14ac:dyDescent="0.2">
      <c r="A531" s="1207"/>
      <c r="B531" s="898" t="s">
        <v>80</v>
      </c>
      <c r="C531" s="863">
        <v>0</v>
      </c>
      <c r="D531" s="863">
        <v>12</v>
      </c>
      <c r="E531" s="863">
        <v>0</v>
      </c>
      <c r="F531" s="863">
        <v>0</v>
      </c>
      <c r="G531" s="863">
        <v>0</v>
      </c>
      <c r="H531" s="863">
        <v>4</v>
      </c>
      <c r="I531" s="863">
        <v>0</v>
      </c>
      <c r="J531" s="863">
        <v>0</v>
      </c>
      <c r="K531" s="863">
        <v>0</v>
      </c>
      <c r="L531" s="863">
        <v>4</v>
      </c>
      <c r="M531" s="863">
        <v>0</v>
      </c>
      <c r="N531" s="863">
        <v>0</v>
      </c>
      <c r="O531" s="863">
        <v>0</v>
      </c>
      <c r="P531" s="863">
        <v>8</v>
      </c>
      <c r="Q531" s="863">
        <v>0</v>
      </c>
      <c r="R531" s="863">
        <v>0</v>
      </c>
      <c r="S531" s="863">
        <v>304</v>
      </c>
      <c r="T531" s="863">
        <v>43</v>
      </c>
      <c r="U531" s="863">
        <v>3</v>
      </c>
      <c r="V531" s="863">
        <v>12</v>
      </c>
      <c r="W531" s="863">
        <v>215</v>
      </c>
      <c r="X531" s="863">
        <v>5</v>
      </c>
      <c r="Y531" s="863">
        <v>2</v>
      </c>
      <c r="Z531" s="863">
        <v>11</v>
      </c>
      <c r="AA531" s="863">
        <v>215</v>
      </c>
      <c r="AB531" s="863">
        <v>5</v>
      </c>
      <c r="AC531" s="863">
        <v>2</v>
      </c>
      <c r="AD531" s="863">
        <v>11</v>
      </c>
      <c r="AE531" s="863">
        <v>0</v>
      </c>
      <c r="AF531" s="863">
        <v>0</v>
      </c>
      <c r="AG531" s="863">
        <v>0</v>
      </c>
      <c r="AH531" s="863">
        <v>0</v>
      </c>
    </row>
    <row r="532" spans="1:34" ht="12" customHeight="1" x14ac:dyDescent="0.2">
      <c r="A532" s="1207"/>
      <c r="B532" s="898" t="s">
        <v>81</v>
      </c>
      <c r="C532" s="863">
        <v>0</v>
      </c>
      <c r="D532" s="863">
        <v>0</v>
      </c>
      <c r="E532" s="863">
        <v>0</v>
      </c>
      <c r="F532" s="863">
        <v>0</v>
      </c>
      <c r="G532" s="863">
        <v>0</v>
      </c>
      <c r="H532" s="863">
        <v>0</v>
      </c>
      <c r="I532" s="863">
        <v>0</v>
      </c>
      <c r="J532" s="863">
        <v>0</v>
      </c>
      <c r="K532" s="863">
        <v>0</v>
      </c>
      <c r="L532" s="863">
        <v>0</v>
      </c>
      <c r="M532" s="863">
        <v>0</v>
      </c>
      <c r="N532" s="863">
        <v>0</v>
      </c>
      <c r="O532" s="863">
        <v>0</v>
      </c>
      <c r="P532" s="863">
        <v>0</v>
      </c>
      <c r="Q532" s="863">
        <v>0</v>
      </c>
      <c r="R532" s="863">
        <v>0</v>
      </c>
      <c r="S532" s="863">
        <v>4</v>
      </c>
      <c r="T532" s="863">
        <v>9</v>
      </c>
      <c r="U532" s="863">
        <v>0</v>
      </c>
      <c r="V532" s="863">
        <v>2</v>
      </c>
      <c r="W532" s="863">
        <v>1</v>
      </c>
      <c r="X532" s="863">
        <v>0</v>
      </c>
      <c r="Y532" s="863">
        <v>0</v>
      </c>
      <c r="Z532" s="863">
        <v>1</v>
      </c>
      <c r="AA532" s="863">
        <v>1</v>
      </c>
      <c r="AB532" s="863">
        <v>0</v>
      </c>
      <c r="AC532" s="863">
        <v>0</v>
      </c>
      <c r="AD532" s="863">
        <v>1</v>
      </c>
      <c r="AE532" s="863">
        <v>0</v>
      </c>
      <c r="AF532" s="863">
        <v>0</v>
      </c>
      <c r="AG532" s="863">
        <v>0</v>
      </c>
      <c r="AH532" s="863">
        <v>0</v>
      </c>
    </row>
    <row r="533" spans="1:34" ht="12" customHeight="1" x14ac:dyDescent="0.2">
      <c r="A533" s="1207"/>
      <c r="B533" s="898" t="s">
        <v>82</v>
      </c>
      <c r="C533" s="863">
        <v>0</v>
      </c>
      <c r="D533" s="863">
        <v>0</v>
      </c>
      <c r="E533" s="863">
        <v>0</v>
      </c>
      <c r="F533" s="863">
        <v>0</v>
      </c>
      <c r="G533" s="863">
        <v>0</v>
      </c>
      <c r="H533" s="863">
        <v>0</v>
      </c>
      <c r="I533" s="863">
        <v>0</v>
      </c>
      <c r="J533" s="863">
        <v>0</v>
      </c>
      <c r="K533" s="863">
        <v>0</v>
      </c>
      <c r="L533" s="863">
        <v>0</v>
      </c>
      <c r="M533" s="863">
        <v>0</v>
      </c>
      <c r="N533" s="863">
        <v>0</v>
      </c>
      <c r="O533" s="863">
        <v>0</v>
      </c>
      <c r="P533" s="863">
        <v>0</v>
      </c>
      <c r="Q533" s="863">
        <v>0</v>
      </c>
      <c r="R533" s="863">
        <v>0</v>
      </c>
      <c r="S533" s="863">
        <v>0</v>
      </c>
      <c r="T533" s="863">
        <v>0</v>
      </c>
      <c r="U533" s="863">
        <v>0</v>
      </c>
      <c r="V533" s="863">
        <v>0</v>
      </c>
      <c r="W533" s="863">
        <v>0</v>
      </c>
      <c r="X533" s="863">
        <v>0</v>
      </c>
      <c r="Y533" s="863">
        <v>0</v>
      </c>
      <c r="Z533" s="863">
        <v>0</v>
      </c>
      <c r="AA533" s="863">
        <v>0</v>
      </c>
      <c r="AB533" s="863">
        <v>0</v>
      </c>
      <c r="AC533" s="863">
        <v>0</v>
      </c>
      <c r="AD533" s="863">
        <v>0</v>
      </c>
      <c r="AE533" s="863">
        <v>0</v>
      </c>
      <c r="AF533" s="863">
        <v>0</v>
      </c>
      <c r="AG533" s="863">
        <v>0</v>
      </c>
      <c r="AH533" s="863">
        <v>0</v>
      </c>
    </row>
    <row r="534" spans="1:34" ht="12" customHeight="1" x14ac:dyDescent="0.2">
      <c r="A534" s="1207"/>
      <c r="B534" s="898" t="s">
        <v>83</v>
      </c>
      <c r="C534" s="863">
        <v>0</v>
      </c>
      <c r="D534" s="863">
        <v>0</v>
      </c>
      <c r="E534" s="863">
        <v>0</v>
      </c>
      <c r="F534" s="863">
        <v>0</v>
      </c>
      <c r="G534" s="863">
        <v>0</v>
      </c>
      <c r="H534" s="863">
        <v>0</v>
      </c>
      <c r="I534" s="863">
        <v>0</v>
      </c>
      <c r="J534" s="863">
        <v>0</v>
      </c>
      <c r="K534" s="863">
        <v>0</v>
      </c>
      <c r="L534" s="863">
        <v>0</v>
      </c>
      <c r="M534" s="863">
        <v>0</v>
      </c>
      <c r="N534" s="863">
        <v>0</v>
      </c>
      <c r="O534" s="863">
        <v>0</v>
      </c>
      <c r="P534" s="863">
        <v>0</v>
      </c>
      <c r="Q534" s="863">
        <v>0</v>
      </c>
      <c r="R534" s="863">
        <v>0</v>
      </c>
      <c r="S534" s="863">
        <v>0</v>
      </c>
      <c r="T534" s="863">
        <v>0</v>
      </c>
      <c r="U534" s="863">
        <v>0</v>
      </c>
      <c r="V534" s="863">
        <v>0</v>
      </c>
      <c r="W534" s="863">
        <v>0</v>
      </c>
      <c r="X534" s="863">
        <v>0</v>
      </c>
      <c r="Y534" s="863">
        <v>0</v>
      </c>
      <c r="Z534" s="863">
        <v>0</v>
      </c>
      <c r="AA534" s="863">
        <v>0</v>
      </c>
      <c r="AB534" s="863">
        <v>0</v>
      </c>
      <c r="AC534" s="863">
        <v>0</v>
      </c>
      <c r="AD534" s="863">
        <v>0</v>
      </c>
      <c r="AE534" s="863">
        <v>0</v>
      </c>
      <c r="AF534" s="863">
        <v>0</v>
      </c>
      <c r="AG534" s="863">
        <v>0</v>
      </c>
      <c r="AH534" s="863">
        <v>0</v>
      </c>
    </row>
    <row r="535" spans="1:34" ht="12" customHeight="1" x14ac:dyDescent="0.2">
      <c r="A535" s="1207"/>
      <c r="B535" s="898" t="s">
        <v>84</v>
      </c>
      <c r="C535" s="863">
        <v>0</v>
      </c>
      <c r="D535" s="863">
        <v>0</v>
      </c>
      <c r="E535" s="863">
        <v>0</v>
      </c>
      <c r="F535" s="863">
        <v>0</v>
      </c>
      <c r="G535" s="863">
        <v>0</v>
      </c>
      <c r="H535" s="863">
        <v>0</v>
      </c>
      <c r="I535" s="863">
        <v>0</v>
      </c>
      <c r="J535" s="863">
        <v>0</v>
      </c>
      <c r="K535" s="863">
        <v>0</v>
      </c>
      <c r="L535" s="863">
        <v>0</v>
      </c>
      <c r="M535" s="863">
        <v>0</v>
      </c>
      <c r="N535" s="863">
        <v>0</v>
      </c>
      <c r="O535" s="863">
        <v>0</v>
      </c>
      <c r="P535" s="863">
        <v>0</v>
      </c>
      <c r="Q535" s="863">
        <v>0</v>
      </c>
      <c r="R535" s="863">
        <v>0</v>
      </c>
      <c r="S535" s="863">
        <v>0</v>
      </c>
      <c r="T535" s="863">
        <v>11</v>
      </c>
      <c r="U535" s="863">
        <v>4</v>
      </c>
      <c r="V535" s="863">
        <v>2</v>
      </c>
      <c r="W535" s="863">
        <v>0</v>
      </c>
      <c r="X535" s="863">
        <v>6</v>
      </c>
      <c r="Y535" s="863">
        <v>0</v>
      </c>
      <c r="Z535" s="863">
        <v>2</v>
      </c>
      <c r="AA535" s="863">
        <v>0</v>
      </c>
      <c r="AB535" s="863">
        <v>6</v>
      </c>
      <c r="AC535" s="863">
        <v>0</v>
      </c>
      <c r="AD535" s="863">
        <v>2</v>
      </c>
      <c r="AE535" s="863">
        <v>1</v>
      </c>
      <c r="AF535" s="863">
        <v>0</v>
      </c>
      <c r="AG535" s="863">
        <v>1</v>
      </c>
      <c r="AH535" s="863">
        <v>0</v>
      </c>
    </row>
    <row r="536" spans="1:34" s="3" customFormat="1" ht="12" customHeight="1" x14ac:dyDescent="0.2">
      <c r="A536" s="1208"/>
      <c r="B536" s="899" t="s">
        <v>49</v>
      </c>
      <c r="C536" s="867">
        <v>83</v>
      </c>
      <c r="D536" s="867">
        <v>55</v>
      </c>
      <c r="E536" s="867">
        <v>8</v>
      </c>
      <c r="F536" s="867">
        <v>12</v>
      </c>
      <c r="G536" s="867">
        <v>20</v>
      </c>
      <c r="H536" s="867">
        <v>8</v>
      </c>
      <c r="I536" s="867">
        <v>1</v>
      </c>
      <c r="J536" s="867">
        <v>0</v>
      </c>
      <c r="K536" s="867">
        <v>20</v>
      </c>
      <c r="L536" s="867">
        <v>8</v>
      </c>
      <c r="M536" s="867">
        <v>1</v>
      </c>
      <c r="N536" s="867">
        <v>0</v>
      </c>
      <c r="O536" s="867">
        <v>63</v>
      </c>
      <c r="P536" s="867">
        <v>47</v>
      </c>
      <c r="Q536" s="867">
        <v>7</v>
      </c>
      <c r="R536" s="867">
        <v>12</v>
      </c>
      <c r="S536" s="867">
        <v>4544</v>
      </c>
      <c r="T536" s="867">
        <v>3173</v>
      </c>
      <c r="U536" s="867">
        <v>2272</v>
      </c>
      <c r="V536" s="867">
        <v>553</v>
      </c>
      <c r="W536" s="867">
        <v>2004</v>
      </c>
      <c r="X536" s="867">
        <v>1111</v>
      </c>
      <c r="Y536" s="867">
        <v>695</v>
      </c>
      <c r="Z536" s="867">
        <v>124</v>
      </c>
      <c r="AA536" s="867">
        <v>2003</v>
      </c>
      <c r="AB536" s="867">
        <v>1111</v>
      </c>
      <c r="AC536" s="867">
        <v>692</v>
      </c>
      <c r="AD536" s="867">
        <v>124</v>
      </c>
      <c r="AE536" s="867">
        <v>23</v>
      </c>
      <c r="AF536" s="867">
        <v>16</v>
      </c>
      <c r="AG536" s="867">
        <v>27</v>
      </c>
      <c r="AH536" s="867">
        <v>9</v>
      </c>
    </row>
    <row r="537" spans="1:34" ht="12" customHeight="1" x14ac:dyDescent="0.2">
      <c r="A537" s="1209" t="s">
        <v>98</v>
      </c>
      <c r="B537" s="853" t="s">
        <v>51</v>
      </c>
      <c r="C537" s="896">
        <v>34</v>
      </c>
      <c r="D537" s="896">
        <v>223</v>
      </c>
      <c r="E537" s="896">
        <v>27</v>
      </c>
      <c r="F537" s="897" t="s">
        <v>73</v>
      </c>
      <c r="G537" s="896">
        <v>34</v>
      </c>
      <c r="H537" s="896">
        <v>223</v>
      </c>
      <c r="I537" s="896">
        <v>27</v>
      </c>
      <c r="J537" s="897" t="s">
        <v>73</v>
      </c>
      <c r="K537" s="896">
        <v>34</v>
      </c>
      <c r="L537" s="896">
        <v>223</v>
      </c>
      <c r="M537" s="896">
        <v>27</v>
      </c>
      <c r="N537" s="897" t="s">
        <v>73</v>
      </c>
      <c r="O537" s="897" t="s">
        <v>73</v>
      </c>
      <c r="P537" s="897" t="s">
        <v>73</v>
      </c>
      <c r="Q537" s="897" t="s">
        <v>73</v>
      </c>
      <c r="R537" s="897" t="s">
        <v>73</v>
      </c>
      <c r="S537" s="897">
        <v>0</v>
      </c>
      <c r="T537" s="897">
        <v>0</v>
      </c>
      <c r="U537" s="897">
        <v>0</v>
      </c>
      <c r="V537" s="897">
        <v>0</v>
      </c>
      <c r="W537" s="897">
        <v>0</v>
      </c>
      <c r="X537" s="897">
        <v>0</v>
      </c>
      <c r="Y537" s="897">
        <v>0</v>
      </c>
      <c r="Z537" s="897">
        <v>0</v>
      </c>
      <c r="AA537" s="897">
        <v>0</v>
      </c>
      <c r="AB537" s="897">
        <v>0</v>
      </c>
      <c r="AC537" s="897">
        <v>0</v>
      </c>
      <c r="AD537" s="897">
        <v>0</v>
      </c>
      <c r="AE537" s="897">
        <v>0</v>
      </c>
      <c r="AF537" s="897">
        <v>0</v>
      </c>
      <c r="AG537" s="897">
        <v>0</v>
      </c>
      <c r="AH537" s="897">
        <v>0</v>
      </c>
    </row>
    <row r="538" spans="1:34" ht="12" customHeight="1" x14ac:dyDescent="0.2">
      <c r="A538" s="1207"/>
      <c r="B538" s="853" t="s">
        <v>52</v>
      </c>
      <c r="C538" s="872" t="s">
        <v>73</v>
      </c>
      <c r="D538" s="863" t="s">
        <v>73</v>
      </c>
      <c r="E538" s="859" t="s">
        <v>73</v>
      </c>
      <c r="F538" s="863" t="s">
        <v>73</v>
      </c>
      <c r="G538" s="863" t="s">
        <v>73</v>
      </c>
      <c r="H538" s="859" t="s">
        <v>73</v>
      </c>
      <c r="I538" s="863" t="s">
        <v>73</v>
      </c>
      <c r="J538" s="863" t="s">
        <v>73</v>
      </c>
      <c r="K538" s="863" t="s">
        <v>73</v>
      </c>
      <c r="L538" s="872" t="s">
        <v>73</v>
      </c>
      <c r="M538" s="863" t="s">
        <v>73</v>
      </c>
      <c r="N538" s="863" t="s">
        <v>73</v>
      </c>
      <c r="O538" s="863" t="s">
        <v>73</v>
      </c>
      <c r="P538" s="863" t="s">
        <v>73</v>
      </c>
      <c r="Q538" s="863" t="s">
        <v>73</v>
      </c>
      <c r="R538" s="863" t="s">
        <v>73</v>
      </c>
      <c r="S538" s="863">
        <v>0</v>
      </c>
      <c r="T538" s="863">
        <v>0</v>
      </c>
      <c r="U538" s="863">
        <v>0</v>
      </c>
      <c r="V538" s="863">
        <v>0</v>
      </c>
      <c r="W538" s="863">
        <v>0</v>
      </c>
      <c r="X538" s="863">
        <v>0</v>
      </c>
      <c r="Y538" s="863">
        <v>0</v>
      </c>
      <c r="Z538" s="863">
        <v>0</v>
      </c>
      <c r="AA538" s="863">
        <v>0</v>
      </c>
      <c r="AB538" s="863">
        <v>0</v>
      </c>
      <c r="AC538" s="863">
        <v>0</v>
      </c>
      <c r="AD538" s="863">
        <v>0</v>
      </c>
      <c r="AE538" s="863">
        <v>0</v>
      </c>
      <c r="AF538" s="863">
        <v>0</v>
      </c>
      <c r="AG538" s="863">
        <v>0</v>
      </c>
      <c r="AH538" s="863">
        <v>0</v>
      </c>
    </row>
    <row r="539" spans="1:34" ht="12" customHeight="1" x14ac:dyDescent="0.2">
      <c r="A539" s="1207"/>
      <c r="B539" s="853" t="s">
        <v>53</v>
      </c>
      <c r="C539" s="864">
        <v>2</v>
      </c>
      <c r="D539" s="864">
        <v>26</v>
      </c>
      <c r="E539" s="859" t="s">
        <v>73</v>
      </c>
      <c r="F539" s="863" t="s">
        <v>73</v>
      </c>
      <c r="G539" s="863" t="s">
        <v>73</v>
      </c>
      <c r="H539" s="864">
        <v>26</v>
      </c>
      <c r="I539" s="863" t="s">
        <v>73</v>
      </c>
      <c r="J539" s="863" t="s">
        <v>73</v>
      </c>
      <c r="K539" s="864">
        <v>2</v>
      </c>
      <c r="L539" s="864">
        <v>26</v>
      </c>
      <c r="M539" s="863" t="s">
        <v>73</v>
      </c>
      <c r="N539" s="863" t="s">
        <v>73</v>
      </c>
      <c r="O539" s="863" t="s">
        <v>73</v>
      </c>
      <c r="P539" s="863" t="s">
        <v>73</v>
      </c>
      <c r="Q539" s="863" t="s">
        <v>73</v>
      </c>
      <c r="R539" s="863" t="s">
        <v>73</v>
      </c>
      <c r="S539" s="863">
        <v>0</v>
      </c>
      <c r="T539" s="863">
        <v>0</v>
      </c>
      <c r="U539" s="863">
        <v>0</v>
      </c>
      <c r="V539" s="863">
        <v>0</v>
      </c>
      <c r="W539" s="863">
        <v>0</v>
      </c>
      <c r="X539" s="863">
        <v>0</v>
      </c>
      <c r="Y539" s="863">
        <v>0</v>
      </c>
      <c r="Z539" s="863">
        <v>0</v>
      </c>
      <c r="AA539" s="863">
        <v>0</v>
      </c>
      <c r="AB539" s="863">
        <v>0</v>
      </c>
      <c r="AC539" s="863">
        <v>0</v>
      </c>
      <c r="AD539" s="863">
        <v>0</v>
      </c>
      <c r="AE539" s="863">
        <v>0</v>
      </c>
      <c r="AF539" s="863">
        <v>0</v>
      </c>
      <c r="AG539" s="863">
        <v>0</v>
      </c>
      <c r="AH539" s="863">
        <v>0</v>
      </c>
    </row>
    <row r="540" spans="1:34" ht="12" customHeight="1" x14ac:dyDescent="0.2">
      <c r="A540" s="1207"/>
      <c r="B540" s="853" t="s">
        <v>54</v>
      </c>
      <c r="C540" s="864">
        <v>2</v>
      </c>
      <c r="D540" s="864">
        <v>67</v>
      </c>
      <c r="E540" s="864">
        <v>1</v>
      </c>
      <c r="F540" s="863" t="s">
        <v>73</v>
      </c>
      <c r="G540" s="863">
        <v>2</v>
      </c>
      <c r="H540" s="864">
        <v>67</v>
      </c>
      <c r="I540" s="863">
        <v>1</v>
      </c>
      <c r="J540" s="863" t="s">
        <v>73</v>
      </c>
      <c r="K540" s="864">
        <v>2</v>
      </c>
      <c r="L540" s="864">
        <v>67</v>
      </c>
      <c r="M540" s="864">
        <v>1</v>
      </c>
      <c r="N540" s="863" t="s">
        <v>73</v>
      </c>
      <c r="O540" s="863" t="s">
        <v>73</v>
      </c>
      <c r="P540" s="863" t="s">
        <v>73</v>
      </c>
      <c r="Q540" s="863" t="s">
        <v>73</v>
      </c>
      <c r="R540" s="863" t="s">
        <v>73</v>
      </c>
      <c r="S540" s="863">
        <v>0</v>
      </c>
      <c r="T540" s="863">
        <v>0</v>
      </c>
      <c r="U540" s="863">
        <v>0</v>
      </c>
      <c r="V540" s="863">
        <v>0</v>
      </c>
      <c r="W540" s="863">
        <v>0</v>
      </c>
      <c r="X540" s="863">
        <v>0</v>
      </c>
      <c r="Y540" s="863">
        <v>0</v>
      </c>
      <c r="Z540" s="863">
        <v>0</v>
      </c>
      <c r="AA540" s="863">
        <v>0</v>
      </c>
      <c r="AB540" s="863">
        <v>0</v>
      </c>
      <c r="AC540" s="863">
        <v>0</v>
      </c>
      <c r="AD540" s="863">
        <v>0</v>
      </c>
      <c r="AE540" s="863">
        <v>0</v>
      </c>
      <c r="AF540" s="863">
        <v>0</v>
      </c>
      <c r="AG540" s="863">
        <v>0</v>
      </c>
      <c r="AH540" s="863">
        <v>0</v>
      </c>
    </row>
    <row r="541" spans="1:34" ht="12" customHeight="1" x14ac:dyDescent="0.2">
      <c r="A541" s="1207"/>
      <c r="B541" s="853" t="s">
        <v>109</v>
      </c>
      <c r="C541" s="861">
        <v>1</v>
      </c>
      <c r="D541" s="864">
        <v>9</v>
      </c>
      <c r="E541" s="864">
        <v>16</v>
      </c>
      <c r="F541" s="863" t="s">
        <v>73</v>
      </c>
      <c r="G541" s="864">
        <v>1</v>
      </c>
      <c r="H541" s="864">
        <v>9</v>
      </c>
      <c r="I541" s="863">
        <v>16</v>
      </c>
      <c r="J541" s="863" t="s">
        <v>73</v>
      </c>
      <c r="K541" s="864">
        <v>1</v>
      </c>
      <c r="L541" s="864">
        <v>9</v>
      </c>
      <c r="M541" s="859" t="s">
        <v>73</v>
      </c>
      <c r="N541" s="863" t="s">
        <v>73</v>
      </c>
      <c r="O541" s="863" t="s">
        <v>73</v>
      </c>
      <c r="P541" s="863" t="s">
        <v>73</v>
      </c>
      <c r="Q541" s="863" t="s">
        <v>73</v>
      </c>
      <c r="R541" s="863" t="s">
        <v>73</v>
      </c>
      <c r="S541" s="863">
        <v>0</v>
      </c>
      <c r="T541" s="863">
        <v>0</v>
      </c>
      <c r="U541" s="863">
        <v>0</v>
      </c>
      <c r="V541" s="863">
        <v>0</v>
      </c>
      <c r="W541" s="863">
        <v>0</v>
      </c>
      <c r="X541" s="863">
        <v>0</v>
      </c>
      <c r="Y541" s="863">
        <v>0</v>
      </c>
      <c r="Z541" s="863">
        <v>0</v>
      </c>
      <c r="AA541" s="863">
        <v>0</v>
      </c>
      <c r="AB541" s="863">
        <v>0</v>
      </c>
      <c r="AC541" s="863">
        <v>0</v>
      </c>
      <c r="AD541" s="863">
        <v>0</v>
      </c>
      <c r="AE541" s="863">
        <v>0</v>
      </c>
      <c r="AF541" s="863">
        <v>0</v>
      </c>
      <c r="AG541" s="863">
        <v>0</v>
      </c>
      <c r="AH541" s="863">
        <v>0</v>
      </c>
    </row>
    <row r="542" spans="1:34" ht="12" customHeight="1" x14ac:dyDescent="0.2">
      <c r="A542" s="1207"/>
      <c r="B542" s="853" t="s">
        <v>55</v>
      </c>
      <c r="C542" s="864">
        <v>3</v>
      </c>
      <c r="D542" s="864">
        <v>9</v>
      </c>
      <c r="E542" s="864">
        <v>5</v>
      </c>
      <c r="F542" s="863" t="s">
        <v>73</v>
      </c>
      <c r="G542" s="864">
        <v>3</v>
      </c>
      <c r="H542" s="864">
        <v>9</v>
      </c>
      <c r="I542" s="863">
        <v>5</v>
      </c>
      <c r="J542" s="863" t="s">
        <v>73</v>
      </c>
      <c r="K542" s="864">
        <v>3</v>
      </c>
      <c r="L542" s="864">
        <v>9</v>
      </c>
      <c r="M542" s="864">
        <v>5</v>
      </c>
      <c r="N542" s="863" t="s">
        <v>73</v>
      </c>
      <c r="O542" s="863" t="s">
        <v>73</v>
      </c>
      <c r="P542" s="863" t="s">
        <v>73</v>
      </c>
      <c r="Q542" s="863" t="s">
        <v>73</v>
      </c>
      <c r="R542" s="863" t="s">
        <v>73</v>
      </c>
      <c r="S542" s="863">
        <v>0</v>
      </c>
      <c r="T542" s="863">
        <v>0</v>
      </c>
      <c r="U542" s="863">
        <v>0</v>
      </c>
      <c r="V542" s="863">
        <v>0</v>
      </c>
      <c r="W542" s="863">
        <v>0</v>
      </c>
      <c r="X542" s="863">
        <v>0</v>
      </c>
      <c r="Y542" s="863">
        <v>0</v>
      </c>
      <c r="Z542" s="863">
        <v>0</v>
      </c>
      <c r="AA542" s="863">
        <v>0</v>
      </c>
      <c r="AB542" s="863">
        <v>0</v>
      </c>
      <c r="AC542" s="863">
        <v>0</v>
      </c>
      <c r="AD542" s="863">
        <v>0</v>
      </c>
      <c r="AE542" s="863">
        <v>0</v>
      </c>
      <c r="AF542" s="863">
        <v>0</v>
      </c>
      <c r="AG542" s="863">
        <v>0</v>
      </c>
      <c r="AH542" s="863">
        <v>0</v>
      </c>
    </row>
    <row r="543" spans="1:34" ht="12" customHeight="1" x14ac:dyDescent="0.2">
      <c r="A543" s="1207"/>
      <c r="B543" s="853" t="s">
        <v>56</v>
      </c>
      <c r="C543" s="864">
        <v>110</v>
      </c>
      <c r="D543" s="864">
        <v>227</v>
      </c>
      <c r="E543" s="864">
        <v>39</v>
      </c>
      <c r="F543" s="864">
        <v>3</v>
      </c>
      <c r="G543" s="864">
        <v>110</v>
      </c>
      <c r="H543" s="864">
        <v>227</v>
      </c>
      <c r="I543" s="864">
        <v>39</v>
      </c>
      <c r="J543" s="863" t="s">
        <v>73</v>
      </c>
      <c r="K543" s="864">
        <v>110</v>
      </c>
      <c r="L543" s="864">
        <v>227</v>
      </c>
      <c r="M543" s="864">
        <v>39</v>
      </c>
      <c r="N543" s="864">
        <v>3</v>
      </c>
      <c r="O543" s="863" t="s">
        <v>73</v>
      </c>
      <c r="P543" s="863" t="s">
        <v>73</v>
      </c>
      <c r="Q543" s="863" t="s">
        <v>73</v>
      </c>
      <c r="R543" s="863" t="s">
        <v>73</v>
      </c>
      <c r="S543" s="863">
        <v>0</v>
      </c>
      <c r="T543" s="863">
        <v>0</v>
      </c>
      <c r="U543" s="863">
        <v>0</v>
      </c>
      <c r="V543" s="863">
        <v>0</v>
      </c>
      <c r="W543" s="863">
        <v>0</v>
      </c>
      <c r="X543" s="863">
        <v>0</v>
      </c>
      <c r="Y543" s="863">
        <v>0</v>
      </c>
      <c r="Z543" s="863">
        <v>0</v>
      </c>
      <c r="AA543" s="863">
        <v>0</v>
      </c>
      <c r="AB543" s="863">
        <v>0</v>
      </c>
      <c r="AC543" s="863">
        <v>0</v>
      </c>
      <c r="AD543" s="863">
        <v>0</v>
      </c>
      <c r="AE543" s="863">
        <v>0</v>
      </c>
      <c r="AF543" s="863">
        <v>0</v>
      </c>
      <c r="AG543" s="863">
        <v>0</v>
      </c>
      <c r="AH543" s="863">
        <v>0</v>
      </c>
    </row>
    <row r="544" spans="1:34" ht="12" customHeight="1" x14ac:dyDescent="0.2">
      <c r="A544" s="1207"/>
      <c r="B544" s="853" t="s">
        <v>57</v>
      </c>
      <c r="C544" s="864">
        <v>129</v>
      </c>
      <c r="D544" s="864">
        <v>118</v>
      </c>
      <c r="E544" s="864">
        <v>82</v>
      </c>
      <c r="F544" s="863">
        <v>1</v>
      </c>
      <c r="G544" s="864">
        <v>129</v>
      </c>
      <c r="H544" s="864">
        <v>118</v>
      </c>
      <c r="I544" s="864">
        <v>82</v>
      </c>
      <c r="J544" s="863" t="s">
        <v>73</v>
      </c>
      <c r="K544" s="864">
        <v>129</v>
      </c>
      <c r="L544" s="864">
        <v>118</v>
      </c>
      <c r="M544" s="864">
        <v>82</v>
      </c>
      <c r="N544" s="859" t="s">
        <v>73</v>
      </c>
      <c r="O544" s="863" t="s">
        <v>73</v>
      </c>
      <c r="P544" s="863" t="s">
        <v>73</v>
      </c>
      <c r="Q544" s="863" t="s">
        <v>73</v>
      </c>
      <c r="R544" s="863" t="s">
        <v>73</v>
      </c>
      <c r="S544" s="863">
        <v>0</v>
      </c>
      <c r="T544" s="863">
        <v>0</v>
      </c>
      <c r="U544" s="863">
        <v>0</v>
      </c>
      <c r="V544" s="863">
        <v>0</v>
      </c>
      <c r="W544" s="863">
        <v>0</v>
      </c>
      <c r="X544" s="863">
        <v>0</v>
      </c>
      <c r="Y544" s="863">
        <v>0</v>
      </c>
      <c r="Z544" s="863">
        <v>0</v>
      </c>
      <c r="AA544" s="863">
        <v>0</v>
      </c>
      <c r="AB544" s="863">
        <v>0</v>
      </c>
      <c r="AC544" s="863">
        <v>0</v>
      </c>
      <c r="AD544" s="863">
        <v>0</v>
      </c>
      <c r="AE544" s="863">
        <v>0</v>
      </c>
      <c r="AF544" s="863">
        <v>0</v>
      </c>
      <c r="AG544" s="863">
        <v>0</v>
      </c>
      <c r="AH544" s="863">
        <v>0</v>
      </c>
    </row>
    <row r="545" spans="1:34" ht="12" customHeight="1" x14ac:dyDescent="0.2">
      <c r="A545" s="1207"/>
      <c r="B545" s="853" t="s">
        <v>58</v>
      </c>
      <c r="C545" s="859" t="s">
        <v>73</v>
      </c>
      <c r="D545" s="859" t="s">
        <v>73</v>
      </c>
      <c r="E545" s="864">
        <v>2</v>
      </c>
      <c r="F545" s="863" t="s">
        <v>73</v>
      </c>
      <c r="G545" s="863" t="s">
        <v>73</v>
      </c>
      <c r="H545" s="863" t="s">
        <v>73</v>
      </c>
      <c r="I545" s="863" t="s">
        <v>73</v>
      </c>
      <c r="J545" s="863" t="s">
        <v>73</v>
      </c>
      <c r="K545" s="859" t="s">
        <v>73</v>
      </c>
      <c r="L545" s="859" t="s">
        <v>73</v>
      </c>
      <c r="M545" s="864">
        <v>2</v>
      </c>
      <c r="N545" s="859" t="s">
        <v>73</v>
      </c>
      <c r="O545" s="863" t="s">
        <v>73</v>
      </c>
      <c r="P545" s="863" t="s">
        <v>73</v>
      </c>
      <c r="Q545" s="863" t="s">
        <v>73</v>
      </c>
      <c r="R545" s="863" t="s">
        <v>73</v>
      </c>
      <c r="S545" s="863">
        <v>0</v>
      </c>
      <c r="T545" s="863">
        <v>0</v>
      </c>
      <c r="U545" s="863">
        <v>0</v>
      </c>
      <c r="V545" s="863">
        <v>0</v>
      </c>
      <c r="W545" s="863">
        <v>0</v>
      </c>
      <c r="X545" s="863">
        <v>0</v>
      </c>
      <c r="Y545" s="863">
        <v>0</v>
      </c>
      <c r="Z545" s="863">
        <v>0</v>
      </c>
      <c r="AA545" s="863">
        <v>0</v>
      </c>
      <c r="AB545" s="863">
        <v>0</v>
      </c>
      <c r="AC545" s="863">
        <v>0</v>
      </c>
      <c r="AD545" s="863">
        <v>0</v>
      </c>
      <c r="AE545" s="863">
        <v>0</v>
      </c>
      <c r="AF545" s="863">
        <v>0</v>
      </c>
      <c r="AG545" s="863">
        <v>0</v>
      </c>
      <c r="AH545" s="863">
        <v>0</v>
      </c>
    </row>
    <row r="546" spans="1:34" ht="12" customHeight="1" x14ac:dyDescent="0.2">
      <c r="A546" s="1207"/>
      <c r="B546" s="853" t="s">
        <v>59</v>
      </c>
      <c r="C546" s="859" t="s">
        <v>73</v>
      </c>
      <c r="D546" s="864">
        <v>18</v>
      </c>
      <c r="E546" s="864">
        <v>9</v>
      </c>
      <c r="F546" s="863" t="s">
        <v>73</v>
      </c>
      <c r="G546" s="863" t="s">
        <v>73</v>
      </c>
      <c r="H546" s="864">
        <v>1</v>
      </c>
      <c r="I546" s="864">
        <v>1</v>
      </c>
      <c r="J546" s="863" t="s">
        <v>73</v>
      </c>
      <c r="K546" s="859" t="s">
        <v>73</v>
      </c>
      <c r="L546" s="864">
        <v>18</v>
      </c>
      <c r="M546" s="864">
        <v>9</v>
      </c>
      <c r="N546" s="863" t="s">
        <v>73</v>
      </c>
      <c r="O546" s="863" t="s">
        <v>73</v>
      </c>
      <c r="P546" s="863" t="s">
        <v>73</v>
      </c>
      <c r="Q546" s="863" t="s">
        <v>73</v>
      </c>
      <c r="R546" s="863" t="s">
        <v>73</v>
      </c>
      <c r="S546" s="863">
        <v>0</v>
      </c>
      <c r="T546" s="863">
        <v>0</v>
      </c>
      <c r="U546" s="863">
        <v>0</v>
      </c>
      <c r="V546" s="863">
        <v>0</v>
      </c>
      <c r="W546" s="863">
        <v>0</v>
      </c>
      <c r="X546" s="863">
        <v>0</v>
      </c>
      <c r="Y546" s="863">
        <v>0</v>
      </c>
      <c r="Z546" s="863">
        <v>0</v>
      </c>
      <c r="AA546" s="863">
        <v>0</v>
      </c>
      <c r="AB546" s="863">
        <v>0</v>
      </c>
      <c r="AC546" s="863">
        <v>0</v>
      </c>
      <c r="AD546" s="863">
        <v>0</v>
      </c>
      <c r="AE546" s="863">
        <v>0</v>
      </c>
      <c r="AF546" s="863">
        <v>0</v>
      </c>
      <c r="AG546" s="863">
        <v>0</v>
      </c>
      <c r="AH546" s="863">
        <v>0</v>
      </c>
    </row>
    <row r="547" spans="1:34" ht="12" customHeight="1" x14ac:dyDescent="0.2">
      <c r="A547" s="1207"/>
      <c r="B547" s="853" t="s">
        <v>60</v>
      </c>
      <c r="C547" s="864">
        <v>228</v>
      </c>
      <c r="D547" s="864">
        <v>85</v>
      </c>
      <c r="E547" s="864">
        <v>103</v>
      </c>
      <c r="F547" s="863" t="s">
        <v>73</v>
      </c>
      <c r="G547" s="864">
        <v>228</v>
      </c>
      <c r="H547" s="864">
        <v>85</v>
      </c>
      <c r="I547" s="864">
        <v>103</v>
      </c>
      <c r="J547" s="863" t="s">
        <v>73</v>
      </c>
      <c r="K547" s="864">
        <v>228</v>
      </c>
      <c r="L547" s="864">
        <v>85</v>
      </c>
      <c r="M547" s="864">
        <v>103</v>
      </c>
      <c r="N547" s="863" t="s">
        <v>73</v>
      </c>
      <c r="O547" s="863" t="s">
        <v>73</v>
      </c>
      <c r="P547" s="863" t="s">
        <v>73</v>
      </c>
      <c r="Q547" s="863" t="s">
        <v>73</v>
      </c>
      <c r="R547" s="863" t="s">
        <v>73</v>
      </c>
      <c r="S547" s="863">
        <v>0</v>
      </c>
      <c r="T547" s="863">
        <v>0</v>
      </c>
      <c r="U547" s="863">
        <v>0</v>
      </c>
      <c r="V547" s="863">
        <v>0</v>
      </c>
      <c r="W547" s="863">
        <v>0</v>
      </c>
      <c r="X547" s="863">
        <v>0</v>
      </c>
      <c r="Y547" s="863">
        <v>0</v>
      </c>
      <c r="Z547" s="863">
        <v>0</v>
      </c>
      <c r="AA547" s="863">
        <v>0</v>
      </c>
      <c r="AB547" s="863">
        <v>0</v>
      </c>
      <c r="AC547" s="863">
        <v>0</v>
      </c>
      <c r="AD547" s="863">
        <v>0</v>
      </c>
      <c r="AE547" s="863">
        <v>0</v>
      </c>
      <c r="AF547" s="863">
        <v>0</v>
      </c>
      <c r="AG547" s="863">
        <v>0</v>
      </c>
      <c r="AH547" s="863">
        <v>0</v>
      </c>
    </row>
    <row r="548" spans="1:34" ht="12" customHeight="1" x14ac:dyDescent="0.2">
      <c r="A548" s="1207"/>
      <c r="B548" s="853" t="s">
        <v>61</v>
      </c>
      <c r="C548" s="864">
        <v>50</v>
      </c>
      <c r="D548" s="864">
        <v>74</v>
      </c>
      <c r="E548" s="864">
        <v>137</v>
      </c>
      <c r="F548" s="863" t="s">
        <v>73</v>
      </c>
      <c r="G548" s="864">
        <v>50</v>
      </c>
      <c r="H548" s="864">
        <v>74</v>
      </c>
      <c r="I548" s="864">
        <v>137</v>
      </c>
      <c r="J548" s="863" t="s">
        <v>73</v>
      </c>
      <c r="K548" s="864">
        <v>50</v>
      </c>
      <c r="L548" s="864">
        <v>74</v>
      </c>
      <c r="M548" s="864">
        <v>137</v>
      </c>
      <c r="N548" s="863" t="s">
        <v>73</v>
      </c>
      <c r="O548" s="863" t="s">
        <v>73</v>
      </c>
      <c r="P548" s="863" t="s">
        <v>73</v>
      </c>
      <c r="Q548" s="863" t="s">
        <v>73</v>
      </c>
      <c r="R548" s="863" t="s">
        <v>73</v>
      </c>
      <c r="S548" s="863">
        <v>0</v>
      </c>
      <c r="T548" s="863">
        <v>0</v>
      </c>
      <c r="U548" s="863">
        <v>0</v>
      </c>
      <c r="V548" s="863">
        <v>0</v>
      </c>
      <c r="W548" s="863">
        <v>0</v>
      </c>
      <c r="X548" s="863">
        <v>0</v>
      </c>
      <c r="Y548" s="863">
        <v>0</v>
      </c>
      <c r="Z548" s="863">
        <v>0</v>
      </c>
      <c r="AA548" s="863">
        <v>0</v>
      </c>
      <c r="AB548" s="863">
        <v>0</v>
      </c>
      <c r="AC548" s="863">
        <v>0</v>
      </c>
      <c r="AD548" s="863">
        <v>0</v>
      </c>
      <c r="AE548" s="863">
        <v>0</v>
      </c>
      <c r="AF548" s="863">
        <v>0</v>
      </c>
      <c r="AG548" s="863">
        <v>0</v>
      </c>
      <c r="AH548" s="863">
        <v>0</v>
      </c>
    </row>
    <row r="549" spans="1:34" ht="12" customHeight="1" x14ac:dyDescent="0.2">
      <c r="A549" s="1207"/>
      <c r="B549" s="853" t="s">
        <v>62</v>
      </c>
      <c r="C549" s="864">
        <v>49</v>
      </c>
      <c r="D549" s="864">
        <v>86</v>
      </c>
      <c r="E549" s="864">
        <v>28</v>
      </c>
      <c r="F549" s="863">
        <v>1</v>
      </c>
      <c r="G549" s="864">
        <v>49</v>
      </c>
      <c r="H549" s="864">
        <v>86</v>
      </c>
      <c r="I549" s="864">
        <v>28</v>
      </c>
      <c r="J549" s="863" t="s">
        <v>73</v>
      </c>
      <c r="K549" s="864">
        <v>49</v>
      </c>
      <c r="L549" s="864">
        <v>86</v>
      </c>
      <c r="M549" s="864">
        <v>28</v>
      </c>
      <c r="N549" s="863" t="s">
        <v>73</v>
      </c>
      <c r="O549" s="863" t="s">
        <v>73</v>
      </c>
      <c r="P549" s="863" t="s">
        <v>73</v>
      </c>
      <c r="Q549" s="863" t="s">
        <v>73</v>
      </c>
      <c r="R549" s="863" t="s">
        <v>73</v>
      </c>
      <c r="S549" s="863">
        <v>0</v>
      </c>
      <c r="T549" s="863">
        <v>0</v>
      </c>
      <c r="U549" s="863">
        <v>0</v>
      </c>
      <c r="V549" s="863">
        <v>0</v>
      </c>
      <c r="W549" s="863">
        <v>0</v>
      </c>
      <c r="X549" s="863">
        <v>0</v>
      </c>
      <c r="Y549" s="863">
        <v>0</v>
      </c>
      <c r="Z549" s="863">
        <v>0</v>
      </c>
      <c r="AA549" s="863">
        <v>0</v>
      </c>
      <c r="AB549" s="863">
        <v>0</v>
      </c>
      <c r="AC549" s="863">
        <v>0</v>
      </c>
      <c r="AD549" s="863">
        <v>0</v>
      </c>
      <c r="AE549" s="863">
        <v>0</v>
      </c>
      <c r="AF549" s="863">
        <v>0</v>
      </c>
      <c r="AG549" s="863">
        <v>0</v>
      </c>
      <c r="AH549" s="863">
        <v>0</v>
      </c>
    </row>
    <row r="550" spans="1:34" ht="12" customHeight="1" x14ac:dyDescent="0.2">
      <c r="A550" s="1207"/>
      <c r="B550" s="853" t="s">
        <v>111</v>
      </c>
      <c r="C550" s="864">
        <v>696</v>
      </c>
      <c r="D550" s="864">
        <v>301</v>
      </c>
      <c r="E550" s="864">
        <v>142</v>
      </c>
      <c r="F550" s="863" t="s">
        <v>73</v>
      </c>
      <c r="G550" s="864">
        <v>696</v>
      </c>
      <c r="H550" s="864">
        <v>301</v>
      </c>
      <c r="I550" s="864">
        <v>142</v>
      </c>
      <c r="J550" s="863" t="s">
        <v>73</v>
      </c>
      <c r="K550" s="864">
        <v>696</v>
      </c>
      <c r="L550" s="864">
        <v>301</v>
      </c>
      <c r="M550" s="864">
        <v>142</v>
      </c>
      <c r="N550" s="863" t="s">
        <v>73</v>
      </c>
      <c r="O550" s="863" t="s">
        <v>73</v>
      </c>
      <c r="P550" s="863" t="s">
        <v>73</v>
      </c>
      <c r="Q550" s="863" t="s">
        <v>73</v>
      </c>
      <c r="R550" s="863" t="s">
        <v>73</v>
      </c>
      <c r="S550" s="863">
        <v>0</v>
      </c>
      <c r="T550" s="863">
        <v>0</v>
      </c>
      <c r="U550" s="863">
        <v>0</v>
      </c>
      <c r="V550" s="863">
        <v>0</v>
      </c>
      <c r="W550" s="863">
        <v>0</v>
      </c>
      <c r="X550" s="863">
        <v>0</v>
      </c>
      <c r="Y550" s="863">
        <v>0</v>
      </c>
      <c r="Z550" s="863">
        <v>0</v>
      </c>
      <c r="AA550" s="863">
        <v>0</v>
      </c>
      <c r="AB550" s="863">
        <v>0</v>
      </c>
      <c r="AC550" s="863">
        <v>0</v>
      </c>
      <c r="AD550" s="863">
        <v>0</v>
      </c>
      <c r="AE550" s="863">
        <v>0</v>
      </c>
      <c r="AF550" s="863">
        <v>0</v>
      </c>
      <c r="AG550" s="863">
        <v>0</v>
      </c>
      <c r="AH550" s="863">
        <v>0</v>
      </c>
    </row>
    <row r="551" spans="1:34" ht="12" customHeight="1" x14ac:dyDescent="0.2">
      <c r="A551" s="1207"/>
      <c r="B551" s="853" t="s">
        <v>63</v>
      </c>
      <c r="C551" s="872" t="s">
        <v>73</v>
      </c>
      <c r="D551" s="864">
        <v>1</v>
      </c>
      <c r="E551" s="859" t="s">
        <v>73</v>
      </c>
      <c r="F551" s="863" t="s">
        <v>73</v>
      </c>
      <c r="G551" s="863" t="s">
        <v>73</v>
      </c>
      <c r="H551" s="863" t="s">
        <v>73</v>
      </c>
      <c r="I551" s="863" t="s">
        <v>73</v>
      </c>
      <c r="J551" s="863" t="s">
        <v>73</v>
      </c>
      <c r="K551" s="863" t="s">
        <v>73</v>
      </c>
      <c r="L551" s="864">
        <v>1</v>
      </c>
      <c r="M551" s="863" t="s">
        <v>73</v>
      </c>
      <c r="N551" s="863" t="s">
        <v>73</v>
      </c>
      <c r="O551" s="863" t="s">
        <v>73</v>
      </c>
      <c r="P551" s="863" t="s">
        <v>73</v>
      </c>
      <c r="Q551" s="863" t="s">
        <v>73</v>
      </c>
      <c r="R551" s="863" t="s">
        <v>73</v>
      </c>
      <c r="S551" s="863">
        <v>0</v>
      </c>
      <c r="T551" s="863">
        <v>0</v>
      </c>
      <c r="U551" s="863">
        <v>0</v>
      </c>
      <c r="V551" s="863">
        <v>0</v>
      </c>
      <c r="W551" s="863">
        <v>0</v>
      </c>
      <c r="X551" s="863">
        <v>0</v>
      </c>
      <c r="Y551" s="863">
        <v>0</v>
      </c>
      <c r="Z551" s="863">
        <v>0</v>
      </c>
      <c r="AA551" s="863">
        <v>0</v>
      </c>
      <c r="AB551" s="863">
        <v>0</v>
      </c>
      <c r="AC551" s="863">
        <v>0</v>
      </c>
      <c r="AD551" s="863">
        <v>0</v>
      </c>
      <c r="AE551" s="863">
        <v>0</v>
      </c>
      <c r="AF551" s="863">
        <v>0</v>
      </c>
      <c r="AG551" s="863">
        <v>0</v>
      </c>
      <c r="AH551" s="863">
        <v>0</v>
      </c>
    </row>
    <row r="552" spans="1:34" ht="12" customHeight="1" x14ac:dyDescent="0.2">
      <c r="A552" s="1207"/>
      <c r="B552" s="853" t="s">
        <v>64</v>
      </c>
      <c r="C552" s="872" t="s">
        <v>73</v>
      </c>
      <c r="D552" s="864">
        <v>1</v>
      </c>
      <c r="E552" s="859" t="s">
        <v>73</v>
      </c>
      <c r="F552" s="863" t="s">
        <v>73</v>
      </c>
      <c r="G552" s="863" t="s">
        <v>73</v>
      </c>
      <c r="H552" s="863" t="s">
        <v>73</v>
      </c>
      <c r="I552" s="863" t="s">
        <v>73</v>
      </c>
      <c r="J552" s="863" t="s">
        <v>73</v>
      </c>
      <c r="K552" s="863" t="s">
        <v>73</v>
      </c>
      <c r="L552" s="864">
        <v>1</v>
      </c>
      <c r="M552" s="863" t="s">
        <v>73</v>
      </c>
      <c r="N552" s="863" t="s">
        <v>73</v>
      </c>
      <c r="O552" s="863" t="s">
        <v>73</v>
      </c>
      <c r="P552" s="863" t="s">
        <v>73</v>
      </c>
      <c r="Q552" s="863" t="s">
        <v>73</v>
      </c>
      <c r="R552" s="863" t="s">
        <v>73</v>
      </c>
      <c r="S552" s="863">
        <v>0</v>
      </c>
      <c r="T552" s="863">
        <v>0</v>
      </c>
      <c r="U552" s="863">
        <v>0</v>
      </c>
      <c r="V552" s="863">
        <v>0</v>
      </c>
      <c r="W552" s="863">
        <v>0</v>
      </c>
      <c r="X552" s="863">
        <v>0</v>
      </c>
      <c r="Y552" s="863">
        <v>0</v>
      </c>
      <c r="Z552" s="863">
        <v>0</v>
      </c>
      <c r="AA552" s="863">
        <v>0</v>
      </c>
      <c r="AB552" s="863">
        <v>0</v>
      </c>
      <c r="AC552" s="863">
        <v>0</v>
      </c>
      <c r="AD552" s="863">
        <v>0</v>
      </c>
      <c r="AE552" s="863">
        <v>0</v>
      </c>
      <c r="AF552" s="863">
        <v>0</v>
      </c>
      <c r="AG552" s="863">
        <v>0</v>
      </c>
      <c r="AH552" s="863">
        <v>0</v>
      </c>
    </row>
    <row r="553" spans="1:34" ht="12" customHeight="1" x14ac:dyDescent="0.2">
      <c r="A553" s="1207"/>
      <c r="B553" s="853" t="s">
        <v>65</v>
      </c>
      <c r="C553" s="872" t="s">
        <v>73</v>
      </c>
      <c r="D553" s="863" t="s">
        <v>73</v>
      </c>
      <c r="E553" s="859" t="s">
        <v>73</v>
      </c>
      <c r="F553" s="863" t="s">
        <v>73</v>
      </c>
      <c r="G553" s="863" t="s">
        <v>73</v>
      </c>
      <c r="H553" s="863" t="s">
        <v>73</v>
      </c>
      <c r="I553" s="863" t="s">
        <v>73</v>
      </c>
      <c r="J553" s="863" t="s">
        <v>73</v>
      </c>
      <c r="K553" s="863" t="s">
        <v>73</v>
      </c>
      <c r="L553" s="872" t="s">
        <v>73</v>
      </c>
      <c r="M553" s="863" t="s">
        <v>73</v>
      </c>
      <c r="N553" s="863" t="s">
        <v>73</v>
      </c>
      <c r="O553" s="863" t="s">
        <v>73</v>
      </c>
      <c r="P553" s="863" t="s">
        <v>73</v>
      </c>
      <c r="Q553" s="863" t="s">
        <v>73</v>
      </c>
      <c r="R553" s="863" t="s">
        <v>73</v>
      </c>
      <c r="S553" s="863">
        <v>0</v>
      </c>
      <c r="T553" s="863">
        <v>0</v>
      </c>
      <c r="U553" s="863">
        <v>0</v>
      </c>
      <c r="V553" s="863">
        <v>0</v>
      </c>
      <c r="W553" s="863">
        <v>0</v>
      </c>
      <c r="X553" s="863">
        <v>0</v>
      </c>
      <c r="Y553" s="863">
        <v>0</v>
      </c>
      <c r="Z553" s="863">
        <v>0</v>
      </c>
      <c r="AA553" s="863">
        <v>0</v>
      </c>
      <c r="AB553" s="863">
        <v>0</v>
      </c>
      <c r="AC553" s="863">
        <v>0</v>
      </c>
      <c r="AD553" s="863">
        <v>0</v>
      </c>
      <c r="AE553" s="863">
        <v>0</v>
      </c>
      <c r="AF553" s="863">
        <v>0</v>
      </c>
      <c r="AG553" s="863">
        <v>0</v>
      </c>
      <c r="AH553" s="863">
        <v>0</v>
      </c>
    </row>
    <row r="554" spans="1:34" ht="12" customHeight="1" x14ac:dyDescent="0.2">
      <c r="A554" s="1207"/>
      <c r="B554" s="853" t="s">
        <v>66</v>
      </c>
      <c r="C554" s="872" t="s">
        <v>73</v>
      </c>
      <c r="D554" s="872" t="s">
        <v>73</v>
      </c>
      <c r="E554" s="859" t="s">
        <v>73</v>
      </c>
      <c r="F554" s="872" t="s">
        <v>73</v>
      </c>
      <c r="G554" s="863" t="s">
        <v>73</v>
      </c>
      <c r="H554" s="863" t="s">
        <v>73</v>
      </c>
      <c r="I554" s="863" t="s">
        <v>73</v>
      </c>
      <c r="J554" s="863" t="s">
        <v>73</v>
      </c>
      <c r="K554" s="863" t="s">
        <v>73</v>
      </c>
      <c r="L554" s="872" t="s">
        <v>73</v>
      </c>
      <c r="M554" s="863" t="s">
        <v>73</v>
      </c>
      <c r="N554" s="863" t="s">
        <v>73</v>
      </c>
      <c r="O554" s="863" t="s">
        <v>73</v>
      </c>
      <c r="P554" s="863" t="s">
        <v>73</v>
      </c>
      <c r="Q554" s="863" t="s">
        <v>73</v>
      </c>
      <c r="R554" s="863" t="s">
        <v>73</v>
      </c>
      <c r="S554" s="863">
        <v>0</v>
      </c>
      <c r="T554" s="863">
        <v>0</v>
      </c>
      <c r="U554" s="863">
        <v>0</v>
      </c>
      <c r="V554" s="863">
        <v>0</v>
      </c>
      <c r="W554" s="863">
        <v>0</v>
      </c>
      <c r="X554" s="863">
        <v>0</v>
      </c>
      <c r="Y554" s="863">
        <v>0</v>
      </c>
      <c r="Z554" s="863">
        <v>0</v>
      </c>
      <c r="AA554" s="863">
        <v>0</v>
      </c>
      <c r="AB554" s="863">
        <v>0</v>
      </c>
      <c r="AC554" s="863">
        <v>0</v>
      </c>
      <c r="AD554" s="863">
        <v>0</v>
      </c>
      <c r="AE554" s="863">
        <v>0</v>
      </c>
      <c r="AF554" s="863">
        <v>0</v>
      </c>
      <c r="AG554" s="863">
        <v>0</v>
      </c>
      <c r="AH554" s="863">
        <v>0</v>
      </c>
    </row>
    <row r="555" spans="1:34" ht="12" customHeight="1" x14ac:dyDescent="0.2">
      <c r="A555" s="1207"/>
      <c r="B555" s="853" t="s">
        <v>67</v>
      </c>
      <c r="C555" s="859" t="s">
        <v>73</v>
      </c>
      <c r="D555" s="864">
        <v>37</v>
      </c>
      <c r="E555" s="859" t="s">
        <v>73</v>
      </c>
      <c r="F555" s="863" t="s">
        <v>73</v>
      </c>
      <c r="G555" s="863" t="s">
        <v>73</v>
      </c>
      <c r="H555" s="864">
        <v>6</v>
      </c>
      <c r="I555" s="863" t="s">
        <v>73</v>
      </c>
      <c r="J555" s="863" t="s">
        <v>73</v>
      </c>
      <c r="K555" s="863" t="s">
        <v>73</v>
      </c>
      <c r="L555" s="864">
        <v>38</v>
      </c>
      <c r="M555" s="863" t="s">
        <v>73</v>
      </c>
      <c r="N555" s="863" t="s">
        <v>73</v>
      </c>
      <c r="O555" s="863" t="s">
        <v>73</v>
      </c>
      <c r="P555" s="863" t="s">
        <v>73</v>
      </c>
      <c r="Q555" s="863" t="s">
        <v>73</v>
      </c>
      <c r="R555" s="863" t="s">
        <v>73</v>
      </c>
      <c r="S555" s="863">
        <v>0</v>
      </c>
      <c r="T555" s="863">
        <v>0</v>
      </c>
      <c r="U555" s="863">
        <v>0</v>
      </c>
      <c r="V555" s="863">
        <v>0</v>
      </c>
      <c r="W555" s="863">
        <v>0</v>
      </c>
      <c r="X555" s="863">
        <v>0</v>
      </c>
      <c r="Y555" s="863">
        <v>0</v>
      </c>
      <c r="Z555" s="863">
        <v>0</v>
      </c>
      <c r="AA555" s="863">
        <v>0</v>
      </c>
      <c r="AB555" s="863">
        <v>0</v>
      </c>
      <c r="AC555" s="863">
        <v>0</v>
      </c>
      <c r="AD555" s="863">
        <v>0</v>
      </c>
      <c r="AE555" s="863">
        <v>0</v>
      </c>
      <c r="AF555" s="863">
        <v>0</v>
      </c>
      <c r="AG555" s="863">
        <v>0</v>
      </c>
      <c r="AH555" s="863">
        <v>0</v>
      </c>
    </row>
    <row r="556" spans="1:34" ht="12" customHeight="1" x14ac:dyDescent="0.2">
      <c r="A556" s="1207"/>
      <c r="B556" s="853" t="s">
        <v>68</v>
      </c>
      <c r="C556" s="864">
        <v>4</v>
      </c>
      <c r="D556" s="864">
        <v>214</v>
      </c>
      <c r="E556" s="864">
        <v>44</v>
      </c>
      <c r="F556" s="863" t="s">
        <v>73</v>
      </c>
      <c r="G556" s="864">
        <v>4</v>
      </c>
      <c r="H556" s="864">
        <v>214</v>
      </c>
      <c r="I556" s="864">
        <v>44</v>
      </c>
      <c r="J556" s="863" t="s">
        <v>73</v>
      </c>
      <c r="K556" s="864">
        <v>1</v>
      </c>
      <c r="L556" s="864">
        <v>214</v>
      </c>
      <c r="M556" s="864">
        <v>44</v>
      </c>
      <c r="N556" s="863" t="s">
        <v>73</v>
      </c>
      <c r="O556" s="863" t="s">
        <v>73</v>
      </c>
      <c r="P556" s="863" t="s">
        <v>73</v>
      </c>
      <c r="Q556" s="863" t="s">
        <v>73</v>
      </c>
      <c r="R556" s="863" t="s">
        <v>73</v>
      </c>
      <c r="S556" s="863">
        <v>0</v>
      </c>
      <c r="T556" s="863">
        <v>0</v>
      </c>
      <c r="U556" s="863">
        <v>0</v>
      </c>
      <c r="V556" s="863">
        <v>0</v>
      </c>
      <c r="W556" s="863">
        <v>0</v>
      </c>
      <c r="X556" s="863">
        <v>0</v>
      </c>
      <c r="Y556" s="863">
        <v>0</v>
      </c>
      <c r="Z556" s="863">
        <v>0</v>
      </c>
      <c r="AA556" s="863">
        <v>0</v>
      </c>
      <c r="AB556" s="863">
        <v>0</v>
      </c>
      <c r="AC556" s="863">
        <v>0</v>
      </c>
      <c r="AD556" s="863">
        <v>0</v>
      </c>
      <c r="AE556" s="863">
        <v>0</v>
      </c>
      <c r="AF556" s="863">
        <v>0</v>
      </c>
      <c r="AG556" s="863">
        <v>0</v>
      </c>
      <c r="AH556" s="863">
        <v>0</v>
      </c>
    </row>
    <row r="557" spans="1:34" ht="12" customHeight="1" x14ac:dyDescent="0.2">
      <c r="A557" s="1207"/>
      <c r="B557" s="853" t="s">
        <v>69</v>
      </c>
      <c r="C557" s="864">
        <v>119</v>
      </c>
      <c r="D557" s="864">
        <v>59</v>
      </c>
      <c r="E557" s="864">
        <v>52</v>
      </c>
      <c r="F557" s="863" t="s">
        <v>73</v>
      </c>
      <c r="G557" s="864">
        <v>119</v>
      </c>
      <c r="H557" s="864">
        <v>59</v>
      </c>
      <c r="I557" s="864">
        <v>52</v>
      </c>
      <c r="J557" s="863" t="s">
        <v>73</v>
      </c>
      <c r="K557" s="864">
        <v>119</v>
      </c>
      <c r="L557" s="864">
        <v>59</v>
      </c>
      <c r="M557" s="864">
        <v>52</v>
      </c>
      <c r="N557" s="863" t="s">
        <v>73</v>
      </c>
      <c r="O557" s="863" t="s">
        <v>73</v>
      </c>
      <c r="P557" s="863" t="s">
        <v>73</v>
      </c>
      <c r="Q557" s="863" t="s">
        <v>73</v>
      </c>
      <c r="R557" s="863" t="s">
        <v>73</v>
      </c>
      <c r="S557" s="863">
        <v>0</v>
      </c>
      <c r="T557" s="863">
        <v>0</v>
      </c>
      <c r="U557" s="863">
        <v>0</v>
      </c>
      <c r="V557" s="863">
        <v>0</v>
      </c>
      <c r="W557" s="863">
        <v>0</v>
      </c>
      <c r="X557" s="863">
        <v>0</v>
      </c>
      <c r="Y557" s="863">
        <v>0</v>
      </c>
      <c r="Z557" s="863">
        <v>0</v>
      </c>
      <c r="AA557" s="863">
        <v>0</v>
      </c>
      <c r="AB557" s="863">
        <v>0</v>
      </c>
      <c r="AC557" s="863">
        <v>0</v>
      </c>
      <c r="AD557" s="863">
        <v>0</v>
      </c>
      <c r="AE557" s="863">
        <v>0</v>
      </c>
      <c r="AF557" s="863">
        <v>0</v>
      </c>
      <c r="AG557" s="863">
        <v>0</v>
      </c>
      <c r="AH557" s="863">
        <v>0</v>
      </c>
    </row>
    <row r="558" spans="1:34" ht="12" customHeight="1" x14ac:dyDescent="0.2">
      <c r="A558" s="1207"/>
      <c r="B558" s="853" t="s">
        <v>70</v>
      </c>
      <c r="C558" s="872" t="s">
        <v>73</v>
      </c>
      <c r="D558" s="863" t="s">
        <v>73</v>
      </c>
      <c r="E558" s="859" t="s">
        <v>73</v>
      </c>
      <c r="F558" s="863" t="s">
        <v>73</v>
      </c>
      <c r="G558" s="863" t="s">
        <v>73</v>
      </c>
      <c r="H558" s="863" t="s">
        <v>73</v>
      </c>
      <c r="I558" s="863" t="s">
        <v>73</v>
      </c>
      <c r="J558" s="863" t="s">
        <v>73</v>
      </c>
      <c r="K558" s="863" t="s">
        <v>73</v>
      </c>
      <c r="L558" s="872" t="s">
        <v>73</v>
      </c>
      <c r="M558" s="863" t="s">
        <v>73</v>
      </c>
      <c r="N558" s="863" t="s">
        <v>73</v>
      </c>
      <c r="O558" s="863" t="s">
        <v>73</v>
      </c>
      <c r="P558" s="863" t="s">
        <v>73</v>
      </c>
      <c r="Q558" s="863" t="s">
        <v>73</v>
      </c>
      <c r="R558" s="863" t="s">
        <v>73</v>
      </c>
      <c r="S558" s="863">
        <v>0</v>
      </c>
      <c r="T558" s="863">
        <v>0</v>
      </c>
      <c r="U558" s="863">
        <v>0</v>
      </c>
      <c r="V558" s="863">
        <v>0</v>
      </c>
      <c r="W558" s="863">
        <v>0</v>
      </c>
      <c r="X558" s="863">
        <v>0</v>
      </c>
      <c r="Y558" s="863">
        <v>0</v>
      </c>
      <c r="Z558" s="863">
        <v>0</v>
      </c>
      <c r="AA558" s="863">
        <v>0</v>
      </c>
      <c r="AB558" s="863">
        <v>0</v>
      </c>
      <c r="AC558" s="863">
        <v>0</v>
      </c>
      <c r="AD558" s="863">
        <v>0</v>
      </c>
      <c r="AE558" s="863">
        <v>0</v>
      </c>
      <c r="AF558" s="863">
        <v>0</v>
      </c>
      <c r="AG558" s="863">
        <v>0</v>
      </c>
      <c r="AH558" s="863">
        <v>0</v>
      </c>
    </row>
    <row r="559" spans="1:34" ht="12" customHeight="1" x14ac:dyDescent="0.2">
      <c r="A559" s="1207"/>
      <c r="B559" s="853" t="s">
        <v>71</v>
      </c>
      <c r="C559" s="864">
        <v>200</v>
      </c>
      <c r="D559" s="864">
        <v>205</v>
      </c>
      <c r="E559" s="864">
        <v>84</v>
      </c>
      <c r="F559" s="863">
        <v>14</v>
      </c>
      <c r="G559" s="864">
        <v>200</v>
      </c>
      <c r="H559" s="864">
        <v>205</v>
      </c>
      <c r="I559" s="864">
        <v>84</v>
      </c>
      <c r="J559" s="863" t="s">
        <v>73</v>
      </c>
      <c r="K559" s="864">
        <v>200</v>
      </c>
      <c r="L559" s="864">
        <v>205</v>
      </c>
      <c r="M559" s="864">
        <v>84</v>
      </c>
      <c r="N559" s="863" t="s">
        <v>73</v>
      </c>
      <c r="O559" s="863" t="s">
        <v>73</v>
      </c>
      <c r="P559" s="863" t="s">
        <v>73</v>
      </c>
      <c r="Q559" s="863" t="s">
        <v>73</v>
      </c>
      <c r="R559" s="863" t="s">
        <v>73</v>
      </c>
      <c r="S559" s="863">
        <v>0</v>
      </c>
      <c r="T559" s="863">
        <v>0</v>
      </c>
      <c r="U559" s="863">
        <v>0</v>
      </c>
      <c r="V559" s="863">
        <v>0</v>
      </c>
      <c r="W559" s="863">
        <v>0</v>
      </c>
      <c r="X559" s="863">
        <v>0</v>
      </c>
      <c r="Y559" s="863">
        <v>0</v>
      </c>
      <c r="Z559" s="863">
        <v>0</v>
      </c>
      <c r="AA559" s="863">
        <v>0</v>
      </c>
      <c r="AB559" s="863">
        <v>0</v>
      </c>
      <c r="AC559" s="863">
        <v>0</v>
      </c>
      <c r="AD559" s="863">
        <v>0</v>
      </c>
      <c r="AE559" s="863">
        <v>0</v>
      </c>
      <c r="AF559" s="863">
        <v>0</v>
      </c>
      <c r="AG559" s="863">
        <v>0</v>
      </c>
      <c r="AH559" s="863">
        <v>0</v>
      </c>
    </row>
    <row r="560" spans="1:34" ht="12" customHeight="1" x14ac:dyDescent="0.2">
      <c r="A560" s="1207"/>
      <c r="B560" s="853" t="s">
        <v>72</v>
      </c>
      <c r="C560" s="864">
        <v>239</v>
      </c>
      <c r="D560" s="864">
        <v>38</v>
      </c>
      <c r="E560" s="864">
        <v>29</v>
      </c>
      <c r="F560" s="863" t="s">
        <v>73</v>
      </c>
      <c r="G560" s="864">
        <v>239</v>
      </c>
      <c r="H560" s="864">
        <v>38</v>
      </c>
      <c r="I560" s="859">
        <v>29</v>
      </c>
      <c r="J560" s="863" t="s">
        <v>73</v>
      </c>
      <c r="K560" s="864">
        <v>239</v>
      </c>
      <c r="L560" s="864">
        <v>38</v>
      </c>
      <c r="M560" s="864">
        <v>29</v>
      </c>
      <c r="N560" s="863" t="s">
        <v>73</v>
      </c>
      <c r="O560" s="863" t="s">
        <v>73</v>
      </c>
      <c r="P560" s="863" t="s">
        <v>73</v>
      </c>
      <c r="Q560" s="863" t="s">
        <v>73</v>
      </c>
      <c r="R560" s="863" t="s">
        <v>73</v>
      </c>
      <c r="S560" s="863">
        <v>0</v>
      </c>
      <c r="T560" s="863">
        <v>0</v>
      </c>
      <c r="U560" s="863">
        <v>0</v>
      </c>
      <c r="V560" s="863">
        <v>0</v>
      </c>
      <c r="W560" s="863">
        <v>0</v>
      </c>
      <c r="X560" s="863">
        <v>0</v>
      </c>
      <c r="Y560" s="863">
        <v>0</v>
      </c>
      <c r="Z560" s="863">
        <v>0</v>
      </c>
      <c r="AA560" s="863">
        <v>0</v>
      </c>
      <c r="AB560" s="863">
        <v>0</v>
      </c>
      <c r="AC560" s="863">
        <v>0</v>
      </c>
      <c r="AD560" s="863">
        <v>0</v>
      </c>
      <c r="AE560" s="863">
        <v>0</v>
      </c>
      <c r="AF560" s="863">
        <v>0</v>
      </c>
      <c r="AG560" s="863">
        <v>0</v>
      </c>
      <c r="AH560" s="863">
        <v>0</v>
      </c>
    </row>
    <row r="561" spans="1:34" ht="12" customHeight="1" x14ac:dyDescent="0.2">
      <c r="A561" s="1207"/>
      <c r="B561" s="853" t="s">
        <v>74</v>
      </c>
      <c r="C561" s="872" t="s">
        <v>73</v>
      </c>
      <c r="D561" s="863" t="s">
        <v>73</v>
      </c>
      <c r="E561" s="864">
        <v>1</v>
      </c>
      <c r="F561" s="863" t="s">
        <v>73</v>
      </c>
      <c r="G561" s="863" t="s">
        <v>73</v>
      </c>
      <c r="H561" s="863" t="s">
        <v>73</v>
      </c>
      <c r="I561" s="863" t="s">
        <v>73</v>
      </c>
      <c r="J561" s="863" t="s">
        <v>73</v>
      </c>
      <c r="K561" s="863" t="s">
        <v>73</v>
      </c>
      <c r="L561" s="872" t="s">
        <v>73</v>
      </c>
      <c r="M561" s="864">
        <v>1</v>
      </c>
      <c r="N561" s="863" t="s">
        <v>73</v>
      </c>
      <c r="O561" s="863" t="s">
        <v>73</v>
      </c>
      <c r="P561" s="863" t="s">
        <v>73</v>
      </c>
      <c r="Q561" s="863" t="s">
        <v>73</v>
      </c>
      <c r="R561" s="863" t="s">
        <v>73</v>
      </c>
      <c r="S561" s="863">
        <v>0</v>
      </c>
      <c r="T561" s="863">
        <v>0</v>
      </c>
      <c r="U561" s="863">
        <v>0</v>
      </c>
      <c r="V561" s="863">
        <v>0</v>
      </c>
      <c r="W561" s="863">
        <v>0</v>
      </c>
      <c r="X561" s="863">
        <v>0</v>
      </c>
      <c r="Y561" s="863">
        <v>0</v>
      </c>
      <c r="Z561" s="863">
        <v>0</v>
      </c>
      <c r="AA561" s="863">
        <v>0</v>
      </c>
      <c r="AB561" s="863">
        <v>0</v>
      </c>
      <c r="AC561" s="863">
        <v>0</v>
      </c>
      <c r="AD561" s="863">
        <v>0</v>
      </c>
      <c r="AE561" s="863">
        <v>0</v>
      </c>
      <c r="AF561" s="863">
        <v>0</v>
      </c>
      <c r="AG561" s="863">
        <v>0</v>
      </c>
      <c r="AH561" s="863">
        <v>0</v>
      </c>
    </row>
    <row r="562" spans="1:34" ht="12" customHeight="1" x14ac:dyDescent="0.2">
      <c r="A562" s="1207"/>
      <c r="B562" s="853" t="s">
        <v>75</v>
      </c>
      <c r="C562" s="864">
        <v>99</v>
      </c>
      <c r="D562" s="864">
        <v>82</v>
      </c>
      <c r="E562" s="864">
        <v>209</v>
      </c>
      <c r="F562" s="863">
        <v>2</v>
      </c>
      <c r="G562" s="864">
        <v>99</v>
      </c>
      <c r="H562" s="864">
        <v>82</v>
      </c>
      <c r="I562" s="864">
        <v>209</v>
      </c>
      <c r="J562" s="863" t="s">
        <v>73</v>
      </c>
      <c r="K562" s="864">
        <v>99</v>
      </c>
      <c r="L562" s="864">
        <v>82</v>
      </c>
      <c r="M562" s="864">
        <v>209</v>
      </c>
      <c r="N562" s="863" t="s">
        <v>73</v>
      </c>
      <c r="O562" s="863" t="s">
        <v>73</v>
      </c>
      <c r="P562" s="863" t="s">
        <v>73</v>
      </c>
      <c r="Q562" s="863" t="s">
        <v>73</v>
      </c>
      <c r="R562" s="863" t="s">
        <v>73</v>
      </c>
      <c r="S562" s="863">
        <v>0</v>
      </c>
      <c r="T562" s="863">
        <v>0</v>
      </c>
      <c r="U562" s="863">
        <v>0</v>
      </c>
      <c r="V562" s="863">
        <v>0</v>
      </c>
      <c r="W562" s="863">
        <v>0</v>
      </c>
      <c r="X562" s="863">
        <v>0</v>
      </c>
      <c r="Y562" s="863">
        <v>0</v>
      </c>
      <c r="Z562" s="863">
        <v>0</v>
      </c>
      <c r="AA562" s="863">
        <v>0</v>
      </c>
      <c r="AB562" s="863">
        <v>0</v>
      </c>
      <c r="AC562" s="863">
        <v>0</v>
      </c>
      <c r="AD562" s="863">
        <v>0</v>
      </c>
      <c r="AE562" s="863">
        <v>0</v>
      </c>
      <c r="AF562" s="863">
        <v>0</v>
      </c>
      <c r="AG562" s="863">
        <v>0</v>
      </c>
      <c r="AH562" s="863">
        <v>0</v>
      </c>
    </row>
    <row r="563" spans="1:34" ht="12" customHeight="1" x14ac:dyDescent="0.2">
      <c r="A563" s="1207"/>
      <c r="B563" s="853" t="s">
        <v>76</v>
      </c>
      <c r="C563" s="864">
        <v>8</v>
      </c>
      <c r="D563" s="864">
        <v>47</v>
      </c>
      <c r="E563" s="864">
        <v>16</v>
      </c>
      <c r="F563" s="863" t="s">
        <v>73</v>
      </c>
      <c r="G563" s="859">
        <v>8</v>
      </c>
      <c r="H563" s="864">
        <v>47</v>
      </c>
      <c r="I563" s="864">
        <v>16</v>
      </c>
      <c r="J563" s="863" t="s">
        <v>73</v>
      </c>
      <c r="K563" s="864">
        <v>8</v>
      </c>
      <c r="L563" s="864">
        <v>47</v>
      </c>
      <c r="M563" s="864">
        <v>16</v>
      </c>
      <c r="N563" s="863" t="s">
        <v>73</v>
      </c>
      <c r="O563" s="863" t="s">
        <v>73</v>
      </c>
      <c r="P563" s="863" t="s">
        <v>73</v>
      </c>
      <c r="Q563" s="863" t="s">
        <v>73</v>
      </c>
      <c r="R563" s="863" t="s">
        <v>73</v>
      </c>
      <c r="S563" s="863">
        <v>0</v>
      </c>
      <c r="T563" s="863">
        <v>0</v>
      </c>
      <c r="U563" s="863">
        <v>0</v>
      </c>
      <c r="V563" s="863">
        <v>0</v>
      </c>
      <c r="W563" s="863">
        <v>0</v>
      </c>
      <c r="X563" s="863">
        <v>0</v>
      </c>
      <c r="Y563" s="863">
        <v>0</v>
      </c>
      <c r="Z563" s="863">
        <v>0</v>
      </c>
      <c r="AA563" s="863">
        <v>0</v>
      </c>
      <c r="AB563" s="863">
        <v>0</v>
      </c>
      <c r="AC563" s="863">
        <v>0</v>
      </c>
      <c r="AD563" s="863">
        <v>0</v>
      </c>
      <c r="AE563" s="863">
        <v>0</v>
      </c>
      <c r="AF563" s="863">
        <v>0</v>
      </c>
      <c r="AG563" s="863">
        <v>0</v>
      </c>
      <c r="AH563" s="863">
        <v>0</v>
      </c>
    </row>
    <row r="564" spans="1:34" ht="12" customHeight="1" x14ac:dyDescent="0.2">
      <c r="A564" s="1207"/>
      <c r="B564" s="853" t="s">
        <v>77</v>
      </c>
      <c r="C564" s="864">
        <v>121</v>
      </c>
      <c r="D564" s="864">
        <v>27</v>
      </c>
      <c r="E564" s="864">
        <v>37</v>
      </c>
      <c r="F564" s="863" t="s">
        <v>73</v>
      </c>
      <c r="G564" s="864">
        <v>121</v>
      </c>
      <c r="H564" s="864">
        <v>27</v>
      </c>
      <c r="I564" s="864">
        <v>37</v>
      </c>
      <c r="J564" s="863" t="s">
        <v>73</v>
      </c>
      <c r="K564" s="864">
        <v>121</v>
      </c>
      <c r="L564" s="864">
        <v>27</v>
      </c>
      <c r="M564" s="864">
        <v>37</v>
      </c>
      <c r="N564" s="863" t="s">
        <v>73</v>
      </c>
      <c r="O564" s="863" t="s">
        <v>73</v>
      </c>
      <c r="P564" s="863" t="s">
        <v>73</v>
      </c>
      <c r="Q564" s="863" t="s">
        <v>73</v>
      </c>
      <c r="R564" s="863" t="s">
        <v>73</v>
      </c>
      <c r="S564" s="863">
        <v>0</v>
      </c>
      <c r="T564" s="863">
        <v>0</v>
      </c>
      <c r="U564" s="863">
        <v>0</v>
      </c>
      <c r="V564" s="863">
        <v>0</v>
      </c>
      <c r="W564" s="863">
        <v>0</v>
      </c>
      <c r="X564" s="863">
        <v>0</v>
      </c>
      <c r="Y564" s="863">
        <v>0</v>
      </c>
      <c r="Z564" s="863">
        <v>0</v>
      </c>
      <c r="AA564" s="863">
        <v>0</v>
      </c>
      <c r="AB564" s="863">
        <v>0</v>
      </c>
      <c r="AC564" s="863">
        <v>0</v>
      </c>
      <c r="AD564" s="863">
        <v>0</v>
      </c>
      <c r="AE564" s="863">
        <v>0</v>
      </c>
      <c r="AF564" s="863">
        <v>0</v>
      </c>
      <c r="AG564" s="863">
        <v>0</v>
      </c>
      <c r="AH564" s="863">
        <v>0</v>
      </c>
    </row>
    <row r="565" spans="1:34" ht="12" customHeight="1" x14ac:dyDescent="0.2">
      <c r="A565" s="1207"/>
      <c r="B565" s="853" t="s">
        <v>78</v>
      </c>
      <c r="C565" s="872" t="s">
        <v>73</v>
      </c>
      <c r="D565" s="872" t="s">
        <v>73</v>
      </c>
      <c r="E565" s="864">
        <v>1</v>
      </c>
      <c r="F565" s="872" t="s">
        <v>73</v>
      </c>
      <c r="G565" s="863" t="s">
        <v>73</v>
      </c>
      <c r="H565" s="863" t="s">
        <v>73</v>
      </c>
      <c r="I565" s="863" t="s">
        <v>73</v>
      </c>
      <c r="J565" s="863" t="s">
        <v>73</v>
      </c>
      <c r="K565" s="863" t="s">
        <v>73</v>
      </c>
      <c r="L565" s="864">
        <v>1</v>
      </c>
      <c r="M565" s="863" t="s">
        <v>73</v>
      </c>
      <c r="N565" s="863" t="s">
        <v>73</v>
      </c>
      <c r="O565" s="863" t="s">
        <v>73</v>
      </c>
      <c r="P565" s="863" t="s">
        <v>73</v>
      </c>
      <c r="Q565" s="863" t="s">
        <v>73</v>
      </c>
      <c r="R565" s="863" t="s">
        <v>73</v>
      </c>
      <c r="S565" s="863">
        <v>0</v>
      </c>
      <c r="T565" s="863">
        <v>0</v>
      </c>
      <c r="U565" s="863">
        <v>0</v>
      </c>
      <c r="V565" s="863">
        <v>0</v>
      </c>
      <c r="W565" s="863">
        <v>0</v>
      </c>
      <c r="X565" s="863">
        <v>0</v>
      </c>
      <c r="Y565" s="863">
        <v>0</v>
      </c>
      <c r="Z565" s="863">
        <v>0</v>
      </c>
      <c r="AA565" s="863">
        <v>0</v>
      </c>
      <c r="AB565" s="863">
        <v>0</v>
      </c>
      <c r="AC565" s="863">
        <v>0</v>
      </c>
      <c r="AD565" s="863">
        <v>0</v>
      </c>
      <c r="AE565" s="863">
        <v>0</v>
      </c>
      <c r="AF565" s="863">
        <v>0</v>
      </c>
      <c r="AG565" s="863">
        <v>0</v>
      </c>
      <c r="AH565" s="863">
        <v>0</v>
      </c>
    </row>
    <row r="566" spans="1:34" ht="12" customHeight="1" x14ac:dyDescent="0.2">
      <c r="A566" s="1207"/>
      <c r="B566" s="853" t="s">
        <v>79</v>
      </c>
      <c r="C566" s="872" t="s">
        <v>73</v>
      </c>
      <c r="D566" s="863" t="s">
        <v>73</v>
      </c>
      <c r="E566" s="859" t="s">
        <v>73</v>
      </c>
      <c r="F566" s="863" t="s">
        <v>73</v>
      </c>
      <c r="G566" s="863" t="s">
        <v>73</v>
      </c>
      <c r="H566" s="863" t="s">
        <v>73</v>
      </c>
      <c r="I566" s="863" t="s">
        <v>73</v>
      </c>
      <c r="J566" s="863" t="s">
        <v>73</v>
      </c>
      <c r="K566" s="863" t="s">
        <v>73</v>
      </c>
      <c r="L566" s="864">
        <v>9</v>
      </c>
      <c r="M566" s="864">
        <v>18</v>
      </c>
      <c r="N566" s="863" t="s">
        <v>73</v>
      </c>
      <c r="O566" s="863" t="s">
        <v>73</v>
      </c>
      <c r="P566" s="863" t="s">
        <v>73</v>
      </c>
      <c r="Q566" s="863" t="s">
        <v>73</v>
      </c>
      <c r="R566" s="863" t="s">
        <v>73</v>
      </c>
      <c r="S566" s="863">
        <v>0</v>
      </c>
      <c r="T566" s="863">
        <v>0</v>
      </c>
      <c r="U566" s="863">
        <v>0</v>
      </c>
      <c r="V566" s="863">
        <v>0</v>
      </c>
      <c r="W566" s="863">
        <v>0</v>
      </c>
      <c r="X566" s="863">
        <v>0</v>
      </c>
      <c r="Y566" s="863">
        <v>0</v>
      </c>
      <c r="Z566" s="863">
        <v>0</v>
      </c>
      <c r="AA566" s="863">
        <v>0</v>
      </c>
      <c r="AB566" s="863">
        <v>0</v>
      </c>
      <c r="AC566" s="863">
        <v>0</v>
      </c>
      <c r="AD566" s="863">
        <v>0</v>
      </c>
      <c r="AE566" s="863">
        <v>0</v>
      </c>
      <c r="AF566" s="863">
        <v>0</v>
      </c>
      <c r="AG566" s="863">
        <v>0</v>
      </c>
      <c r="AH566" s="863">
        <v>0</v>
      </c>
    </row>
    <row r="567" spans="1:34" ht="12" customHeight="1" x14ac:dyDescent="0.2">
      <c r="A567" s="1207"/>
      <c r="B567" s="853" t="s">
        <v>294</v>
      </c>
      <c r="C567" s="872" t="s">
        <v>73</v>
      </c>
      <c r="D567" s="863" t="s">
        <v>73</v>
      </c>
      <c r="E567" s="859" t="s">
        <v>73</v>
      </c>
      <c r="F567" s="863" t="s">
        <v>73</v>
      </c>
      <c r="G567" s="863" t="s">
        <v>73</v>
      </c>
      <c r="H567" s="863" t="s">
        <v>73</v>
      </c>
      <c r="I567" s="863" t="s">
        <v>73</v>
      </c>
      <c r="J567" s="863" t="s">
        <v>73</v>
      </c>
      <c r="K567" s="863" t="s">
        <v>73</v>
      </c>
      <c r="L567" s="872" t="s">
        <v>73</v>
      </c>
      <c r="M567" s="863" t="s">
        <v>73</v>
      </c>
      <c r="N567" s="863" t="s">
        <v>73</v>
      </c>
      <c r="O567" s="863" t="s">
        <v>73</v>
      </c>
      <c r="P567" s="863" t="s">
        <v>73</v>
      </c>
      <c r="Q567" s="863" t="s">
        <v>73</v>
      </c>
      <c r="R567" s="863" t="s">
        <v>73</v>
      </c>
      <c r="S567" s="863">
        <v>0</v>
      </c>
      <c r="T567" s="863">
        <v>0</v>
      </c>
      <c r="U567" s="863">
        <v>0</v>
      </c>
      <c r="V567" s="863">
        <v>0</v>
      </c>
      <c r="W567" s="863">
        <v>0</v>
      </c>
      <c r="X567" s="863">
        <v>0</v>
      </c>
      <c r="Y567" s="863">
        <v>0</v>
      </c>
      <c r="Z567" s="863">
        <v>0</v>
      </c>
      <c r="AA567" s="863">
        <v>0</v>
      </c>
      <c r="AB567" s="863">
        <v>0</v>
      </c>
      <c r="AC567" s="863">
        <v>0</v>
      </c>
      <c r="AD567" s="863">
        <v>0</v>
      </c>
      <c r="AE567" s="863">
        <v>0</v>
      </c>
      <c r="AF567" s="863">
        <v>0</v>
      </c>
      <c r="AG567" s="863">
        <v>0</v>
      </c>
      <c r="AH567" s="863">
        <v>0</v>
      </c>
    </row>
    <row r="568" spans="1:34" ht="12" customHeight="1" x14ac:dyDescent="0.2">
      <c r="A568" s="1207"/>
      <c r="B568" s="853" t="s">
        <v>295</v>
      </c>
      <c r="C568" s="872" t="s">
        <v>73</v>
      </c>
      <c r="D568" s="872" t="s">
        <v>73</v>
      </c>
      <c r="E568" s="859" t="s">
        <v>73</v>
      </c>
      <c r="F568" s="872" t="s">
        <v>73</v>
      </c>
      <c r="G568" s="863" t="s">
        <v>73</v>
      </c>
      <c r="H568" s="863" t="s">
        <v>73</v>
      </c>
      <c r="I568" s="863" t="s">
        <v>73</v>
      </c>
      <c r="J568" s="863" t="s">
        <v>73</v>
      </c>
      <c r="K568" s="863" t="s">
        <v>73</v>
      </c>
      <c r="L568" s="872" t="s">
        <v>73</v>
      </c>
      <c r="M568" s="863" t="s">
        <v>73</v>
      </c>
      <c r="N568" s="863" t="s">
        <v>73</v>
      </c>
      <c r="O568" s="863" t="s">
        <v>73</v>
      </c>
      <c r="P568" s="863" t="s">
        <v>73</v>
      </c>
      <c r="Q568" s="863" t="s">
        <v>73</v>
      </c>
      <c r="R568" s="863" t="s">
        <v>73</v>
      </c>
      <c r="S568" s="863">
        <v>0</v>
      </c>
      <c r="T568" s="863">
        <v>0</v>
      </c>
      <c r="U568" s="863">
        <v>0</v>
      </c>
      <c r="V568" s="863">
        <v>0</v>
      </c>
      <c r="W568" s="863">
        <v>0</v>
      </c>
      <c r="X568" s="863">
        <v>0</v>
      </c>
      <c r="Y568" s="863">
        <v>0</v>
      </c>
      <c r="Z568" s="863">
        <v>0</v>
      </c>
      <c r="AA568" s="863">
        <v>0</v>
      </c>
      <c r="AB568" s="863">
        <v>0</v>
      </c>
      <c r="AC568" s="863">
        <v>0</v>
      </c>
      <c r="AD568" s="863">
        <v>0</v>
      </c>
      <c r="AE568" s="863">
        <v>0</v>
      </c>
      <c r="AF568" s="863">
        <v>0</v>
      </c>
      <c r="AG568" s="863">
        <v>0</v>
      </c>
      <c r="AH568" s="863">
        <v>0</v>
      </c>
    </row>
    <row r="569" spans="1:34" ht="12" customHeight="1" x14ac:dyDescent="0.2">
      <c r="A569" s="1207"/>
      <c r="B569" s="853" t="s">
        <v>80</v>
      </c>
      <c r="C569" s="864">
        <v>282</v>
      </c>
      <c r="D569" s="859">
        <v>1</v>
      </c>
      <c r="E569" s="864">
        <v>1</v>
      </c>
      <c r="F569" s="863" t="s">
        <v>73</v>
      </c>
      <c r="G569" s="863">
        <v>282</v>
      </c>
      <c r="H569" s="863">
        <v>1</v>
      </c>
      <c r="I569" s="863">
        <v>1</v>
      </c>
      <c r="J569" s="863" t="s">
        <v>73</v>
      </c>
      <c r="K569" s="864">
        <v>289</v>
      </c>
      <c r="L569" s="859">
        <v>1</v>
      </c>
      <c r="M569" s="864">
        <v>1</v>
      </c>
      <c r="N569" s="863" t="s">
        <v>73</v>
      </c>
      <c r="O569" s="863" t="s">
        <v>73</v>
      </c>
      <c r="P569" s="863" t="s">
        <v>73</v>
      </c>
      <c r="Q569" s="863" t="s">
        <v>73</v>
      </c>
      <c r="R569" s="863" t="s">
        <v>73</v>
      </c>
      <c r="S569" s="863">
        <v>0</v>
      </c>
      <c r="T569" s="863">
        <v>0</v>
      </c>
      <c r="U569" s="863">
        <v>0</v>
      </c>
      <c r="V569" s="863">
        <v>0</v>
      </c>
      <c r="W569" s="863">
        <v>0</v>
      </c>
      <c r="X569" s="863">
        <v>0</v>
      </c>
      <c r="Y569" s="863">
        <v>0</v>
      </c>
      <c r="Z569" s="863">
        <v>0</v>
      </c>
      <c r="AA569" s="863">
        <v>0</v>
      </c>
      <c r="AB569" s="863">
        <v>0</v>
      </c>
      <c r="AC569" s="863">
        <v>0</v>
      </c>
      <c r="AD569" s="863">
        <v>0</v>
      </c>
      <c r="AE569" s="863">
        <v>0</v>
      </c>
      <c r="AF569" s="863">
        <v>0</v>
      </c>
      <c r="AG569" s="863">
        <v>0</v>
      </c>
      <c r="AH569" s="863">
        <v>0</v>
      </c>
    </row>
    <row r="570" spans="1:34" ht="12" customHeight="1" x14ac:dyDescent="0.2">
      <c r="A570" s="1207"/>
      <c r="B570" s="853" t="s">
        <v>81</v>
      </c>
      <c r="C570" s="859" t="s">
        <v>73</v>
      </c>
      <c r="D570" s="864">
        <v>5</v>
      </c>
      <c r="E570" s="864">
        <v>2</v>
      </c>
      <c r="F570" s="863" t="s">
        <v>73</v>
      </c>
      <c r="G570" s="863">
        <v>5</v>
      </c>
      <c r="H570" s="863">
        <v>2</v>
      </c>
      <c r="I570" s="863" t="s">
        <v>73</v>
      </c>
      <c r="J570" s="863" t="s">
        <v>73</v>
      </c>
      <c r="K570" s="859">
        <v>5</v>
      </c>
      <c r="L570" s="864">
        <v>2</v>
      </c>
      <c r="M570" s="864">
        <v>2</v>
      </c>
      <c r="N570" s="863" t="s">
        <v>73</v>
      </c>
      <c r="O570" s="863" t="s">
        <v>73</v>
      </c>
      <c r="P570" s="863" t="s">
        <v>73</v>
      </c>
      <c r="Q570" s="863" t="s">
        <v>73</v>
      </c>
      <c r="R570" s="863" t="s">
        <v>73</v>
      </c>
      <c r="S570" s="863">
        <v>0</v>
      </c>
      <c r="T570" s="863">
        <v>0</v>
      </c>
      <c r="U570" s="863">
        <v>0</v>
      </c>
      <c r="V570" s="863">
        <v>0</v>
      </c>
      <c r="W570" s="863">
        <v>0</v>
      </c>
      <c r="X570" s="863">
        <v>0</v>
      </c>
      <c r="Y570" s="863">
        <v>0</v>
      </c>
      <c r="Z570" s="863">
        <v>0</v>
      </c>
      <c r="AA570" s="863">
        <v>0</v>
      </c>
      <c r="AB570" s="863">
        <v>0</v>
      </c>
      <c r="AC570" s="863">
        <v>0</v>
      </c>
      <c r="AD570" s="863">
        <v>0</v>
      </c>
      <c r="AE570" s="863">
        <v>0</v>
      </c>
      <c r="AF570" s="863">
        <v>0</v>
      </c>
      <c r="AG570" s="863">
        <v>0</v>
      </c>
      <c r="AH570" s="863">
        <v>0</v>
      </c>
    </row>
    <row r="571" spans="1:34" ht="12" customHeight="1" x14ac:dyDescent="0.2">
      <c r="A571" s="1207"/>
      <c r="B571" s="853" t="s">
        <v>82</v>
      </c>
      <c r="C571" s="859" t="s">
        <v>73</v>
      </c>
      <c r="D571" s="863" t="s">
        <v>73</v>
      </c>
      <c r="E571" s="859" t="s">
        <v>73</v>
      </c>
      <c r="F571" s="863" t="s">
        <v>73</v>
      </c>
      <c r="G571" s="863" t="s">
        <v>73</v>
      </c>
      <c r="H571" s="863" t="s">
        <v>73</v>
      </c>
      <c r="I571" s="863" t="s">
        <v>73</v>
      </c>
      <c r="J571" s="863" t="s">
        <v>73</v>
      </c>
      <c r="K571" s="863" t="s">
        <v>73</v>
      </c>
      <c r="L571" s="872" t="s">
        <v>73</v>
      </c>
      <c r="M571" s="863" t="s">
        <v>73</v>
      </c>
      <c r="N571" s="863" t="s">
        <v>73</v>
      </c>
      <c r="O571" s="863" t="s">
        <v>73</v>
      </c>
      <c r="P571" s="863" t="s">
        <v>73</v>
      </c>
      <c r="Q571" s="863" t="s">
        <v>73</v>
      </c>
      <c r="R571" s="863" t="s">
        <v>73</v>
      </c>
      <c r="S571" s="863">
        <v>0</v>
      </c>
      <c r="T571" s="863">
        <v>0</v>
      </c>
      <c r="U571" s="863">
        <v>0</v>
      </c>
      <c r="V571" s="863">
        <v>0</v>
      </c>
      <c r="W571" s="863">
        <v>0</v>
      </c>
      <c r="X571" s="863">
        <v>0</v>
      </c>
      <c r="Y571" s="863">
        <v>0</v>
      </c>
      <c r="Z571" s="863">
        <v>0</v>
      </c>
      <c r="AA571" s="863">
        <v>0</v>
      </c>
      <c r="AB571" s="863">
        <v>0</v>
      </c>
      <c r="AC571" s="863">
        <v>0</v>
      </c>
      <c r="AD571" s="863">
        <v>0</v>
      </c>
      <c r="AE571" s="863">
        <v>0</v>
      </c>
      <c r="AF571" s="863">
        <v>0</v>
      </c>
      <c r="AG571" s="863">
        <v>0</v>
      </c>
      <c r="AH571" s="863">
        <v>0</v>
      </c>
    </row>
    <row r="572" spans="1:34" ht="12" customHeight="1" x14ac:dyDescent="0.2">
      <c r="A572" s="1207"/>
      <c r="B572" s="853" t="s">
        <v>83</v>
      </c>
      <c r="C572" s="872" t="s">
        <v>73</v>
      </c>
      <c r="D572" s="872" t="s">
        <v>73</v>
      </c>
      <c r="E572" s="859" t="s">
        <v>73</v>
      </c>
      <c r="F572" s="872" t="s">
        <v>73</v>
      </c>
      <c r="G572" s="863" t="s">
        <v>73</v>
      </c>
      <c r="H572" s="863" t="s">
        <v>73</v>
      </c>
      <c r="I572" s="863" t="s">
        <v>73</v>
      </c>
      <c r="J572" s="863" t="s">
        <v>73</v>
      </c>
      <c r="K572" s="863" t="s">
        <v>73</v>
      </c>
      <c r="L572" s="872" t="s">
        <v>73</v>
      </c>
      <c r="M572" s="863" t="s">
        <v>73</v>
      </c>
      <c r="N572" s="863" t="s">
        <v>73</v>
      </c>
      <c r="O572" s="863" t="s">
        <v>73</v>
      </c>
      <c r="P572" s="863" t="s">
        <v>73</v>
      </c>
      <c r="Q572" s="863" t="s">
        <v>73</v>
      </c>
      <c r="R572" s="863" t="s">
        <v>73</v>
      </c>
      <c r="S572" s="863">
        <v>0</v>
      </c>
      <c r="T572" s="863">
        <v>0</v>
      </c>
      <c r="U572" s="863">
        <v>0</v>
      </c>
      <c r="V572" s="863">
        <v>0</v>
      </c>
      <c r="W572" s="863">
        <v>0</v>
      </c>
      <c r="X572" s="863">
        <v>0</v>
      </c>
      <c r="Y572" s="863">
        <v>0</v>
      </c>
      <c r="Z572" s="863">
        <v>0</v>
      </c>
      <c r="AA572" s="863">
        <v>0</v>
      </c>
      <c r="AB572" s="863">
        <v>0</v>
      </c>
      <c r="AC572" s="863">
        <v>0</v>
      </c>
      <c r="AD572" s="863">
        <v>0</v>
      </c>
      <c r="AE572" s="863">
        <v>0</v>
      </c>
      <c r="AF572" s="863">
        <v>0</v>
      </c>
      <c r="AG572" s="863">
        <v>0</v>
      </c>
      <c r="AH572" s="863">
        <v>0</v>
      </c>
    </row>
    <row r="573" spans="1:34" ht="12" customHeight="1" x14ac:dyDescent="0.2">
      <c r="A573" s="1207"/>
      <c r="B573" s="853" t="s">
        <v>84</v>
      </c>
      <c r="C573" s="872" t="s">
        <v>73</v>
      </c>
      <c r="D573" s="863">
        <v>1</v>
      </c>
      <c r="E573" s="859" t="s">
        <v>73</v>
      </c>
      <c r="F573" s="863" t="s">
        <v>73</v>
      </c>
      <c r="G573" s="863" t="s">
        <v>73</v>
      </c>
      <c r="H573" s="863">
        <v>1</v>
      </c>
      <c r="I573" s="863" t="s">
        <v>73</v>
      </c>
      <c r="J573" s="863" t="s">
        <v>73</v>
      </c>
      <c r="K573" s="863" t="s">
        <v>73</v>
      </c>
      <c r="L573" s="872">
        <v>1</v>
      </c>
      <c r="M573" s="863" t="s">
        <v>73</v>
      </c>
      <c r="N573" s="863" t="s">
        <v>73</v>
      </c>
      <c r="O573" s="863" t="s">
        <v>73</v>
      </c>
      <c r="P573" s="863" t="s">
        <v>73</v>
      </c>
      <c r="Q573" s="863" t="s">
        <v>73</v>
      </c>
      <c r="R573" s="863" t="s">
        <v>73</v>
      </c>
      <c r="S573" s="863">
        <v>0</v>
      </c>
      <c r="T573" s="863">
        <v>0</v>
      </c>
      <c r="U573" s="863">
        <v>0</v>
      </c>
      <c r="V573" s="863">
        <v>0</v>
      </c>
      <c r="W573" s="863">
        <v>0</v>
      </c>
      <c r="X573" s="863">
        <v>0</v>
      </c>
      <c r="Y573" s="863">
        <v>0</v>
      </c>
      <c r="Z573" s="863">
        <v>0</v>
      </c>
      <c r="AA573" s="863">
        <v>0</v>
      </c>
      <c r="AB573" s="863">
        <v>0</v>
      </c>
      <c r="AC573" s="863">
        <v>0</v>
      </c>
      <c r="AD573" s="863">
        <v>0</v>
      </c>
      <c r="AE573" s="863">
        <v>0</v>
      </c>
      <c r="AF573" s="863">
        <v>0</v>
      </c>
      <c r="AG573" s="863">
        <v>0</v>
      </c>
      <c r="AH573" s="863">
        <v>0</v>
      </c>
    </row>
    <row r="574" spans="1:34" s="3" customFormat="1" ht="12" customHeight="1" x14ac:dyDescent="0.2">
      <c r="A574" s="1208"/>
      <c r="B574" s="847" t="s">
        <v>49</v>
      </c>
      <c r="C574" s="866">
        <v>2376</v>
      </c>
      <c r="D574" s="866">
        <v>1961</v>
      </c>
      <c r="E574" s="866">
        <v>1067</v>
      </c>
      <c r="F574" s="866">
        <v>21</v>
      </c>
      <c r="G574" s="866">
        <v>2379</v>
      </c>
      <c r="H574" s="866">
        <v>1908</v>
      </c>
      <c r="I574" s="866">
        <v>1053</v>
      </c>
      <c r="J574" s="866">
        <v>0</v>
      </c>
      <c r="K574" s="866">
        <v>2385</v>
      </c>
      <c r="L574" s="866">
        <v>1969</v>
      </c>
      <c r="M574" s="866">
        <v>1068</v>
      </c>
      <c r="N574" s="866">
        <v>3</v>
      </c>
      <c r="O574" s="866">
        <v>0</v>
      </c>
      <c r="P574" s="866">
        <v>0</v>
      </c>
      <c r="Q574" s="866">
        <v>0</v>
      </c>
      <c r="R574" s="866">
        <v>0</v>
      </c>
      <c r="S574" s="867">
        <v>0</v>
      </c>
      <c r="T574" s="867">
        <v>0</v>
      </c>
      <c r="U574" s="867">
        <v>0</v>
      </c>
      <c r="V574" s="867">
        <v>0</v>
      </c>
      <c r="W574" s="867">
        <v>0</v>
      </c>
      <c r="X574" s="867">
        <v>0</v>
      </c>
      <c r="Y574" s="867">
        <v>0</v>
      </c>
      <c r="Z574" s="867">
        <v>0</v>
      </c>
      <c r="AA574" s="867">
        <v>0</v>
      </c>
      <c r="AB574" s="867">
        <v>0</v>
      </c>
      <c r="AC574" s="867">
        <v>0</v>
      </c>
      <c r="AD574" s="867">
        <v>0</v>
      </c>
      <c r="AE574" s="867">
        <v>0</v>
      </c>
      <c r="AF574" s="867">
        <v>0</v>
      </c>
      <c r="AG574" s="867">
        <v>0</v>
      </c>
      <c r="AH574" s="867">
        <v>0</v>
      </c>
    </row>
    <row r="575" spans="1:34" ht="12" customHeight="1" x14ac:dyDescent="0.2">
      <c r="A575" s="1209" t="s">
        <v>99</v>
      </c>
      <c r="B575" s="854" t="s">
        <v>51</v>
      </c>
      <c r="C575" s="861">
        <v>12</v>
      </c>
      <c r="D575" s="863">
        <v>14</v>
      </c>
      <c r="E575" s="864">
        <v>0</v>
      </c>
      <c r="F575" s="863">
        <v>0</v>
      </c>
      <c r="G575" s="863">
        <v>6</v>
      </c>
      <c r="H575" s="863">
        <v>2</v>
      </c>
      <c r="I575" s="863">
        <v>0</v>
      </c>
      <c r="J575" s="863">
        <v>0</v>
      </c>
      <c r="K575" s="863">
        <v>6</v>
      </c>
      <c r="L575" s="861">
        <v>2</v>
      </c>
      <c r="M575" s="863">
        <v>0</v>
      </c>
      <c r="N575" s="863">
        <v>0</v>
      </c>
      <c r="O575" s="863">
        <v>0</v>
      </c>
      <c r="P575" s="863">
        <v>0</v>
      </c>
      <c r="Q575" s="863">
        <v>0</v>
      </c>
      <c r="R575" s="863">
        <v>0</v>
      </c>
      <c r="S575" s="863">
        <v>147</v>
      </c>
      <c r="T575" s="863">
        <v>352</v>
      </c>
      <c r="U575" s="863">
        <v>20</v>
      </c>
      <c r="V575" s="863">
        <v>23</v>
      </c>
      <c r="W575" s="863">
        <v>36</v>
      </c>
      <c r="X575" s="863">
        <v>56</v>
      </c>
      <c r="Y575" s="863">
        <v>0</v>
      </c>
      <c r="Z575" s="863">
        <v>0</v>
      </c>
      <c r="AA575" s="863">
        <v>36</v>
      </c>
      <c r="AB575" s="863">
        <v>56</v>
      </c>
      <c r="AC575" s="863">
        <v>0</v>
      </c>
      <c r="AD575" s="863">
        <v>0</v>
      </c>
      <c r="AE575" s="863">
        <v>0</v>
      </c>
      <c r="AF575" s="863">
        <v>0</v>
      </c>
      <c r="AG575" s="863">
        <v>0</v>
      </c>
      <c r="AH575" s="863">
        <v>0</v>
      </c>
    </row>
    <row r="576" spans="1:34" ht="12" customHeight="1" x14ac:dyDescent="0.2">
      <c r="A576" s="1207"/>
      <c r="B576" s="853" t="s">
        <v>52</v>
      </c>
      <c r="C576" s="861">
        <v>0</v>
      </c>
      <c r="D576" s="863">
        <v>0</v>
      </c>
      <c r="E576" s="864">
        <v>0</v>
      </c>
      <c r="F576" s="863">
        <v>0</v>
      </c>
      <c r="G576" s="863">
        <v>0</v>
      </c>
      <c r="H576" s="863">
        <v>0</v>
      </c>
      <c r="I576" s="863">
        <v>0</v>
      </c>
      <c r="J576" s="863">
        <v>0</v>
      </c>
      <c r="K576" s="863">
        <v>0</v>
      </c>
      <c r="L576" s="861">
        <v>0</v>
      </c>
      <c r="M576" s="863">
        <v>0</v>
      </c>
      <c r="N576" s="863">
        <v>0</v>
      </c>
      <c r="O576" s="863">
        <v>0</v>
      </c>
      <c r="P576" s="863">
        <v>0</v>
      </c>
      <c r="Q576" s="863">
        <v>0</v>
      </c>
      <c r="R576" s="863">
        <v>0</v>
      </c>
      <c r="S576" s="863">
        <v>0</v>
      </c>
      <c r="T576" s="863">
        <v>0</v>
      </c>
      <c r="U576" s="863">
        <v>0</v>
      </c>
      <c r="V576" s="863">
        <v>0</v>
      </c>
      <c r="W576" s="863">
        <v>0</v>
      </c>
      <c r="X576" s="863">
        <v>0</v>
      </c>
      <c r="Y576" s="863">
        <v>0</v>
      </c>
      <c r="Z576" s="863">
        <v>0</v>
      </c>
      <c r="AA576" s="863">
        <v>0</v>
      </c>
      <c r="AB576" s="863">
        <v>0</v>
      </c>
      <c r="AC576" s="863">
        <v>0</v>
      </c>
      <c r="AD576" s="863">
        <v>0</v>
      </c>
      <c r="AE576" s="863">
        <v>0</v>
      </c>
      <c r="AF576" s="863">
        <v>0</v>
      </c>
      <c r="AG576" s="863">
        <v>0</v>
      </c>
      <c r="AH576" s="863">
        <v>0</v>
      </c>
    </row>
    <row r="577" spans="1:34" ht="12" customHeight="1" x14ac:dyDescent="0.2">
      <c r="A577" s="1207"/>
      <c r="B577" s="853" t="s">
        <v>53</v>
      </c>
      <c r="C577" s="861">
        <v>0</v>
      </c>
      <c r="D577" s="864">
        <v>5</v>
      </c>
      <c r="E577" s="864">
        <v>0</v>
      </c>
      <c r="F577" s="863">
        <v>0</v>
      </c>
      <c r="G577" s="863">
        <v>0</v>
      </c>
      <c r="H577" s="863">
        <v>3</v>
      </c>
      <c r="I577" s="863">
        <v>0</v>
      </c>
      <c r="J577" s="863">
        <v>0</v>
      </c>
      <c r="K577" s="863">
        <v>0</v>
      </c>
      <c r="L577" s="861">
        <v>3</v>
      </c>
      <c r="M577" s="863">
        <v>0</v>
      </c>
      <c r="N577" s="863">
        <v>0</v>
      </c>
      <c r="O577" s="863">
        <v>0</v>
      </c>
      <c r="P577" s="863">
        <v>0</v>
      </c>
      <c r="Q577" s="863">
        <v>0</v>
      </c>
      <c r="R577" s="863">
        <v>0</v>
      </c>
      <c r="S577" s="863">
        <v>0</v>
      </c>
      <c r="T577" s="863">
        <v>40</v>
      </c>
      <c r="U577" s="863">
        <v>8</v>
      </c>
      <c r="V577" s="863">
        <v>3</v>
      </c>
      <c r="W577" s="863">
        <v>0</v>
      </c>
      <c r="X577" s="863">
        <v>7</v>
      </c>
      <c r="Y577" s="863">
        <v>1</v>
      </c>
      <c r="Z577" s="863">
        <v>0</v>
      </c>
      <c r="AA577" s="863">
        <v>0</v>
      </c>
      <c r="AB577" s="863">
        <v>7</v>
      </c>
      <c r="AC577" s="863">
        <v>1</v>
      </c>
      <c r="AD577" s="863">
        <v>0</v>
      </c>
      <c r="AE577" s="863">
        <v>0</v>
      </c>
      <c r="AF577" s="863">
        <v>0</v>
      </c>
      <c r="AG577" s="863">
        <v>0</v>
      </c>
      <c r="AH577" s="863">
        <v>0</v>
      </c>
    </row>
    <row r="578" spans="1:34" ht="12" customHeight="1" x14ac:dyDescent="0.2">
      <c r="A578" s="1207"/>
      <c r="B578" s="853" t="s">
        <v>54</v>
      </c>
      <c r="C578" s="861">
        <v>2</v>
      </c>
      <c r="D578" s="864">
        <v>1</v>
      </c>
      <c r="E578" s="864">
        <v>0</v>
      </c>
      <c r="F578" s="863">
        <v>2</v>
      </c>
      <c r="G578" s="863">
        <v>0</v>
      </c>
      <c r="H578" s="863">
        <v>0</v>
      </c>
      <c r="I578" s="863">
        <v>0</v>
      </c>
      <c r="J578" s="863">
        <v>0</v>
      </c>
      <c r="K578" s="863">
        <v>0</v>
      </c>
      <c r="L578" s="861">
        <v>0</v>
      </c>
      <c r="M578" s="863">
        <v>0</v>
      </c>
      <c r="N578" s="863">
        <v>0</v>
      </c>
      <c r="O578" s="863">
        <v>0</v>
      </c>
      <c r="P578" s="863">
        <v>0</v>
      </c>
      <c r="Q578" s="863">
        <v>0</v>
      </c>
      <c r="R578" s="863">
        <v>0</v>
      </c>
      <c r="S578" s="863">
        <v>80</v>
      </c>
      <c r="T578" s="863">
        <v>22</v>
      </c>
      <c r="U578" s="863">
        <v>0</v>
      </c>
      <c r="V578" s="863">
        <v>7</v>
      </c>
      <c r="W578" s="863">
        <v>7</v>
      </c>
      <c r="X578" s="863">
        <v>1</v>
      </c>
      <c r="Y578" s="863">
        <v>0</v>
      </c>
      <c r="Z578" s="863">
        <v>0</v>
      </c>
      <c r="AA578" s="863">
        <v>7</v>
      </c>
      <c r="AB578" s="863">
        <v>1</v>
      </c>
      <c r="AC578" s="863">
        <v>0</v>
      </c>
      <c r="AD578" s="863">
        <v>0</v>
      </c>
      <c r="AE578" s="863">
        <v>0</v>
      </c>
      <c r="AF578" s="863">
        <v>0</v>
      </c>
      <c r="AG578" s="863">
        <v>0</v>
      </c>
      <c r="AH578" s="863">
        <v>0</v>
      </c>
    </row>
    <row r="579" spans="1:34" ht="12" customHeight="1" x14ac:dyDescent="0.2">
      <c r="A579" s="1207"/>
      <c r="B579" s="853" t="s">
        <v>109</v>
      </c>
      <c r="C579" s="861">
        <v>4</v>
      </c>
      <c r="D579" s="864">
        <v>2</v>
      </c>
      <c r="E579" s="864">
        <v>0</v>
      </c>
      <c r="F579" s="863">
        <v>2</v>
      </c>
      <c r="G579" s="863">
        <v>1</v>
      </c>
      <c r="H579" s="863">
        <v>1</v>
      </c>
      <c r="I579" s="863">
        <v>0</v>
      </c>
      <c r="J579" s="863">
        <v>0</v>
      </c>
      <c r="K579" s="863">
        <v>1</v>
      </c>
      <c r="L579" s="861">
        <v>1</v>
      </c>
      <c r="M579" s="863">
        <v>0</v>
      </c>
      <c r="N579" s="863">
        <v>0</v>
      </c>
      <c r="O579" s="863">
        <v>0</v>
      </c>
      <c r="P579" s="863">
        <v>0</v>
      </c>
      <c r="Q579" s="863">
        <v>0</v>
      </c>
      <c r="R579" s="863">
        <v>0</v>
      </c>
      <c r="S579" s="863">
        <v>18</v>
      </c>
      <c r="T579" s="863">
        <v>20</v>
      </c>
      <c r="U579" s="863">
        <v>0</v>
      </c>
      <c r="V579" s="863">
        <v>2</v>
      </c>
      <c r="W579" s="863">
        <v>2</v>
      </c>
      <c r="X579" s="863">
        <v>2</v>
      </c>
      <c r="Y579" s="863">
        <v>0</v>
      </c>
      <c r="Z579" s="863">
        <v>0</v>
      </c>
      <c r="AA579" s="863">
        <v>2</v>
      </c>
      <c r="AB579" s="863">
        <v>2</v>
      </c>
      <c r="AC579" s="863">
        <v>0</v>
      </c>
      <c r="AD579" s="863">
        <v>0</v>
      </c>
      <c r="AE579" s="863">
        <v>0</v>
      </c>
      <c r="AF579" s="863">
        <v>0</v>
      </c>
      <c r="AG579" s="863">
        <v>0</v>
      </c>
      <c r="AH579" s="863">
        <v>0</v>
      </c>
    </row>
    <row r="580" spans="1:34" ht="12" customHeight="1" x14ac:dyDescent="0.2">
      <c r="A580" s="1207"/>
      <c r="B580" s="853" t="s">
        <v>55</v>
      </c>
      <c r="C580" s="861">
        <v>0</v>
      </c>
      <c r="D580" s="864">
        <v>0</v>
      </c>
      <c r="E580" s="864">
        <v>1</v>
      </c>
      <c r="F580" s="863">
        <v>0</v>
      </c>
      <c r="G580" s="863">
        <v>0</v>
      </c>
      <c r="H580" s="863">
        <v>0</v>
      </c>
      <c r="I580" s="863">
        <v>1</v>
      </c>
      <c r="J580" s="863">
        <v>0</v>
      </c>
      <c r="K580" s="863">
        <v>0</v>
      </c>
      <c r="L580" s="861">
        <v>0</v>
      </c>
      <c r="M580" s="863">
        <v>1</v>
      </c>
      <c r="N580" s="863">
        <v>0</v>
      </c>
      <c r="O580" s="863">
        <v>0</v>
      </c>
      <c r="P580" s="863">
        <v>0</v>
      </c>
      <c r="Q580" s="863">
        <v>0</v>
      </c>
      <c r="R580" s="863">
        <v>0</v>
      </c>
      <c r="S580" s="863">
        <v>0</v>
      </c>
      <c r="T580" s="863">
        <v>0</v>
      </c>
      <c r="U580" s="863">
        <v>6</v>
      </c>
      <c r="V580" s="863">
        <v>1</v>
      </c>
      <c r="W580" s="863">
        <v>0</v>
      </c>
      <c r="X580" s="863">
        <v>0</v>
      </c>
      <c r="Y580" s="863">
        <v>0</v>
      </c>
      <c r="Z580" s="863">
        <v>1</v>
      </c>
      <c r="AA580" s="863">
        <v>0</v>
      </c>
      <c r="AB580" s="863">
        <v>0</v>
      </c>
      <c r="AC580" s="863">
        <v>0</v>
      </c>
      <c r="AD580" s="863">
        <v>1</v>
      </c>
      <c r="AE580" s="863">
        <v>0</v>
      </c>
      <c r="AF580" s="863">
        <v>0</v>
      </c>
      <c r="AG580" s="863">
        <v>0</v>
      </c>
      <c r="AH580" s="863">
        <v>0</v>
      </c>
    </row>
    <row r="581" spans="1:34" ht="12" customHeight="1" x14ac:dyDescent="0.2">
      <c r="A581" s="1207"/>
      <c r="B581" s="853" t="s">
        <v>56</v>
      </c>
      <c r="C581" s="861">
        <v>12</v>
      </c>
      <c r="D581" s="864">
        <v>4</v>
      </c>
      <c r="E581" s="864">
        <v>0</v>
      </c>
      <c r="F581" s="863">
        <v>1</v>
      </c>
      <c r="G581" s="863">
        <v>4</v>
      </c>
      <c r="H581" s="863">
        <v>0</v>
      </c>
      <c r="I581" s="863">
        <v>0</v>
      </c>
      <c r="J581" s="863">
        <v>0</v>
      </c>
      <c r="K581" s="863">
        <v>4</v>
      </c>
      <c r="L581" s="861">
        <v>0</v>
      </c>
      <c r="M581" s="863">
        <v>0</v>
      </c>
      <c r="N581" s="863">
        <v>0</v>
      </c>
      <c r="O581" s="863">
        <v>0</v>
      </c>
      <c r="P581" s="863">
        <v>0</v>
      </c>
      <c r="Q581" s="863">
        <v>0</v>
      </c>
      <c r="R581" s="863">
        <v>0</v>
      </c>
      <c r="S581" s="863">
        <v>371</v>
      </c>
      <c r="T581" s="863">
        <v>65</v>
      </c>
      <c r="U581" s="863">
        <v>18</v>
      </c>
      <c r="V581" s="863">
        <v>22</v>
      </c>
      <c r="W581" s="863">
        <v>41</v>
      </c>
      <c r="X581" s="863">
        <v>8</v>
      </c>
      <c r="Y581" s="863">
        <v>2</v>
      </c>
      <c r="Z581" s="863">
        <v>1</v>
      </c>
      <c r="AA581" s="863">
        <v>41</v>
      </c>
      <c r="AB581" s="863">
        <v>8</v>
      </c>
      <c r="AC581" s="863">
        <v>2</v>
      </c>
      <c r="AD581" s="863">
        <v>1</v>
      </c>
      <c r="AE581" s="863">
        <v>0</v>
      </c>
      <c r="AF581" s="863">
        <v>0</v>
      </c>
      <c r="AG581" s="863">
        <v>0</v>
      </c>
      <c r="AH581" s="863">
        <v>0</v>
      </c>
    </row>
    <row r="582" spans="1:34" ht="12" customHeight="1" x14ac:dyDescent="0.2">
      <c r="A582" s="1207"/>
      <c r="B582" s="853" t="s">
        <v>57</v>
      </c>
      <c r="C582" s="861">
        <v>10</v>
      </c>
      <c r="D582" s="864">
        <v>17</v>
      </c>
      <c r="E582" s="864">
        <v>0</v>
      </c>
      <c r="F582" s="863">
        <v>2</v>
      </c>
      <c r="G582" s="863">
        <v>6</v>
      </c>
      <c r="H582" s="863">
        <v>7</v>
      </c>
      <c r="I582" s="863">
        <v>0</v>
      </c>
      <c r="J582" s="863">
        <v>0</v>
      </c>
      <c r="K582" s="863">
        <v>6</v>
      </c>
      <c r="L582" s="861">
        <v>7</v>
      </c>
      <c r="M582" s="863">
        <v>0</v>
      </c>
      <c r="N582" s="863">
        <v>0</v>
      </c>
      <c r="O582" s="863">
        <v>0</v>
      </c>
      <c r="P582" s="863">
        <v>0</v>
      </c>
      <c r="Q582" s="863">
        <v>0</v>
      </c>
      <c r="R582" s="863">
        <v>0</v>
      </c>
      <c r="S582" s="863">
        <v>56</v>
      </c>
      <c r="T582" s="863">
        <v>267</v>
      </c>
      <c r="U582" s="863">
        <v>8</v>
      </c>
      <c r="V582" s="863">
        <v>36</v>
      </c>
      <c r="W582" s="863">
        <v>20</v>
      </c>
      <c r="X582" s="863">
        <v>52</v>
      </c>
      <c r="Y582" s="863">
        <v>0</v>
      </c>
      <c r="Z582" s="863">
        <v>0</v>
      </c>
      <c r="AA582" s="863">
        <v>20</v>
      </c>
      <c r="AB582" s="863">
        <v>52</v>
      </c>
      <c r="AC582" s="863">
        <v>0</v>
      </c>
      <c r="AD582" s="863">
        <v>0</v>
      </c>
      <c r="AE582" s="863">
        <v>0</v>
      </c>
      <c r="AF582" s="863">
        <v>0</v>
      </c>
      <c r="AG582" s="863">
        <v>0</v>
      </c>
      <c r="AH582" s="863">
        <v>0</v>
      </c>
    </row>
    <row r="583" spans="1:34" ht="12" customHeight="1" x14ac:dyDescent="0.2">
      <c r="A583" s="1207"/>
      <c r="B583" s="853" t="s">
        <v>58</v>
      </c>
      <c r="C583" s="861">
        <v>0</v>
      </c>
      <c r="D583" s="864">
        <v>0</v>
      </c>
      <c r="E583" s="864">
        <v>0</v>
      </c>
      <c r="F583" s="863">
        <v>0</v>
      </c>
      <c r="G583" s="863">
        <v>0</v>
      </c>
      <c r="H583" s="863">
        <v>0</v>
      </c>
      <c r="I583" s="863">
        <v>0</v>
      </c>
      <c r="J583" s="863">
        <v>0</v>
      </c>
      <c r="K583" s="863">
        <v>0</v>
      </c>
      <c r="L583" s="861">
        <v>0</v>
      </c>
      <c r="M583" s="863">
        <v>0</v>
      </c>
      <c r="N583" s="863">
        <v>0</v>
      </c>
      <c r="O583" s="863">
        <v>0</v>
      </c>
      <c r="P583" s="863">
        <v>0</v>
      </c>
      <c r="Q583" s="863">
        <v>0</v>
      </c>
      <c r="R583" s="863">
        <v>0</v>
      </c>
      <c r="S583" s="863">
        <v>0</v>
      </c>
      <c r="T583" s="863">
        <v>2</v>
      </c>
      <c r="U583" s="863">
        <v>0</v>
      </c>
      <c r="V583" s="863">
        <v>4</v>
      </c>
      <c r="W583" s="863">
        <v>0</v>
      </c>
      <c r="X583" s="863">
        <v>1</v>
      </c>
      <c r="Y583" s="863">
        <v>0</v>
      </c>
      <c r="Z583" s="863">
        <v>0</v>
      </c>
      <c r="AA583" s="863">
        <v>0</v>
      </c>
      <c r="AB583" s="863">
        <v>1</v>
      </c>
      <c r="AC583" s="863">
        <v>0</v>
      </c>
      <c r="AD583" s="863">
        <v>0</v>
      </c>
      <c r="AE583" s="863">
        <v>0</v>
      </c>
      <c r="AF583" s="863">
        <v>0</v>
      </c>
      <c r="AG583" s="863">
        <v>0</v>
      </c>
      <c r="AH583" s="863">
        <v>0</v>
      </c>
    </row>
    <row r="584" spans="1:34" ht="12" customHeight="1" x14ac:dyDescent="0.2">
      <c r="A584" s="1207"/>
      <c r="B584" s="853" t="s">
        <v>59</v>
      </c>
      <c r="C584" s="861">
        <v>3</v>
      </c>
      <c r="D584" s="863">
        <v>2</v>
      </c>
      <c r="E584" s="864">
        <v>0</v>
      </c>
      <c r="F584" s="863">
        <v>0</v>
      </c>
      <c r="G584" s="863">
        <v>1</v>
      </c>
      <c r="H584" s="863">
        <v>0</v>
      </c>
      <c r="I584" s="863">
        <v>0</v>
      </c>
      <c r="J584" s="863">
        <v>0</v>
      </c>
      <c r="K584" s="863">
        <v>1</v>
      </c>
      <c r="L584" s="861">
        <v>0</v>
      </c>
      <c r="M584" s="863">
        <v>0</v>
      </c>
      <c r="N584" s="863">
        <v>0</v>
      </c>
      <c r="O584" s="863">
        <v>0</v>
      </c>
      <c r="P584" s="863">
        <v>0</v>
      </c>
      <c r="Q584" s="863">
        <v>0</v>
      </c>
      <c r="R584" s="863">
        <v>0</v>
      </c>
      <c r="S584" s="863">
        <v>54</v>
      </c>
      <c r="T584" s="863">
        <v>19</v>
      </c>
      <c r="U584" s="863">
        <v>0</v>
      </c>
      <c r="V584" s="863">
        <v>3</v>
      </c>
      <c r="W584" s="863">
        <v>7</v>
      </c>
      <c r="X584" s="863">
        <v>0</v>
      </c>
      <c r="Y584" s="863">
        <v>0</v>
      </c>
      <c r="Z584" s="863">
        <v>0</v>
      </c>
      <c r="AA584" s="863">
        <v>7</v>
      </c>
      <c r="AB584" s="863">
        <v>0</v>
      </c>
      <c r="AC584" s="863">
        <v>0</v>
      </c>
      <c r="AD584" s="863">
        <v>0</v>
      </c>
      <c r="AE584" s="863">
        <v>0</v>
      </c>
      <c r="AF584" s="863">
        <v>0</v>
      </c>
      <c r="AG584" s="863">
        <v>0</v>
      </c>
      <c r="AH584" s="863">
        <v>0</v>
      </c>
    </row>
    <row r="585" spans="1:34" ht="12" customHeight="1" x14ac:dyDescent="0.2">
      <c r="A585" s="1207"/>
      <c r="B585" s="853" t="s">
        <v>60</v>
      </c>
      <c r="C585" s="865">
        <v>64</v>
      </c>
      <c r="D585" s="863">
        <v>22</v>
      </c>
      <c r="E585" s="864">
        <v>0</v>
      </c>
      <c r="F585" s="863">
        <v>2</v>
      </c>
      <c r="G585" s="863">
        <v>26</v>
      </c>
      <c r="H585" s="863">
        <v>8</v>
      </c>
      <c r="I585" s="863">
        <v>0</v>
      </c>
      <c r="J585" s="863">
        <v>0</v>
      </c>
      <c r="K585" s="863">
        <v>26</v>
      </c>
      <c r="L585" s="861">
        <v>8</v>
      </c>
      <c r="M585" s="863">
        <v>0</v>
      </c>
      <c r="N585" s="863">
        <v>0</v>
      </c>
      <c r="O585" s="863">
        <v>0</v>
      </c>
      <c r="P585" s="863">
        <v>0</v>
      </c>
      <c r="Q585" s="863">
        <v>0</v>
      </c>
      <c r="R585" s="863">
        <v>0</v>
      </c>
      <c r="S585" s="863">
        <v>247</v>
      </c>
      <c r="T585" s="863">
        <v>177</v>
      </c>
      <c r="U585" s="863">
        <v>7</v>
      </c>
      <c r="V585" s="863">
        <v>55</v>
      </c>
      <c r="W585" s="863">
        <v>53</v>
      </c>
      <c r="X585" s="863">
        <v>32</v>
      </c>
      <c r="Y585" s="863">
        <v>1</v>
      </c>
      <c r="Z585" s="863">
        <v>5</v>
      </c>
      <c r="AA585" s="863">
        <v>53</v>
      </c>
      <c r="AB585" s="863">
        <v>32</v>
      </c>
      <c r="AC585" s="863">
        <v>1</v>
      </c>
      <c r="AD585" s="863">
        <v>5</v>
      </c>
      <c r="AE585" s="863">
        <v>0</v>
      </c>
      <c r="AF585" s="863">
        <v>0</v>
      </c>
      <c r="AG585" s="863">
        <v>0</v>
      </c>
      <c r="AH585" s="863">
        <v>0</v>
      </c>
    </row>
    <row r="586" spans="1:34" ht="12" customHeight="1" x14ac:dyDescent="0.2">
      <c r="A586" s="1207"/>
      <c r="B586" s="853" t="s">
        <v>61</v>
      </c>
      <c r="C586" s="861">
        <v>0</v>
      </c>
      <c r="D586" s="863">
        <v>10</v>
      </c>
      <c r="E586" s="864">
        <v>3</v>
      </c>
      <c r="F586" s="863">
        <v>3</v>
      </c>
      <c r="G586" s="863">
        <v>0</v>
      </c>
      <c r="H586" s="863">
        <v>1</v>
      </c>
      <c r="I586" s="863">
        <v>0</v>
      </c>
      <c r="J586" s="863">
        <v>0</v>
      </c>
      <c r="K586" s="863">
        <v>0</v>
      </c>
      <c r="L586" s="861">
        <v>1</v>
      </c>
      <c r="M586" s="863">
        <v>0</v>
      </c>
      <c r="N586" s="863">
        <v>0</v>
      </c>
      <c r="O586" s="863">
        <v>0</v>
      </c>
      <c r="P586" s="863">
        <v>0</v>
      </c>
      <c r="Q586" s="863">
        <v>0</v>
      </c>
      <c r="R586" s="863">
        <v>0</v>
      </c>
      <c r="S586" s="863">
        <v>2</v>
      </c>
      <c r="T586" s="863">
        <v>162</v>
      </c>
      <c r="U586" s="863">
        <v>37</v>
      </c>
      <c r="V586" s="863">
        <v>40</v>
      </c>
      <c r="W586" s="863">
        <v>1</v>
      </c>
      <c r="X586" s="863">
        <v>45</v>
      </c>
      <c r="Y586" s="863">
        <v>5</v>
      </c>
      <c r="Z586" s="863">
        <v>7</v>
      </c>
      <c r="AA586" s="863">
        <v>1</v>
      </c>
      <c r="AB586" s="863">
        <v>45</v>
      </c>
      <c r="AC586" s="863">
        <v>5</v>
      </c>
      <c r="AD586" s="863">
        <v>7</v>
      </c>
      <c r="AE586" s="863">
        <v>0</v>
      </c>
      <c r="AF586" s="863">
        <v>0</v>
      </c>
      <c r="AG586" s="863">
        <v>0</v>
      </c>
      <c r="AH586" s="863">
        <v>0</v>
      </c>
    </row>
    <row r="587" spans="1:34" ht="12" customHeight="1" x14ac:dyDescent="0.2">
      <c r="A587" s="1207"/>
      <c r="B587" s="853" t="s">
        <v>62</v>
      </c>
      <c r="C587" s="861">
        <v>15</v>
      </c>
      <c r="D587" s="863">
        <v>1</v>
      </c>
      <c r="E587" s="864">
        <v>0</v>
      </c>
      <c r="F587" s="863">
        <v>6</v>
      </c>
      <c r="G587" s="863">
        <v>4</v>
      </c>
      <c r="H587" s="863">
        <v>0</v>
      </c>
      <c r="I587" s="863">
        <v>0</v>
      </c>
      <c r="J587" s="863">
        <v>0</v>
      </c>
      <c r="K587" s="863">
        <v>4</v>
      </c>
      <c r="L587" s="861">
        <v>0</v>
      </c>
      <c r="M587" s="863">
        <v>0</v>
      </c>
      <c r="N587" s="863">
        <v>0</v>
      </c>
      <c r="O587" s="863">
        <v>0</v>
      </c>
      <c r="P587" s="863">
        <v>0</v>
      </c>
      <c r="Q587" s="863">
        <v>0</v>
      </c>
      <c r="R587" s="863">
        <v>0</v>
      </c>
      <c r="S587" s="863">
        <v>148</v>
      </c>
      <c r="T587" s="863">
        <v>19</v>
      </c>
      <c r="U587" s="863">
        <v>0</v>
      </c>
      <c r="V587" s="863">
        <v>20</v>
      </c>
      <c r="W587" s="863">
        <v>41</v>
      </c>
      <c r="X587" s="863">
        <v>2</v>
      </c>
      <c r="Y587" s="863">
        <v>0</v>
      </c>
      <c r="Z587" s="863">
        <v>1</v>
      </c>
      <c r="AA587" s="863">
        <v>41</v>
      </c>
      <c r="AB587" s="863">
        <v>2</v>
      </c>
      <c r="AC587" s="863">
        <v>0</v>
      </c>
      <c r="AD587" s="863">
        <v>1</v>
      </c>
      <c r="AE587" s="863">
        <v>0</v>
      </c>
      <c r="AF587" s="863">
        <v>0</v>
      </c>
      <c r="AG587" s="863">
        <v>0</v>
      </c>
      <c r="AH587" s="863">
        <v>0</v>
      </c>
    </row>
    <row r="588" spans="1:34" ht="12" customHeight="1" x14ac:dyDescent="0.2">
      <c r="A588" s="1207"/>
      <c r="B588" s="853" t="s">
        <v>111</v>
      </c>
      <c r="C588" s="865">
        <v>59</v>
      </c>
      <c r="D588" s="863">
        <v>3</v>
      </c>
      <c r="E588" s="864">
        <v>1</v>
      </c>
      <c r="F588" s="863">
        <v>1</v>
      </c>
      <c r="G588" s="863">
        <v>35</v>
      </c>
      <c r="H588" s="863">
        <v>0</v>
      </c>
      <c r="I588" s="863">
        <v>0</v>
      </c>
      <c r="J588" s="863">
        <v>0</v>
      </c>
      <c r="K588" s="863">
        <v>35</v>
      </c>
      <c r="L588" s="861">
        <v>0</v>
      </c>
      <c r="M588" s="863">
        <v>0</v>
      </c>
      <c r="N588" s="863">
        <v>0</v>
      </c>
      <c r="O588" s="863">
        <v>0</v>
      </c>
      <c r="P588" s="863">
        <v>0</v>
      </c>
      <c r="Q588" s="863">
        <v>0</v>
      </c>
      <c r="R588" s="863">
        <v>0</v>
      </c>
      <c r="S588" s="863">
        <v>914</v>
      </c>
      <c r="T588" s="863">
        <v>202</v>
      </c>
      <c r="U588" s="863">
        <v>38</v>
      </c>
      <c r="V588" s="863">
        <v>43</v>
      </c>
      <c r="W588" s="863">
        <v>176</v>
      </c>
      <c r="X588" s="863">
        <v>38</v>
      </c>
      <c r="Y588" s="863">
        <v>3</v>
      </c>
      <c r="Z588" s="863">
        <v>1</v>
      </c>
      <c r="AA588" s="863">
        <v>176</v>
      </c>
      <c r="AB588" s="863">
        <v>38</v>
      </c>
      <c r="AC588" s="863">
        <v>3</v>
      </c>
      <c r="AD588" s="863">
        <v>1</v>
      </c>
      <c r="AE588" s="863">
        <v>0</v>
      </c>
      <c r="AF588" s="863">
        <v>0</v>
      </c>
      <c r="AG588" s="863">
        <v>0</v>
      </c>
      <c r="AH588" s="863">
        <v>0</v>
      </c>
    </row>
    <row r="589" spans="1:34" ht="12" customHeight="1" x14ac:dyDescent="0.2">
      <c r="A589" s="1207"/>
      <c r="B589" s="853" t="s">
        <v>63</v>
      </c>
      <c r="C589" s="861">
        <v>0</v>
      </c>
      <c r="D589" s="863">
        <v>0</v>
      </c>
      <c r="E589" s="864">
        <v>0</v>
      </c>
      <c r="F589" s="863">
        <v>0</v>
      </c>
      <c r="G589" s="863">
        <v>0</v>
      </c>
      <c r="H589" s="863">
        <v>0</v>
      </c>
      <c r="I589" s="863">
        <v>0</v>
      </c>
      <c r="J589" s="863">
        <v>0</v>
      </c>
      <c r="K589" s="863">
        <v>0</v>
      </c>
      <c r="L589" s="861">
        <v>0</v>
      </c>
      <c r="M589" s="863">
        <v>0</v>
      </c>
      <c r="N589" s="863">
        <v>0</v>
      </c>
      <c r="O589" s="863">
        <v>0</v>
      </c>
      <c r="P589" s="863">
        <v>0</v>
      </c>
      <c r="Q589" s="863">
        <v>0</v>
      </c>
      <c r="R589" s="863">
        <v>0</v>
      </c>
      <c r="S589" s="863">
        <v>0</v>
      </c>
      <c r="T589" s="863">
        <v>1</v>
      </c>
      <c r="U589" s="863">
        <v>0</v>
      </c>
      <c r="V589" s="863">
        <v>0</v>
      </c>
      <c r="W589" s="863">
        <v>0</v>
      </c>
      <c r="X589" s="863">
        <v>0</v>
      </c>
      <c r="Y589" s="863">
        <v>0</v>
      </c>
      <c r="Z589" s="863">
        <v>0</v>
      </c>
      <c r="AA589" s="863">
        <v>0</v>
      </c>
      <c r="AB589" s="863">
        <v>0</v>
      </c>
      <c r="AC589" s="863">
        <v>0</v>
      </c>
      <c r="AD589" s="863">
        <v>0</v>
      </c>
      <c r="AE589" s="863">
        <v>0</v>
      </c>
      <c r="AF589" s="863">
        <v>0</v>
      </c>
      <c r="AG589" s="863">
        <v>0</v>
      </c>
      <c r="AH589" s="863">
        <v>0</v>
      </c>
    </row>
    <row r="590" spans="1:34" ht="12" customHeight="1" x14ac:dyDescent="0.2">
      <c r="A590" s="1207"/>
      <c r="B590" s="853" t="s">
        <v>64</v>
      </c>
      <c r="C590" s="861">
        <v>0</v>
      </c>
      <c r="D590" s="863">
        <v>0</v>
      </c>
      <c r="E590" s="864">
        <v>0</v>
      </c>
      <c r="F590" s="863">
        <v>0</v>
      </c>
      <c r="G590" s="863">
        <v>0</v>
      </c>
      <c r="H590" s="863">
        <v>0</v>
      </c>
      <c r="I590" s="863">
        <v>0</v>
      </c>
      <c r="J590" s="863">
        <v>0</v>
      </c>
      <c r="K590" s="863">
        <v>0</v>
      </c>
      <c r="L590" s="861">
        <v>0</v>
      </c>
      <c r="M590" s="863">
        <v>0</v>
      </c>
      <c r="N590" s="863">
        <v>0</v>
      </c>
      <c r="O590" s="863">
        <v>0</v>
      </c>
      <c r="P590" s="863">
        <v>0</v>
      </c>
      <c r="Q590" s="863">
        <v>0</v>
      </c>
      <c r="R590" s="863">
        <v>0</v>
      </c>
      <c r="S590" s="863">
        <v>0</v>
      </c>
      <c r="T590" s="863">
        <v>2</v>
      </c>
      <c r="U590" s="863">
        <v>0</v>
      </c>
      <c r="V590" s="863">
        <v>0</v>
      </c>
      <c r="W590" s="863">
        <v>0</v>
      </c>
      <c r="X590" s="863">
        <v>0</v>
      </c>
      <c r="Y590" s="863">
        <v>0</v>
      </c>
      <c r="Z590" s="863">
        <v>0</v>
      </c>
      <c r="AA590" s="863">
        <v>0</v>
      </c>
      <c r="AB590" s="863">
        <v>0</v>
      </c>
      <c r="AC590" s="863">
        <v>0</v>
      </c>
      <c r="AD590" s="863">
        <v>0</v>
      </c>
      <c r="AE590" s="863">
        <v>0</v>
      </c>
      <c r="AF590" s="863">
        <v>0</v>
      </c>
      <c r="AG590" s="863">
        <v>0</v>
      </c>
      <c r="AH590" s="863">
        <v>0</v>
      </c>
    </row>
    <row r="591" spans="1:34" ht="12" customHeight="1" x14ac:dyDescent="0.2">
      <c r="A591" s="1207"/>
      <c r="B591" s="853" t="s">
        <v>65</v>
      </c>
      <c r="C591" s="861">
        <v>0</v>
      </c>
      <c r="D591" s="863">
        <v>0</v>
      </c>
      <c r="E591" s="864">
        <v>0</v>
      </c>
      <c r="F591" s="863">
        <v>0</v>
      </c>
      <c r="G591" s="863">
        <v>0</v>
      </c>
      <c r="H591" s="863">
        <v>0</v>
      </c>
      <c r="I591" s="863">
        <v>0</v>
      </c>
      <c r="J591" s="863">
        <v>0</v>
      </c>
      <c r="K591" s="863">
        <v>0</v>
      </c>
      <c r="L591" s="861">
        <v>0</v>
      </c>
      <c r="M591" s="863">
        <v>0</v>
      </c>
      <c r="N591" s="863">
        <v>0</v>
      </c>
      <c r="O591" s="863">
        <v>0</v>
      </c>
      <c r="P591" s="863">
        <v>0</v>
      </c>
      <c r="Q591" s="863">
        <v>0</v>
      </c>
      <c r="R591" s="863">
        <v>0</v>
      </c>
      <c r="S591" s="863">
        <v>0</v>
      </c>
      <c r="T591" s="863">
        <v>0</v>
      </c>
      <c r="U591" s="863">
        <v>0</v>
      </c>
      <c r="V591" s="863">
        <v>0</v>
      </c>
      <c r="W591" s="863">
        <v>0</v>
      </c>
      <c r="X591" s="863">
        <v>0</v>
      </c>
      <c r="Y591" s="863">
        <v>0</v>
      </c>
      <c r="Z591" s="863">
        <v>0</v>
      </c>
      <c r="AA591" s="863">
        <v>0</v>
      </c>
      <c r="AB591" s="863">
        <v>0</v>
      </c>
      <c r="AC591" s="863">
        <v>0</v>
      </c>
      <c r="AD591" s="863">
        <v>0</v>
      </c>
      <c r="AE591" s="863">
        <v>0</v>
      </c>
      <c r="AF591" s="863">
        <v>0</v>
      </c>
      <c r="AG591" s="863">
        <v>0</v>
      </c>
      <c r="AH591" s="863">
        <v>0</v>
      </c>
    </row>
    <row r="592" spans="1:34" ht="12" customHeight="1" x14ac:dyDescent="0.2">
      <c r="A592" s="1207"/>
      <c r="B592" s="853" t="s">
        <v>66</v>
      </c>
      <c r="C592" s="861">
        <v>0</v>
      </c>
      <c r="D592" s="861">
        <v>0</v>
      </c>
      <c r="E592" s="864">
        <v>0</v>
      </c>
      <c r="F592" s="861">
        <v>0</v>
      </c>
      <c r="G592" s="863">
        <v>0</v>
      </c>
      <c r="H592" s="863">
        <v>0</v>
      </c>
      <c r="I592" s="863">
        <v>0</v>
      </c>
      <c r="J592" s="863">
        <v>0</v>
      </c>
      <c r="K592" s="863">
        <v>0</v>
      </c>
      <c r="L592" s="861">
        <v>0</v>
      </c>
      <c r="M592" s="863">
        <v>0</v>
      </c>
      <c r="N592" s="863">
        <v>0</v>
      </c>
      <c r="O592" s="863">
        <v>0</v>
      </c>
      <c r="P592" s="863">
        <v>0</v>
      </c>
      <c r="Q592" s="863">
        <v>0</v>
      </c>
      <c r="R592" s="863">
        <v>0</v>
      </c>
      <c r="S592" s="863">
        <v>0</v>
      </c>
      <c r="T592" s="863">
        <v>0</v>
      </c>
      <c r="U592" s="863">
        <v>0</v>
      </c>
      <c r="V592" s="863">
        <v>0</v>
      </c>
      <c r="W592" s="863">
        <v>0</v>
      </c>
      <c r="X592" s="863">
        <v>0</v>
      </c>
      <c r="Y592" s="863">
        <v>0</v>
      </c>
      <c r="Z592" s="863">
        <v>0</v>
      </c>
      <c r="AA592" s="863">
        <v>0</v>
      </c>
      <c r="AB592" s="863">
        <v>0</v>
      </c>
      <c r="AC592" s="863">
        <v>0</v>
      </c>
      <c r="AD592" s="863">
        <v>0</v>
      </c>
      <c r="AE592" s="863">
        <v>0</v>
      </c>
      <c r="AF592" s="863">
        <v>0</v>
      </c>
      <c r="AG592" s="863">
        <v>0</v>
      </c>
      <c r="AH592" s="863">
        <v>0</v>
      </c>
    </row>
    <row r="593" spans="1:34" ht="12" customHeight="1" x14ac:dyDescent="0.2">
      <c r="A593" s="1207"/>
      <c r="B593" s="853" t="s">
        <v>67</v>
      </c>
      <c r="C593" s="861">
        <v>0</v>
      </c>
      <c r="D593" s="863">
        <v>9</v>
      </c>
      <c r="E593" s="864">
        <v>0</v>
      </c>
      <c r="F593" s="863">
        <v>0</v>
      </c>
      <c r="G593" s="863">
        <v>0</v>
      </c>
      <c r="H593" s="863">
        <v>2</v>
      </c>
      <c r="I593" s="863">
        <v>0</v>
      </c>
      <c r="J593" s="863">
        <v>0</v>
      </c>
      <c r="K593" s="863">
        <v>0</v>
      </c>
      <c r="L593" s="861">
        <v>2</v>
      </c>
      <c r="M593" s="863">
        <v>0</v>
      </c>
      <c r="N593" s="863">
        <v>0</v>
      </c>
      <c r="O593" s="863">
        <v>0</v>
      </c>
      <c r="P593" s="863">
        <v>0</v>
      </c>
      <c r="Q593" s="863">
        <v>0</v>
      </c>
      <c r="R593" s="863">
        <v>0</v>
      </c>
      <c r="S593" s="863">
        <v>0</v>
      </c>
      <c r="T593" s="863">
        <v>78</v>
      </c>
      <c r="U593" s="863">
        <v>2</v>
      </c>
      <c r="V593" s="863">
        <v>2</v>
      </c>
      <c r="W593" s="863">
        <v>0</v>
      </c>
      <c r="X593" s="863">
        <v>9</v>
      </c>
      <c r="Y593" s="863">
        <v>0</v>
      </c>
      <c r="Z593" s="863">
        <v>0</v>
      </c>
      <c r="AA593" s="863">
        <v>0</v>
      </c>
      <c r="AB593" s="863">
        <v>9</v>
      </c>
      <c r="AC593" s="863">
        <v>0</v>
      </c>
      <c r="AD593" s="863">
        <v>0</v>
      </c>
      <c r="AE593" s="863">
        <v>0</v>
      </c>
      <c r="AF593" s="863">
        <v>0</v>
      </c>
      <c r="AG593" s="863">
        <v>0</v>
      </c>
      <c r="AH593" s="863">
        <v>0</v>
      </c>
    </row>
    <row r="594" spans="1:34" ht="12" customHeight="1" x14ac:dyDescent="0.2">
      <c r="A594" s="1207"/>
      <c r="B594" s="853" t="s">
        <v>68</v>
      </c>
      <c r="C594" s="861">
        <v>9</v>
      </c>
      <c r="D594" s="863">
        <v>7</v>
      </c>
      <c r="E594" s="864">
        <v>1</v>
      </c>
      <c r="F594" s="863">
        <v>0</v>
      </c>
      <c r="G594" s="863">
        <v>6</v>
      </c>
      <c r="H594" s="863">
        <v>5</v>
      </c>
      <c r="I594" s="863">
        <v>0</v>
      </c>
      <c r="J594" s="863">
        <v>0</v>
      </c>
      <c r="K594" s="863">
        <v>6</v>
      </c>
      <c r="L594" s="861">
        <v>5</v>
      </c>
      <c r="M594" s="863">
        <v>0</v>
      </c>
      <c r="N594" s="863">
        <v>0</v>
      </c>
      <c r="O594" s="863">
        <v>0</v>
      </c>
      <c r="P594" s="863">
        <v>0</v>
      </c>
      <c r="Q594" s="863">
        <v>0</v>
      </c>
      <c r="R594" s="863">
        <v>0</v>
      </c>
      <c r="S594" s="863">
        <v>108</v>
      </c>
      <c r="T594" s="863">
        <v>120</v>
      </c>
      <c r="U594" s="863">
        <v>34</v>
      </c>
      <c r="V594" s="863">
        <v>18</v>
      </c>
      <c r="W594" s="863">
        <v>32</v>
      </c>
      <c r="X594" s="863">
        <v>34</v>
      </c>
      <c r="Y594" s="863">
        <v>6</v>
      </c>
      <c r="Z594" s="863">
        <v>1</v>
      </c>
      <c r="AA594" s="863">
        <v>32</v>
      </c>
      <c r="AB594" s="863">
        <v>34</v>
      </c>
      <c r="AC594" s="863">
        <v>6</v>
      </c>
      <c r="AD594" s="863">
        <v>1</v>
      </c>
      <c r="AE594" s="863">
        <v>0</v>
      </c>
      <c r="AF594" s="863">
        <v>0</v>
      </c>
      <c r="AG594" s="863">
        <v>0</v>
      </c>
      <c r="AH594" s="863">
        <v>0</v>
      </c>
    </row>
    <row r="595" spans="1:34" ht="12" customHeight="1" x14ac:dyDescent="0.2">
      <c r="A595" s="1207"/>
      <c r="B595" s="853" t="s">
        <v>69</v>
      </c>
      <c r="C595" s="861">
        <v>25</v>
      </c>
      <c r="D595" s="863">
        <v>7</v>
      </c>
      <c r="E595" s="864">
        <v>0</v>
      </c>
      <c r="F595" s="863">
        <v>3</v>
      </c>
      <c r="G595" s="863">
        <v>6</v>
      </c>
      <c r="H595" s="863">
        <v>1</v>
      </c>
      <c r="I595" s="863">
        <v>0</v>
      </c>
      <c r="J595" s="863">
        <v>0</v>
      </c>
      <c r="K595" s="863">
        <v>6</v>
      </c>
      <c r="L595" s="861">
        <v>1</v>
      </c>
      <c r="M595" s="863">
        <v>0</v>
      </c>
      <c r="N595" s="863">
        <v>0</v>
      </c>
      <c r="O595" s="863">
        <v>0</v>
      </c>
      <c r="P595" s="863">
        <v>0</v>
      </c>
      <c r="Q595" s="863">
        <v>0</v>
      </c>
      <c r="R595" s="863">
        <v>0</v>
      </c>
      <c r="S595" s="863">
        <v>100</v>
      </c>
      <c r="T595" s="863">
        <v>105</v>
      </c>
      <c r="U595" s="863">
        <v>0</v>
      </c>
      <c r="V595" s="863">
        <v>25</v>
      </c>
      <c r="W595" s="863">
        <v>28</v>
      </c>
      <c r="X595" s="863">
        <v>12</v>
      </c>
      <c r="Y595" s="863">
        <v>0</v>
      </c>
      <c r="Z595" s="863">
        <v>0</v>
      </c>
      <c r="AA595" s="863">
        <v>28</v>
      </c>
      <c r="AB595" s="863">
        <v>12</v>
      </c>
      <c r="AC595" s="863">
        <v>0</v>
      </c>
      <c r="AD595" s="863">
        <v>0</v>
      </c>
      <c r="AE595" s="863">
        <v>0</v>
      </c>
      <c r="AF595" s="863">
        <v>0</v>
      </c>
      <c r="AG595" s="863">
        <v>0</v>
      </c>
      <c r="AH595" s="863">
        <v>0</v>
      </c>
    </row>
    <row r="596" spans="1:34" ht="12" customHeight="1" x14ac:dyDescent="0.2">
      <c r="A596" s="1207"/>
      <c r="B596" s="853" t="s">
        <v>70</v>
      </c>
      <c r="C596" s="861">
        <v>0</v>
      </c>
      <c r="D596" s="863">
        <v>0</v>
      </c>
      <c r="E596" s="864">
        <v>0</v>
      </c>
      <c r="F596" s="863">
        <v>1</v>
      </c>
      <c r="G596" s="863">
        <v>0</v>
      </c>
      <c r="H596" s="863">
        <v>0</v>
      </c>
      <c r="I596" s="863">
        <v>0</v>
      </c>
      <c r="J596" s="863">
        <v>0</v>
      </c>
      <c r="K596" s="863">
        <v>0</v>
      </c>
      <c r="L596" s="861">
        <v>0</v>
      </c>
      <c r="M596" s="863">
        <v>0</v>
      </c>
      <c r="N596" s="863">
        <v>0</v>
      </c>
      <c r="O596" s="863">
        <v>0</v>
      </c>
      <c r="P596" s="863">
        <v>0</v>
      </c>
      <c r="Q596" s="863">
        <v>0</v>
      </c>
      <c r="R596" s="863">
        <v>0</v>
      </c>
      <c r="S596" s="863">
        <v>0</v>
      </c>
      <c r="T596" s="863">
        <v>0</v>
      </c>
      <c r="U596" s="863">
        <v>0</v>
      </c>
      <c r="V596" s="863">
        <v>0</v>
      </c>
      <c r="W596" s="863">
        <v>0</v>
      </c>
      <c r="X596" s="863">
        <v>0</v>
      </c>
      <c r="Y596" s="863">
        <v>0</v>
      </c>
      <c r="Z596" s="863">
        <v>0</v>
      </c>
      <c r="AA596" s="863">
        <v>0</v>
      </c>
      <c r="AB596" s="863">
        <v>0</v>
      </c>
      <c r="AC596" s="863">
        <v>0</v>
      </c>
      <c r="AD596" s="863">
        <v>0</v>
      </c>
      <c r="AE596" s="863">
        <v>0</v>
      </c>
      <c r="AF596" s="863">
        <v>0</v>
      </c>
      <c r="AG596" s="863">
        <v>0</v>
      </c>
      <c r="AH596" s="863">
        <v>0</v>
      </c>
    </row>
    <row r="597" spans="1:34" ht="12" customHeight="1" x14ac:dyDescent="0.2">
      <c r="A597" s="1207"/>
      <c r="B597" s="853" t="s">
        <v>71</v>
      </c>
      <c r="C597" s="865">
        <v>74</v>
      </c>
      <c r="D597" s="863">
        <v>39</v>
      </c>
      <c r="E597" s="864">
        <v>7</v>
      </c>
      <c r="F597" s="863">
        <v>8</v>
      </c>
      <c r="G597" s="863">
        <v>18</v>
      </c>
      <c r="H597" s="863">
        <v>11</v>
      </c>
      <c r="I597" s="863">
        <v>1</v>
      </c>
      <c r="J597" s="863">
        <v>1</v>
      </c>
      <c r="K597" s="863">
        <v>18</v>
      </c>
      <c r="L597" s="861">
        <v>11</v>
      </c>
      <c r="M597" s="863">
        <v>1</v>
      </c>
      <c r="N597" s="863">
        <v>1</v>
      </c>
      <c r="O597" s="863">
        <v>0</v>
      </c>
      <c r="P597" s="863">
        <v>0</v>
      </c>
      <c r="Q597" s="863">
        <v>0</v>
      </c>
      <c r="R597" s="863">
        <v>0</v>
      </c>
      <c r="S597" s="863">
        <v>357</v>
      </c>
      <c r="T597" s="863">
        <v>159</v>
      </c>
      <c r="U597" s="863">
        <v>25</v>
      </c>
      <c r="V597" s="863">
        <v>38</v>
      </c>
      <c r="W597" s="863">
        <v>137</v>
      </c>
      <c r="X597" s="863">
        <v>64</v>
      </c>
      <c r="Y597" s="863">
        <v>9</v>
      </c>
      <c r="Z597" s="863">
        <v>6</v>
      </c>
      <c r="AA597" s="863">
        <v>137</v>
      </c>
      <c r="AB597" s="863">
        <v>64</v>
      </c>
      <c r="AC597" s="863">
        <v>9</v>
      </c>
      <c r="AD597" s="863">
        <v>6</v>
      </c>
      <c r="AE597" s="863">
        <v>0</v>
      </c>
      <c r="AF597" s="863">
        <v>0</v>
      </c>
      <c r="AG597" s="863">
        <v>0</v>
      </c>
      <c r="AH597" s="863">
        <v>0</v>
      </c>
    </row>
    <row r="598" spans="1:34" ht="12" customHeight="1" x14ac:dyDescent="0.2">
      <c r="A598" s="1207"/>
      <c r="B598" s="853" t="s">
        <v>72</v>
      </c>
      <c r="C598" s="861">
        <v>50</v>
      </c>
      <c r="D598" s="863">
        <v>5</v>
      </c>
      <c r="E598" s="864">
        <v>0</v>
      </c>
      <c r="F598" s="863">
        <v>0</v>
      </c>
      <c r="G598" s="863">
        <v>29</v>
      </c>
      <c r="H598" s="863">
        <v>1</v>
      </c>
      <c r="I598" s="863">
        <v>0</v>
      </c>
      <c r="J598" s="863">
        <v>0</v>
      </c>
      <c r="K598" s="863">
        <v>29</v>
      </c>
      <c r="L598" s="861">
        <v>1</v>
      </c>
      <c r="M598" s="863">
        <v>0</v>
      </c>
      <c r="N598" s="863">
        <v>0</v>
      </c>
      <c r="O598" s="863">
        <v>0</v>
      </c>
      <c r="P598" s="863">
        <v>0</v>
      </c>
      <c r="Q598" s="863">
        <v>0</v>
      </c>
      <c r="R598" s="863">
        <v>0</v>
      </c>
      <c r="S598" s="863">
        <v>369</v>
      </c>
      <c r="T598" s="863">
        <v>171</v>
      </c>
      <c r="U598" s="863">
        <v>31</v>
      </c>
      <c r="V598" s="863">
        <v>39</v>
      </c>
      <c r="W598" s="863">
        <v>123</v>
      </c>
      <c r="X598" s="863">
        <v>14</v>
      </c>
      <c r="Y598" s="863">
        <v>1</v>
      </c>
      <c r="Z598" s="863">
        <v>2</v>
      </c>
      <c r="AA598" s="863">
        <v>123</v>
      </c>
      <c r="AB598" s="863">
        <v>14</v>
      </c>
      <c r="AC598" s="863">
        <v>1</v>
      </c>
      <c r="AD598" s="863">
        <v>2</v>
      </c>
      <c r="AE598" s="863">
        <v>0</v>
      </c>
      <c r="AF598" s="863">
        <v>0</v>
      </c>
      <c r="AG598" s="863">
        <v>0</v>
      </c>
      <c r="AH598" s="863">
        <v>0</v>
      </c>
    </row>
    <row r="599" spans="1:34" ht="12" customHeight="1" x14ac:dyDescent="0.2">
      <c r="A599" s="1207"/>
      <c r="B599" s="853" t="s">
        <v>74</v>
      </c>
      <c r="C599" s="861">
        <v>0</v>
      </c>
      <c r="D599" s="863">
        <v>1</v>
      </c>
      <c r="E599" s="864">
        <v>0</v>
      </c>
      <c r="F599" s="863">
        <v>0</v>
      </c>
      <c r="G599" s="863">
        <v>0</v>
      </c>
      <c r="H599" s="863">
        <v>0</v>
      </c>
      <c r="I599" s="863">
        <v>0</v>
      </c>
      <c r="J599" s="863">
        <v>0</v>
      </c>
      <c r="K599" s="863">
        <v>0</v>
      </c>
      <c r="L599" s="861">
        <v>0</v>
      </c>
      <c r="M599" s="863">
        <v>0</v>
      </c>
      <c r="N599" s="863">
        <v>0</v>
      </c>
      <c r="O599" s="863">
        <v>0</v>
      </c>
      <c r="P599" s="863">
        <v>0</v>
      </c>
      <c r="Q599" s="863">
        <v>0</v>
      </c>
      <c r="R599" s="863">
        <v>0</v>
      </c>
      <c r="S599" s="863">
        <v>0</v>
      </c>
      <c r="T599" s="863">
        <v>0</v>
      </c>
      <c r="U599" s="863">
        <v>0</v>
      </c>
      <c r="V599" s="863">
        <v>0</v>
      </c>
      <c r="W599" s="863">
        <v>0</v>
      </c>
      <c r="X599" s="863">
        <v>0</v>
      </c>
      <c r="Y599" s="863">
        <v>0</v>
      </c>
      <c r="Z599" s="863">
        <v>0</v>
      </c>
      <c r="AA599" s="863">
        <v>0</v>
      </c>
      <c r="AB599" s="863">
        <v>0</v>
      </c>
      <c r="AC599" s="863">
        <v>0</v>
      </c>
      <c r="AD599" s="863">
        <v>0</v>
      </c>
      <c r="AE599" s="863">
        <v>0</v>
      </c>
      <c r="AF599" s="863">
        <v>0</v>
      </c>
      <c r="AG599" s="863">
        <v>0</v>
      </c>
      <c r="AH599" s="863">
        <v>0</v>
      </c>
    </row>
    <row r="600" spans="1:34" ht="12" customHeight="1" x14ac:dyDescent="0.2">
      <c r="A600" s="1207"/>
      <c r="B600" s="853" t="s">
        <v>75</v>
      </c>
      <c r="C600" s="861">
        <v>22</v>
      </c>
      <c r="D600" s="863">
        <v>49</v>
      </c>
      <c r="E600" s="864">
        <v>0</v>
      </c>
      <c r="F600" s="863">
        <v>3</v>
      </c>
      <c r="G600" s="863">
        <v>6</v>
      </c>
      <c r="H600" s="863">
        <v>14</v>
      </c>
      <c r="I600" s="863">
        <v>0</v>
      </c>
      <c r="J600" s="863">
        <v>0</v>
      </c>
      <c r="K600" s="863">
        <v>6</v>
      </c>
      <c r="L600" s="861">
        <v>14</v>
      </c>
      <c r="M600" s="863">
        <v>0</v>
      </c>
      <c r="N600" s="863">
        <v>0</v>
      </c>
      <c r="O600" s="863">
        <v>0</v>
      </c>
      <c r="P600" s="863">
        <v>0</v>
      </c>
      <c r="Q600" s="863">
        <v>0</v>
      </c>
      <c r="R600" s="863">
        <v>0</v>
      </c>
      <c r="S600" s="863">
        <v>306</v>
      </c>
      <c r="T600" s="863">
        <v>95</v>
      </c>
      <c r="U600" s="863">
        <v>0</v>
      </c>
      <c r="V600" s="863">
        <v>62</v>
      </c>
      <c r="W600" s="863">
        <v>66</v>
      </c>
      <c r="X600" s="863">
        <v>16</v>
      </c>
      <c r="Y600" s="863">
        <v>0</v>
      </c>
      <c r="Z600" s="863">
        <v>8</v>
      </c>
      <c r="AA600" s="863">
        <v>66</v>
      </c>
      <c r="AB600" s="863">
        <v>16</v>
      </c>
      <c r="AC600" s="863">
        <v>0</v>
      </c>
      <c r="AD600" s="863">
        <v>8</v>
      </c>
      <c r="AE600" s="863">
        <v>0</v>
      </c>
      <c r="AF600" s="863">
        <v>0</v>
      </c>
      <c r="AG600" s="863">
        <v>0</v>
      </c>
      <c r="AH600" s="863">
        <v>0</v>
      </c>
    </row>
    <row r="601" spans="1:34" ht="12" customHeight="1" x14ac:dyDescent="0.2">
      <c r="A601" s="1207"/>
      <c r="B601" s="853" t="s">
        <v>76</v>
      </c>
      <c r="C601" s="861">
        <v>0</v>
      </c>
      <c r="D601" s="863">
        <v>6</v>
      </c>
      <c r="E601" s="864">
        <v>0</v>
      </c>
      <c r="F601" s="863">
        <v>0</v>
      </c>
      <c r="G601" s="863">
        <v>0</v>
      </c>
      <c r="H601" s="863">
        <v>1</v>
      </c>
      <c r="I601" s="863">
        <v>0</v>
      </c>
      <c r="J601" s="863">
        <v>0</v>
      </c>
      <c r="K601" s="863">
        <v>0</v>
      </c>
      <c r="L601" s="861">
        <v>1</v>
      </c>
      <c r="M601" s="863">
        <v>0</v>
      </c>
      <c r="N601" s="863">
        <v>0</v>
      </c>
      <c r="O601" s="863">
        <v>0</v>
      </c>
      <c r="P601" s="863">
        <v>0</v>
      </c>
      <c r="Q601" s="863">
        <v>0</v>
      </c>
      <c r="R601" s="863">
        <v>0</v>
      </c>
      <c r="S601" s="863">
        <v>0</v>
      </c>
      <c r="T601" s="863">
        <v>33</v>
      </c>
      <c r="U601" s="863">
        <v>23</v>
      </c>
      <c r="V601" s="863">
        <v>5</v>
      </c>
      <c r="W601" s="863">
        <v>0</v>
      </c>
      <c r="X601" s="863">
        <v>3</v>
      </c>
      <c r="Y601" s="863">
        <v>3</v>
      </c>
      <c r="Z601" s="863">
        <v>0</v>
      </c>
      <c r="AA601" s="863">
        <v>0</v>
      </c>
      <c r="AB601" s="863">
        <v>3</v>
      </c>
      <c r="AC601" s="863">
        <v>3</v>
      </c>
      <c r="AD601" s="863">
        <v>0</v>
      </c>
      <c r="AE601" s="863">
        <v>0</v>
      </c>
      <c r="AF601" s="863">
        <v>0</v>
      </c>
      <c r="AG601" s="863">
        <v>0</v>
      </c>
      <c r="AH601" s="863">
        <v>0</v>
      </c>
    </row>
    <row r="602" spans="1:34" ht="12" customHeight="1" x14ac:dyDescent="0.2">
      <c r="A602" s="1207"/>
      <c r="B602" s="853" t="s">
        <v>77</v>
      </c>
      <c r="C602" s="865">
        <v>43</v>
      </c>
      <c r="D602" s="863">
        <v>14</v>
      </c>
      <c r="E602" s="864">
        <v>0</v>
      </c>
      <c r="F602" s="863">
        <v>3</v>
      </c>
      <c r="G602" s="863">
        <v>18</v>
      </c>
      <c r="H602" s="863">
        <v>2</v>
      </c>
      <c r="I602" s="863">
        <v>0</v>
      </c>
      <c r="J602" s="863">
        <v>0</v>
      </c>
      <c r="K602" s="863">
        <v>18</v>
      </c>
      <c r="L602" s="861">
        <v>2</v>
      </c>
      <c r="M602" s="863">
        <v>0</v>
      </c>
      <c r="N602" s="863">
        <v>0</v>
      </c>
      <c r="O602" s="863">
        <v>0</v>
      </c>
      <c r="P602" s="863">
        <v>0</v>
      </c>
      <c r="Q602" s="863">
        <v>0</v>
      </c>
      <c r="R602" s="863">
        <v>0</v>
      </c>
      <c r="S602" s="863">
        <v>114</v>
      </c>
      <c r="T602" s="863">
        <v>70</v>
      </c>
      <c r="U602" s="863">
        <v>19</v>
      </c>
      <c r="V602" s="863">
        <v>21</v>
      </c>
      <c r="W602" s="863">
        <v>22</v>
      </c>
      <c r="X602" s="863">
        <v>6</v>
      </c>
      <c r="Y602" s="863">
        <v>2</v>
      </c>
      <c r="Z602" s="863">
        <v>0</v>
      </c>
      <c r="AA602" s="863">
        <v>22</v>
      </c>
      <c r="AB602" s="863">
        <v>6</v>
      </c>
      <c r="AC602" s="863">
        <v>2</v>
      </c>
      <c r="AD602" s="863">
        <v>0</v>
      </c>
      <c r="AE602" s="863">
        <v>0</v>
      </c>
      <c r="AF602" s="863">
        <v>0</v>
      </c>
      <c r="AG602" s="863">
        <v>0</v>
      </c>
      <c r="AH602" s="863">
        <v>0</v>
      </c>
    </row>
    <row r="603" spans="1:34" ht="12" customHeight="1" x14ac:dyDescent="0.2">
      <c r="A603" s="1207"/>
      <c r="B603" s="853" t="s">
        <v>78</v>
      </c>
      <c r="C603" s="861">
        <v>0</v>
      </c>
      <c r="D603" s="861">
        <v>0</v>
      </c>
      <c r="E603" s="864">
        <v>0</v>
      </c>
      <c r="F603" s="861">
        <v>1</v>
      </c>
      <c r="G603" s="863">
        <v>0</v>
      </c>
      <c r="H603" s="863">
        <v>0</v>
      </c>
      <c r="I603" s="863">
        <v>0</v>
      </c>
      <c r="J603" s="863">
        <v>0</v>
      </c>
      <c r="K603" s="863">
        <v>0</v>
      </c>
      <c r="L603" s="861">
        <v>0</v>
      </c>
      <c r="M603" s="863">
        <v>0</v>
      </c>
      <c r="N603" s="863">
        <v>0</v>
      </c>
      <c r="O603" s="863">
        <v>0</v>
      </c>
      <c r="P603" s="863">
        <v>0</v>
      </c>
      <c r="Q603" s="863">
        <v>0</v>
      </c>
      <c r="R603" s="863">
        <v>0</v>
      </c>
      <c r="S603" s="863">
        <v>0</v>
      </c>
      <c r="T603" s="863">
        <v>0</v>
      </c>
      <c r="U603" s="863">
        <v>0</v>
      </c>
      <c r="V603" s="863">
        <v>0</v>
      </c>
      <c r="W603" s="863">
        <v>0</v>
      </c>
      <c r="X603" s="863">
        <v>0</v>
      </c>
      <c r="Y603" s="863">
        <v>0</v>
      </c>
      <c r="Z603" s="863">
        <v>0</v>
      </c>
      <c r="AA603" s="863">
        <v>0</v>
      </c>
      <c r="AB603" s="863">
        <v>0</v>
      </c>
      <c r="AC603" s="863">
        <v>0</v>
      </c>
      <c r="AD603" s="863">
        <v>0</v>
      </c>
      <c r="AE603" s="863">
        <v>0</v>
      </c>
      <c r="AF603" s="863">
        <v>0</v>
      </c>
      <c r="AG603" s="863">
        <v>0</v>
      </c>
      <c r="AH603" s="863">
        <v>0</v>
      </c>
    </row>
    <row r="604" spans="1:34" ht="12" customHeight="1" x14ac:dyDescent="0.2">
      <c r="A604" s="1207"/>
      <c r="B604" s="853" t="s">
        <v>79</v>
      </c>
      <c r="C604" s="861">
        <v>1</v>
      </c>
      <c r="D604" s="863">
        <v>0</v>
      </c>
      <c r="E604" s="864">
        <v>0</v>
      </c>
      <c r="F604" s="863">
        <v>0</v>
      </c>
      <c r="G604" s="863">
        <v>0</v>
      </c>
      <c r="H604" s="863">
        <v>0</v>
      </c>
      <c r="I604" s="863">
        <v>0</v>
      </c>
      <c r="J604" s="863">
        <v>0</v>
      </c>
      <c r="K604" s="863">
        <v>0</v>
      </c>
      <c r="L604" s="861">
        <v>0</v>
      </c>
      <c r="M604" s="863">
        <v>0</v>
      </c>
      <c r="N604" s="863">
        <v>0</v>
      </c>
      <c r="O604" s="863">
        <v>0</v>
      </c>
      <c r="P604" s="863">
        <v>0</v>
      </c>
      <c r="Q604" s="863">
        <v>0</v>
      </c>
      <c r="R604" s="863">
        <v>0</v>
      </c>
      <c r="S604" s="863">
        <v>20</v>
      </c>
      <c r="T604" s="863">
        <v>0</v>
      </c>
      <c r="U604" s="863">
        <v>0</v>
      </c>
      <c r="V604" s="863">
        <v>0</v>
      </c>
      <c r="W604" s="863">
        <v>2</v>
      </c>
      <c r="X604" s="863">
        <v>0</v>
      </c>
      <c r="Y604" s="863">
        <v>0</v>
      </c>
      <c r="Z604" s="863">
        <v>0</v>
      </c>
      <c r="AA604" s="863">
        <v>2</v>
      </c>
      <c r="AB604" s="863">
        <v>0</v>
      </c>
      <c r="AC604" s="863">
        <v>0</v>
      </c>
      <c r="AD604" s="863">
        <v>0</v>
      </c>
      <c r="AE604" s="863">
        <v>0</v>
      </c>
      <c r="AF604" s="863">
        <v>0</v>
      </c>
      <c r="AG604" s="863">
        <v>0</v>
      </c>
      <c r="AH604" s="863">
        <v>0</v>
      </c>
    </row>
    <row r="605" spans="1:34" ht="12" customHeight="1" x14ac:dyDescent="0.2">
      <c r="A605" s="1207"/>
      <c r="B605" s="853" t="s">
        <v>294</v>
      </c>
      <c r="C605" s="861">
        <v>0</v>
      </c>
      <c r="D605" s="863">
        <v>0</v>
      </c>
      <c r="E605" s="864">
        <v>0</v>
      </c>
      <c r="F605" s="863">
        <v>0</v>
      </c>
      <c r="G605" s="863">
        <v>0</v>
      </c>
      <c r="H605" s="863">
        <v>0</v>
      </c>
      <c r="I605" s="863">
        <v>0</v>
      </c>
      <c r="J605" s="863">
        <v>0</v>
      </c>
      <c r="K605" s="863">
        <v>0</v>
      </c>
      <c r="L605" s="861">
        <v>0</v>
      </c>
      <c r="M605" s="863">
        <v>0</v>
      </c>
      <c r="N605" s="863">
        <v>0</v>
      </c>
      <c r="O605" s="863">
        <v>0</v>
      </c>
      <c r="P605" s="863">
        <v>0</v>
      </c>
      <c r="Q605" s="863">
        <v>0</v>
      </c>
      <c r="R605" s="863">
        <v>0</v>
      </c>
      <c r="S605" s="863">
        <v>0</v>
      </c>
      <c r="T605" s="863">
        <v>0</v>
      </c>
      <c r="U605" s="863">
        <v>0</v>
      </c>
      <c r="V605" s="863">
        <v>0</v>
      </c>
      <c r="W605" s="863">
        <v>0</v>
      </c>
      <c r="X605" s="863">
        <v>0</v>
      </c>
      <c r="Y605" s="863">
        <v>0</v>
      </c>
      <c r="Z605" s="863">
        <v>0</v>
      </c>
      <c r="AA605" s="863">
        <v>0</v>
      </c>
      <c r="AB605" s="863">
        <v>0</v>
      </c>
      <c r="AC605" s="863">
        <v>0</v>
      </c>
      <c r="AD605" s="863">
        <v>0</v>
      </c>
      <c r="AE605" s="863">
        <v>0</v>
      </c>
      <c r="AF605" s="863">
        <v>0</v>
      </c>
      <c r="AG605" s="863">
        <v>0</v>
      </c>
      <c r="AH605" s="863">
        <v>0</v>
      </c>
    </row>
    <row r="606" spans="1:34" ht="12" customHeight="1" x14ac:dyDescent="0.2">
      <c r="A606" s="1207"/>
      <c r="B606" s="853" t="s">
        <v>295</v>
      </c>
      <c r="C606" s="861">
        <v>0</v>
      </c>
      <c r="D606" s="861">
        <v>0</v>
      </c>
      <c r="E606" s="864">
        <v>0</v>
      </c>
      <c r="F606" s="861">
        <v>0</v>
      </c>
      <c r="G606" s="863">
        <v>0</v>
      </c>
      <c r="H606" s="863">
        <v>0</v>
      </c>
      <c r="I606" s="863">
        <v>0</v>
      </c>
      <c r="J606" s="863">
        <v>0</v>
      </c>
      <c r="K606" s="863">
        <v>0</v>
      </c>
      <c r="L606" s="861">
        <v>0</v>
      </c>
      <c r="M606" s="863">
        <v>0</v>
      </c>
      <c r="N606" s="863">
        <v>0</v>
      </c>
      <c r="O606" s="863">
        <v>0</v>
      </c>
      <c r="P606" s="863">
        <v>0</v>
      </c>
      <c r="Q606" s="863">
        <v>0</v>
      </c>
      <c r="R606" s="863">
        <v>0</v>
      </c>
      <c r="S606" s="863">
        <v>0</v>
      </c>
      <c r="T606" s="863">
        <v>0</v>
      </c>
      <c r="U606" s="863">
        <v>0</v>
      </c>
      <c r="V606" s="863">
        <v>0</v>
      </c>
      <c r="W606" s="863">
        <v>0</v>
      </c>
      <c r="X606" s="863">
        <v>0</v>
      </c>
      <c r="Y606" s="863">
        <v>0</v>
      </c>
      <c r="Z606" s="863">
        <v>0</v>
      </c>
      <c r="AA606" s="863">
        <v>0</v>
      </c>
      <c r="AB606" s="863">
        <v>0</v>
      </c>
      <c r="AC606" s="863">
        <v>0</v>
      </c>
      <c r="AD606" s="863">
        <v>0</v>
      </c>
      <c r="AE606" s="863">
        <v>0</v>
      </c>
      <c r="AF606" s="863">
        <v>0</v>
      </c>
      <c r="AG606" s="863">
        <v>0</v>
      </c>
      <c r="AH606" s="863">
        <v>0</v>
      </c>
    </row>
    <row r="607" spans="1:34" ht="12" customHeight="1" x14ac:dyDescent="0.2">
      <c r="A607" s="1207"/>
      <c r="B607" s="853" t="s">
        <v>80</v>
      </c>
      <c r="C607" s="865">
        <v>0</v>
      </c>
      <c r="D607" s="863">
        <v>40</v>
      </c>
      <c r="E607" s="864">
        <v>0</v>
      </c>
      <c r="F607" s="863">
        <v>0</v>
      </c>
      <c r="G607" s="863">
        <v>0</v>
      </c>
      <c r="H607" s="863">
        <v>25</v>
      </c>
      <c r="I607" s="863">
        <v>0</v>
      </c>
      <c r="J607" s="863">
        <v>0</v>
      </c>
      <c r="K607" s="863">
        <v>0</v>
      </c>
      <c r="L607" s="861">
        <v>25</v>
      </c>
      <c r="M607" s="863">
        <v>0</v>
      </c>
      <c r="N607" s="863">
        <v>0</v>
      </c>
      <c r="O607" s="863">
        <v>0</v>
      </c>
      <c r="P607" s="863">
        <v>0</v>
      </c>
      <c r="Q607" s="863">
        <v>0</v>
      </c>
      <c r="R607" s="863">
        <v>0</v>
      </c>
      <c r="S607" s="863">
        <v>0</v>
      </c>
      <c r="T607" s="863">
        <v>207</v>
      </c>
      <c r="U607" s="863">
        <v>0</v>
      </c>
      <c r="V607" s="863">
        <v>0</v>
      </c>
      <c r="W607" s="863">
        <v>0</v>
      </c>
      <c r="X607" s="863">
        <v>87</v>
      </c>
      <c r="Y607" s="863">
        <v>0</v>
      </c>
      <c r="Z607" s="863">
        <v>0</v>
      </c>
      <c r="AA607" s="863">
        <v>0</v>
      </c>
      <c r="AB607" s="863">
        <v>87</v>
      </c>
      <c r="AC607" s="863">
        <v>0</v>
      </c>
      <c r="AD607" s="863">
        <v>0</v>
      </c>
      <c r="AE607" s="863">
        <v>0</v>
      </c>
      <c r="AF607" s="863">
        <v>0</v>
      </c>
      <c r="AG607" s="863">
        <v>0</v>
      </c>
      <c r="AH607" s="863">
        <v>0</v>
      </c>
    </row>
    <row r="608" spans="1:34" ht="12" customHeight="1" x14ac:dyDescent="0.2">
      <c r="A608" s="1207"/>
      <c r="B608" s="853" t="s">
        <v>81</v>
      </c>
      <c r="C608" s="865">
        <v>0</v>
      </c>
      <c r="D608" s="863">
        <v>1</v>
      </c>
      <c r="E608" s="864">
        <v>0</v>
      </c>
      <c r="F608" s="863">
        <v>1</v>
      </c>
      <c r="G608" s="863">
        <v>0</v>
      </c>
      <c r="H608" s="863">
        <v>1</v>
      </c>
      <c r="I608" s="863">
        <v>0</v>
      </c>
      <c r="J608" s="863">
        <v>0</v>
      </c>
      <c r="K608" s="863">
        <v>0</v>
      </c>
      <c r="L608" s="861">
        <v>1</v>
      </c>
      <c r="M608" s="863">
        <v>0</v>
      </c>
      <c r="N608" s="863">
        <v>0</v>
      </c>
      <c r="O608" s="863">
        <v>0</v>
      </c>
      <c r="P608" s="863">
        <v>0</v>
      </c>
      <c r="Q608" s="863">
        <v>0</v>
      </c>
      <c r="R608" s="863">
        <v>0</v>
      </c>
      <c r="S608" s="863">
        <v>0</v>
      </c>
      <c r="T608" s="863">
        <v>7</v>
      </c>
      <c r="U608" s="863">
        <v>0</v>
      </c>
      <c r="V608" s="863">
        <v>0</v>
      </c>
      <c r="W608" s="863">
        <v>0</v>
      </c>
      <c r="X608" s="863">
        <v>0</v>
      </c>
      <c r="Y608" s="863">
        <v>0</v>
      </c>
      <c r="Z608" s="863">
        <v>0</v>
      </c>
      <c r="AA608" s="863">
        <v>0</v>
      </c>
      <c r="AB608" s="863">
        <v>0</v>
      </c>
      <c r="AC608" s="863">
        <v>0</v>
      </c>
      <c r="AD608" s="863">
        <v>0</v>
      </c>
      <c r="AE608" s="863">
        <v>0</v>
      </c>
      <c r="AF608" s="863">
        <v>0</v>
      </c>
      <c r="AG608" s="863">
        <v>0</v>
      </c>
      <c r="AH608" s="863">
        <v>0</v>
      </c>
    </row>
    <row r="609" spans="1:34" ht="12" customHeight="1" x14ac:dyDescent="0.2">
      <c r="A609" s="1207"/>
      <c r="B609" s="853" t="s">
        <v>82</v>
      </c>
      <c r="C609" s="865">
        <v>0</v>
      </c>
      <c r="D609" s="863">
        <v>0</v>
      </c>
      <c r="E609" s="864">
        <v>0</v>
      </c>
      <c r="F609" s="863">
        <v>0</v>
      </c>
      <c r="G609" s="863">
        <v>0</v>
      </c>
      <c r="H609" s="863">
        <v>0</v>
      </c>
      <c r="I609" s="863">
        <v>0</v>
      </c>
      <c r="J609" s="863">
        <v>0</v>
      </c>
      <c r="K609" s="863">
        <v>0</v>
      </c>
      <c r="L609" s="861">
        <v>0</v>
      </c>
      <c r="M609" s="863">
        <v>0</v>
      </c>
      <c r="N609" s="863">
        <v>0</v>
      </c>
      <c r="O609" s="863">
        <v>0</v>
      </c>
      <c r="P609" s="863">
        <v>0</v>
      </c>
      <c r="Q609" s="863">
        <v>0</v>
      </c>
      <c r="R609" s="863">
        <v>0</v>
      </c>
      <c r="S609" s="863">
        <v>0</v>
      </c>
      <c r="T609" s="863">
        <v>0</v>
      </c>
      <c r="U609" s="863">
        <v>0</v>
      </c>
      <c r="V609" s="863">
        <v>0</v>
      </c>
      <c r="W609" s="863">
        <v>0</v>
      </c>
      <c r="X609" s="863">
        <v>0</v>
      </c>
      <c r="Y609" s="863">
        <v>0</v>
      </c>
      <c r="Z609" s="863">
        <v>0</v>
      </c>
      <c r="AA609" s="863">
        <v>0</v>
      </c>
      <c r="AB609" s="863">
        <v>0</v>
      </c>
      <c r="AC609" s="863">
        <v>0</v>
      </c>
      <c r="AD609" s="863">
        <v>0</v>
      </c>
      <c r="AE609" s="863">
        <v>0</v>
      </c>
      <c r="AF609" s="863">
        <v>0</v>
      </c>
      <c r="AG609" s="863">
        <v>0</v>
      </c>
      <c r="AH609" s="863">
        <v>0</v>
      </c>
    </row>
    <row r="610" spans="1:34" ht="12" customHeight="1" x14ac:dyDescent="0.2">
      <c r="A610" s="1207"/>
      <c r="B610" s="853" t="s">
        <v>83</v>
      </c>
      <c r="C610" s="861">
        <v>0</v>
      </c>
      <c r="D610" s="861">
        <v>0</v>
      </c>
      <c r="E610" s="864">
        <v>0</v>
      </c>
      <c r="F610" s="861">
        <v>0</v>
      </c>
      <c r="G610" s="863">
        <v>0</v>
      </c>
      <c r="H610" s="863">
        <v>0</v>
      </c>
      <c r="I610" s="863">
        <v>0</v>
      </c>
      <c r="J610" s="863">
        <v>0</v>
      </c>
      <c r="K610" s="863">
        <v>0</v>
      </c>
      <c r="L610" s="861">
        <v>0</v>
      </c>
      <c r="M610" s="863">
        <v>0</v>
      </c>
      <c r="N610" s="863">
        <v>0</v>
      </c>
      <c r="O610" s="863">
        <v>0</v>
      </c>
      <c r="P610" s="863">
        <v>0</v>
      </c>
      <c r="Q610" s="863">
        <v>0</v>
      </c>
      <c r="R610" s="863">
        <v>0</v>
      </c>
      <c r="S610" s="863">
        <v>0</v>
      </c>
      <c r="T610" s="863">
        <v>0</v>
      </c>
      <c r="U610" s="863">
        <v>0</v>
      </c>
      <c r="V610" s="863">
        <v>0</v>
      </c>
      <c r="W610" s="863">
        <v>0</v>
      </c>
      <c r="X610" s="863">
        <v>0</v>
      </c>
      <c r="Y610" s="863">
        <v>0</v>
      </c>
      <c r="Z610" s="863">
        <v>0</v>
      </c>
      <c r="AA610" s="863">
        <v>0</v>
      </c>
      <c r="AB610" s="863">
        <v>0</v>
      </c>
      <c r="AC610" s="863">
        <v>0</v>
      </c>
      <c r="AD610" s="863">
        <v>0</v>
      </c>
      <c r="AE610" s="863">
        <v>0</v>
      </c>
      <c r="AF610" s="863">
        <v>0</v>
      </c>
      <c r="AG610" s="863">
        <v>0</v>
      </c>
      <c r="AH610" s="863">
        <v>0</v>
      </c>
    </row>
    <row r="611" spans="1:34" ht="12" customHeight="1" x14ac:dyDescent="0.2">
      <c r="A611" s="1207"/>
      <c r="B611" s="853" t="s">
        <v>84</v>
      </c>
      <c r="C611" s="861">
        <v>0</v>
      </c>
      <c r="D611" s="863">
        <v>2</v>
      </c>
      <c r="E611" s="864">
        <v>0</v>
      </c>
      <c r="F611" s="863">
        <v>0</v>
      </c>
      <c r="G611" s="863">
        <v>0</v>
      </c>
      <c r="H611" s="863">
        <v>0</v>
      </c>
      <c r="I611" s="863">
        <v>0</v>
      </c>
      <c r="J611" s="863">
        <v>0</v>
      </c>
      <c r="K611" s="863">
        <v>0</v>
      </c>
      <c r="L611" s="861">
        <v>0</v>
      </c>
      <c r="M611" s="863">
        <v>0</v>
      </c>
      <c r="N611" s="863">
        <v>0</v>
      </c>
      <c r="O611" s="863">
        <v>0</v>
      </c>
      <c r="P611" s="863">
        <v>0</v>
      </c>
      <c r="Q611" s="863">
        <v>0</v>
      </c>
      <c r="R611" s="863">
        <v>0</v>
      </c>
      <c r="S611" s="863">
        <v>0</v>
      </c>
      <c r="T611" s="863">
        <v>9</v>
      </c>
      <c r="U611" s="863">
        <v>0</v>
      </c>
      <c r="V611" s="863">
        <v>0</v>
      </c>
      <c r="W611" s="863">
        <v>0</v>
      </c>
      <c r="X611" s="863">
        <v>2</v>
      </c>
      <c r="Y611" s="863">
        <v>0</v>
      </c>
      <c r="Z611" s="863">
        <v>0</v>
      </c>
      <c r="AA611" s="863">
        <v>0</v>
      </c>
      <c r="AB611" s="863">
        <v>2</v>
      </c>
      <c r="AC611" s="863">
        <v>0</v>
      </c>
      <c r="AD611" s="863">
        <v>0</v>
      </c>
      <c r="AE611" s="863">
        <v>0</v>
      </c>
      <c r="AF611" s="863">
        <v>0</v>
      </c>
      <c r="AG611" s="863">
        <v>0</v>
      </c>
      <c r="AH611" s="863">
        <v>0</v>
      </c>
    </row>
    <row r="612" spans="1:34" s="3" customFormat="1" ht="12" customHeight="1" x14ac:dyDescent="0.2">
      <c r="A612" s="1208"/>
      <c r="B612" s="847" t="s">
        <v>49</v>
      </c>
      <c r="C612" s="866">
        <v>405</v>
      </c>
      <c r="D612" s="866">
        <v>261</v>
      </c>
      <c r="E612" s="866">
        <v>13</v>
      </c>
      <c r="F612" s="866">
        <v>39</v>
      </c>
      <c r="G612" s="866">
        <v>166</v>
      </c>
      <c r="H612" s="866">
        <v>85</v>
      </c>
      <c r="I612" s="866">
        <v>2</v>
      </c>
      <c r="J612" s="866">
        <v>1</v>
      </c>
      <c r="K612" s="866">
        <v>166</v>
      </c>
      <c r="L612" s="866">
        <v>85</v>
      </c>
      <c r="M612" s="866">
        <v>2</v>
      </c>
      <c r="N612" s="866">
        <v>1</v>
      </c>
      <c r="O612" s="866">
        <v>0</v>
      </c>
      <c r="P612" s="866">
        <v>0</v>
      </c>
      <c r="Q612" s="866">
        <v>0</v>
      </c>
      <c r="R612" s="866">
        <v>0</v>
      </c>
      <c r="S612" s="866">
        <v>3411</v>
      </c>
      <c r="T612" s="866">
        <v>2404</v>
      </c>
      <c r="U612" s="866">
        <v>276</v>
      </c>
      <c r="V612" s="866">
        <v>469</v>
      </c>
      <c r="W612" s="866">
        <v>794</v>
      </c>
      <c r="X612" s="866">
        <v>491</v>
      </c>
      <c r="Y612" s="866">
        <v>33</v>
      </c>
      <c r="Z612" s="866">
        <v>33</v>
      </c>
      <c r="AA612" s="866">
        <v>794</v>
      </c>
      <c r="AB612" s="866">
        <v>491</v>
      </c>
      <c r="AC612" s="866">
        <v>33</v>
      </c>
      <c r="AD612" s="866">
        <v>33</v>
      </c>
      <c r="AE612" s="866">
        <v>0</v>
      </c>
      <c r="AF612" s="866">
        <v>0</v>
      </c>
      <c r="AG612" s="866">
        <v>0</v>
      </c>
      <c r="AH612" s="866">
        <v>0</v>
      </c>
    </row>
    <row r="613" spans="1:34" ht="12" customHeight="1" x14ac:dyDescent="0.2">
      <c r="A613" s="1209" t="s">
        <v>300</v>
      </c>
      <c r="B613" s="898" t="s">
        <v>51</v>
      </c>
      <c r="C613" s="861">
        <v>0</v>
      </c>
      <c r="D613" s="863">
        <v>0</v>
      </c>
      <c r="E613" s="861">
        <v>0</v>
      </c>
      <c r="F613" s="863">
        <v>0</v>
      </c>
      <c r="G613" s="861">
        <v>0</v>
      </c>
      <c r="H613" s="863">
        <v>0</v>
      </c>
      <c r="I613" s="861">
        <v>0</v>
      </c>
      <c r="J613" s="863">
        <v>0</v>
      </c>
      <c r="K613" s="861">
        <v>0</v>
      </c>
      <c r="L613" s="863">
        <v>0</v>
      </c>
      <c r="M613" s="861">
        <v>0</v>
      </c>
      <c r="N613" s="863">
        <v>0</v>
      </c>
      <c r="O613" s="861">
        <v>0</v>
      </c>
      <c r="P613" s="863">
        <v>0</v>
      </c>
      <c r="Q613" s="861">
        <v>0</v>
      </c>
      <c r="R613" s="863">
        <v>0</v>
      </c>
      <c r="S613" s="861">
        <v>1</v>
      </c>
      <c r="T613" s="861">
        <v>154</v>
      </c>
      <c r="U613" s="861">
        <v>409</v>
      </c>
      <c r="V613" s="861">
        <v>32</v>
      </c>
      <c r="W613" s="861">
        <v>0</v>
      </c>
      <c r="X613" s="861">
        <v>35</v>
      </c>
      <c r="Y613" s="861">
        <v>70</v>
      </c>
      <c r="Z613" s="861">
        <v>2</v>
      </c>
      <c r="AA613" s="861">
        <v>0</v>
      </c>
      <c r="AB613" s="861">
        <v>35</v>
      </c>
      <c r="AC613" s="861">
        <v>68</v>
      </c>
      <c r="AD613" s="861">
        <v>2</v>
      </c>
      <c r="AE613" s="861">
        <v>0</v>
      </c>
      <c r="AF613" s="861">
        <v>2</v>
      </c>
      <c r="AG613" s="861">
        <v>9</v>
      </c>
      <c r="AH613" s="861">
        <v>0</v>
      </c>
    </row>
    <row r="614" spans="1:34" ht="12" customHeight="1" x14ac:dyDescent="0.2">
      <c r="A614" s="1207"/>
      <c r="B614" s="898" t="s">
        <v>52</v>
      </c>
      <c r="C614" s="861">
        <v>0</v>
      </c>
      <c r="D614" s="863">
        <v>0</v>
      </c>
      <c r="E614" s="861">
        <v>0</v>
      </c>
      <c r="F614" s="863">
        <v>0</v>
      </c>
      <c r="G614" s="861">
        <v>0</v>
      </c>
      <c r="H614" s="863">
        <v>0</v>
      </c>
      <c r="I614" s="861">
        <v>0</v>
      </c>
      <c r="J614" s="863">
        <v>0</v>
      </c>
      <c r="K614" s="861">
        <v>0</v>
      </c>
      <c r="L614" s="863">
        <v>0</v>
      </c>
      <c r="M614" s="861">
        <v>0</v>
      </c>
      <c r="N614" s="863">
        <v>0</v>
      </c>
      <c r="O614" s="861">
        <v>0</v>
      </c>
      <c r="P614" s="863">
        <v>0</v>
      </c>
      <c r="Q614" s="861">
        <v>0</v>
      </c>
      <c r="R614" s="863">
        <v>0</v>
      </c>
      <c r="S614" s="861">
        <v>0</v>
      </c>
      <c r="T614" s="861">
        <v>0</v>
      </c>
      <c r="U614" s="861">
        <v>0</v>
      </c>
      <c r="V614" s="861">
        <v>0</v>
      </c>
      <c r="W614" s="861">
        <v>0</v>
      </c>
      <c r="X614" s="861">
        <v>0</v>
      </c>
      <c r="Y614" s="861">
        <v>0</v>
      </c>
      <c r="Z614" s="861">
        <v>0</v>
      </c>
      <c r="AA614" s="861">
        <v>0</v>
      </c>
      <c r="AB614" s="861">
        <v>0</v>
      </c>
      <c r="AC614" s="861">
        <v>0</v>
      </c>
      <c r="AD614" s="861">
        <v>0</v>
      </c>
      <c r="AE614" s="861">
        <v>0</v>
      </c>
      <c r="AF614" s="861">
        <v>0</v>
      </c>
      <c r="AG614" s="861">
        <v>0</v>
      </c>
      <c r="AH614" s="861">
        <v>0</v>
      </c>
    </row>
    <row r="615" spans="1:34" ht="12" customHeight="1" x14ac:dyDescent="0.2">
      <c r="A615" s="1207"/>
      <c r="B615" s="898" t="s">
        <v>53</v>
      </c>
      <c r="C615" s="861">
        <v>0</v>
      </c>
      <c r="D615" s="863">
        <v>0</v>
      </c>
      <c r="E615" s="861">
        <v>0</v>
      </c>
      <c r="F615" s="863">
        <v>0</v>
      </c>
      <c r="G615" s="861">
        <v>0</v>
      </c>
      <c r="H615" s="863">
        <v>0</v>
      </c>
      <c r="I615" s="861">
        <v>0</v>
      </c>
      <c r="J615" s="863">
        <v>0</v>
      </c>
      <c r="K615" s="861">
        <v>0</v>
      </c>
      <c r="L615" s="863">
        <v>0</v>
      </c>
      <c r="M615" s="861">
        <v>0</v>
      </c>
      <c r="N615" s="863">
        <v>0</v>
      </c>
      <c r="O615" s="861">
        <v>0</v>
      </c>
      <c r="P615" s="863">
        <v>0</v>
      </c>
      <c r="Q615" s="861">
        <v>0</v>
      </c>
      <c r="R615" s="863">
        <v>0</v>
      </c>
      <c r="S615" s="861">
        <v>1</v>
      </c>
      <c r="T615" s="861">
        <v>0</v>
      </c>
      <c r="U615" s="861">
        <v>36</v>
      </c>
      <c r="V615" s="861">
        <v>1</v>
      </c>
      <c r="W615" s="861">
        <v>0</v>
      </c>
      <c r="X615" s="861">
        <v>0</v>
      </c>
      <c r="Y615" s="861">
        <v>10</v>
      </c>
      <c r="Z615" s="861">
        <v>0</v>
      </c>
      <c r="AA615" s="861">
        <v>0</v>
      </c>
      <c r="AB615" s="861">
        <v>0</v>
      </c>
      <c r="AC615" s="861">
        <v>10</v>
      </c>
      <c r="AD615" s="861">
        <v>0</v>
      </c>
      <c r="AE615" s="861">
        <v>0</v>
      </c>
      <c r="AF615" s="861">
        <v>0</v>
      </c>
      <c r="AG615" s="861">
        <v>0</v>
      </c>
      <c r="AH615" s="861">
        <v>0</v>
      </c>
    </row>
    <row r="616" spans="1:34" ht="12" customHeight="1" x14ac:dyDescent="0.2">
      <c r="A616" s="1207"/>
      <c r="B616" s="898" t="s">
        <v>54</v>
      </c>
      <c r="C616" s="861">
        <v>0</v>
      </c>
      <c r="D616" s="863">
        <v>0</v>
      </c>
      <c r="E616" s="861">
        <v>0</v>
      </c>
      <c r="F616" s="863">
        <v>0</v>
      </c>
      <c r="G616" s="861">
        <v>0</v>
      </c>
      <c r="H616" s="863">
        <v>0</v>
      </c>
      <c r="I616" s="861">
        <v>0</v>
      </c>
      <c r="J616" s="863">
        <v>0</v>
      </c>
      <c r="K616" s="861">
        <v>0</v>
      </c>
      <c r="L616" s="863">
        <v>0</v>
      </c>
      <c r="M616" s="861">
        <v>0</v>
      </c>
      <c r="N616" s="863">
        <v>0</v>
      </c>
      <c r="O616" s="861">
        <v>0</v>
      </c>
      <c r="P616" s="863">
        <v>0</v>
      </c>
      <c r="Q616" s="861">
        <v>0</v>
      </c>
      <c r="R616" s="863">
        <v>0</v>
      </c>
      <c r="S616" s="861">
        <v>1</v>
      </c>
      <c r="T616" s="861">
        <v>0</v>
      </c>
      <c r="U616" s="861">
        <v>115</v>
      </c>
      <c r="V616" s="861">
        <v>5</v>
      </c>
      <c r="W616" s="861">
        <v>0</v>
      </c>
      <c r="X616" s="861">
        <v>0</v>
      </c>
      <c r="Y616" s="861">
        <v>19</v>
      </c>
      <c r="Z616" s="861">
        <v>0</v>
      </c>
      <c r="AA616" s="861">
        <v>0</v>
      </c>
      <c r="AB616" s="861">
        <v>0</v>
      </c>
      <c r="AC616" s="861">
        <v>19</v>
      </c>
      <c r="AD616" s="861">
        <v>0</v>
      </c>
      <c r="AE616" s="861">
        <v>0</v>
      </c>
      <c r="AF616" s="861">
        <v>0</v>
      </c>
      <c r="AG616" s="861">
        <v>0</v>
      </c>
      <c r="AH616" s="861">
        <v>1</v>
      </c>
    </row>
    <row r="617" spans="1:34" ht="12" customHeight="1" x14ac:dyDescent="0.2">
      <c r="A617" s="1207"/>
      <c r="B617" s="898" t="s">
        <v>109</v>
      </c>
      <c r="C617" s="861">
        <v>0</v>
      </c>
      <c r="D617" s="863">
        <v>0</v>
      </c>
      <c r="E617" s="861">
        <v>0</v>
      </c>
      <c r="F617" s="863">
        <v>0</v>
      </c>
      <c r="G617" s="861">
        <v>0</v>
      </c>
      <c r="H617" s="863">
        <v>0</v>
      </c>
      <c r="I617" s="861">
        <v>0</v>
      </c>
      <c r="J617" s="863">
        <v>0</v>
      </c>
      <c r="K617" s="861">
        <v>0</v>
      </c>
      <c r="L617" s="863">
        <v>0</v>
      </c>
      <c r="M617" s="861">
        <v>0</v>
      </c>
      <c r="N617" s="863">
        <v>0</v>
      </c>
      <c r="O617" s="861">
        <v>0</v>
      </c>
      <c r="P617" s="863">
        <v>0</v>
      </c>
      <c r="Q617" s="861">
        <v>0</v>
      </c>
      <c r="R617" s="863">
        <v>0</v>
      </c>
      <c r="S617" s="861">
        <v>0</v>
      </c>
      <c r="T617" s="861">
        <v>1</v>
      </c>
      <c r="U617" s="861">
        <v>58</v>
      </c>
      <c r="V617" s="861">
        <v>8</v>
      </c>
      <c r="W617" s="861">
        <v>0</v>
      </c>
      <c r="X617" s="861">
        <v>0</v>
      </c>
      <c r="Y617" s="861">
        <v>13</v>
      </c>
      <c r="Z617" s="861">
        <v>2</v>
      </c>
      <c r="AA617" s="861">
        <v>0</v>
      </c>
      <c r="AB617" s="861">
        <v>0</v>
      </c>
      <c r="AC617" s="861">
        <v>13</v>
      </c>
      <c r="AD617" s="861">
        <v>2</v>
      </c>
      <c r="AE617" s="861">
        <v>0</v>
      </c>
      <c r="AF617" s="861">
        <v>0</v>
      </c>
      <c r="AG617" s="861">
        <v>0</v>
      </c>
      <c r="AH617" s="861">
        <v>0</v>
      </c>
    </row>
    <row r="618" spans="1:34" ht="12" customHeight="1" x14ac:dyDescent="0.2">
      <c r="A618" s="1207"/>
      <c r="B618" s="898" t="s">
        <v>55</v>
      </c>
      <c r="C618" s="861">
        <v>0</v>
      </c>
      <c r="D618" s="863">
        <v>0</v>
      </c>
      <c r="E618" s="861">
        <v>0</v>
      </c>
      <c r="F618" s="863">
        <v>0</v>
      </c>
      <c r="G618" s="861">
        <v>0</v>
      </c>
      <c r="H618" s="863">
        <v>0</v>
      </c>
      <c r="I618" s="861">
        <v>0</v>
      </c>
      <c r="J618" s="863">
        <v>0</v>
      </c>
      <c r="K618" s="861">
        <v>0</v>
      </c>
      <c r="L618" s="863">
        <v>0</v>
      </c>
      <c r="M618" s="861">
        <v>0</v>
      </c>
      <c r="N618" s="863">
        <v>0</v>
      </c>
      <c r="O618" s="861">
        <v>0</v>
      </c>
      <c r="P618" s="863">
        <v>0</v>
      </c>
      <c r="Q618" s="861">
        <v>0</v>
      </c>
      <c r="R618" s="863">
        <v>0</v>
      </c>
      <c r="S618" s="861">
        <v>0</v>
      </c>
      <c r="T618" s="861">
        <v>1</v>
      </c>
      <c r="U618" s="861">
        <v>17</v>
      </c>
      <c r="V618" s="861">
        <v>2</v>
      </c>
      <c r="W618" s="861">
        <v>0</v>
      </c>
      <c r="X618" s="861">
        <v>0</v>
      </c>
      <c r="Y618" s="861">
        <v>4</v>
      </c>
      <c r="Z618" s="861">
        <v>1</v>
      </c>
      <c r="AA618" s="861">
        <v>0</v>
      </c>
      <c r="AB618" s="861">
        <v>0</v>
      </c>
      <c r="AC618" s="861">
        <v>4</v>
      </c>
      <c r="AD618" s="861">
        <v>1</v>
      </c>
      <c r="AE618" s="861">
        <v>0</v>
      </c>
      <c r="AF618" s="861">
        <v>0</v>
      </c>
      <c r="AG618" s="861">
        <v>0</v>
      </c>
      <c r="AH618" s="861">
        <v>0</v>
      </c>
    </row>
    <row r="619" spans="1:34" ht="12" customHeight="1" x14ac:dyDescent="0.2">
      <c r="A619" s="1207"/>
      <c r="B619" s="898" t="s">
        <v>56</v>
      </c>
      <c r="C619" s="861">
        <v>0</v>
      </c>
      <c r="D619" s="863">
        <v>0</v>
      </c>
      <c r="E619" s="861">
        <v>0</v>
      </c>
      <c r="F619" s="863">
        <v>0</v>
      </c>
      <c r="G619" s="861">
        <v>0</v>
      </c>
      <c r="H619" s="863">
        <v>0</v>
      </c>
      <c r="I619" s="861">
        <v>0</v>
      </c>
      <c r="J619" s="863">
        <v>0</v>
      </c>
      <c r="K619" s="861">
        <v>0</v>
      </c>
      <c r="L619" s="863">
        <v>0</v>
      </c>
      <c r="M619" s="861">
        <v>0</v>
      </c>
      <c r="N619" s="863">
        <v>0</v>
      </c>
      <c r="O619" s="861">
        <v>0</v>
      </c>
      <c r="P619" s="863">
        <v>0</v>
      </c>
      <c r="Q619" s="861">
        <v>0</v>
      </c>
      <c r="R619" s="863">
        <v>0</v>
      </c>
      <c r="S619" s="861">
        <v>0</v>
      </c>
      <c r="T619" s="861">
        <v>297</v>
      </c>
      <c r="U619" s="861">
        <v>278</v>
      </c>
      <c r="V619" s="861">
        <v>43</v>
      </c>
      <c r="W619" s="861">
        <v>0</v>
      </c>
      <c r="X619" s="861">
        <v>65</v>
      </c>
      <c r="Y619" s="861">
        <v>57</v>
      </c>
      <c r="Z619" s="861">
        <v>1</v>
      </c>
      <c r="AA619" s="861">
        <v>0</v>
      </c>
      <c r="AB619" s="861">
        <v>65</v>
      </c>
      <c r="AC619" s="861">
        <v>57</v>
      </c>
      <c r="AD619" s="861">
        <v>1</v>
      </c>
      <c r="AE619" s="861">
        <v>0</v>
      </c>
      <c r="AF619" s="861">
        <v>3</v>
      </c>
      <c r="AG619" s="861">
        <v>1</v>
      </c>
      <c r="AH619" s="861">
        <v>0</v>
      </c>
    </row>
    <row r="620" spans="1:34" ht="12" customHeight="1" x14ac:dyDescent="0.2">
      <c r="A620" s="1207"/>
      <c r="B620" s="898" t="s">
        <v>57</v>
      </c>
      <c r="C620" s="861">
        <v>0</v>
      </c>
      <c r="D620" s="863">
        <v>0</v>
      </c>
      <c r="E620" s="861">
        <v>0</v>
      </c>
      <c r="F620" s="863">
        <v>0</v>
      </c>
      <c r="G620" s="861">
        <v>0</v>
      </c>
      <c r="H620" s="863">
        <v>0</v>
      </c>
      <c r="I620" s="861">
        <v>0</v>
      </c>
      <c r="J620" s="863">
        <v>0</v>
      </c>
      <c r="K620" s="861">
        <v>0</v>
      </c>
      <c r="L620" s="863">
        <v>0</v>
      </c>
      <c r="M620" s="861">
        <v>0</v>
      </c>
      <c r="N620" s="863">
        <v>0</v>
      </c>
      <c r="O620" s="861">
        <v>0</v>
      </c>
      <c r="P620" s="863">
        <v>0</v>
      </c>
      <c r="Q620" s="861">
        <v>0</v>
      </c>
      <c r="R620" s="863">
        <v>0</v>
      </c>
      <c r="S620" s="861">
        <v>1</v>
      </c>
      <c r="T620" s="861">
        <v>112</v>
      </c>
      <c r="U620" s="861">
        <v>192</v>
      </c>
      <c r="V620" s="861">
        <v>25</v>
      </c>
      <c r="W620" s="861">
        <v>0</v>
      </c>
      <c r="X620" s="861">
        <v>62</v>
      </c>
      <c r="Y620" s="861">
        <v>101</v>
      </c>
      <c r="Z620" s="861">
        <v>8</v>
      </c>
      <c r="AA620" s="861">
        <v>0</v>
      </c>
      <c r="AB620" s="861">
        <v>62</v>
      </c>
      <c r="AC620" s="861">
        <v>101</v>
      </c>
      <c r="AD620" s="861">
        <v>8</v>
      </c>
      <c r="AE620" s="861">
        <v>0</v>
      </c>
      <c r="AF620" s="861">
        <v>2</v>
      </c>
      <c r="AG620" s="861">
        <v>2</v>
      </c>
      <c r="AH620" s="861">
        <v>0</v>
      </c>
    </row>
    <row r="621" spans="1:34" ht="12" customHeight="1" x14ac:dyDescent="0.2">
      <c r="A621" s="1207"/>
      <c r="B621" s="898" t="s">
        <v>58</v>
      </c>
      <c r="C621" s="861">
        <v>0</v>
      </c>
      <c r="D621" s="863">
        <v>0</v>
      </c>
      <c r="E621" s="861">
        <v>0</v>
      </c>
      <c r="F621" s="863">
        <v>0</v>
      </c>
      <c r="G621" s="861">
        <v>0</v>
      </c>
      <c r="H621" s="863">
        <v>0</v>
      </c>
      <c r="I621" s="861">
        <v>0</v>
      </c>
      <c r="J621" s="863">
        <v>0</v>
      </c>
      <c r="K621" s="861">
        <v>0</v>
      </c>
      <c r="L621" s="863">
        <v>0</v>
      </c>
      <c r="M621" s="861">
        <v>0</v>
      </c>
      <c r="N621" s="863">
        <v>0</v>
      </c>
      <c r="O621" s="861">
        <v>0</v>
      </c>
      <c r="P621" s="863">
        <v>0</v>
      </c>
      <c r="Q621" s="861">
        <v>0</v>
      </c>
      <c r="R621" s="863">
        <v>0</v>
      </c>
      <c r="S621" s="861">
        <v>0</v>
      </c>
      <c r="T621" s="861">
        <v>0</v>
      </c>
      <c r="U621" s="861">
        <v>0</v>
      </c>
      <c r="V621" s="861">
        <v>9</v>
      </c>
      <c r="W621" s="861">
        <v>0</v>
      </c>
      <c r="X621" s="861">
        <v>0</v>
      </c>
      <c r="Y621" s="861">
        <v>0</v>
      </c>
      <c r="Z621" s="861">
        <v>1</v>
      </c>
      <c r="AA621" s="861">
        <v>0</v>
      </c>
      <c r="AB621" s="861">
        <v>0</v>
      </c>
      <c r="AC621" s="861">
        <v>0</v>
      </c>
      <c r="AD621" s="861">
        <v>1</v>
      </c>
      <c r="AE621" s="861">
        <v>0</v>
      </c>
      <c r="AF621" s="861">
        <v>0</v>
      </c>
      <c r="AG621" s="861">
        <v>0</v>
      </c>
      <c r="AH621" s="861">
        <v>0</v>
      </c>
    </row>
    <row r="622" spans="1:34" ht="12" customHeight="1" x14ac:dyDescent="0.2">
      <c r="A622" s="1207"/>
      <c r="B622" s="898" t="s">
        <v>59</v>
      </c>
      <c r="C622" s="861">
        <v>0</v>
      </c>
      <c r="D622" s="863">
        <v>0</v>
      </c>
      <c r="E622" s="861">
        <v>0</v>
      </c>
      <c r="F622" s="863">
        <v>0</v>
      </c>
      <c r="G622" s="861">
        <v>0</v>
      </c>
      <c r="H622" s="863">
        <v>0</v>
      </c>
      <c r="I622" s="861">
        <v>0</v>
      </c>
      <c r="J622" s="863">
        <v>0</v>
      </c>
      <c r="K622" s="861">
        <v>0</v>
      </c>
      <c r="L622" s="863">
        <v>0</v>
      </c>
      <c r="M622" s="861">
        <v>0</v>
      </c>
      <c r="N622" s="863">
        <v>0</v>
      </c>
      <c r="O622" s="861">
        <v>0</v>
      </c>
      <c r="P622" s="863">
        <v>0</v>
      </c>
      <c r="Q622" s="861">
        <v>0</v>
      </c>
      <c r="R622" s="863">
        <v>0</v>
      </c>
      <c r="S622" s="861">
        <v>0</v>
      </c>
      <c r="T622" s="861">
        <v>0</v>
      </c>
      <c r="U622" s="861">
        <v>64</v>
      </c>
      <c r="V622" s="861">
        <v>2</v>
      </c>
      <c r="W622" s="861">
        <v>0</v>
      </c>
      <c r="X622" s="861">
        <v>0</v>
      </c>
      <c r="Y622" s="861">
        <v>5</v>
      </c>
      <c r="Z622" s="861">
        <v>0</v>
      </c>
      <c r="AA622" s="861">
        <v>0</v>
      </c>
      <c r="AB622" s="861">
        <v>0</v>
      </c>
      <c r="AC622" s="861">
        <v>5</v>
      </c>
      <c r="AD622" s="861">
        <v>0</v>
      </c>
      <c r="AE622" s="861">
        <v>0</v>
      </c>
      <c r="AF622" s="861">
        <v>0</v>
      </c>
      <c r="AG622" s="861">
        <v>0</v>
      </c>
      <c r="AH622" s="861">
        <v>0</v>
      </c>
    </row>
    <row r="623" spans="1:34" ht="12" customHeight="1" x14ac:dyDescent="0.2">
      <c r="A623" s="1207"/>
      <c r="B623" s="898" t="s">
        <v>60</v>
      </c>
      <c r="C623" s="861">
        <v>0</v>
      </c>
      <c r="D623" s="863">
        <v>0</v>
      </c>
      <c r="E623" s="861">
        <v>0</v>
      </c>
      <c r="F623" s="863">
        <v>0</v>
      </c>
      <c r="G623" s="861">
        <v>0</v>
      </c>
      <c r="H623" s="863">
        <v>0</v>
      </c>
      <c r="I623" s="861">
        <v>0</v>
      </c>
      <c r="J623" s="863">
        <v>0</v>
      </c>
      <c r="K623" s="861">
        <v>0</v>
      </c>
      <c r="L623" s="863">
        <v>0</v>
      </c>
      <c r="M623" s="861">
        <v>0</v>
      </c>
      <c r="N623" s="863">
        <v>0</v>
      </c>
      <c r="O623" s="861">
        <v>0</v>
      </c>
      <c r="P623" s="863">
        <v>0</v>
      </c>
      <c r="Q623" s="861">
        <v>0</v>
      </c>
      <c r="R623" s="863">
        <v>0</v>
      </c>
      <c r="S623" s="861">
        <v>343</v>
      </c>
      <c r="T623" s="861">
        <v>117</v>
      </c>
      <c r="U623" s="861">
        <v>297</v>
      </c>
      <c r="V623" s="861">
        <v>33</v>
      </c>
      <c r="W623" s="861">
        <v>104</v>
      </c>
      <c r="X623" s="861">
        <v>18</v>
      </c>
      <c r="Y623" s="861">
        <v>63</v>
      </c>
      <c r="Z623" s="861">
        <v>4</v>
      </c>
      <c r="AA623" s="861">
        <v>104</v>
      </c>
      <c r="AB623" s="861">
        <v>18</v>
      </c>
      <c r="AC623" s="861">
        <v>63</v>
      </c>
      <c r="AD623" s="861">
        <v>4</v>
      </c>
      <c r="AE623" s="861">
        <v>3</v>
      </c>
      <c r="AF623" s="861">
        <v>2</v>
      </c>
      <c r="AG623" s="861">
        <v>3</v>
      </c>
      <c r="AH623" s="861">
        <v>2</v>
      </c>
    </row>
    <row r="624" spans="1:34" ht="12" customHeight="1" x14ac:dyDescent="0.2">
      <c r="A624" s="1207"/>
      <c r="B624" s="898" t="s">
        <v>61</v>
      </c>
      <c r="C624" s="861">
        <v>0</v>
      </c>
      <c r="D624" s="863">
        <v>0</v>
      </c>
      <c r="E624" s="861">
        <v>0</v>
      </c>
      <c r="F624" s="863">
        <v>0</v>
      </c>
      <c r="G624" s="861">
        <v>0</v>
      </c>
      <c r="H624" s="863">
        <v>0</v>
      </c>
      <c r="I624" s="861">
        <v>0</v>
      </c>
      <c r="J624" s="863">
        <v>0</v>
      </c>
      <c r="K624" s="861">
        <v>0</v>
      </c>
      <c r="L624" s="863">
        <v>0</v>
      </c>
      <c r="M624" s="861">
        <v>0</v>
      </c>
      <c r="N624" s="863">
        <v>0</v>
      </c>
      <c r="O624" s="861">
        <v>0</v>
      </c>
      <c r="P624" s="863">
        <v>0</v>
      </c>
      <c r="Q624" s="861">
        <v>0</v>
      </c>
      <c r="R624" s="863">
        <v>0</v>
      </c>
      <c r="S624" s="861">
        <v>0</v>
      </c>
      <c r="T624" s="861">
        <v>59</v>
      </c>
      <c r="U624" s="861">
        <v>177</v>
      </c>
      <c r="V624" s="861">
        <v>101</v>
      </c>
      <c r="W624" s="861">
        <v>0</v>
      </c>
      <c r="X624" s="861">
        <v>20</v>
      </c>
      <c r="Y624" s="861">
        <v>59</v>
      </c>
      <c r="Z624" s="861">
        <v>31</v>
      </c>
      <c r="AA624" s="861">
        <v>0</v>
      </c>
      <c r="AB624" s="861">
        <v>20</v>
      </c>
      <c r="AC624" s="861">
        <v>59</v>
      </c>
      <c r="AD624" s="861">
        <v>31</v>
      </c>
      <c r="AE624" s="861">
        <v>0</v>
      </c>
      <c r="AF624" s="861">
        <v>0</v>
      </c>
      <c r="AG624" s="861">
        <v>2</v>
      </c>
      <c r="AH624" s="861">
        <v>0</v>
      </c>
    </row>
    <row r="625" spans="1:34" ht="12" customHeight="1" x14ac:dyDescent="0.2">
      <c r="A625" s="1207"/>
      <c r="B625" s="898" t="s">
        <v>62</v>
      </c>
      <c r="C625" s="861">
        <v>0</v>
      </c>
      <c r="D625" s="863">
        <v>0</v>
      </c>
      <c r="E625" s="861">
        <v>0</v>
      </c>
      <c r="F625" s="863">
        <v>0</v>
      </c>
      <c r="G625" s="861">
        <v>0</v>
      </c>
      <c r="H625" s="863">
        <v>0</v>
      </c>
      <c r="I625" s="861">
        <v>0</v>
      </c>
      <c r="J625" s="863">
        <v>0</v>
      </c>
      <c r="K625" s="861">
        <v>0</v>
      </c>
      <c r="L625" s="863">
        <v>0</v>
      </c>
      <c r="M625" s="861">
        <v>0</v>
      </c>
      <c r="N625" s="863">
        <v>0</v>
      </c>
      <c r="O625" s="861">
        <v>0</v>
      </c>
      <c r="P625" s="863">
        <v>0</v>
      </c>
      <c r="Q625" s="861">
        <v>0</v>
      </c>
      <c r="R625" s="863">
        <v>0</v>
      </c>
      <c r="S625" s="861">
        <v>0</v>
      </c>
      <c r="T625" s="861">
        <v>0</v>
      </c>
      <c r="U625" s="861">
        <v>315</v>
      </c>
      <c r="V625" s="861">
        <v>41</v>
      </c>
      <c r="W625" s="861">
        <v>0</v>
      </c>
      <c r="X625" s="861">
        <v>0</v>
      </c>
      <c r="Y625" s="861">
        <v>132</v>
      </c>
      <c r="Z625" s="861">
        <v>5</v>
      </c>
      <c r="AA625" s="861">
        <v>0</v>
      </c>
      <c r="AB625" s="861">
        <v>0</v>
      </c>
      <c r="AC625" s="861">
        <v>132</v>
      </c>
      <c r="AD625" s="861">
        <v>5</v>
      </c>
      <c r="AE625" s="861">
        <v>0</v>
      </c>
      <c r="AF625" s="861">
        <v>0</v>
      </c>
      <c r="AG625" s="861">
        <v>1</v>
      </c>
      <c r="AH625" s="861">
        <v>0</v>
      </c>
    </row>
    <row r="626" spans="1:34" ht="12" customHeight="1" x14ac:dyDescent="0.2">
      <c r="A626" s="1207"/>
      <c r="B626" s="898" t="s">
        <v>111</v>
      </c>
      <c r="C626" s="861">
        <v>0</v>
      </c>
      <c r="D626" s="863">
        <v>0</v>
      </c>
      <c r="E626" s="861">
        <v>0</v>
      </c>
      <c r="F626" s="863">
        <v>0</v>
      </c>
      <c r="G626" s="861">
        <v>0</v>
      </c>
      <c r="H626" s="863">
        <v>0</v>
      </c>
      <c r="I626" s="861">
        <v>0</v>
      </c>
      <c r="J626" s="863">
        <v>0</v>
      </c>
      <c r="K626" s="861">
        <v>0</v>
      </c>
      <c r="L626" s="863">
        <v>0</v>
      </c>
      <c r="M626" s="861">
        <v>0</v>
      </c>
      <c r="N626" s="863">
        <v>0</v>
      </c>
      <c r="O626" s="861">
        <v>0</v>
      </c>
      <c r="P626" s="863">
        <v>0</v>
      </c>
      <c r="Q626" s="861">
        <v>0</v>
      </c>
      <c r="R626" s="863">
        <v>0</v>
      </c>
      <c r="S626" s="861">
        <v>703</v>
      </c>
      <c r="T626" s="861">
        <v>465</v>
      </c>
      <c r="U626" s="861">
        <v>501</v>
      </c>
      <c r="V626" s="861">
        <v>68</v>
      </c>
      <c r="W626" s="861">
        <v>180</v>
      </c>
      <c r="X626" s="861">
        <v>151</v>
      </c>
      <c r="Y626" s="861">
        <v>120</v>
      </c>
      <c r="Z626" s="861">
        <v>11</v>
      </c>
      <c r="AA626" s="861">
        <v>179</v>
      </c>
      <c r="AB626" s="861">
        <v>151</v>
      </c>
      <c r="AC626" s="861">
        <v>120</v>
      </c>
      <c r="AD626" s="861">
        <v>11</v>
      </c>
      <c r="AE626" s="861">
        <v>2</v>
      </c>
      <c r="AF626" s="861">
        <v>4</v>
      </c>
      <c r="AG626" s="861">
        <v>0</v>
      </c>
      <c r="AH626" s="861">
        <v>1</v>
      </c>
    </row>
    <row r="627" spans="1:34" ht="12" customHeight="1" x14ac:dyDescent="0.2">
      <c r="A627" s="1207"/>
      <c r="B627" s="898" t="s">
        <v>63</v>
      </c>
      <c r="C627" s="861">
        <v>0</v>
      </c>
      <c r="D627" s="863">
        <v>0</v>
      </c>
      <c r="E627" s="861">
        <v>0</v>
      </c>
      <c r="F627" s="863">
        <v>0</v>
      </c>
      <c r="G627" s="861">
        <v>0</v>
      </c>
      <c r="H627" s="863">
        <v>0</v>
      </c>
      <c r="I627" s="861">
        <v>0</v>
      </c>
      <c r="J627" s="863">
        <v>0</v>
      </c>
      <c r="K627" s="861">
        <v>0</v>
      </c>
      <c r="L627" s="863">
        <v>0</v>
      </c>
      <c r="M627" s="861">
        <v>0</v>
      </c>
      <c r="N627" s="863">
        <v>0</v>
      </c>
      <c r="O627" s="861">
        <v>0</v>
      </c>
      <c r="P627" s="863">
        <v>0</v>
      </c>
      <c r="Q627" s="861">
        <v>0</v>
      </c>
      <c r="R627" s="863">
        <v>0</v>
      </c>
      <c r="S627" s="861">
        <v>0</v>
      </c>
      <c r="T627" s="861">
        <v>0</v>
      </c>
      <c r="U627" s="861">
        <v>1</v>
      </c>
      <c r="V627" s="861">
        <v>0</v>
      </c>
      <c r="W627" s="861">
        <v>0</v>
      </c>
      <c r="X627" s="861">
        <v>0</v>
      </c>
      <c r="Y627" s="861">
        <v>1</v>
      </c>
      <c r="Z627" s="861">
        <v>0</v>
      </c>
      <c r="AA627" s="861">
        <v>0</v>
      </c>
      <c r="AB627" s="861">
        <v>0</v>
      </c>
      <c r="AC627" s="861">
        <v>1</v>
      </c>
      <c r="AD627" s="861">
        <v>0</v>
      </c>
      <c r="AE627" s="861">
        <v>0</v>
      </c>
      <c r="AF627" s="861">
        <v>0</v>
      </c>
      <c r="AG627" s="861">
        <v>0</v>
      </c>
      <c r="AH627" s="861">
        <v>0</v>
      </c>
    </row>
    <row r="628" spans="1:34" ht="12" customHeight="1" x14ac:dyDescent="0.2">
      <c r="A628" s="1207"/>
      <c r="B628" s="898" t="s">
        <v>64</v>
      </c>
      <c r="C628" s="861">
        <v>0</v>
      </c>
      <c r="D628" s="863">
        <v>0</v>
      </c>
      <c r="E628" s="861">
        <v>0</v>
      </c>
      <c r="F628" s="863">
        <v>0</v>
      </c>
      <c r="G628" s="861">
        <v>0</v>
      </c>
      <c r="H628" s="863">
        <v>0</v>
      </c>
      <c r="I628" s="861">
        <v>0</v>
      </c>
      <c r="J628" s="863">
        <v>0</v>
      </c>
      <c r="K628" s="861">
        <v>0</v>
      </c>
      <c r="L628" s="863">
        <v>0</v>
      </c>
      <c r="M628" s="861">
        <v>0</v>
      </c>
      <c r="N628" s="863">
        <v>0</v>
      </c>
      <c r="O628" s="861">
        <v>0</v>
      </c>
      <c r="P628" s="863">
        <v>0</v>
      </c>
      <c r="Q628" s="861">
        <v>0</v>
      </c>
      <c r="R628" s="863">
        <v>0</v>
      </c>
      <c r="S628" s="861">
        <v>0</v>
      </c>
      <c r="T628" s="861">
        <v>0</v>
      </c>
      <c r="U628" s="861">
        <v>4</v>
      </c>
      <c r="V628" s="861">
        <v>1</v>
      </c>
      <c r="W628" s="861">
        <v>0</v>
      </c>
      <c r="X628" s="861">
        <v>0</v>
      </c>
      <c r="Y628" s="861">
        <v>2</v>
      </c>
      <c r="Z628" s="861">
        <v>0</v>
      </c>
      <c r="AA628" s="861">
        <v>0</v>
      </c>
      <c r="AB628" s="861">
        <v>0</v>
      </c>
      <c r="AC628" s="861">
        <v>2</v>
      </c>
      <c r="AD628" s="861">
        <v>0</v>
      </c>
      <c r="AE628" s="861">
        <v>0</v>
      </c>
      <c r="AF628" s="861">
        <v>0</v>
      </c>
      <c r="AG628" s="861">
        <v>0</v>
      </c>
      <c r="AH628" s="861">
        <v>0</v>
      </c>
    </row>
    <row r="629" spans="1:34" ht="12" customHeight="1" x14ac:dyDescent="0.2">
      <c r="A629" s="1207"/>
      <c r="B629" s="898" t="s">
        <v>65</v>
      </c>
      <c r="C629" s="861">
        <v>0</v>
      </c>
      <c r="D629" s="863">
        <v>0</v>
      </c>
      <c r="E629" s="861">
        <v>0</v>
      </c>
      <c r="F629" s="863">
        <v>0</v>
      </c>
      <c r="G629" s="861">
        <v>0</v>
      </c>
      <c r="H629" s="863">
        <v>0</v>
      </c>
      <c r="I629" s="861">
        <v>0</v>
      </c>
      <c r="J629" s="863">
        <v>0</v>
      </c>
      <c r="K629" s="861">
        <v>0</v>
      </c>
      <c r="L629" s="863">
        <v>0</v>
      </c>
      <c r="M629" s="861">
        <v>0</v>
      </c>
      <c r="N629" s="863">
        <v>0</v>
      </c>
      <c r="O629" s="861">
        <v>0</v>
      </c>
      <c r="P629" s="863">
        <v>0</v>
      </c>
      <c r="Q629" s="861">
        <v>0</v>
      </c>
      <c r="R629" s="863">
        <v>0</v>
      </c>
      <c r="S629" s="861">
        <v>0</v>
      </c>
      <c r="T629" s="861">
        <v>0</v>
      </c>
      <c r="U629" s="861">
        <v>0</v>
      </c>
      <c r="V629" s="861">
        <v>0</v>
      </c>
      <c r="W629" s="861">
        <v>0</v>
      </c>
      <c r="X629" s="861">
        <v>0</v>
      </c>
      <c r="Y629" s="861">
        <v>0</v>
      </c>
      <c r="Z629" s="861">
        <v>0</v>
      </c>
      <c r="AA629" s="861">
        <v>0</v>
      </c>
      <c r="AB629" s="861">
        <v>0</v>
      </c>
      <c r="AC629" s="861">
        <v>0</v>
      </c>
      <c r="AD629" s="861">
        <v>0</v>
      </c>
      <c r="AE629" s="861">
        <v>0</v>
      </c>
      <c r="AF629" s="861">
        <v>0</v>
      </c>
      <c r="AG629" s="861">
        <v>0</v>
      </c>
      <c r="AH629" s="861">
        <v>0</v>
      </c>
    </row>
    <row r="630" spans="1:34" ht="12" customHeight="1" x14ac:dyDescent="0.2">
      <c r="A630" s="1207"/>
      <c r="B630" s="898" t="s">
        <v>66</v>
      </c>
      <c r="C630" s="861">
        <v>0</v>
      </c>
      <c r="D630" s="863">
        <v>0</v>
      </c>
      <c r="E630" s="861">
        <v>0</v>
      </c>
      <c r="F630" s="863">
        <v>0</v>
      </c>
      <c r="G630" s="861">
        <v>0</v>
      </c>
      <c r="H630" s="863">
        <v>0</v>
      </c>
      <c r="I630" s="861">
        <v>0</v>
      </c>
      <c r="J630" s="863">
        <v>0</v>
      </c>
      <c r="K630" s="861">
        <v>0</v>
      </c>
      <c r="L630" s="863">
        <v>0</v>
      </c>
      <c r="M630" s="861">
        <v>0</v>
      </c>
      <c r="N630" s="863">
        <v>0</v>
      </c>
      <c r="O630" s="861">
        <v>0</v>
      </c>
      <c r="P630" s="863">
        <v>0</v>
      </c>
      <c r="Q630" s="861">
        <v>0</v>
      </c>
      <c r="R630" s="863">
        <v>0</v>
      </c>
      <c r="S630" s="861">
        <v>0</v>
      </c>
      <c r="T630" s="861">
        <v>0</v>
      </c>
      <c r="U630" s="861">
        <v>0</v>
      </c>
      <c r="V630" s="861">
        <v>2</v>
      </c>
      <c r="W630" s="861">
        <v>0</v>
      </c>
      <c r="X630" s="861">
        <v>0</v>
      </c>
      <c r="Y630" s="861">
        <v>0</v>
      </c>
      <c r="Z630" s="861">
        <v>1</v>
      </c>
      <c r="AA630" s="861">
        <v>0</v>
      </c>
      <c r="AB630" s="861">
        <v>0</v>
      </c>
      <c r="AC630" s="861">
        <v>0</v>
      </c>
      <c r="AD630" s="861">
        <v>1</v>
      </c>
      <c r="AE630" s="861">
        <v>0</v>
      </c>
      <c r="AF630" s="861">
        <v>0</v>
      </c>
      <c r="AG630" s="861">
        <v>0</v>
      </c>
      <c r="AH630" s="861">
        <v>0</v>
      </c>
    </row>
    <row r="631" spans="1:34" ht="12" customHeight="1" x14ac:dyDescent="0.2">
      <c r="A631" s="1207"/>
      <c r="B631" s="898" t="s">
        <v>67</v>
      </c>
      <c r="C631" s="861">
        <v>0</v>
      </c>
      <c r="D631" s="863">
        <v>0</v>
      </c>
      <c r="E631" s="861">
        <v>0</v>
      </c>
      <c r="F631" s="863">
        <v>0</v>
      </c>
      <c r="G631" s="861">
        <v>0</v>
      </c>
      <c r="H631" s="863">
        <v>0</v>
      </c>
      <c r="I631" s="861">
        <v>0</v>
      </c>
      <c r="J631" s="863">
        <v>0</v>
      </c>
      <c r="K631" s="861">
        <v>0</v>
      </c>
      <c r="L631" s="863">
        <v>0</v>
      </c>
      <c r="M631" s="861">
        <v>0</v>
      </c>
      <c r="N631" s="863">
        <v>0</v>
      </c>
      <c r="O631" s="861">
        <v>0</v>
      </c>
      <c r="P631" s="863">
        <v>0</v>
      </c>
      <c r="Q631" s="861">
        <v>0</v>
      </c>
      <c r="R631" s="863">
        <v>0</v>
      </c>
      <c r="S631" s="861">
        <v>3</v>
      </c>
      <c r="T631" s="861">
        <v>0</v>
      </c>
      <c r="U631" s="861">
        <v>92</v>
      </c>
      <c r="V631" s="861">
        <v>8</v>
      </c>
      <c r="W631" s="861">
        <v>0</v>
      </c>
      <c r="X631" s="861">
        <v>0</v>
      </c>
      <c r="Y631" s="861">
        <v>15</v>
      </c>
      <c r="Z631" s="861">
        <v>1</v>
      </c>
      <c r="AA631" s="861">
        <v>0</v>
      </c>
      <c r="AB631" s="861">
        <v>0</v>
      </c>
      <c r="AC631" s="861">
        <v>15</v>
      </c>
      <c r="AD631" s="861">
        <v>1</v>
      </c>
      <c r="AE631" s="861">
        <v>0</v>
      </c>
      <c r="AF631" s="861">
        <v>0</v>
      </c>
      <c r="AG631" s="861">
        <v>0</v>
      </c>
      <c r="AH631" s="861">
        <v>0</v>
      </c>
    </row>
    <row r="632" spans="1:34" ht="12" customHeight="1" x14ac:dyDescent="0.2">
      <c r="A632" s="1207"/>
      <c r="B632" s="898" t="s">
        <v>68</v>
      </c>
      <c r="C632" s="861">
        <v>0</v>
      </c>
      <c r="D632" s="863">
        <v>0</v>
      </c>
      <c r="E632" s="861">
        <v>0</v>
      </c>
      <c r="F632" s="863">
        <v>0</v>
      </c>
      <c r="G632" s="861">
        <v>0</v>
      </c>
      <c r="H632" s="863">
        <v>0</v>
      </c>
      <c r="I632" s="861">
        <v>0</v>
      </c>
      <c r="J632" s="863">
        <v>0</v>
      </c>
      <c r="K632" s="861">
        <v>0</v>
      </c>
      <c r="L632" s="863">
        <v>0</v>
      </c>
      <c r="M632" s="861">
        <v>0</v>
      </c>
      <c r="N632" s="863">
        <v>0</v>
      </c>
      <c r="O632" s="861">
        <v>0</v>
      </c>
      <c r="P632" s="863">
        <v>0</v>
      </c>
      <c r="Q632" s="861">
        <v>0</v>
      </c>
      <c r="R632" s="863">
        <v>0</v>
      </c>
      <c r="S632" s="861">
        <v>3</v>
      </c>
      <c r="T632" s="861">
        <v>0</v>
      </c>
      <c r="U632" s="861">
        <v>213</v>
      </c>
      <c r="V632" s="861">
        <v>16</v>
      </c>
      <c r="W632" s="861">
        <v>0</v>
      </c>
      <c r="X632" s="861">
        <v>0</v>
      </c>
      <c r="Y632" s="861">
        <v>107</v>
      </c>
      <c r="Z632" s="861">
        <v>7</v>
      </c>
      <c r="AA632" s="861">
        <v>0</v>
      </c>
      <c r="AB632" s="861">
        <v>0</v>
      </c>
      <c r="AC632" s="861">
        <v>107</v>
      </c>
      <c r="AD632" s="861">
        <v>7</v>
      </c>
      <c r="AE632" s="861">
        <v>0</v>
      </c>
      <c r="AF632" s="861">
        <v>0</v>
      </c>
      <c r="AG632" s="861">
        <v>1</v>
      </c>
      <c r="AH632" s="861">
        <v>1</v>
      </c>
    </row>
    <row r="633" spans="1:34" ht="12" customHeight="1" x14ac:dyDescent="0.2">
      <c r="A633" s="1207"/>
      <c r="B633" s="898" t="s">
        <v>69</v>
      </c>
      <c r="C633" s="861">
        <v>0</v>
      </c>
      <c r="D633" s="863">
        <v>0</v>
      </c>
      <c r="E633" s="861">
        <v>0</v>
      </c>
      <c r="F633" s="863">
        <v>0</v>
      </c>
      <c r="G633" s="861">
        <v>0</v>
      </c>
      <c r="H633" s="863">
        <v>0</v>
      </c>
      <c r="I633" s="861">
        <v>0</v>
      </c>
      <c r="J633" s="863">
        <v>0</v>
      </c>
      <c r="K633" s="861">
        <v>0</v>
      </c>
      <c r="L633" s="863">
        <v>0</v>
      </c>
      <c r="M633" s="861">
        <v>0</v>
      </c>
      <c r="N633" s="863">
        <v>0</v>
      </c>
      <c r="O633" s="861">
        <v>0</v>
      </c>
      <c r="P633" s="863">
        <v>0</v>
      </c>
      <c r="Q633" s="861">
        <v>0</v>
      </c>
      <c r="R633" s="863">
        <v>0</v>
      </c>
      <c r="S633" s="861">
        <v>4</v>
      </c>
      <c r="T633" s="861">
        <v>106</v>
      </c>
      <c r="U633" s="861">
        <v>73</v>
      </c>
      <c r="V633" s="861">
        <v>23</v>
      </c>
      <c r="W633" s="861">
        <v>0</v>
      </c>
      <c r="X633" s="861">
        <v>47</v>
      </c>
      <c r="Y633" s="861">
        <v>23</v>
      </c>
      <c r="Z633" s="861">
        <v>4</v>
      </c>
      <c r="AA633" s="861">
        <v>0</v>
      </c>
      <c r="AB633" s="861">
        <v>46</v>
      </c>
      <c r="AC633" s="861">
        <v>23</v>
      </c>
      <c r="AD633" s="861">
        <v>4</v>
      </c>
      <c r="AE633" s="861">
        <v>0</v>
      </c>
      <c r="AF633" s="861">
        <v>2</v>
      </c>
      <c r="AG633" s="861">
        <v>4</v>
      </c>
      <c r="AH633" s="861">
        <v>0</v>
      </c>
    </row>
    <row r="634" spans="1:34" ht="12" customHeight="1" x14ac:dyDescent="0.2">
      <c r="A634" s="1207"/>
      <c r="B634" s="898" t="s">
        <v>70</v>
      </c>
      <c r="C634" s="861">
        <v>0</v>
      </c>
      <c r="D634" s="863">
        <v>0</v>
      </c>
      <c r="E634" s="861">
        <v>0</v>
      </c>
      <c r="F634" s="863">
        <v>0</v>
      </c>
      <c r="G634" s="861">
        <v>0</v>
      </c>
      <c r="H634" s="863">
        <v>0</v>
      </c>
      <c r="I634" s="861">
        <v>0</v>
      </c>
      <c r="J634" s="863">
        <v>0</v>
      </c>
      <c r="K634" s="861">
        <v>0</v>
      </c>
      <c r="L634" s="863">
        <v>0</v>
      </c>
      <c r="M634" s="861">
        <v>0</v>
      </c>
      <c r="N634" s="863">
        <v>0</v>
      </c>
      <c r="O634" s="861">
        <v>0</v>
      </c>
      <c r="P634" s="863">
        <v>0</v>
      </c>
      <c r="Q634" s="861">
        <v>0</v>
      </c>
      <c r="R634" s="863">
        <v>0</v>
      </c>
      <c r="S634" s="861">
        <v>1</v>
      </c>
      <c r="T634" s="861">
        <v>0</v>
      </c>
      <c r="U634" s="861">
        <v>0</v>
      </c>
      <c r="V634" s="861">
        <v>0</v>
      </c>
      <c r="W634" s="861">
        <v>0</v>
      </c>
      <c r="X634" s="861">
        <v>0</v>
      </c>
      <c r="Y634" s="861">
        <v>0</v>
      </c>
      <c r="Z634" s="861">
        <v>0</v>
      </c>
      <c r="AA634" s="861">
        <v>0</v>
      </c>
      <c r="AB634" s="861">
        <v>0</v>
      </c>
      <c r="AC634" s="861">
        <v>0</v>
      </c>
      <c r="AD634" s="861">
        <v>0</v>
      </c>
      <c r="AE634" s="861">
        <v>0</v>
      </c>
      <c r="AF634" s="861">
        <v>0</v>
      </c>
      <c r="AG634" s="861">
        <v>0</v>
      </c>
      <c r="AH634" s="861">
        <v>0</v>
      </c>
    </row>
    <row r="635" spans="1:34" ht="12" customHeight="1" x14ac:dyDescent="0.2">
      <c r="A635" s="1207"/>
      <c r="B635" s="898" t="s">
        <v>71</v>
      </c>
      <c r="C635" s="861">
        <v>0</v>
      </c>
      <c r="D635" s="863">
        <v>0</v>
      </c>
      <c r="E635" s="861">
        <v>0</v>
      </c>
      <c r="F635" s="863">
        <v>0</v>
      </c>
      <c r="G635" s="861">
        <v>0</v>
      </c>
      <c r="H635" s="863">
        <v>0</v>
      </c>
      <c r="I635" s="861">
        <v>0</v>
      </c>
      <c r="J635" s="863">
        <v>0</v>
      </c>
      <c r="K635" s="861">
        <v>0</v>
      </c>
      <c r="L635" s="863">
        <v>0</v>
      </c>
      <c r="M635" s="861">
        <v>0</v>
      </c>
      <c r="N635" s="863">
        <v>0</v>
      </c>
      <c r="O635" s="861">
        <v>0</v>
      </c>
      <c r="P635" s="863">
        <v>0</v>
      </c>
      <c r="Q635" s="861">
        <v>0</v>
      </c>
      <c r="R635" s="863">
        <v>0</v>
      </c>
      <c r="S635" s="861">
        <v>358</v>
      </c>
      <c r="T635" s="861">
        <v>100</v>
      </c>
      <c r="U635" s="861">
        <v>422</v>
      </c>
      <c r="V635" s="861">
        <v>38</v>
      </c>
      <c r="W635" s="861">
        <v>148</v>
      </c>
      <c r="X635" s="861">
        <v>43</v>
      </c>
      <c r="Y635" s="861">
        <v>191</v>
      </c>
      <c r="Z635" s="861">
        <v>23</v>
      </c>
      <c r="AA635" s="861">
        <v>147</v>
      </c>
      <c r="AB635" s="861">
        <v>43</v>
      </c>
      <c r="AC635" s="861">
        <v>190</v>
      </c>
      <c r="AD635" s="861">
        <v>23</v>
      </c>
      <c r="AE635" s="861">
        <v>18</v>
      </c>
      <c r="AF635" s="861">
        <v>3</v>
      </c>
      <c r="AG635" s="861">
        <v>7</v>
      </c>
      <c r="AH635" s="861">
        <v>1</v>
      </c>
    </row>
    <row r="636" spans="1:34" ht="12" customHeight="1" x14ac:dyDescent="0.2">
      <c r="A636" s="1207"/>
      <c r="B636" s="898" t="s">
        <v>72</v>
      </c>
      <c r="C636" s="861">
        <v>0</v>
      </c>
      <c r="D636" s="863">
        <v>0</v>
      </c>
      <c r="E636" s="861">
        <v>0</v>
      </c>
      <c r="F636" s="863">
        <v>0</v>
      </c>
      <c r="G636" s="861">
        <v>0</v>
      </c>
      <c r="H636" s="863">
        <v>0</v>
      </c>
      <c r="I636" s="861">
        <v>0</v>
      </c>
      <c r="J636" s="863">
        <v>0</v>
      </c>
      <c r="K636" s="861">
        <v>0</v>
      </c>
      <c r="L636" s="863">
        <v>0</v>
      </c>
      <c r="M636" s="861">
        <v>0</v>
      </c>
      <c r="N636" s="863">
        <v>0</v>
      </c>
      <c r="O636" s="861">
        <v>0</v>
      </c>
      <c r="P636" s="863">
        <v>0</v>
      </c>
      <c r="Q636" s="861">
        <v>0</v>
      </c>
      <c r="R636" s="863">
        <v>0</v>
      </c>
      <c r="S636" s="861">
        <v>312</v>
      </c>
      <c r="T636" s="861">
        <v>16</v>
      </c>
      <c r="U636" s="861">
        <v>178</v>
      </c>
      <c r="V636" s="861">
        <v>38</v>
      </c>
      <c r="W636" s="861">
        <v>109</v>
      </c>
      <c r="X636" s="861">
        <v>0</v>
      </c>
      <c r="Y636" s="861">
        <v>16</v>
      </c>
      <c r="Z636" s="861">
        <v>2</v>
      </c>
      <c r="AA636" s="861">
        <v>109</v>
      </c>
      <c r="AB636" s="861">
        <v>0</v>
      </c>
      <c r="AC636" s="861">
        <v>16</v>
      </c>
      <c r="AD636" s="861">
        <v>2</v>
      </c>
      <c r="AE636" s="861">
        <v>3</v>
      </c>
      <c r="AF636" s="861">
        <v>0</v>
      </c>
      <c r="AG636" s="861">
        <v>2</v>
      </c>
      <c r="AH636" s="861">
        <v>0</v>
      </c>
    </row>
    <row r="637" spans="1:34" ht="12" customHeight="1" x14ac:dyDescent="0.2">
      <c r="A637" s="1207"/>
      <c r="B637" s="898" t="s">
        <v>74</v>
      </c>
      <c r="C637" s="861">
        <v>0</v>
      </c>
      <c r="D637" s="863">
        <v>0</v>
      </c>
      <c r="E637" s="861">
        <v>0</v>
      </c>
      <c r="F637" s="863">
        <v>0</v>
      </c>
      <c r="G637" s="861">
        <v>0</v>
      </c>
      <c r="H637" s="863">
        <v>0</v>
      </c>
      <c r="I637" s="861">
        <v>0</v>
      </c>
      <c r="J637" s="863">
        <v>0</v>
      </c>
      <c r="K637" s="861">
        <v>0</v>
      </c>
      <c r="L637" s="863">
        <v>0</v>
      </c>
      <c r="M637" s="861">
        <v>0</v>
      </c>
      <c r="N637" s="863">
        <v>0</v>
      </c>
      <c r="O637" s="861">
        <v>0</v>
      </c>
      <c r="P637" s="863">
        <v>0</v>
      </c>
      <c r="Q637" s="861">
        <v>0</v>
      </c>
      <c r="R637" s="863">
        <v>0</v>
      </c>
      <c r="S637" s="861">
        <v>0</v>
      </c>
      <c r="T637" s="861">
        <v>0</v>
      </c>
      <c r="U637" s="861">
        <v>1</v>
      </c>
      <c r="V637" s="861">
        <v>0</v>
      </c>
      <c r="W637" s="861">
        <v>0</v>
      </c>
      <c r="X637" s="861">
        <v>0</v>
      </c>
      <c r="Y637" s="861">
        <v>1</v>
      </c>
      <c r="Z637" s="861">
        <v>0</v>
      </c>
      <c r="AA637" s="861">
        <v>0</v>
      </c>
      <c r="AB637" s="861">
        <v>0</v>
      </c>
      <c r="AC637" s="861">
        <v>1</v>
      </c>
      <c r="AD637" s="861">
        <v>0</v>
      </c>
      <c r="AE637" s="861">
        <v>0</v>
      </c>
      <c r="AF637" s="861">
        <v>0</v>
      </c>
      <c r="AG637" s="861">
        <v>0</v>
      </c>
      <c r="AH637" s="861">
        <v>0</v>
      </c>
    </row>
    <row r="638" spans="1:34" ht="12" customHeight="1" x14ac:dyDescent="0.2">
      <c r="A638" s="1207"/>
      <c r="B638" s="898" t="s">
        <v>75</v>
      </c>
      <c r="C638" s="861">
        <v>0</v>
      </c>
      <c r="D638" s="863">
        <v>0</v>
      </c>
      <c r="E638" s="861">
        <v>0</v>
      </c>
      <c r="F638" s="863">
        <v>0</v>
      </c>
      <c r="G638" s="861">
        <v>0</v>
      </c>
      <c r="H638" s="863">
        <v>0</v>
      </c>
      <c r="I638" s="861">
        <v>0</v>
      </c>
      <c r="J638" s="863">
        <v>0</v>
      </c>
      <c r="K638" s="861">
        <v>0</v>
      </c>
      <c r="L638" s="863">
        <v>0</v>
      </c>
      <c r="M638" s="861">
        <v>0</v>
      </c>
      <c r="N638" s="863">
        <v>0</v>
      </c>
      <c r="O638" s="861">
        <v>0</v>
      </c>
      <c r="P638" s="863">
        <v>0</v>
      </c>
      <c r="Q638" s="861">
        <v>0</v>
      </c>
      <c r="R638" s="863">
        <v>0</v>
      </c>
      <c r="S638" s="861">
        <v>6</v>
      </c>
      <c r="T638" s="861">
        <v>175</v>
      </c>
      <c r="U638" s="861">
        <v>171</v>
      </c>
      <c r="V638" s="861">
        <v>33</v>
      </c>
      <c r="W638" s="861">
        <v>0</v>
      </c>
      <c r="X638" s="861">
        <v>88</v>
      </c>
      <c r="Y638" s="861">
        <v>46</v>
      </c>
      <c r="Z638" s="861">
        <v>5</v>
      </c>
      <c r="AA638" s="861">
        <v>0</v>
      </c>
      <c r="AB638" s="861">
        <v>88</v>
      </c>
      <c r="AC638" s="861">
        <v>46</v>
      </c>
      <c r="AD638" s="861">
        <v>5</v>
      </c>
      <c r="AE638" s="861">
        <v>1</v>
      </c>
      <c r="AF638" s="861">
        <v>1</v>
      </c>
      <c r="AG638" s="861">
        <v>1</v>
      </c>
      <c r="AH638" s="861">
        <v>1</v>
      </c>
    </row>
    <row r="639" spans="1:34" ht="12" customHeight="1" x14ac:dyDescent="0.2">
      <c r="A639" s="1207"/>
      <c r="B639" s="898" t="s">
        <v>76</v>
      </c>
      <c r="C639" s="861">
        <v>0</v>
      </c>
      <c r="D639" s="863">
        <v>0</v>
      </c>
      <c r="E639" s="861">
        <v>0</v>
      </c>
      <c r="F639" s="863">
        <v>0</v>
      </c>
      <c r="G639" s="861">
        <v>0</v>
      </c>
      <c r="H639" s="863">
        <v>0</v>
      </c>
      <c r="I639" s="861">
        <v>0</v>
      </c>
      <c r="J639" s="863">
        <v>0</v>
      </c>
      <c r="K639" s="861">
        <v>0</v>
      </c>
      <c r="L639" s="863">
        <v>0</v>
      </c>
      <c r="M639" s="861">
        <v>0</v>
      </c>
      <c r="N639" s="863">
        <v>0</v>
      </c>
      <c r="O639" s="861">
        <v>0</v>
      </c>
      <c r="P639" s="863">
        <v>0</v>
      </c>
      <c r="Q639" s="861">
        <v>0</v>
      </c>
      <c r="R639" s="863">
        <v>0</v>
      </c>
      <c r="S639" s="861">
        <v>0</v>
      </c>
      <c r="T639" s="861">
        <v>0</v>
      </c>
      <c r="U639" s="861">
        <v>41</v>
      </c>
      <c r="V639" s="861">
        <v>7</v>
      </c>
      <c r="W639" s="861">
        <v>0</v>
      </c>
      <c r="X639" s="861">
        <v>0</v>
      </c>
      <c r="Y639" s="861">
        <v>18</v>
      </c>
      <c r="Z639" s="861">
        <v>1</v>
      </c>
      <c r="AA639" s="861">
        <v>0</v>
      </c>
      <c r="AB639" s="861">
        <v>0</v>
      </c>
      <c r="AC639" s="861">
        <v>18</v>
      </c>
      <c r="AD639" s="861">
        <v>1</v>
      </c>
      <c r="AE639" s="861">
        <v>0</v>
      </c>
      <c r="AF639" s="861">
        <v>0</v>
      </c>
      <c r="AG639" s="861">
        <v>0</v>
      </c>
      <c r="AH639" s="861">
        <v>0</v>
      </c>
    </row>
    <row r="640" spans="1:34" ht="12" customHeight="1" x14ac:dyDescent="0.2">
      <c r="A640" s="1207"/>
      <c r="B640" s="898" t="s">
        <v>77</v>
      </c>
      <c r="C640" s="861">
        <v>0</v>
      </c>
      <c r="D640" s="863">
        <v>0</v>
      </c>
      <c r="E640" s="861">
        <v>0</v>
      </c>
      <c r="F640" s="863">
        <v>0</v>
      </c>
      <c r="G640" s="861">
        <v>0</v>
      </c>
      <c r="H640" s="863">
        <v>0</v>
      </c>
      <c r="I640" s="861">
        <v>0</v>
      </c>
      <c r="J640" s="863">
        <v>0</v>
      </c>
      <c r="K640" s="861">
        <v>0</v>
      </c>
      <c r="L640" s="863">
        <v>0</v>
      </c>
      <c r="M640" s="861">
        <v>0</v>
      </c>
      <c r="N640" s="863">
        <v>0</v>
      </c>
      <c r="O640" s="861">
        <v>0</v>
      </c>
      <c r="P640" s="863">
        <v>0</v>
      </c>
      <c r="Q640" s="861">
        <v>0</v>
      </c>
      <c r="R640" s="863">
        <v>0</v>
      </c>
      <c r="S640" s="861">
        <v>160</v>
      </c>
      <c r="T640" s="861">
        <v>18</v>
      </c>
      <c r="U640" s="861">
        <v>134</v>
      </c>
      <c r="V640" s="861">
        <v>57</v>
      </c>
      <c r="W640" s="861">
        <v>35</v>
      </c>
      <c r="X640" s="861">
        <v>2</v>
      </c>
      <c r="Y640" s="861">
        <v>16</v>
      </c>
      <c r="Z640" s="861">
        <v>3</v>
      </c>
      <c r="AA640" s="861">
        <v>35</v>
      </c>
      <c r="AB640" s="861">
        <v>2</v>
      </c>
      <c r="AC640" s="861">
        <v>16</v>
      </c>
      <c r="AD640" s="861">
        <v>3</v>
      </c>
      <c r="AE640" s="861">
        <v>0</v>
      </c>
      <c r="AF640" s="861">
        <v>0</v>
      </c>
      <c r="AG640" s="861">
        <v>0</v>
      </c>
      <c r="AH640" s="861">
        <v>2</v>
      </c>
    </row>
    <row r="641" spans="1:34" ht="12" customHeight="1" x14ac:dyDescent="0.2">
      <c r="A641" s="1207"/>
      <c r="B641" s="898" t="s">
        <v>78</v>
      </c>
      <c r="C641" s="861">
        <v>0</v>
      </c>
      <c r="D641" s="863">
        <v>0</v>
      </c>
      <c r="E641" s="861">
        <v>0</v>
      </c>
      <c r="F641" s="863">
        <v>0</v>
      </c>
      <c r="G641" s="861">
        <v>0</v>
      </c>
      <c r="H641" s="863">
        <v>0</v>
      </c>
      <c r="I641" s="861">
        <v>0</v>
      </c>
      <c r="J641" s="863">
        <v>0</v>
      </c>
      <c r="K641" s="861">
        <v>0</v>
      </c>
      <c r="L641" s="863">
        <v>0</v>
      </c>
      <c r="M641" s="861">
        <v>0</v>
      </c>
      <c r="N641" s="863">
        <v>0</v>
      </c>
      <c r="O641" s="861">
        <v>0</v>
      </c>
      <c r="P641" s="863">
        <v>0</v>
      </c>
      <c r="Q641" s="861">
        <v>0</v>
      </c>
      <c r="R641" s="863">
        <v>0</v>
      </c>
      <c r="S641" s="861">
        <v>0</v>
      </c>
      <c r="T641" s="861">
        <v>0</v>
      </c>
      <c r="U641" s="861">
        <v>0</v>
      </c>
      <c r="V641" s="861">
        <v>0</v>
      </c>
      <c r="W641" s="861">
        <v>0</v>
      </c>
      <c r="X641" s="861">
        <v>0</v>
      </c>
      <c r="Y641" s="861">
        <v>0</v>
      </c>
      <c r="Z641" s="861">
        <v>0</v>
      </c>
      <c r="AA641" s="861">
        <v>0</v>
      </c>
      <c r="AB641" s="861">
        <v>0</v>
      </c>
      <c r="AC641" s="861">
        <v>0</v>
      </c>
      <c r="AD641" s="861">
        <v>0</v>
      </c>
      <c r="AE641" s="861">
        <v>0</v>
      </c>
      <c r="AF641" s="861">
        <v>0</v>
      </c>
      <c r="AG641" s="861">
        <v>0</v>
      </c>
      <c r="AH641" s="861">
        <v>0</v>
      </c>
    </row>
    <row r="642" spans="1:34" ht="12" customHeight="1" x14ac:dyDescent="0.2">
      <c r="A642" s="1207"/>
      <c r="B642" s="898" t="s">
        <v>79</v>
      </c>
      <c r="C642" s="861">
        <v>0</v>
      </c>
      <c r="D642" s="863">
        <v>0</v>
      </c>
      <c r="E642" s="861">
        <v>0</v>
      </c>
      <c r="F642" s="863">
        <v>0</v>
      </c>
      <c r="G642" s="861">
        <v>0</v>
      </c>
      <c r="H642" s="863">
        <v>0</v>
      </c>
      <c r="I642" s="861">
        <v>0</v>
      </c>
      <c r="J642" s="863">
        <v>0</v>
      </c>
      <c r="K642" s="861">
        <v>0</v>
      </c>
      <c r="L642" s="863">
        <v>0</v>
      </c>
      <c r="M642" s="861">
        <v>0</v>
      </c>
      <c r="N642" s="863">
        <v>0</v>
      </c>
      <c r="O642" s="861">
        <v>0</v>
      </c>
      <c r="P642" s="863">
        <v>0</v>
      </c>
      <c r="Q642" s="861">
        <v>0</v>
      </c>
      <c r="R642" s="863">
        <v>0</v>
      </c>
      <c r="S642" s="861">
        <v>0</v>
      </c>
      <c r="T642" s="861">
        <v>0</v>
      </c>
      <c r="U642" s="861">
        <v>0</v>
      </c>
      <c r="V642" s="861">
        <v>0</v>
      </c>
      <c r="W642" s="861">
        <v>0</v>
      </c>
      <c r="X642" s="861">
        <v>0</v>
      </c>
      <c r="Y642" s="861">
        <v>0</v>
      </c>
      <c r="Z642" s="861">
        <v>0</v>
      </c>
      <c r="AA642" s="861">
        <v>0</v>
      </c>
      <c r="AB642" s="861">
        <v>0</v>
      </c>
      <c r="AC642" s="861">
        <v>0</v>
      </c>
      <c r="AD642" s="861">
        <v>0</v>
      </c>
      <c r="AE642" s="861">
        <v>0</v>
      </c>
      <c r="AF642" s="861">
        <v>0</v>
      </c>
      <c r="AG642" s="861">
        <v>0</v>
      </c>
      <c r="AH642" s="861">
        <v>0</v>
      </c>
    </row>
    <row r="643" spans="1:34" ht="12" customHeight="1" x14ac:dyDescent="0.2">
      <c r="A643" s="1207"/>
      <c r="B643" s="898" t="s">
        <v>294</v>
      </c>
      <c r="C643" s="861">
        <v>0</v>
      </c>
      <c r="D643" s="863">
        <v>0</v>
      </c>
      <c r="E643" s="861">
        <v>0</v>
      </c>
      <c r="F643" s="863">
        <v>0</v>
      </c>
      <c r="G643" s="861">
        <v>0</v>
      </c>
      <c r="H643" s="863">
        <v>0</v>
      </c>
      <c r="I643" s="861">
        <v>0</v>
      </c>
      <c r="J643" s="863">
        <v>0</v>
      </c>
      <c r="K643" s="861">
        <v>0</v>
      </c>
      <c r="L643" s="863">
        <v>0</v>
      </c>
      <c r="M643" s="861">
        <v>0</v>
      </c>
      <c r="N643" s="863">
        <v>0</v>
      </c>
      <c r="O643" s="861">
        <v>0</v>
      </c>
      <c r="P643" s="863">
        <v>0</v>
      </c>
      <c r="Q643" s="861">
        <v>0</v>
      </c>
      <c r="R643" s="863">
        <v>0</v>
      </c>
      <c r="S643" s="861">
        <v>0</v>
      </c>
      <c r="T643" s="861">
        <v>0</v>
      </c>
      <c r="U643" s="861">
        <v>0</v>
      </c>
      <c r="V643" s="861">
        <v>3</v>
      </c>
      <c r="W643" s="861">
        <v>0</v>
      </c>
      <c r="X643" s="861">
        <v>0</v>
      </c>
      <c r="Y643" s="861">
        <v>0</v>
      </c>
      <c r="Z643" s="861">
        <v>0</v>
      </c>
      <c r="AA643" s="861">
        <v>0</v>
      </c>
      <c r="AB643" s="861">
        <v>0</v>
      </c>
      <c r="AC643" s="861">
        <v>0</v>
      </c>
      <c r="AD643" s="861">
        <v>0</v>
      </c>
      <c r="AE643" s="861">
        <v>0</v>
      </c>
      <c r="AF643" s="861">
        <v>0</v>
      </c>
      <c r="AG643" s="861">
        <v>0</v>
      </c>
      <c r="AH643" s="861">
        <v>0</v>
      </c>
    </row>
    <row r="644" spans="1:34" ht="12" customHeight="1" x14ac:dyDescent="0.2">
      <c r="A644" s="1207"/>
      <c r="B644" s="898" t="s">
        <v>295</v>
      </c>
      <c r="C644" s="861">
        <v>0</v>
      </c>
      <c r="D644" s="863">
        <v>0</v>
      </c>
      <c r="E644" s="861">
        <v>0</v>
      </c>
      <c r="F644" s="863">
        <v>0</v>
      </c>
      <c r="G644" s="861">
        <v>0</v>
      </c>
      <c r="H644" s="863">
        <v>0</v>
      </c>
      <c r="I644" s="861">
        <v>0</v>
      </c>
      <c r="J644" s="863">
        <v>0</v>
      </c>
      <c r="K644" s="861">
        <v>0</v>
      </c>
      <c r="L644" s="863">
        <v>0</v>
      </c>
      <c r="M644" s="861">
        <v>0</v>
      </c>
      <c r="N644" s="863">
        <v>0</v>
      </c>
      <c r="O644" s="861">
        <v>0</v>
      </c>
      <c r="P644" s="863">
        <v>0</v>
      </c>
      <c r="Q644" s="861">
        <v>0</v>
      </c>
      <c r="R644" s="863">
        <v>0</v>
      </c>
      <c r="S644" s="861">
        <v>0</v>
      </c>
      <c r="T644" s="861">
        <v>0</v>
      </c>
      <c r="U644" s="861">
        <v>0</v>
      </c>
      <c r="V644" s="861">
        <v>0</v>
      </c>
      <c r="W644" s="861">
        <v>0</v>
      </c>
      <c r="X644" s="861">
        <v>0</v>
      </c>
      <c r="Y644" s="861">
        <v>0</v>
      </c>
      <c r="Z644" s="861">
        <v>0</v>
      </c>
      <c r="AA644" s="861">
        <v>0</v>
      </c>
      <c r="AB644" s="861">
        <v>0</v>
      </c>
      <c r="AC644" s="861">
        <v>0</v>
      </c>
      <c r="AD644" s="861">
        <v>0</v>
      </c>
      <c r="AE644" s="861">
        <v>0</v>
      </c>
      <c r="AF644" s="861">
        <v>0</v>
      </c>
      <c r="AG644" s="861">
        <v>0</v>
      </c>
      <c r="AH644" s="861">
        <v>0</v>
      </c>
    </row>
    <row r="645" spans="1:34" ht="12" customHeight="1" x14ac:dyDescent="0.2">
      <c r="A645" s="1207"/>
      <c r="B645" s="898" t="s">
        <v>80</v>
      </c>
      <c r="C645" s="861">
        <v>0</v>
      </c>
      <c r="D645" s="863">
        <v>0</v>
      </c>
      <c r="E645" s="861">
        <v>0</v>
      </c>
      <c r="F645" s="863">
        <v>0</v>
      </c>
      <c r="G645" s="861">
        <v>0</v>
      </c>
      <c r="H645" s="863">
        <v>0</v>
      </c>
      <c r="I645" s="861">
        <v>0</v>
      </c>
      <c r="J645" s="863">
        <v>0</v>
      </c>
      <c r="K645" s="861">
        <v>0</v>
      </c>
      <c r="L645" s="863">
        <v>0</v>
      </c>
      <c r="M645" s="861">
        <v>0</v>
      </c>
      <c r="N645" s="863">
        <v>0</v>
      </c>
      <c r="O645" s="861">
        <v>0</v>
      </c>
      <c r="P645" s="863">
        <v>0</v>
      </c>
      <c r="Q645" s="861">
        <v>0</v>
      </c>
      <c r="R645" s="863">
        <v>0</v>
      </c>
      <c r="S645" s="861">
        <v>264</v>
      </c>
      <c r="T645" s="861">
        <v>0</v>
      </c>
      <c r="U645" s="861">
        <v>3</v>
      </c>
      <c r="V645" s="861">
        <v>0</v>
      </c>
      <c r="W645" s="861">
        <v>148</v>
      </c>
      <c r="X645" s="861">
        <v>0</v>
      </c>
      <c r="Y645" s="861">
        <v>0</v>
      </c>
      <c r="Z645" s="861">
        <v>0</v>
      </c>
      <c r="AA645" s="861">
        <v>147</v>
      </c>
      <c r="AB645" s="861">
        <v>0</v>
      </c>
      <c r="AC645" s="861">
        <v>0</v>
      </c>
      <c r="AD645" s="861">
        <v>0</v>
      </c>
      <c r="AE645" s="861">
        <v>1</v>
      </c>
      <c r="AF645" s="861">
        <v>0</v>
      </c>
      <c r="AG645" s="861">
        <v>0</v>
      </c>
      <c r="AH645" s="861">
        <v>0</v>
      </c>
    </row>
    <row r="646" spans="1:34" ht="12" customHeight="1" x14ac:dyDescent="0.2">
      <c r="A646" s="1207"/>
      <c r="B646" s="898" t="s">
        <v>81</v>
      </c>
      <c r="C646" s="861">
        <v>0</v>
      </c>
      <c r="D646" s="863">
        <v>0</v>
      </c>
      <c r="E646" s="861">
        <v>0</v>
      </c>
      <c r="F646" s="863">
        <v>0</v>
      </c>
      <c r="G646" s="861">
        <v>0</v>
      </c>
      <c r="H646" s="863">
        <v>0</v>
      </c>
      <c r="I646" s="861">
        <v>0</v>
      </c>
      <c r="J646" s="863">
        <v>0</v>
      </c>
      <c r="K646" s="861">
        <v>0</v>
      </c>
      <c r="L646" s="863">
        <v>0</v>
      </c>
      <c r="M646" s="861">
        <v>0</v>
      </c>
      <c r="N646" s="863">
        <v>0</v>
      </c>
      <c r="O646" s="861">
        <v>0</v>
      </c>
      <c r="P646" s="863">
        <v>0</v>
      </c>
      <c r="Q646" s="861">
        <v>0</v>
      </c>
      <c r="R646" s="863">
        <v>0</v>
      </c>
      <c r="S646" s="861">
        <v>0</v>
      </c>
      <c r="T646" s="861">
        <v>0</v>
      </c>
      <c r="U646" s="861">
        <v>11</v>
      </c>
      <c r="V646" s="861">
        <v>0</v>
      </c>
      <c r="W646" s="861">
        <v>0</v>
      </c>
      <c r="X646" s="861">
        <v>0</v>
      </c>
      <c r="Y646" s="861">
        <v>1</v>
      </c>
      <c r="Z646" s="861">
        <v>0</v>
      </c>
      <c r="AA646" s="861">
        <v>0</v>
      </c>
      <c r="AB646" s="861">
        <v>0</v>
      </c>
      <c r="AC646" s="861">
        <v>1</v>
      </c>
      <c r="AD646" s="861">
        <v>0</v>
      </c>
      <c r="AE646" s="861">
        <v>0</v>
      </c>
      <c r="AF646" s="861">
        <v>0</v>
      </c>
      <c r="AG646" s="861">
        <v>0</v>
      </c>
      <c r="AH646" s="861">
        <v>0</v>
      </c>
    </row>
    <row r="647" spans="1:34" ht="12" customHeight="1" x14ac:dyDescent="0.2">
      <c r="A647" s="1207"/>
      <c r="B647" s="898" t="s">
        <v>82</v>
      </c>
      <c r="C647" s="861">
        <v>0</v>
      </c>
      <c r="D647" s="863">
        <v>0</v>
      </c>
      <c r="E647" s="861">
        <v>0</v>
      </c>
      <c r="F647" s="863">
        <v>0</v>
      </c>
      <c r="G647" s="861">
        <v>0</v>
      </c>
      <c r="H647" s="863">
        <v>0</v>
      </c>
      <c r="I647" s="861">
        <v>0</v>
      </c>
      <c r="J647" s="863">
        <v>0</v>
      </c>
      <c r="K647" s="861">
        <v>0</v>
      </c>
      <c r="L647" s="863">
        <v>0</v>
      </c>
      <c r="M647" s="861">
        <v>0</v>
      </c>
      <c r="N647" s="863">
        <v>0</v>
      </c>
      <c r="O647" s="861">
        <v>0</v>
      </c>
      <c r="P647" s="863">
        <v>0</v>
      </c>
      <c r="Q647" s="861">
        <v>0</v>
      </c>
      <c r="R647" s="863">
        <v>0</v>
      </c>
      <c r="S647" s="861">
        <v>0</v>
      </c>
      <c r="T647" s="861">
        <v>0</v>
      </c>
      <c r="U647" s="861">
        <v>0</v>
      </c>
      <c r="V647" s="861">
        <v>0</v>
      </c>
      <c r="W647" s="861">
        <v>0</v>
      </c>
      <c r="X647" s="861">
        <v>0</v>
      </c>
      <c r="Y647" s="861">
        <v>0</v>
      </c>
      <c r="Z647" s="861">
        <v>0</v>
      </c>
      <c r="AA647" s="861">
        <v>0</v>
      </c>
      <c r="AB647" s="861">
        <v>0</v>
      </c>
      <c r="AC647" s="861">
        <v>0</v>
      </c>
      <c r="AD647" s="861">
        <v>0</v>
      </c>
      <c r="AE647" s="861">
        <v>0</v>
      </c>
      <c r="AF647" s="861">
        <v>0</v>
      </c>
      <c r="AG647" s="861">
        <v>0</v>
      </c>
      <c r="AH647" s="861">
        <v>0</v>
      </c>
    </row>
    <row r="648" spans="1:34" ht="12" customHeight="1" x14ac:dyDescent="0.2">
      <c r="A648" s="1207"/>
      <c r="B648" s="898" t="s">
        <v>83</v>
      </c>
      <c r="C648" s="861">
        <v>0</v>
      </c>
      <c r="D648" s="863">
        <v>0</v>
      </c>
      <c r="E648" s="861">
        <v>0</v>
      </c>
      <c r="F648" s="863">
        <v>0</v>
      </c>
      <c r="G648" s="861">
        <v>0</v>
      </c>
      <c r="H648" s="863">
        <v>0</v>
      </c>
      <c r="I648" s="861">
        <v>0</v>
      </c>
      <c r="J648" s="863">
        <v>0</v>
      </c>
      <c r="K648" s="861">
        <v>0</v>
      </c>
      <c r="L648" s="863">
        <v>0</v>
      </c>
      <c r="M648" s="861">
        <v>0</v>
      </c>
      <c r="N648" s="863">
        <v>0</v>
      </c>
      <c r="O648" s="861">
        <v>0</v>
      </c>
      <c r="P648" s="863">
        <v>0</v>
      </c>
      <c r="Q648" s="861">
        <v>0</v>
      </c>
      <c r="R648" s="863">
        <v>0</v>
      </c>
      <c r="S648" s="861">
        <v>0</v>
      </c>
      <c r="T648" s="861">
        <v>0</v>
      </c>
      <c r="U648" s="861">
        <v>0</v>
      </c>
      <c r="V648" s="861">
        <v>0</v>
      </c>
      <c r="W648" s="861">
        <v>0</v>
      </c>
      <c r="X648" s="861">
        <v>0</v>
      </c>
      <c r="Y648" s="861">
        <v>0</v>
      </c>
      <c r="Z648" s="861">
        <v>0</v>
      </c>
      <c r="AA648" s="861">
        <v>0</v>
      </c>
      <c r="AB648" s="861">
        <v>0</v>
      </c>
      <c r="AC648" s="861">
        <v>0</v>
      </c>
      <c r="AD648" s="861">
        <v>0</v>
      </c>
      <c r="AE648" s="861">
        <v>0</v>
      </c>
      <c r="AF648" s="861">
        <v>0</v>
      </c>
      <c r="AG648" s="861">
        <v>0</v>
      </c>
      <c r="AH648" s="861">
        <v>0</v>
      </c>
    </row>
    <row r="649" spans="1:34" ht="12" customHeight="1" x14ac:dyDescent="0.2">
      <c r="A649" s="1207"/>
      <c r="B649" s="902" t="s">
        <v>84</v>
      </c>
      <c r="C649" s="861">
        <v>0</v>
      </c>
      <c r="D649" s="863">
        <v>0</v>
      </c>
      <c r="E649" s="861">
        <v>0</v>
      </c>
      <c r="F649" s="863">
        <v>0</v>
      </c>
      <c r="G649" s="861">
        <v>0</v>
      </c>
      <c r="H649" s="863">
        <v>0</v>
      </c>
      <c r="I649" s="861">
        <v>0</v>
      </c>
      <c r="J649" s="863">
        <v>0</v>
      </c>
      <c r="K649" s="861">
        <v>0</v>
      </c>
      <c r="L649" s="863">
        <v>0</v>
      </c>
      <c r="M649" s="861">
        <v>0</v>
      </c>
      <c r="N649" s="863">
        <v>0</v>
      </c>
      <c r="O649" s="861">
        <v>0</v>
      </c>
      <c r="P649" s="863">
        <v>0</v>
      </c>
      <c r="Q649" s="861">
        <v>0</v>
      </c>
      <c r="R649" s="863">
        <v>0</v>
      </c>
      <c r="S649" s="861">
        <v>0</v>
      </c>
      <c r="T649" s="861">
        <v>0</v>
      </c>
      <c r="U649" s="861">
        <v>15</v>
      </c>
      <c r="V649" s="861">
        <v>0</v>
      </c>
      <c r="W649" s="861">
        <v>0</v>
      </c>
      <c r="X649" s="861">
        <v>0</v>
      </c>
      <c r="Y649" s="861">
        <v>6</v>
      </c>
      <c r="Z649" s="861">
        <v>0</v>
      </c>
      <c r="AA649" s="861">
        <v>0</v>
      </c>
      <c r="AB649" s="861">
        <v>0</v>
      </c>
      <c r="AC649" s="861">
        <v>6</v>
      </c>
      <c r="AD649" s="861">
        <v>0</v>
      </c>
      <c r="AE649" s="861">
        <v>1</v>
      </c>
      <c r="AF649" s="861">
        <v>0</v>
      </c>
      <c r="AG649" s="861">
        <v>1</v>
      </c>
      <c r="AH649" s="861">
        <v>0</v>
      </c>
    </row>
    <row r="650" spans="1:34" s="3" customFormat="1" ht="12" customHeight="1" x14ac:dyDescent="0.2">
      <c r="A650" s="1208"/>
      <c r="B650" s="903" t="s">
        <v>49</v>
      </c>
      <c r="C650" s="866">
        <v>0</v>
      </c>
      <c r="D650" s="866">
        <v>0</v>
      </c>
      <c r="E650" s="866">
        <v>0</v>
      </c>
      <c r="F650" s="866">
        <v>0</v>
      </c>
      <c r="G650" s="866">
        <v>0</v>
      </c>
      <c r="H650" s="866">
        <v>0</v>
      </c>
      <c r="I650" s="866">
        <v>0</v>
      </c>
      <c r="J650" s="866">
        <v>0</v>
      </c>
      <c r="K650" s="866">
        <v>0</v>
      </c>
      <c r="L650" s="866">
        <v>0</v>
      </c>
      <c r="M650" s="866">
        <v>0</v>
      </c>
      <c r="N650" s="866">
        <v>0</v>
      </c>
      <c r="O650" s="866">
        <v>0</v>
      </c>
      <c r="P650" s="866">
        <v>0</v>
      </c>
      <c r="Q650" s="866">
        <v>0</v>
      </c>
      <c r="R650" s="866">
        <v>0</v>
      </c>
      <c r="S650" s="866">
        <v>2161</v>
      </c>
      <c r="T650" s="866">
        <v>1621</v>
      </c>
      <c r="U650" s="866">
        <v>3818</v>
      </c>
      <c r="V650" s="866">
        <v>596</v>
      </c>
      <c r="W650" s="866">
        <v>724</v>
      </c>
      <c r="X650" s="866">
        <v>531</v>
      </c>
      <c r="Y650" s="866">
        <v>1096</v>
      </c>
      <c r="Z650" s="866">
        <v>113</v>
      </c>
      <c r="AA650" s="866">
        <v>721</v>
      </c>
      <c r="AB650" s="866">
        <v>530</v>
      </c>
      <c r="AC650" s="866">
        <v>1093</v>
      </c>
      <c r="AD650" s="866">
        <v>113</v>
      </c>
      <c r="AE650" s="866">
        <v>29</v>
      </c>
      <c r="AF650" s="866">
        <v>19</v>
      </c>
      <c r="AG650" s="866">
        <v>34</v>
      </c>
      <c r="AH650" s="866">
        <v>9</v>
      </c>
    </row>
    <row r="651" spans="1:34" ht="12" customHeight="1" x14ac:dyDescent="0.2">
      <c r="A651" s="1209" t="s">
        <v>94</v>
      </c>
      <c r="B651" s="853" t="s">
        <v>51</v>
      </c>
      <c r="C651" s="901">
        <v>0</v>
      </c>
      <c r="D651" s="897">
        <v>0</v>
      </c>
      <c r="E651" s="896">
        <v>0</v>
      </c>
      <c r="F651" s="897">
        <v>0</v>
      </c>
      <c r="G651" s="897">
        <v>0</v>
      </c>
      <c r="H651" s="897">
        <v>0</v>
      </c>
      <c r="I651" s="897">
        <v>0</v>
      </c>
      <c r="J651" s="897">
        <v>0</v>
      </c>
      <c r="K651" s="897">
        <v>0</v>
      </c>
      <c r="L651" s="901">
        <v>0</v>
      </c>
      <c r="M651" s="897">
        <v>0</v>
      </c>
      <c r="N651" s="897">
        <v>0</v>
      </c>
      <c r="O651" s="897">
        <v>0</v>
      </c>
      <c r="P651" s="897">
        <v>0</v>
      </c>
      <c r="Q651" s="897">
        <v>0</v>
      </c>
      <c r="R651" s="897">
        <v>0</v>
      </c>
      <c r="S651" s="897">
        <v>119</v>
      </c>
      <c r="T651" s="897">
        <v>439</v>
      </c>
      <c r="U651" s="897">
        <v>436</v>
      </c>
      <c r="V651" s="897">
        <v>46</v>
      </c>
      <c r="W651" s="897">
        <v>37</v>
      </c>
      <c r="X651" s="897">
        <v>108</v>
      </c>
      <c r="Y651" s="897">
        <v>82</v>
      </c>
      <c r="Z651" s="897">
        <v>5</v>
      </c>
      <c r="AA651" s="897">
        <v>37</v>
      </c>
      <c r="AB651" s="897">
        <v>108</v>
      </c>
      <c r="AC651" s="897">
        <v>80</v>
      </c>
      <c r="AD651" s="897">
        <v>5</v>
      </c>
      <c r="AE651" s="897">
        <v>0</v>
      </c>
      <c r="AF651" s="897">
        <v>2</v>
      </c>
      <c r="AG651" s="897">
        <v>9</v>
      </c>
      <c r="AH651" s="897">
        <v>0</v>
      </c>
    </row>
    <row r="652" spans="1:34" ht="12" customHeight="1" x14ac:dyDescent="0.2">
      <c r="A652" s="1207"/>
      <c r="B652" s="853" t="s">
        <v>52</v>
      </c>
      <c r="C652" s="861">
        <v>0</v>
      </c>
      <c r="D652" s="863">
        <v>0</v>
      </c>
      <c r="E652" s="864">
        <v>0</v>
      </c>
      <c r="F652" s="863">
        <v>0</v>
      </c>
      <c r="G652" s="863">
        <v>0</v>
      </c>
      <c r="H652" s="863">
        <v>0</v>
      </c>
      <c r="I652" s="863">
        <v>0</v>
      </c>
      <c r="J652" s="863">
        <v>0</v>
      </c>
      <c r="K652" s="863">
        <v>0</v>
      </c>
      <c r="L652" s="861">
        <v>0</v>
      </c>
      <c r="M652" s="863">
        <v>0</v>
      </c>
      <c r="N652" s="863">
        <v>0</v>
      </c>
      <c r="O652" s="863">
        <v>0</v>
      </c>
      <c r="P652" s="863">
        <v>0</v>
      </c>
      <c r="Q652" s="863">
        <v>0</v>
      </c>
      <c r="R652" s="863">
        <v>0</v>
      </c>
      <c r="S652" s="863">
        <v>0</v>
      </c>
      <c r="T652" s="863">
        <v>0</v>
      </c>
      <c r="U652" s="863">
        <v>0</v>
      </c>
      <c r="V652" s="863">
        <v>0</v>
      </c>
      <c r="W652" s="863">
        <v>0</v>
      </c>
      <c r="X652" s="863">
        <v>0</v>
      </c>
      <c r="Y652" s="863">
        <v>0</v>
      </c>
      <c r="Z652" s="863">
        <v>0</v>
      </c>
      <c r="AA652" s="863">
        <v>0</v>
      </c>
      <c r="AB652" s="863">
        <v>0</v>
      </c>
      <c r="AC652" s="863">
        <v>11</v>
      </c>
      <c r="AD652" s="863">
        <v>0</v>
      </c>
      <c r="AE652" s="863">
        <v>0</v>
      </c>
      <c r="AF652" s="863">
        <v>0</v>
      </c>
      <c r="AG652" s="863">
        <v>0</v>
      </c>
      <c r="AH652" s="863">
        <v>0</v>
      </c>
    </row>
    <row r="653" spans="1:34" ht="12" customHeight="1" x14ac:dyDescent="0.2">
      <c r="A653" s="1207"/>
      <c r="B653" s="853" t="s">
        <v>53</v>
      </c>
      <c r="C653" s="861">
        <v>0</v>
      </c>
      <c r="D653" s="864">
        <v>0</v>
      </c>
      <c r="E653" s="864">
        <v>0</v>
      </c>
      <c r="F653" s="863">
        <v>0</v>
      </c>
      <c r="G653" s="863">
        <v>0</v>
      </c>
      <c r="H653" s="863">
        <v>0</v>
      </c>
      <c r="I653" s="863">
        <v>0</v>
      </c>
      <c r="J653" s="863">
        <v>0</v>
      </c>
      <c r="K653" s="863">
        <v>0</v>
      </c>
      <c r="L653" s="861">
        <v>0</v>
      </c>
      <c r="M653" s="863">
        <v>0</v>
      </c>
      <c r="N653" s="863">
        <v>0</v>
      </c>
      <c r="O653" s="863">
        <v>0</v>
      </c>
      <c r="P653" s="863">
        <v>0</v>
      </c>
      <c r="Q653" s="863">
        <v>0</v>
      </c>
      <c r="R653" s="863">
        <v>0</v>
      </c>
      <c r="S653" s="863">
        <v>1</v>
      </c>
      <c r="T653" s="863">
        <v>50</v>
      </c>
      <c r="U653" s="863">
        <v>43</v>
      </c>
      <c r="V653" s="863">
        <v>2</v>
      </c>
      <c r="W653" s="863">
        <v>0</v>
      </c>
      <c r="X653" s="863">
        <v>13</v>
      </c>
      <c r="Y653" s="863">
        <v>13</v>
      </c>
      <c r="Z653" s="863">
        <v>1</v>
      </c>
      <c r="AA653" s="863">
        <v>0</v>
      </c>
      <c r="AB653" s="863">
        <v>13</v>
      </c>
      <c r="AC653" s="863">
        <v>2</v>
      </c>
      <c r="AD653" s="863">
        <v>1</v>
      </c>
      <c r="AE653" s="863">
        <v>0</v>
      </c>
      <c r="AF653" s="863">
        <v>0</v>
      </c>
      <c r="AG653" s="863">
        <v>0</v>
      </c>
      <c r="AH653" s="863">
        <v>0</v>
      </c>
    </row>
    <row r="654" spans="1:34" ht="12" customHeight="1" x14ac:dyDescent="0.2">
      <c r="A654" s="1207"/>
      <c r="B654" s="853" t="s">
        <v>54</v>
      </c>
      <c r="C654" s="861">
        <v>0</v>
      </c>
      <c r="D654" s="864">
        <v>0</v>
      </c>
      <c r="E654" s="864">
        <v>0</v>
      </c>
      <c r="F654" s="863">
        <v>0</v>
      </c>
      <c r="G654" s="863">
        <v>0</v>
      </c>
      <c r="H654" s="863">
        <v>0</v>
      </c>
      <c r="I654" s="863">
        <v>0</v>
      </c>
      <c r="J654" s="863">
        <v>0</v>
      </c>
      <c r="K654" s="863">
        <v>0</v>
      </c>
      <c r="L654" s="861">
        <v>0</v>
      </c>
      <c r="M654" s="863">
        <v>0</v>
      </c>
      <c r="N654" s="863">
        <v>0</v>
      </c>
      <c r="O654" s="863">
        <v>0</v>
      </c>
      <c r="P654" s="863">
        <v>0</v>
      </c>
      <c r="Q654" s="863">
        <v>0</v>
      </c>
      <c r="R654" s="863">
        <v>0</v>
      </c>
      <c r="S654" s="863">
        <v>66</v>
      </c>
      <c r="T654" s="863">
        <v>45</v>
      </c>
      <c r="U654" s="863">
        <v>127</v>
      </c>
      <c r="V654" s="863">
        <v>6</v>
      </c>
      <c r="W654" s="863">
        <v>11</v>
      </c>
      <c r="X654" s="863">
        <v>3</v>
      </c>
      <c r="Y654" s="863">
        <v>21</v>
      </c>
      <c r="Z654" s="863">
        <v>0</v>
      </c>
      <c r="AA654" s="863">
        <v>11</v>
      </c>
      <c r="AB654" s="863">
        <v>3</v>
      </c>
      <c r="AC654" s="863">
        <v>21</v>
      </c>
      <c r="AD654" s="863">
        <v>0</v>
      </c>
      <c r="AE654" s="863">
        <v>0</v>
      </c>
      <c r="AF654" s="863">
        <v>0</v>
      </c>
      <c r="AG654" s="863">
        <v>0</v>
      </c>
      <c r="AH654" s="863">
        <v>1</v>
      </c>
    </row>
    <row r="655" spans="1:34" ht="12" customHeight="1" x14ac:dyDescent="0.2">
      <c r="A655" s="1207"/>
      <c r="B655" s="853" t="s">
        <v>109</v>
      </c>
      <c r="C655" s="861">
        <v>0</v>
      </c>
      <c r="D655" s="864">
        <v>0</v>
      </c>
      <c r="E655" s="864">
        <v>0</v>
      </c>
      <c r="F655" s="863">
        <v>0</v>
      </c>
      <c r="G655" s="863">
        <v>0</v>
      </c>
      <c r="H655" s="863">
        <v>0</v>
      </c>
      <c r="I655" s="863">
        <v>0</v>
      </c>
      <c r="J655" s="863">
        <v>0</v>
      </c>
      <c r="K655" s="863">
        <v>0</v>
      </c>
      <c r="L655" s="861">
        <v>0</v>
      </c>
      <c r="M655" s="863">
        <v>0</v>
      </c>
      <c r="N655" s="863">
        <v>0</v>
      </c>
      <c r="O655" s="863">
        <v>0</v>
      </c>
      <c r="P655" s="863">
        <v>0</v>
      </c>
      <c r="Q655" s="863">
        <v>0</v>
      </c>
      <c r="R655" s="863">
        <v>0</v>
      </c>
      <c r="S655" s="863">
        <v>26</v>
      </c>
      <c r="T655" s="863">
        <v>40</v>
      </c>
      <c r="U655" s="863">
        <v>62</v>
      </c>
      <c r="V655" s="863">
        <v>12</v>
      </c>
      <c r="W655" s="863">
        <v>11</v>
      </c>
      <c r="X655" s="863">
        <v>6</v>
      </c>
      <c r="Y655" s="863">
        <v>13</v>
      </c>
      <c r="Z655" s="863">
        <v>2</v>
      </c>
      <c r="AA655" s="863">
        <v>11</v>
      </c>
      <c r="AB655" s="863">
        <v>6</v>
      </c>
      <c r="AC655" s="863">
        <v>13</v>
      </c>
      <c r="AD655" s="863">
        <v>2</v>
      </c>
      <c r="AE655" s="863">
        <v>0</v>
      </c>
      <c r="AF655" s="863">
        <v>0</v>
      </c>
      <c r="AG655" s="863">
        <v>0</v>
      </c>
      <c r="AH655" s="863">
        <v>0</v>
      </c>
    </row>
    <row r="656" spans="1:34" ht="12" customHeight="1" x14ac:dyDescent="0.2">
      <c r="A656" s="1207"/>
      <c r="B656" s="853" t="s">
        <v>55</v>
      </c>
      <c r="C656" s="861">
        <v>0</v>
      </c>
      <c r="D656" s="864">
        <v>0</v>
      </c>
      <c r="E656" s="864">
        <v>0</v>
      </c>
      <c r="F656" s="863">
        <v>0</v>
      </c>
      <c r="G656" s="863">
        <v>0</v>
      </c>
      <c r="H656" s="863">
        <v>0</v>
      </c>
      <c r="I656" s="863">
        <v>0</v>
      </c>
      <c r="J656" s="863">
        <v>0</v>
      </c>
      <c r="K656" s="863">
        <v>0</v>
      </c>
      <c r="L656" s="861">
        <v>0</v>
      </c>
      <c r="M656" s="863">
        <v>0</v>
      </c>
      <c r="N656" s="863">
        <v>0</v>
      </c>
      <c r="O656" s="863">
        <v>0</v>
      </c>
      <c r="P656" s="863">
        <v>0</v>
      </c>
      <c r="Q656" s="863">
        <v>0</v>
      </c>
      <c r="R656" s="863">
        <v>0</v>
      </c>
      <c r="S656" s="863">
        <v>0</v>
      </c>
      <c r="T656" s="863">
        <v>1</v>
      </c>
      <c r="U656" s="863">
        <v>36</v>
      </c>
      <c r="V656" s="863">
        <v>5</v>
      </c>
      <c r="W656" s="863">
        <v>0</v>
      </c>
      <c r="X656" s="863">
        <v>0</v>
      </c>
      <c r="Y656" s="863">
        <v>9</v>
      </c>
      <c r="Z656" s="863">
        <v>4</v>
      </c>
      <c r="AA656" s="863">
        <v>0</v>
      </c>
      <c r="AB656" s="863">
        <v>0</v>
      </c>
      <c r="AC656" s="863">
        <v>9</v>
      </c>
      <c r="AD656" s="863">
        <v>4</v>
      </c>
      <c r="AE656" s="863">
        <v>0</v>
      </c>
      <c r="AF656" s="863">
        <v>0</v>
      </c>
      <c r="AG656" s="863">
        <v>0</v>
      </c>
      <c r="AH656" s="863">
        <v>0</v>
      </c>
    </row>
    <row r="657" spans="1:34" ht="12" customHeight="1" x14ac:dyDescent="0.2">
      <c r="A657" s="1207"/>
      <c r="B657" s="853" t="s">
        <v>56</v>
      </c>
      <c r="C657" s="861">
        <v>0</v>
      </c>
      <c r="D657" s="864">
        <v>0</v>
      </c>
      <c r="E657" s="864">
        <v>0</v>
      </c>
      <c r="F657" s="863">
        <v>0</v>
      </c>
      <c r="G657" s="863">
        <v>0</v>
      </c>
      <c r="H657" s="863">
        <v>0</v>
      </c>
      <c r="I657" s="863">
        <v>0</v>
      </c>
      <c r="J657" s="863">
        <v>0</v>
      </c>
      <c r="K657" s="863">
        <v>0</v>
      </c>
      <c r="L657" s="861">
        <v>0</v>
      </c>
      <c r="M657" s="863">
        <v>0</v>
      </c>
      <c r="N657" s="863">
        <v>0</v>
      </c>
      <c r="O657" s="863">
        <v>0</v>
      </c>
      <c r="P657" s="863">
        <v>0</v>
      </c>
      <c r="Q657" s="863">
        <v>0</v>
      </c>
      <c r="R657" s="863">
        <v>0</v>
      </c>
      <c r="S657" s="863">
        <v>588</v>
      </c>
      <c r="T657" s="863">
        <v>441</v>
      </c>
      <c r="U657" s="863">
        <v>390</v>
      </c>
      <c r="V657" s="863">
        <v>48</v>
      </c>
      <c r="W657" s="863">
        <v>176</v>
      </c>
      <c r="X657" s="863">
        <v>103</v>
      </c>
      <c r="Y657" s="863">
        <v>72</v>
      </c>
      <c r="Z657" s="863">
        <v>2</v>
      </c>
      <c r="AA657" s="863">
        <v>176</v>
      </c>
      <c r="AB657" s="863">
        <v>103</v>
      </c>
      <c r="AC657" s="863">
        <v>72</v>
      </c>
      <c r="AD657" s="863">
        <v>2</v>
      </c>
      <c r="AE657" s="863">
        <v>0</v>
      </c>
      <c r="AF657" s="863">
        <v>3</v>
      </c>
      <c r="AG657" s="863">
        <v>1</v>
      </c>
      <c r="AH657" s="863">
        <v>0</v>
      </c>
    </row>
    <row r="658" spans="1:34" ht="12" customHeight="1" x14ac:dyDescent="0.2">
      <c r="A658" s="1207"/>
      <c r="B658" s="853" t="s">
        <v>57</v>
      </c>
      <c r="C658" s="861">
        <v>0</v>
      </c>
      <c r="D658" s="864">
        <v>0</v>
      </c>
      <c r="E658" s="864">
        <v>0</v>
      </c>
      <c r="F658" s="863">
        <v>0</v>
      </c>
      <c r="G658" s="863">
        <v>0</v>
      </c>
      <c r="H658" s="863">
        <v>0</v>
      </c>
      <c r="I658" s="863">
        <v>0</v>
      </c>
      <c r="J658" s="863">
        <v>0</v>
      </c>
      <c r="K658" s="863">
        <v>0</v>
      </c>
      <c r="L658" s="861">
        <v>0</v>
      </c>
      <c r="M658" s="863">
        <v>0</v>
      </c>
      <c r="N658" s="863">
        <v>0</v>
      </c>
      <c r="O658" s="863">
        <v>0</v>
      </c>
      <c r="P658" s="863">
        <v>0</v>
      </c>
      <c r="Q658" s="863">
        <v>0</v>
      </c>
      <c r="R658" s="863">
        <v>0</v>
      </c>
      <c r="S658" s="863">
        <v>77</v>
      </c>
      <c r="T658" s="863">
        <v>344</v>
      </c>
      <c r="U658" s="863">
        <v>234</v>
      </c>
      <c r="V658" s="863">
        <v>32</v>
      </c>
      <c r="W658" s="863">
        <v>54</v>
      </c>
      <c r="X658" s="863">
        <v>206</v>
      </c>
      <c r="Y658" s="863">
        <v>125</v>
      </c>
      <c r="Z658" s="863">
        <v>10</v>
      </c>
      <c r="AA658" s="863">
        <v>54</v>
      </c>
      <c r="AB658" s="863">
        <v>206</v>
      </c>
      <c r="AC658" s="863">
        <v>125</v>
      </c>
      <c r="AD658" s="863">
        <v>10</v>
      </c>
      <c r="AE658" s="863">
        <v>0</v>
      </c>
      <c r="AF658" s="863">
        <v>2</v>
      </c>
      <c r="AG658" s="863">
        <v>2</v>
      </c>
      <c r="AH658" s="863">
        <v>0</v>
      </c>
    </row>
    <row r="659" spans="1:34" ht="12" customHeight="1" x14ac:dyDescent="0.2">
      <c r="A659" s="1207"/>
      <c r="B659" s="853" t="s">
        <v>58</v>
      </c>
      <c r="C659" s="861">
        <v>0</v>
      </c>
      <c r="D659" s="864">
        <v>0</v>
      </c>
      <c r="E659" s="864">
        <v>0</v>
      </c>
      <c r="F659" s="863">
        <v>0</v>
      </c>
      <c r="G659" s="863">
        <v>0</v>
      </c>
      <c r="H659" s="863">
        <v>0</v>
      </c>
      <c r="I659" s="863">
        <v>0</v>
      </c>
      <c r="J659" s="863">
        <v>0</v>
      </c>
      <c r="K659" s="863">
        <v>0</v>
      </c>
      <c r="L659" s="861">
        <v>0</v>
      </c>
      <c r="M659" s="863">
        <v>0</v>
      </c>
      <c r="N659" s="863">
        <v>0</v>
      </c>
      <c r="O659" s="863">
        <v>0</v>
      </c>
      <c r="P659" s="863">
        <v>0</v>
      </c>
      <c r="Q659" s="863">
        <v>0</v>
      </c>
      <c r="R659" s="863">
        <v>0</v>
      </c>
      <c r="S659" s="863">
        <v>0</v>
      </c>
      <c r="T659" s="863">
        <v>0</v>
      </c>
      <c r="U659" s="863">
        <v>13</v>
      </c>
      <c r="V659" s="863">
        <v>13</v>
      </c>
      <c r="W659" s="863">
        <v>0</v>
      </c>
      <c r="X659" s="863">
        <v>0</v>
      </c>
      <c r="Y659" s="863">
        <v>0</v>
      </c>
      <c r="Z659" s="863">
        <v>2</v>
      </c>
      <c r="AA659" s="863">
        <v>0</v>
      </c>
      <c r="AB659" s="863">
        <v>0</v>
      </c>
      <c r="AC659" s="863">
        <v>0</v>
      </c>
      <c r="AD659" s="863">
        <v>2</v>
      </c>
      <c r="AE659" s="863">
        <v>0</v>
      </c>
      <c r="AF659" s="863">
        <v>0</v>
      </c>
      <c r="AG659" s="863">
        <v>0</v>
      </c>
      <c r="AH659" s="863">
        <v>0</v>
      </c>
    </row>
    <row r="660" spans="1:34" ht="12" customHeight="1" x14ac:dyDescent="0.2">
      <c r="A660" s="1207"/>
      <c r="B660" s="853" t="s">
        <v>59</v>
      </c>
      <c r="C660" s="861">
        <v>0</v>
      </c>
      <c r="D660" s="863">
        <v>0</v>
      </c>
      <c r="E660" s="864">
        <v>0</v>
      </c>
      <c r="F660" s="863">
        <v>0</v>
      </c>
      <c r="G660" s="863">
        <v>0</v>
      </c>
      <c r="H660" s="863">
        <v>0</v>
      </c>
      <c r="I660" s="863">
        <v>0</v>
      </c>
      <c r="J660" s="863">
        <v>0</v>
      </c>
      <c r="K660" s="863">
        <v>0</v>
      </c>
      <c r="L660" s="861">
        <v>0</v>
      </c>
      <c r="M660" s="863">
        <v>0</v>
      </c>
      <c r="N660" s="863">
        <v>0</v>
      </c>
      <c r="O660" s="863">
        <v>0</v>
      </c>
      <c r="P660" s="863">
        <v>0</v>
      </c>
      <c r="Q660" s="863">
        <v>0</v>
      </c>
      <c r="R660" s="863">
        <v>0</v>
      </c>
      <c r="S660" s="863">
        <v>33</v>
      </c>
      <c r="T660" s="863">
        <v>15</v>
      </c>
      <c r="U660" s="863">
        <v>71</v>
      </c>
      <c r="V660" s="863">
        <v>7</v>
      </c>
      <c r="W660" s="863">
        <v>8</v>
      </c>
      <c r="X660" s="863">
        <v>1</v>
      </c>
      <c r="Y660" s="863">
        <v>7</v>
      </c>
      <c r="Z660" s="863">
        <v>0</v>
      </c>
      <c r="AA660" s="863">
        <v>8</v>
      </c>
      <c r="AB660" s="863">
        <v>1</v>
      </c>
      <c r="AC660" s="863">
        <v>7</v>
      </c>
      <c r="AD660" s="863">
        <v>0</v>
      </c>
      <c r="AE660" s="863">
        <v>0</v>
      </c>
      <c r="AF660" s="863">
        <v>0</v>
      </c>
      <c r="AG660" s="863">
        <v>0</v>
      </c>
      <c r="AH660" s="863">
        <v>0</v>
      </c>
    </row>
    <row r="661" spans="1:34" ht="12" customHeight="1" x14ac:dyDescent="0.2">
      <c r="A661" s="1207"/>
      <c r="B661" s="853" t="s">
        <v>60</v>
      </c>
      <c r="C661" s="865">
        <v>0</v>
      </c>
      <c r="D661" s="863">
        <v>0</v>
      </c>
      <c r="E661" s="864">
        <v>0</v>
      </c>
      <c r="F661" s="863">
        <v>0</v>
      </c>
      <c r="G661" s="863">
        <v>0</v>
      </c>
      <c r="H661" s="863">
        <v>0</v>
      </c>
      <c r="I661" s="863">
        <v>0</v>
      </c>
      <c r="J661" s="863">
        <v>0</v>
      </c>
      <c r="K661" s="863">
        <v>0</v>
      </c>
      <c r="L661" s="861">
        <v>0</v>
      </c>
      <c r="M661" s="863">
        <v>0</v>
      </c>
      <c r="N661" s="863">
        <v>0</v>
      </c>
      <c r="O661" s="863">
        <v>0</v>
      </c>
      <c r="P661" s="863">
        <v>0</v>
      </c>
      <c r="Q661" s="863">
        <v>0</v>
      </c>
      <c r="R661" s="863">
        <v>0</v>
      </c>
      <c r="S661" s="863">
        <v>724</v>
      </c>
      <c r="T661" s="863">
        <v>358</v>
      </c>
      <c r="U661" s="863">
        <v>397</v>
      </c>
      <c r="V661" s="863">
        <v>39</v>
      </c>
      <c r="W661" s="863">
        <v>245</v>
      </c>
      <c r="X661" s="863">
        <v>80</v>
      </c>
      <c r="Y661" s="863">
        <v>77</v>
      </c>
      <c r="Z661" s="863">
        <v>7</v>
      </c>
      <c r="AA661" s="863">
        <v>245</v>
      </c>
      <c r="AB661" s="863">
        <v>80</v>
      </c>
      <c r="AC661" s="863">
        <v>77</v>
      </c>
      <c r="AD661" s="863">
        <v>7</v>
      </c>
      <c r="AE661" s="863">
        <v>3</v>
      </c>
      <c r="AF661" s="863">
        <v>2</v>
      </c>
      <c r="AG661" s="863">
        <v>3</v>
      </c>
      <c r="AH661" s="863">
        <v>2</v>
      </c>
    </row>
    <row r="662" spans="1:34" ht="12" customHeight="1" x14ac:dyDescent="0.2">
      <c r="A662" s="1207"/>
      <c r="B662" s="853" t="s">
        <v>61</v>
      </c>
      <c r="C662" s="861">
        <v>0</v>
      </c>
      <c r="D662" s="863">
        <v>0</v>
      </c>
      <c r="E662" s="864">
        <v>0</v>
      </c>
      <c r="F662" s="863">
        <v>0</v>
      </c>
      <c r="G662" s="863">
        <v>0</v>
      </c>
      <c r="H662" s="863">
        <v>0</v>
      </c>
      <c r="I662" s="863">
        <v>0</v>
      </c>
      <c r="J662" s="863">
        <v>0</v>
      </c>
      <c r="K662" s="863">
        <v>0</v>
      </c>
      <c r="L662" s="861">
        <v>0</v>
      </c>
      <c r="M662" s="863">
        <v>0</v>
      </c>
      <c r="N662" s="863">
        <v>0</v>
      </c>
      <c r="O662" s="863">
        <v>0</v>
      </c>
      <c r="P662" s="863">
        <v>0</v>
      </c>
      <c r="Q662" s="863">
        <v>0</v>
      </c>
      <c r="R662" s="863">
        <v>0</v>
      </c>
      <c r="S662" s="863">
        <v>1</v>
      </c>
      <c r="T662" s="863">
        <v>167</v>
      </c>
      <c r="U662" s="863">
        <v>333</v>
      </c>
      <c r="V662" s="863">
        <v>101</v>
      </c>
      <c r="W662" s="863">
        <v>1</v>
      </c>
      <c r="X662" s="863">
        <v>56</v>
      </c>
      <c r="Y662" s="863">
        <v>121</v>
      </c>
      <c r="Z662" s="863">
        <v>33</v>
      </c>
      <c r="AA662" s="863">
        <v>1</v>
      </c>
      <c r="AB662" s="863">
        <v>56</v>
      </c>
      <c r="AC662" s="863">
        <v>121</v>
      </c>
      <c r="AD662" s="863">
        <v>33</v>
      </c>
      <c r="AE662" s="863">
        <v>0</v>
      </c>
      <c r="AF662" s="863">
        <v>0</v>
      </c>
      <c r="AG662" s="863">
        <v>2</v>
      </c>
      <c r="AH662" s="863">
        <v>0</v>
      </c>
    </row>
    <row r="663" spans="1:34" ht="12" customHeight="1" x14ac:dyDescent="0.2">
      <c r="A663" s="1207"/>
      <c r="B663" s="853" t="s">
        <v>62</v>
      </c>
      <c r="C663" s="861">
        <v>0</v>
      </c>
      <c r="D663" s="863">
        <v>0</v>
      </c>
      <c r="E663" s="864">
        <v>0</v>
      </c>
      <c r="F663" s="863">
        <v>0</v>
      </c>
      <c r="G663" s="863">
        <v>0</v>
      </c>
      <c r="H663" s="863">
        <v>0</v>
      </c>
      <c r="I663" s="863">
        <v>0</v>
      </c>
      <c r="J663" s="863">
        <v>0</v>
      </c>
      <c r="K663" s="863">
        <v>0</v>
      </c>
      <c r="L663" s="861">
        <v>0</v>
      </c>
      <c r="M663" s="863">
        <v>0</v>
      </c>
      <c r="N663" s="863">
        <v>0</v>
      </c>
      <c r="O663" s="863">
        <v>0</v>
      </c>
      <c r="P663" s="863">
        <v>0</v>
      </c>
      <c r="Q663" s="863">
        <v>0</v>
      </c>
      <c r="R663" s="863">
        <v>0</v>
      </c>
      <c r="S663" s="863">
        <v>189</v>
      </c>
      <c r="T663" s="863">
        <v>40</v>
      </c>
      <c r="U663" s="863">
        <v>320</v>
      </c>
      <c r="V663" s="863">
        <v>44</v>
      </c>
      <c r="W663" s="863">
        <v>88</v>
      </c>
      <c r="X663" s="863">
        <v>13</v>
      </c>
      <c r="Y663" s="863">
        <v>135</v>
      </c>
      <c r="Z663" s="863">
        <v>8</v>
      </c>
      <c r="AA663" s="863">
        <v>88</v>
      </c>
      <c r="AB663" s="863">
        <v>13</v>
      </c>
      <c r="AC663" s="863">
        <v>135</v>
      </c>
      <c r="AD663" s="863">
        <v>8</v>
      </c>
      <c r="AE663" s="863">
        <v>0</v>
      </c>
      <c r="AF663" s="863">
        <v>0</v>
      </c>
      <c r="AG663" s="863">
        <v>1</v>
      </c>
      <c r="AH663" s="863">
        <v>0</v>
      </c>
    </row>
    <row r="664" spans="1:34" ht="12" customHeight="1" x14ac:dyDescent="0.2">
      <c r="A664" s="1207"/>
      <c r="B664" s="853" t="s">
        <v>111</v>
      </c>
      <c r="C664" s="865">
        <v>0</v>
      </c>
      <c r="D664" s="863">
        <v>0</v>
      </c>
      <c r="E664" s="864">
        <v>0</v>
      </c>
      <c r="F664" s="863">
        <v>0</v>
      </c>
      <c r="G664" s="863">
        <v>0</v>
      </c>
      <c r="H664" s="863">
        <v>0</v>
      </c>
      <c r="I664" s="863">
        <v>0</v>
      </c>
      <c r="J664" s="863">
        <v>0</v>
      </c>
      <c r="K664" s="863">
        <v>0</v>
      </c>
      <c r="L664" s="861">
        <v>0</v>
      </c>
      <c r="M664" s="863">
        <v>0</v>
      </c>
      <c r="N664" s="863">
        <v>0</v>
      </c>
      <c r="O664" s="863">
        <v>0</v>
      </c>
      <c r="P664" s="863">
        <v>0</v>
      </c>
      <c r="Q664" s="863">
        <v>0</v>
      </c>
      <c r="R664" s="863">
        <v>0</v>
      </c>
      <c r="S664" s="863">
        <v>1756</v>
      </c>
      <c r="T664" s="863">
        <v>906</v>
      </c>
      <c r="U664" s="863">
        <v>836</v>
      </c>
      <c r="V664" s="863">
        <v>142</v>
      </c>
      <c r="W664" s="863">
        <v>637</v>
      </c>
      <c r="X664" s="863">
        <v>307</v>
      </c>
      <c r="Y664" s="863">
        <v>219</v>
      </c>
      <c r="Z664" s="863">
        <v>31</v>
      </c>
      <c r="AA664" s="863">
        <v>637</v>
      </c>
      <c r="AB664" s="863">
        <v>307</v>
      </c>
      <c r="AC664" s="863">
        <v>219</v>
      </c>
      <c r="AD664" s="863">
        <v>31</v>
      </c>
      <c r="AE664" s="863">
        <v>1</v>
      </c>
      <c r="AF664" s="863">
        <v>4</v>
      </c>
      <c r="AG664" s="863">
        <v>0</v>
      </c>
      <c r="AH664" s="863">
        <v>1</v>
      </c>
    </row>
    <row r="665" spans="1:34" ht="12" customHeight="1" x14ac:dyDescent="0.2">
      <c r="A665" s="1207"/>
      <c r="B665" s="853" t="s">
        <v>63</v>
      </c>
      <c r="C665" s="861">
        <v>0</v>
      </c>
      <c r="D665" s="863">
        <v>0</v>
      </c>
      <c r="E665" s="864">
        <v>0</v>
      </c>
      <c r="F665" s="863">
        <v>0</v>
      </c>
      <c r="G665" s="863">
        <v>0</v>
      </c>
      <c r="H665" s="863">
        <v>0</v>
      </c>
      <c r="I665" s="863">
        <v>0</v>
      </c>
      <c r="J665" s="863">
        <v>0</v>
      </c>
      <c r="K665" s="863">
        <v>0</v>
      </c>
      <c r="L665" s="861">
        <v>0</v>
      </c>
      <c r="M665" s="863">
        <v>0</v>
      </c>
      <c r="N665" s="863">
        <v>0</v>
      </c>
      <c r="O665" s="863">
        <v>0</v>
      </c>
      <c r="P665" s="863">
        <v>0</v>
      </c>
      <c r="Q665" s="863">
        <v>0</v>
      </c>
      <c r="R665" s="863">
        <v>0</v>
      </c>
      <c r="S665" s="863">
        <v>0</v>
      </c>
      <c r="T665" s="863">
        <v>2</v>
      </c>
      <c r="U665" s="863">
        <v>1</v>
      </c>
      <c r="V665" s="863">
        <v>0</v>
      </c>
      <c r="W665" s="863">
        <v>0</v>
      </c>
      <c r="X665" s="863">
        <v>1</v>
      </c>
      <c r="Y665" s="863">
        <v>1</v>
      </c>
      <c r="Z665" s="863">
        <v>0</v>
      </c>
      <c r="AA665" s="863">
        <v>0</v>
      </c>
      <c r="AB665" s="863">
        <v>1</v>
      </c>
      <c r="AC665" s="863">
        <v>1</v>
      </c>
      <c r="AD665" s="863">
        <v>0</v>
      </c>
      <c r="AE665" s="863">
        <v>0</v>
      </c>
      <c r="AF665" s="863">
        <v>0</v>
      </c>
      <c r="AG665" s="863">
        <v>0</v>
      </c>
      <c r="AH665" s="863">
        <v>0</v>
      </c>
    </row>
    <row r="666" spans="1:34" ht="12" customHeight="1" x14ac:dyDescent="0.2">
      <c r="A666" s="1207"/>
      <c r="B666" s="853" t="s">
        <v>64</v>
      </c>
      <c r="C666" s="861">
        <v>0</v>
      </c>
      <c r="D666" s="863">
        <v>0</v>
      </c>
      <c r="E666" s="864">
        <v>0</v>
      </c>
      <c r="F666" s="863">
        <v>0</v>
      </c>
      <c r="G666" s="863">
        <v>0</v>
      </c>
      <c r="H666" s="863">
        <v>0</v>
      </c>
      <c r="I666" s="863">
        <v>0</v>
      </c>
      <c r="J666" s="863">
        <v>0</v>
      </c>
      <c r="K666" s="863">
        <v>0</v>
      </c>
      <c r="L666" s="861">
        <v>0</v>
      </c>
      <c r="M666" s="863">
        <v>0</v>
      </c>
      <c r="N666" s="863">
        <v>0</v>
      </c>
      <c r="O666" s="863">
        <v>0</v>
      </c>
      <c r="P666" s="863">
        <v>0</v>
      </c>
      <c r="Q666" s="863">
        <v>0</v>
      </c>
      <c r="R666" s="863">
        <v>0</v>
      </c>
      <c r="S666" s="863">
        <v>0</v>
      </c>
      <c r="T666" s="863">
        <v>1</v>
      </c>
      <c r="U666" s="863">
        <v>4</v>
      </c>
      <c r="V666" s="863">
        <v>1</v>
      </c>
      <c r="W666" s="863">
        <v>0</v>
      </c>
      <c r="X666" s="863">
        <v>1</v>
      </c>
      <c r="Y666" s="863">
        <v>2</v>
      </c>
      <c r="Z666" s="863">
        <v>0</v>
      </c>
      <c r="AA666" s="863">
        <v>0</v>
      </c>
      <c r="AB666" s="863">
        <v>1</v>
      </c>
      <c r="AC666" s="863">
        <v>2</v>
      </c>
      <c r="AD666" s="863">
        <v>0</v>
      </c>
      <c r="AE666" s="863">
        <v>0</v>
      </c>
      <c r="AF666" s="863">
        <v>0</v>
      </c>
      <c r="AG666" s="863">
        <v>0</v>
      </c>
      <c r="AH666" s="863">
        <v>0</v>
      </c>
    </row>
    <row r="667" spans="1:34" ht="12" customHeight="1" x14ac:dyDescent="0.2">
      <c r="A667" s="1207"/>
      <c r="B667" s="853" t="s">
        <v>65</v>
      </c>
      <c r="C667" s="861">
        <v>0</v>
      </c>
      <c r="D667" s="863">
        <v>0</v>
      </c>
      <c r="E667" s="864">
        <v>0</v>
      </c>
      <c r="F667" s="863">
        <v>0</v>
      </c>
      <c r="G667" s="863">
        <v>0</v>
      </c>
      <c r="H667" s="863">
        <v>0</v>
      </c>
      <c r="I667" s="863">
        <v>0</v>
      </c>
      <c r="J667" s="863">
        <v>0</v>
      </c>
      <c r="K667" s="863">
        <v>0</v>
      </c>
      <c r="L667" s="861">
        <v>0</v>
      </c>
      <c r="M667" s="863">
        <v>0</v>
      </c>
      <c r="N667" s="863">
        <v>0</v>
      </c>
      <c r="O667" s="863">
        <v>0</v>
      </c>
      <c r="P667" s="863">
        <v>0</v>
      </c>
      <c r="Q667" s="863">
        <v>0</v>
      </c>
      <c r="R667" s="863">
        <v>0</v>
      </c>
      <c r="S667" s="863">
        <v>0</v>
      </c>
      <c r="T667" s="863">
        <v>0</v>
      </c>
      <c r="U667" s="863">
        <v>0</v>
      </c>
      <c r="V667" s="863">
        <v>0</v>
      </c>
      <c r="W667" s="863">
        <v>0</v>
      </c>
      <c r="X667" s="863">
        <v>0</v>
      </c>
      <c r="Y667" s="863">
        <v>0</v>
      </c>
      <c r="Z667" s="863">
        <v>0</v>
      </c>
      <c r="AA667" s="863">
        <v>0</v>
      </c>
      <c r="AB667" s="863">
        <v>0</v>
      </c>
      <c r="AC667" s="863">
        <v>0</v>
      </c>
      <c r="AD667" s="863">
        <v>0</v>
      </c>
      <c r="AE667" s="863">
        <v>0</v>
      </c>
      <c r="AF667" s="863">
        <v>0</v>
      </c>
      <c r="AG667" s="863">
        <v>0</v>
      </c>
      <c r="AH667" s="863">
        <v>0</v>
      </c>
    </row>
    <row r="668" spans="1:34" ht="12" customHeight="1" x14ac:dyDescent="0.2">
      <c r="A668" s="1207"/>
      <c r="B668" s="853" t="s">
        <v>66</v>
      </c>
      <c r="C668" s="861">
        <v>0</v>
      </c>
      <c r="D668" s="861">
        <v>0</v>
      </c>
      <c r="E668" s="864">
        <v>0</v>
      </c>
      <c r="F668" s="861">
        <v>0</v>
      </c>
      <c r="G668" s="863">
        <v>0</v>
      </c>
      <c r="H668" s="863">
        <v>0</v>
      </c>
      <c r="I668" s="863">
        <v>0</v>
      </c>
      <c r="J668" s="863">
        <v>0</v>
      </c>
      <c r="K668" s="863">
        <v>0</v>
      </c>
      <c r="L668" s="861">
        <v>0</v>
      </c>
      <c r="M668" s="863">
        <v>0</v>
      </c>
      <c r="N668" s="863">
        <v>0</v>
      </c>
      <c r="O668" s="863">
        <v>0</v>
      </c>
      <c r="P668" s="863">
        <v>0</v>
      </c>
      <c r="Q668" s="863">
        <v>0</v>
      </c>
      <c r="R668" s="863">
        <v>0</v>
      </c>
      <c r="S668" s="863">
        <v>0</v>
      </c>
      <c r="T668" s="863">
        <v>1</v>
      </c>
      <c r="U668" s="863">
        <v>0</v>
      </c>
      <c r="V668" s="863">
        <v>2</v>
      </c>
      <c r="W668" s="863">
        <v>0</v>
      </c>
      <c r="X668" s="863">
        <v>1</v>
      </c>
      <c r="Y668" s="863">
        <v>0</v>
      </c>
      <c r="Z668" s="863">
        <v>1</v>
      </c>
      <c r="AA668" s="863">
        <v>0</v>
      </c>
      <c r="AB668" s="863">
        <v>1</v>
      </c>
      <c r="AC668" s="863">
        <v>0</v>
      </c>
      <c r="AD668" s="863">
        <v>1</v>
      </c>
      <c r="AE668" s="863">
        <v>0</v>
      </c>
      <c r="AF668" s="863">
        <v>0</v>
      </c>
      <c r="AG668" s="863">
        <v>0</v>
      </c>
      <c r="AH668" s="863">
        <v>0</v>
      </c>
    </row>
    <row r="669" spans="1:34" ht="12" customHeight="1" x14ac:dyDescent="0.2">
      <c r="A669" s="1207"/>
      <c r="B669" s="853" t="s">
        <v>67</v>
      </c>
      <c r="C669" s="861">
        <v>0</v>
      </c>
      <c r="D669" s="863">
        <v>0</v>
      </c>
      <c r="E669" s="864">
        <v>0</v>
      </c>
      <c r="F669" s="863">
        <v>0</v>
      </c>
      <c r="G669" s="863">
        <v>0</v>
      </c>
      <c r="H669" s="863">
        <v>0</v>
      </c>
      <c r="I669" s="863">
        <v>0</v>
      </c>
      <c r="J669" s="863">
        <v>0</v>
      </c>
      <c r="K669" s="863">
        <v>0</v>
      </c>
      <c r="L669" s="861">
        <v>0</v>
      </c>
      <c r="M669" s="863">
        <v>0</v>
      </c>
      <c r="N669" s="863">
        <v>0</v>
      </c>
      <c r="O669" s="863">
        <v>0</v>
      </c>
      <c r="P669" s="863">
        <v>0</v>
      </c>
      <c r="Q669" s="863">
        <v>0</v>
      </c>
      <c r="R669" s="863">
        <v>0</v>
      </c>
      <c r="S669" s="863">
        <v>2</v>
      </c>
      <c r="T669" s="863">
        <v>91</v>
      </c>
      <c r="U669" s="863">
        <v>108</v>
      </c>
      <c r="V669" s="863">
        <v>15</v>
      </c>
      <c r="W669" s="863">
        <v>0</v>
      </c>
      <c r="X669" s="863">
        <v>16</v>
      </c>
      <c r="Y669" s="863">
        <v>15</v>
      </c>
      <c r="Z669" s="863">
        <v>1</v>
      </c>
      <c r="AA669" s="863">
        <v>0</v>
      </c>
      <c r="AB669" s="863">
        <v>16</v>
      </c>
      <c r="AC669" s="863">
        <v>15</v>
      </c>
      <c r="AD669" s="863">
        <v>1</v>
      </c>
      <c r="AE669" s="863">
        <v>0</v>
      </c>
      <c r="AF669" s="863">
        <v>0</v>
      </c>
      <c r="AG669" s="863">
        <v>0</v>
      </c>
      <c r="AH669" s="863">
        <v>0</v>
      </c>
    </row>
    <row r="670" spans="1:34" ht="12" customHeight="1" x14ac:dyDescent="0.2">
      <c r="A670" s="1207"/>
      <c r="B670" s="853" t="s">
        <v>68</v>
      </c>
      <c r="C670" s="861">
        <v>0</v>
      </c>
      <c r="D670" s="863">
        <v>0</v>
      </c>
      <c r="E670" s="864">
        <v>0</v>
      </c>
      <c r="F670" s="863">
        <v>0</v>
      </c>
      <c r="G670" s="863">
        <v>0</v>
      </c>
      <c r="H670" s="863">
        <v>0</v>
      </c>
      <c r="I670" s="863">
        <v>0</v>
      </c>
      <c r="J670" s="863">
        <v>0</v>
      </c>
      <c r="K670" s="863">
        <v>0</v>
      </c>
      <c r="L670" s="861">
        <v>0</v>
      </c>
      <c r="M670" s="863">
        <v>0</v>
      </c>
      <c r="N670" s="863">
        <v>0</v>
      </c>
      <c r="O670" s="863">
        <v>0</v>
      </c>
      <c r="P670" s="863">
        <v>0</v>
      </c>
      <c r="Q670" s="863">
        <v>0</v>
      </c>
      <c r="R670" s="863">
        <v>0</v>
      </c>
      <c r="S670" s="863">
        <v>119</v>
      </c>
      <c r="T670" s="863">
        <v>180</v>
      </c>
      <c r="U670" s="863">
        <v>274</v>
      </c>
      <c r="V670" s="863">
        <v>33</v>
      </c>
      <c r="W670" s="863">
        <v>67</v>
      </c>
      <c r="X670" s="863">
        <v>82</v>
      </c>
      <c r="Y670" s="863">
        <v>135</v>
      </c>
      <c r="Z670" s="863">
        <v>14</v>
      </c>
      <c r="AA670" s="863">
        <v>67</v>
      </c>
      <c r="AB670" s="863">
        <v>82</v>
      </c>
      <c r="AC670" s="863">
        <v>135</v>
      </c>
      <c r="AD670" s="863">
        <v>14</v>
      </c>
      <c r="AE670" s="863">
        <v>0</v>
      </c>
      <c r="AF670" s="863">
        <v>0</v>
      </c>
      <c r="AG670" s="863">
        <v>1</v>
      </c>
      <c r="AH670" s="863">
        <v>1</v>
      </c>
    </row>
    <row r="671" spans="1:34" ht="12" customHeight="1" x14ac:dyDescent="0.2">
      <c r="A671" s="1207"/>
      <c r="B671" s="853" t="s">
        <v>69</v>
      </c>
      <c r="C671" s="861">
        <v>0</v>
      </c>
      <c r="D671" s="863">
        <v>0</v>
      </c>
      <c r="E671" s="864">
        <v>0</v>
      </c>
      <c r="F671" s="863">
        <v>0</v>
      </c>
      <c r="G671" s="863">
        <v>0</v>
      </c>
      <c r="H671" s="863">
        <v>0</v>
      </c>
      <c r="I671" s="863">
        <v>0</v>
      </c>
      <c r="J671" s="863">
        <v>0</v>
      </c>
      <c r="K671" s="863">
        <v>0</v>
      </c>
      <c r="L671" s="861">
        <v>0</v>
      </c>
      <c r="M671" s="863">
        <v>0</v>
      </c>
      <c r="N671" s="863">
        <v>0</v>
      </c>
      <c r="O671" s="863">
        <v>0</v>
      </c>
      <c r="P671" s="863">
        <v>0</v>
      </c>
      <c r="Q671" s="863">
        <v>0</v>
      </c>
      <c r="R671" s="863">
        <v>0</v>
      </c>
      <c r="S671" s="863">
        <v>182</v>
      </c>
      <c r="T671" s="863">
        <v>202</v>
      </c>
      <c r="U671" s="863">
        <v>117</v>
      </c>
      <c r="V671" s="863">
        <v>30</v>
      </c>
      <c r="W671" s="863">
        <v>83</v>
      </c>
      <c r="X671" s="863">
        <v>79</v>
      </c>
      <c r="Y671" s="863">
        <v>36</v>
      </c>
      <c r="Z671" s="863">
        <v>4</v>
      </c>
      <c r="AA671" s="863">
        <v>83</v>
      </c>
      <c r="AB671" s="863">
        <v>78</v>
      </c>
      <c r="AC671" s="863">
        <v>36</v>
      </c>
      <c r="AD671" s="863">
        <v>4</v>
      </c>
      <c r="AE671" s="863">
        <v>0</v>
      </c>
      <c r="AF671" s="863">
        <v>2</v>
      </c>
      <c r="AG671" s="863">
        <v>4</v>
      </c>
      <c r="AH671" s="863">
        <v>0</v>
      </c>
    </row>
    <row r="672" spans="1:34" ht="12" customHeight="1" x14ac:dyDescent="0.2">
      <c r="A672" s="1207"/>
      <c r="B672" s="853" t="s">
        <v>70</v>
      </c>
      <c r="C672" s="861">
        <v>0</v>
      </c>
      <c r="D672" s="863">
        <v>0</v>
      </c>
      <c r="E672" s="864">
        <v>0</v>
      </c>
      <c r="F672" s="863">
        <v>0</v>
      </c>
      <c r="G672" s="863">
        <v>0</v>
      </c>
      <c r="H672" s="863">
        <v>0</v>
      </c>
      <c r="I672" s="863">
        <v>0</v>
      </c>
      <c r="J672" s="863">
        <v>0</v>
      </c>
      <c r="K672" s="863">
        <v>0</v>
      </c>
      <c r="L672" s="861">
        <v>0</v>
      </c>
      <c r="M672" s="863">
        <v>0</v>
      </c>
      <c r="N672" s="863">
        <v>0</v>
      </c>
      <c r="O672" s="863">
        <v>0</v>
      </c>
      <c r="P672" s="863">
        <v>0</v>
      </c>
      <c r="Q672" s="863">
        <v>0</v>
      </c>
      <c r="R672" s="863">
        <v>0</v>
      </c>
      <c r="S672" s="863">
        <v>1</v>
      </c>
      <c r="T672" s="863">
        <v>1</v>
      </c>
      <c r="U672" s="863">
        <v>0</v>
      </c>
      <c r="V672" s="863">
        <v>0</v>
      </c>
      <c r="W672" s="863">
        <v>0</v>
      </c>
      <c r="X672" s="863">
        <v>0</v>
      </c>
      <c r="Y672" s="863">
        <v>0</v>
      </c>
      <c r="Z672" s="863">
        <v>0</v>
      </c>
      <c r="AA672" s="863">
        <v>0</v>
      </c>
      <c r="AB672" s="863">
        <v>0</v>
      </c>
      <c r="AC672" s="863">
        <v>0</v>
      </c>
      <c r="AD672" s="863">
        <v>0</v>
      </c>
      <c r="AE672" s="863">
        <v>0</v>
      </c>
      <c r="AF672" s="863">
        <v>0</v>
      </c>
      <c r="AG672" s="863">
        <v>0</v>
      </c>
      <c r="AH672" s="863">
        <v>0</v>
      </c>
    </row>
    <row r="673" spans="1:34" ht="12" customHeight="1" x14ac:dyDescent="0.2">
      <c r="A673" s="1207"/>
      <c r="B673" s="853" t="s">
        <v>71</v>
      </c>
      <c r="C673" s="865">
        <v>0</v>
      </c>
      <c r="D673" s="863">
        <v>0</v>
      </c>
      <c r="E673" s="864">
        <v>0</v>
      </c>
      <c r="F673" s="863">
        <v>0</v>
      </c>
      <c r="G673" s="863">
        <v>0</v>
      </c>
      <c r="H673" s="863">
        <v>0</v>
      </c>
      <c r="I673" s="863">
        <v>0</v>
      </c>
      <c r="J673" s="863">
        <v>0</v>
      </c>
      <c r="K673" s="863">
        <v>0</v>
      </c>
      <c r="L673" s="861">
        <v>0</v>
      </c>
      <c r="M673" s="863">
        <v>0</v>
      </c>
      <c r="N673" s="863">
        <v>0</v>
      </c>
      <c r="O673" s="863">
        <v>0</v>
      </c>
      <c r="P673" s="863">
        <v>0</v>
      </c>
      <c r="Q673" s="863">
        <v>0</v>
      </c>
      <c r="R673" s="863">
        <v>0</v>
      </c>
      <c r="S673" s="863">
        <v>758</v>
      </c>
      <c r="T673" s="863">
        <v>378</v>
      </c>
      <c r="U673" s="863">
        <v>639</v>
      </c>
      <c r="V673" s="863">
        <v>63</v>
      </c>
      <c r="W673" s="863">
        <v>298</v>
      </c>
      <c r="X673" s="863">
        <v>143</v>
      </c>
      <c r="Y673" s="863">
        <v>270</v>
      </c>
      <c r="Z673" s="863">
        <v>34</v>
      </c>
      <c r="AA673" s="863">
        <v>297</v>
      </c>
      <c r="AB673" s="863">
        <v>143</v>
      </c>
      <c r="AC673" s="863">
        <v>269</v>
      </c>
      <c r="AD673" s="863">
        <v>34</v>
      </c>
      <c r="AE673" s="863">
        <v>18</v>
      </c>
      <c r="AF673" s="863">
        <v>3</v>
      </c>
      <c r="AG673" s="863">
        <v>6</v>
      </c>
      <c r="AH673" s="863">
        <v>1</v>
      </c>
    </row>
    <row r="674" spans="1:34" ht="12" customHeight="1" x14ac:dyDescent="0.2">
      <c r="A674" s="1207"/>
      <c r="B674" s="853" t="s">
        <v>72</v>
      </c>
      <c r="C674" s="861">
        <v>0</v>
      </c>
      <c r="D674" s="863">
        <v>0</v>
      </c>
      <c r="E674" s="864">
        <v>0</v>
      </c>
      <c r="F674" s="863">
        <v>0</v>
      </c>
      <c r="G674" s="863">
        <v>0</v>
      </c>
      <c r="H674" s="863">
        <v>0</v>
      </c>
      <c r="I674" s="863">
        <v>0</v>
      </c>
      <c r="J674" s="863">
        <v>0</v>
      </c>
      <c r="K674" s="863">
        <v>0</v>
      </c>
      <c r="L674" s="861">
        <v>0</v>
      </c>
      <c r="M674" s="863">
        <v>0</v>
      </c>
      <c r="N674" s="863">
        <v>0</v>
      </c>
      <c r="O674" s="863">
        <v>0</v>
      </c>
      <c r="P674" s="863">
        <v>0</v>
      </c>
      <c r="Q674" s="863">
        <v>0</v>
      </c>
      <c r="R674" s="863">
        <v>0</v>
      </c>
      <c r="S674" s="863">
        <v>699</v>
      </c>
      <c r="T674" s="863">
        <v>127</v>
      </c>
      <c r="U674" s="863">
        <v>213</v>
      </c>
      <c r="V674" s="863">
        <v>51</v>
      </c>
      <c r="W674" s="863">
        <v>240</v>
      </c>
      <c r="X674" s="863">
        <v>19</v>
      </c>
      <c r="Y674" s="863">
        <v>19</v>
      </c>
      <c r="Z674" s="863">
        <v>9</v>
      </c>
      <c r="AA674" s="863">
        <v>240</v>
      </c>
      <c r="AB674" s="863">
        <v>19</v>
      </c>
      <c r="AC674" s="863">
        <v>19</v>
      </c>
      <c r="AD674" s="863">
        <v>9</v>
      </c>
      <c r="AE674" s="863">
        <v>3</v>
      </c>
      <c r="AF674" s="863">
        <v>0</v>
      </c>
      <c r="AG674" s="863">
        <v>2</v>
      </c>
      <c r="AH674" s="863">
        <v>0</v>
      </c>
    </row>
    <row r="675" spans="1:34" ht="12" customHeight="1" x14ac:dyDescent="0.2">
      <c r="A675" s="1207"/>
      <c r="B675" s="853" t="s">
        <v>74</v>
      </c>
      <c r="C675" s="861">
        <v>0</v>
      </c>
      <c r="D675" s="863">
        <v>0</v>
      </c>
      <c r="E675" s="864">
        <v>0</v>
      </c>
      <c r="F675" s="863">
        <v>0</v>
      </c>
      <c r="G675" s="863">
        <v>0</v>
      </c>
      <c r="H675" s="863">
        <v>0</v>
      </c>
      <c r="I675" s="863">
        <v>0</v>
      </c>
      <c r="J675" s="863">
        <v>0</v>
      </c>
      <c r="K675" s="863">
        <v>0</v>
      </c>
      <c r="L675" s="861">
        <v>0</v>
      </c>
      <c r="M675" s="863">
        <v>0</v>
      </c>
      <c r="N675" s="863">
        <v>0</v>
      </c>
      <c r="O675" s="863">
        <v>0</v>
      </c>
      <c r="P675" s="863">
        <v>0</v>
      </c>
      <c r="Q675" s="863">
        <v>0</v>
      </c>
      <c r="R675" s="863">
        <v>0</v>
      </c>
      <c r="S675" s="863">
        <v>0</v>
      </c>
      <c r="T675" s="863">
        <v>0</v>
      </c>
      <c r="U675" s="863">
        <v>1</v>
      </c>
      <c r="V675" s="863">
        <v>1</v>
      </c>
      <c r="W675" s="863">
        <v>0</v>
      </c>
      <c r="X675" s="863">
        <v>0</v>
      </c>
      <c r="Y675" s="863">
        <v>1</v>
      </c>
      <c r="Z675" s="863">
        <v>1</v>
      </c>
      <c r="AA675" s="863">
        <v>0</v>
      </c>
      <c r="AB675" s="863">
        <v>0</v>
      </c>
      <c r="AC675" s="863">
        <v>1</v>
      </c>
      <c r="AD675" s="863">
        <v>1</v>
      </c>
      <c r="AE675" s="863">
        <v>0</v>
      </c>
      <c r="AF675" s="863">
        <v>0</v>
      </c>
      <c r="AG675" s="863">
        <v>0</v>
      </c>
      <c r="AH675" s="863">
        <v>0</v>
      </c>
    </row>
    <row r="676" spans="1:34" ht="12" customHeight="1" x14ac:dyDescent="0.2">
      <c r="A676" s="1207"/>
      <c r="B676" s="853" t="s">
        <v>75</v>
      </c>
      <c r="C676" s="861">
        <v>0</v>
      </c>
      <c r="D676" s="863">
        <v>0</v>
      </c>
      <c r="E676" s="864">
        <v>0</v>
      </c>
      <c r="F676" s="863">
        <v>0</v>
      </c>
      <c r="G676" s="863">
        <v>0</v>
      </c>
      <c r="H676" s="863">
        <v>0</v>
      </c>
      <c r="I676" s="863">
        <v>0</v>
      </c>
      <c r="J676" s="863">
        <v>0</v>
      </c>
      <c r="K676" s="863">
        <v>0</v>
      </c>
      <c r="L676" s="861">
        <v>0</v>
      </c>
      <c r="M676" s="863">
        <v>0</v>
      </c>
      <c r="N676" s="863">
        <v>0</v>
      </c>
      <c r="O676" s="863">
        <v>0</v>
      </c>
      <c r="P676" s="863">
        <v>0</v>
      </c>
      <c r="Q676" s="863">
        <v>0</v>
      </c>
      <c r="R676" s="863">
        <v>0</v>
      </c>
      <c r="S676" s="863">
        <v>257</v>
      </c>
      <c r="T676" s="863">
        <v>327</v>
      </c>
      <c r="U676" s="863">
        <v>209</v>
      </c>
      <c r="V676" s="863">
        <v>47</v>
      </c>
      <c r="W676" s="863">
        <v>124</v>
      </c>
      <c r="X676" s="863">
        <v>156</v>
      </c>
      <c r="Y676" s="863">
        <v>55</v>
      </c>
      <c r="Z676" s="863">
        <v>8</v>
      </c>
      <c r="AA676" s="863">
        <v>124</v>
      </c>
      <c r="AB676" s="863">
        <v>156</v>
      </c>
      <c r="AC676" s="863">
        <v>55</v>
      </c>
      <c r="AD676" s="863">
        <v>8</v>
      </c>
      <c r="AE676" s="863">
        <v>1</v>
      </c>
      <c r="AF676" s="863">
        <v>1</v>
      </c>
      <c r="AG676" s="863">
        <v>1</v>
      </c>
      <c r="AH676" s="863">
        <v>1</v>
      </c>
    </row>
    <row r="677" spans="1:34" ht="12" customHeight="1" x14ac:dyDescent="0.2">
      <c r="A677" s="1207"/>
      <c r="B677" s="853" t="s">
        <v>76</v>
      </c>
      <c r="C677" s="861">
        <v>0</v>
      </c>
      <c r="D677" s="863">
        <v>0</v>
      </c>
      <c r="E677" s="864">
        <v>0</v>
      </c>
      <c r="F677" s="863">
        <v>0</v>
      </c>
      <c r="G677" s="863">
        <v>0</v>
      </c>
      <c r="H677" s="863">
        <v>0</v>
      </c>
      <c r="I677" s="863">
        <v>0</v>
      </c>
      <c r="J677" s="863">
        <v>0</v>
      </c>
      <c r="K677" s="863">
        <v>0</v>
      </c>
      <c r="L677" s="861">
        <v>0</v>
      </c>
      <c r="M677" s="863">
        <v>0</v>
      </c>
      <c r="N677" s="863">
        <v>0</v>
      </c>
      <c r="O677" s="863">
        <v>0</v>
      </c>
      <c r="P677" s="863">
        <v>0</v>
      </c>
      <c r="Q677" s="863">
        <v>0</v>
      </c>
      <c r="R677" s="863">
        <v>0</v>
      </c>
      <c r="S677" s="863">
        <v>0</v>
      </c>
      <c r="T677" s="863">
        <v>66</v>
      </c>
      <c r="U677" s="863">
        <v>43</v>
      </c>
      <c r="V677" s="863">
        <v>14</v>
      </c>
      <c r="W677" s="863">
        <v>0</v>
      </c>
      <c r="X677" s="863">
        <v>38</v>
      </c>
      <c r="Y677" s="863">
        <v>17</v>
      </c>
      <c r="Z677" s="863">
        <v>2</v>
      </c>
      <c r="AA677" s="863">
        <v>0</v>
      </c>
      <c r="AB677" s="863">
        <v>38</v>
      </c>
      <c r="AC677" s="863">
        <v>17</v>
      </c>
      <c r="AD677" s="863">
        <v>2</v>
      </c>
      <c r="AE677" s="863">
        <v>0</v>
      </c>
      <c r="AF677" s="863">
        <v>0</v>
      </c>
      <c r="AG677" s="863">
        <v>0</v>
      </c>
      <c r="AH677" s="863">
        <v>0</v>
      </c>
    </row>
    <row r="678" spans="1:34" ht="12" customHeight="1" x14ac:dyDescent="0.2">
      <c r="A678" s="1207"/>
      <c r="B678" s="853" t="s">
        <v>77</v>
      </c>
      <c r="C678" s="865">
        <v>0</v>
      </c>
      <c r="D678" s="863">
        <v>0</v>
      </c>
      <c r="E678" s="864">
        <v>0</v>
      </c>
      <c r="F678" s="863">
        <v>0</v>
      </c>
      <c r="G678" s="863">
        <v>0</v>
      </c>
      <c r="H678" s="863">
        <v>0</v>
      </c>
      <c r="I678" s="863">
        <v>0</v>
      </c>
      <c r="J678" s="863">
        <v>0</v>
      </c>
      <c r="K678" s="863">
        <v>0</v>
      </c>
      <c r="L678" s="861">
        <v>0</v>
      </c>
      <c r="M678" s="863">
        <v>0</v>
      </c>
      <c r="N678" s="863">
        <v>0</v>
      </c>
      <c r="O678" s="863">
        <v>0</v>
      </c>
      <c r="P678" s="863">
        <v>0</v>
      </c>
      <c r="Q678" s="863">
        <v>0</v>
      </c>
      <c r="R678" s="863">
        <v>0</v>
      </c>
      <c r="S678" s="863">
        <v>296</v>
      </c>
      <c r="T678" s="863">
        <v>167</v>
      </c>
      <c r="U678" s="863">
        <v>189</v>
      </c>
      <c r="V678" s="863">
        <v>79</v>
      </c>
      <c r="W678" s="863">
        <v>72</v>
      </c>
      <c r="X678" s="863">
        <v>28</v>
      </c>
      <c r="Y678" s="863">
        <v>22</v>
      </c>
      <c r="Z678" s="863">
        <v>6</v>
      </c>
      <c r="AA678" s="863">
        <v>72</v>
      </c>
      <c r="AB678" s="863">
        <v>28</v>
      </c>
      <c r="AC678" s="863">
        <v>22</v>
      </c>
      <c r="AD678" s="863">
        <v>6</v>
      </c>
      <c r="AE678" s="863">
        <v>0</v>
      </c>
      <c r="AF678" s="863">
        <v>0</v>
      </c>
      <c r="AG678" s="863">
        <v>0</v>
      </c>
      <c r="AH678" s="863">
        <v>2</v>
      </c>
    </row>
    <row r="679" spans="1:34" ht="12" customHeight="1" x14ac:dyDescent="0.2">
      <c r="A679" s="1207"/>
      <c r="B679" s="853" t="s">
        <v>78</v>
      </c>
      <c r="C679" s="861">
        <v>0</v>
      </c>
      <c r="D679" s="861">
        <v>0</v>
      </c>
      <c r="E679" s="864">
        <v>0</v>
      </c>
      <c r="F679" s="861">
        <v>0</v>
      </c>
      <c r="G679" s="863">
        <v>0</v>
      </c>
      <c r="H679" s="863">
        <v>0</v>
      </c>
      <c r="I679" s="863">
        <v>0</v>
      </c>
      <c r="J679" s="863">
        <v>0</v>
      </c>
      <c r="K679" s="863">
        <v>0</v>
      </c>
      <c r="L679" s="861">
        <v>0</v>
      </c>
      <c r="M679" s="863">
        <v>0</v>
      </c>
      <c r="N679" s="863">
        <v>0</v>
      </c>
      <c r="O679" s="863">
        <v>0</v>
      </c>
      <c r="P679" s="863">
        <v>0</v>
      </c>
      <c r="Q679" s="863">
        <v>0</v>
      </c>
      <c r="R679" s="863">
        <v>0</v>
      </c>
      <c r="S679" s="863">
        <v>0</v>
      </c>
      <c r="T679" s="863">
        <v>1</v>
      </c>
      <c r="U679" s="863">
        <v>0</v>
      </c>
      <c r="V679" s="863">
        <v>0</v>
      </c>
      <c r="W679" s="863">
        <v>0</v>
      </c>
      <c r="X679" s="863">
        <v>0</v>
      </c>
      <c r="Y679" s="863">
        <v>0</v>
      </c>
      <c r="Z679" s="863">
        <v>0</v>
      </c>
      <c r="AA679" s="863">
        <v>0</v>
      </c>
      <c r="AB679" s="863">
        <v>0</v>
      </c>
      <c r="AC679" s="863">
        <v>0</v>
      </c>
      <c r="AD679" s="863">
        <v>0</v>
      </c>
      <c r="AE679" s="863">
        <v>0</v>
      </c>
      <c r="AF679" s="863">
        <v>0</v>
      </c>
      <c r="AG679" s="863">
        <v>0</v>
      </c>
      <c r="AH679" s="863">
        <v>0</v>
      </c>
    </row>
    <row r="680" spans="1:34" ht="12" customHeight="1" x14ac:dyDescent="0.2">
      <c r="A680" s="1207"/>
      <c r="B680" s="853" t="s">
        <v>79</v>
      </c>
      <c r="C680" s="861">
        <v>0</v>
      </c>
      <c r="D680" s="863">
        <v>0</v>
      </c>
      <c r="E680" s="864">
        <v>0</v>
      </c>
      <c r="F680" s="863">
        <v>0</v>
      </c>
      <c r="G680" s="863">
        <v>0</v>
      </c>
      <c r="H680" s="863">
        <v>0</v>
      </c>
      <c r="I680" s="863">
        <v>0</v>
      </c>
      <c r="J680" s="863">
        <v>0</v>
      </c>
      <c r="K680" s="863">
        <v>0</v>
      </c>
      <c r="L680" s="861">
        <v>0</v>
      </c>
      <c r="M680" s="863">
        <v>0</v>
      </c>
      <c r="N680" s="863">
        <v>0</v>
      </c>
      <c r="O680" s="863">
        <v>0</v>
      </c>
      <c r="P680" s="863">
        <v>0</v>
      </c>
      <c r="Q680" s="863">
        <v>0</v>
      </c>
      <c r="R680" s="863">
        <v>0</v>
      </c>
      <c r="S680" s="863">
        <v>0</v>
      </c>
      <c r="T680" s="863">
        <v>14</v>
      </c>
      <c r="U680" s="863">
        <v>1</v>
      </c>
      <c r="V680" s="863">
        <v>0</v>
      </c>
      <c r="W680" s="863">
        <v>0</v>
      </c>
      <c r="X680" s="863">
        <v>10</v>
      </c>
      <c r="Y680" s="863">
        <v>1</v>
      </c>
      <c r="Z680" s="863">
        <v>0</v>
      </c>
      <c r="AA680" s="863">
        <v>0</v>
      </c>
      <c r="AB680" s="863">
        <v>10</v>
      </c>
      <c r="AC680" s="863">
        <v>1</v>
      </c>
      <c r="AD680" s="863">
        <v>0</v>
      </c>
      <c r="AE680" s="863">
        <v>0</v>
      </c>
      <c r="AF680" s="863">
        <v>0</v>
      </c>
      <c r="AG680" s="863">
        <v>0</v>
      </c>
      <c r="AH680" s="863">
        <v>0</v>
      </c>
    </row>
    <row r="681" spans="1:34" ht="12" customHeight="1" x14ac:dyDescent="0.2">
      <c r="A681" s="1207"/>
      <c r="B681" s="853" t="s">
        <v>294</v>
      </c>
      <c r="C681" s="861">
        <v>0</v>
      </c>
      <c r="D681" s="863">
        <v>0</v>
      </c>
      <c r="E681" s="864">
        <v>0</v>
      </c>
      <c r="F681" s="863">
        <v>0</v>
      </c>
      <c r="G681" s="863">
        <v>0</v>
      </c>
      <c r="H681" s="863">
        <v>0</v>
      </c>
      <c r="I681" s="863">
        <v>0</v>
      </c>
      <c r="J681" s="863">
        <v>0</v>
      </c>
      <c r="K681" s="863">
        <v>0</v>
      </c>
      <c r="L681" s="861">
        <v>0</v>
      </c>
      <c r="M681" s="863">
        <v>0</v>
      </c>
      <c r="N681" s="863">
        <v>0</v>
      </c>
      <c r="O681" s="863">
        <v>0</v>
      </c>
      <c r="P681" s="863">
        <v>0</v>
      </c>
      <c r="Q681" s="863">
        <v>0</v>
      </c>
      <c r="R681" s="863">
        <v>0</v>
      </c>
      <c r="S681" s="863">
        <v>0</v>
      </c>
      <c r="T681" s="863">
        <v>0</v>
      </c>
      <c r="U681" s="863">
        <v>1</v>
      </c>
      <c r="V681" s="863">
        <v>3</v>
      </c>
      <c r="W681" s="863">
        <v>0</v>
      </c>
      <c r="X681" s="863">
        <v>0</v>
      </c>
      <c r="Y681" s="863">
        <v>0</v>
      </c>
      <c r="Z681" s="863">
        <v>0</v>
      </c>
      <c r="AA681" s="863">
        <v>0</v>
      </c>
      <c r="AB681" s="863">
        <v>0</v>
      </c>
      <c r="AC681" s="863">
        <v>0</v>
      </c>
      <c r="AD681" s="863">
        <v>0</v>
      </c>
      <c r="AE681" s="863">
        <v>0</v>
      </c>
      <c r="AF681" s="863">
        <v>0</v>
      </c>
      <c r="AG681" s="863">
        <v>0</v>
      </c>
      <c r="AH681" s="863">
        <v>0</v>
      </c>
    </row>
    <row r="682" spans="1:34" ht="12" customHeight="1" x14ac:dyDescent="0.2">
      <c r="A682" s="1207"/>
      <c r="B682" s="853" t="s">
        <v>295</v>
      </c>
      <c r="C682" s="861">
        <v>0</v>
      </c>
      <c r="D682" s="861">
        <v>0</v>
      </c>
      <c r="E682" s="864">
        <v>0</v>
      </c>
      <c r="F682" s="861">
        <v>0</v>
      </c>
      <c r="G682" s="863">
        <v>0</v>
      </c>
      <c r="H682" s="863">
        <v>0</v>
      </c>
      <c r="I682" s="863">
        <v>0</v>
      </c>
      <c r="J682" s="863">
        <v>0</v>
      </c>
      <c r="K682" s="863">
        <v>0</v>
      </c>
      <c r="L682" s="861">
        <v>0</v>
      </c>
      <c r="M682" s="863">
        <v>0</v>
      </c>
      <c r="N682" s="863">
        <v>0</v>
      </c>
      <c r="O682" s="863">
        <v>0</v>
      </c>
      <c r="P682" s="863">
        <v>0</v>
      </c>
      <c r="Q682" s="863">
        <v>0</v>
      </c>
      <c r="R682" s="863">
        <v>0</v>
      </c>
      <c r="S682" s="863">
        <v>0</v>
      </c>
      <c r="T682" s="863">
        <v>0</v>
      </c>
      <c r="U682" s="863">
        <v>6</v>
      </c>
      <c r="V682" s="863">
        <v>0</v>
      </c>
      <c r="W682" s="863">
        <v>0</v>
      </c>
      <c r="X682" s="863">
        <v>0</v>
      </c>
      <c r="Y682" s="863">
        <v>0</v>
      </c>
      <c r="Z682" s="863">
        <v>0</v>
      </c>
      <c r="AA682" s="863">
        <v>0</v>
      </c>
      <c r="AB682" s="863">
        <v>0</v>
      </c>
      <c r="AC682" s="863">
        <v>0</v>
      </c>
      <c r="AD682" s="863">
        <v>0</v>
      </c>
      <c r="AE682" s="863">
        <v>0</v>
      </c>
      <c r="AF682" s="863">
        <v>0</v>
      </c>
      <c r="AG682" s="863">
        <v>0</v>
      </c>
      <c r="AH682" s="863">
        <v>0</v>
      </c>
    </row>
    <row r="683" spans="1:34" ht="12" customHeight="1" x14ac:dyDescent="0.2">
      <c r="A683" s="1207"/>
      <c r="B683" s="853" t="s">
        <v>80</v>
      </c>
      <c r="C683" s="865">
        <v>0</v>
      </c>
      <c r="D683" s="863">
        <v>0</v>
      </c>
      <c r="E683" s="864">
        <v>0</v>
      </c>
      <c r="F683" s="863">
        <v>0</v>
      </c>
      <c r="G683" s="863">
        <v>0</v>
      </c>
      <c r="H683" s="863">
        <v>0</v>
      </c>
      <c r="I683" s="863">
        <v>0</v>
      </c>
      <c r="J683" s="863">
        <v>0</v>
      </c>
      <c r="K683" s="863">
        <v>0</v>
      </c>
      <c r="L683" s="861">
        <v>0</v>
      </c>
      <c r="M683" s="863">
        <v>0</v>
      </c>
      <c r="N683" s="863">
        <v>0</v>
      </c>
      <c r="O683" s="863">
        <v>0</v>
      </c>
      <c r="P683" s="863">
        <v>0</v>
      </c>
      <c r="Q683" s="863">
        <v>0</v>
      </c>
      <c r="R683" s="863">
        <v>0</v>
      </c>
      <c r="S683" s="863">
        <v>558</v>
      </c>
      <c r="T683" s="863">
        <v>3</v>
      </c>
      <c r="U683" s="863">
        <v>7</v>
      </c>
      <c r="V683" s="863">
        <v>16</v>
      </c>
      <c r="W683" s="863">
        <v>353</v>
      </c>
      <c r="X683" s="863">
        <v>1</v>
      </c>
      <c r="Y683" s="863">
        <v>2</v>
      </c>
      <c r="Z683" s="863">
        <v>12</v>
      </c>
      <c r="AA683" s="863">
        <v>352</v>
      </c>
      <c r="AB683" s="863">
        <v>1</v>
      </c>
      <c r="AC683" s="863">
        <v>2</v>
      </c>
      <c r="AD683" s="863">
        <v>12</v>
      </c>
      <c r="AE683" s="863">
        <v>1</v>
      </c>
      <c r="AF683" s="863">
        <v>0</v>
      </c>
      <c r="AG683" s="863">
        <v>0</v>
      </c>
      <c r="AH683" s="863">
        <v>0</v>
      </c>
    </row>
    <row r="684" spans="1:34" ht="12" customHeight="1" x14ac:dyDescent="0.2">
      <c r="A684" s="1207"/>
      <c r="B684" s="853" t="s">
        <v>81</v>
      </c>
      <c r="C684" s="865">
        <v>0</v>
      </c>
      <c r="D684" s="863">
        <v>0</v>
      </c>
      <c r="E684" s="864">
        <v>0</v>
      </c>
      <c r="F684" s="863">
        <v>0</v>
      </c>
      <c r="G684" s="863">
        <v>0</v>
      </c>
      <c r="H684" s="863">
        <v>0</v>
      </c>
      <c r="I684" s="863">
        <v>0</v>
      </c>
      <c r="J684" s="863">
        <v>0</v>
      </c>
      <c r="K684" s="863">
        <v>0</v>
      </c>
      <c r="L684" s="861">
        <v>0</v>
      </c>
      <c r="M684" s="863">
        <v>0</v>
      </c>
      <c r="N684" s="863">
        <v>0</v>
      </c>
      <c r="O684" s="863">
        <v>0</v>
      </c>
      <c r="P684" s="863">
        <v>0</v>
      </c>
      <c r="Q684" s="863">
        <v>0</v>
      </c>
      <c r="R684" s="863">
        <v>0</v>
      </c>
      <c r="S684" s="863">
        <v>6</v>
      </c>
      <c r="T684" s="863">
        <v>19</v>
      </c>
      <c r="U684" s="863">
        <v>15</v>
      </c>
      <c r="V684" s="863">
        <v>4</v>
      </c>
      <c r="W684" s="863">
        <v>1</v>
      </c>
      <c r="X684" s="863">
        <v>1</v>
      </c>
      <c r="Y684" s="863">
        <v>2</v>
      </c>
      <c r="Z684" s="863">
        <v>1</v>
      </c>
      <c r="AA684" s="863">
        <v>1</v>
      </c>
      <c r="AB684" s="863">
        <v>1</v>
      </c>
      <c r="AC684" s="863">
        <v>2</v>
      </c>
      <c r="AD684" s="863">
        <v>1</v>
      </c>
      <c r="AE684" s="863">
        <v>0</v>
      </c>
      <c r="AF684" s="863">
        <v>0</v>
      </c>
      <c r="AG684" s="863">
        <v>0</v>
      </c>
      <c r="AH684" s="863">
        <v>0</v>
      </c>
    </row>
    <row r="685" spans="1:34" ht="12" customHeight="1" x14ac:dyDescent="0.2">
      <c r="A685" s="1207"/>
      <c r="B685" s="853" t="s">
        <v>82</v>
      </c>
      <c r="C685" s="865">
        <v>0</v>
      </c>
      <c r="D685" s="863">
        <v>0</v>
      </c>
      <c r="E685" s="864">
        <v>0</v>
      </c>
      <c r="F685" s="863">
        <v>0</v>
      </c>
      <c r="G685" s="863">
        <v>0</v>
      </c>
      <c r="H685" s="863">
        <v>0</v>
      </c>
      <c r="I685" s="863">
        <v>0</v>
      </c>
      <c r="J685" s="863">
        <v>0</v>
      </c>
      <c r="K685" s="863">
        <v>0</v>
      </c>
      <c r="L685" s="861">
        <v>0</v>
      </c>
      <c r="M685" s="863">
        <v>0</v>
      </c>
      <c r="N685" s="863">
        <v>0</v>
      </c>
      <c r="O685" s="863">
        <v>0</v>
      </c>
      <c r="P685" s="863">
        <v>0</v>
      </c>
      <c r="Q685" s="863">
        <v>0</v>
      </c>
      <c r="R685" s="863">
        <v>0</v>
      </c>
      <c r="S685" s="863">
        <v>0</v>
      </c>
      <c r="T685" s="863">
        <v>0</v>
      </c>
      <c r="U685" s="863">
        <v>0</v>
      </c>
      <c r="V685" s="863">
        <v>0</v>
      </c>
      <c r="W685" s="863">
        <v>0</v>
      </c>
      <c r="X685" s="863">
        <v>0</v>
      </c>
      <c r="Y685" s="863">
        <v>0</v>
      </c>
      <c r="Z685" s="863">
        <v>0</v>
      </c>
      <c r="AA685" s="863">
        <v>0</v>
      </c>
      <c r="AB685" s="863">
        <v>0</v>
      </c>
      <c r="AC685" s="863">
        <v>0</v>
      </c>
      <c r="AD685" s="863">
        <v>0</v>
      </c>
      <c r="AE685" s="863">
        <v>0</v>
      </c>
      <c r="AF685" s="863">
        <v>0</v>
      </c>
      <c r="AG685" s="863">
        <v>0</v>
      </c>
      <c r="AH685" s="863">
        <v>0</v>
      </c>
    </row>
    <row r="686" spans="1:34" ht="12" customHeight="1" x14ac:dyDescent="0.2">
      <c r="A686" s="1207"/>
      <c r="B686" s="853" t="s">
        <v>83</v>
      </c>
      <c r="C686" s="861">
        <v>0</v>
      </c>
      <c r="D686" s="861">
        <v>0</v>
      </c>
      <c r="E686" s="864">
        <v>0</v>
      </c>
      <c r="F686" s="861">
        <v>0</v>
      </c>
      <c r="G686" s="863">
        <v>0</v>
      </c>
      <c r="H686" s="863">
        <v>0</v>
      </c>
      <c r="I686" s="863">
        <v>0</v>
      </c>
      <c r="J686" s="863">
        <v>0</v>
      </c>
      <c r="K686" s="863">
        <v>0</v>
      </c>
      <c r="L686" s="861">
        <v>0</v>
      </c>
      <c r="M686" s="863">
        <v>0</v>
      </c>
      <c r="N686" s="863">
        <v>0</v>
      </c>
      <c r="O686" s="863">
        <v>0</v>
      </c>
      <c r="P686" s="863">
        <v>0</v>
      </c>
      <c r="Q686" s="863">
        <v>0</v>
      </c>
      <c r="R686" s="863">
        <v>0</v>
      </c>
      <c r="S686" s="863">
        <v>0</v>
      </c>
      <c r="T686" s="863">
        <v>0</v>
      </c>
      <c r="U686" s="863">
        <v>0</v>
      </c>
      <c r="V686" s="863">
        <v>0</v>
      </c>
      <c r="W686" s="863">
        <v>0</v>
      </c>
      <c r="X686" s="863">
        <v>0</v>
      </c>
      <c r="Y686" s="863">
        <v>0</v>
      </c>
      <c r="Z686" s="863">
        <v>0</v>
      </c>
      <c r="AA686" s="863">
        <v>0</v>
      </c>
      <c r="AB686" s="863">
        <v>0</v>
      </c>
      <c r="AC686" s="863">
        <v>0</v>
      </c>
      <c r="AD686" s="863">
        <v>0</v>
      </c>
      <c r="AE686" s="863">
        <v>0</v>
      </c>
      <c r="AF686" s="863">
        <v>0</v>
      </c>
      <c r="AG686" s="863">
        <v>0</v>
      </c>
      <c r="AH686" s="863">
        <v>0</v>
      </c>
    </row>
    <row r="687" spans="1:34" ht="12" customHeight="1" x14ac:dyDescent="0.2">
      <c r="A687" s="1207"/>
      <c r="B687" s="853" t="s">
        <v>84</v>
      </c>
      <c r="C687" s="861">
        <v>0</v>
      </c>
      <c r="D687" s="863">
        <v>0</v>
      </c>
      <c r="E687" s="864">
        <v>0</v>
      </c>
      <c r="F687" s="863">
        <v>0</v>
      </c>
      <c r="G687" s="863">
        <v>0</v>
      </c>
      <c r="H687" s="863">
        <v>0</v>
      </c>
      <c r="I687" s="863">
        <v>0</v>
      </c>
      <c r="J687" s="863">
        <v>0</v>
      </c>
      <c r="K687" s="863">
        <v>0</v>
      </c>
      <c r="L687" s="861">
        <v>0</v>
      </c>
      <c r="M687" s="863">
        <v>0</v>
      </c>
      <c r="N687" s="863">
        <v>0</v>
      </c>
      <c r="O687" s="863">
        <v>0</v>
      </c>
      <c r="P687" s="863">
        <v>0</v>
      </c>
      <c r="Q687" s="863">
        <v>0</v>
      </c>
      <c r="R687" s="863">
        <v>0</v>
      </c>
      <c r="S687" s="863">
        <v>0</v>
      </c>
      <c r="T687" s="863">
        <v>0</v>
      </c>
      <c r="U687" s="863">
        <v>15</v>
      </c>
      <c r="V687" s="863">
        <v>2</v>
      </c>
      <c r="W687" s="863">
        <v>0</v>
      </c>
      <c r="X687" s="863">
        <v>5</v>
      </c>
      <c r="Y687" s="863">
        <v>6</v>
      </c>
      <c r="Z687" s="863">
        <v>1</v>
      </c>
      <c r="AA687" s="863">
        <v>0</v>
      </c>
      <c r="AB687" s="863">
        <v>5</v>
      </c>
      <c r="AC687" s="863">
        <v>6</v>
      </c>
      <c r="AD687" s="863">
        <v>1</v>
      </c>
      <c r="AE687" s="863">
        <v>1</v>
      </c>
      <c r="AF687" s="863">
        <v>0</v>
      </c>
      <c r="AG687" s="863">
        <v>1</v>
      </c>
      <c r="AH687" s="863">
        <v>0</v>
      </c>
    </row>
    <row r="688" spans="1:34" s="3" customFormat="1" ht="12" customHeight="1" x14ac:dyDescent="0.2">
      <c r="A688" s="1208"/>
      <c r="B688" s="847" t="s">
        <v>49</v>
      </c>
      <c r="C688" s="866">
        <v>0</v>
      </c>
      <c r="D688" s="866">
        <v>0</v>
      </c>
      <c r="E688" s="866">
        <v>0</v>
      </c>
      <c r="F688" s="866">
        <v>0</v>
      </c>
      <c r="G688" s="866">
        <v>0</v>
      </c>
      <c r="H688" s="866">
        <v>0</v>
      </c>
      <c r="I688" s="866">
        <v>0</v>
      </c>
      <c r="J688" s="866">
        <v>0</v>
      </c>
      <c r="K688" s="866">
        <v>0</v>
      </c>
      <c r="L688" s="866">
        <v>0</v>
      </c>
      <c r="M688" s="866">
        <v>0</v>
      </c>
      <c r="N688" s="866">
        <v>0</v>
      </c>
      <c r="O688" s="866">
        <v>0</v>
      </c>
      <c r="P688" s="866">
        <v>0</v>
      </c>
      <c r="Q688" s="866">
        <v>0</v>
      </c>
      <c r="R688" s="866">
        <v>0</v>
      </c>
      <c r="S688" s="866">
        <v>6458</v>
      </c>
      <c r="T688" s="866">
        <v>4426</v>
      </c>
      <c r="U688" s="866">
        <v>5141</v>
      </c>
      <c r="V688" s="866">
        <v>858</v>
      </c>
      <c r="W688" s="866">
        <v>2506</v>
      </c>
      <c r="X688" s="866">
        <v>1477</v>
      </c>
      <c r="Y688" s="866">
        <v>1478</v>
      </c>
      <c r="Z688" s="866">
        <v>199</v>
      </c>
      <c r="AA688" s="866">
        <v>2504</v>
      </c>
      <c r="AB688" s="866">
        <v>1476</v>
      </c>
      <c r="AC688" s="866">
        <v>1475</v>
      </c>
      <c r="AD688" s="866">
        <v>199</v>
      </c>
      <c r="AE688" s="866">
        <v>28</v>
      </c>
      <c r="AF688" s="866">
        <v>19</v>
      </c>
      <c r="AG688" s="866">
        <v>33</v>
      </c>
      <c r="AH688" s="866">
        <v>9</v>
      </c>
    </row>
    <row r="689" spans="1:34" ht="12" customHeight="1" x14ac:dyDescent="0.2">
      <c r="A689" s="1209" t="s">
        <v>106</v>
      </c>
      <c r="B689" s="854" t="s">
        <v>51</v>
      </c>
      <c r="C689" s="872">
        <v>0</v>
      </c>
      <c r="D689" s="872">
        <v>33</v>
      </c>
      <c r="E689" s="872">
        <v>40</v>
      </c>
      <c r="F689" s="872">
        <v>36</v>
      </c>
      <c r="G689" s="872">
        <v>0</v>
      </c>
      <c r="H689" s="872">
        <v>0</v>
      </c>
      <c r="I689" s="872">
        <v>0</v>
      </c>
      <c r="J689" s="872">
        <v>0</v>
      </c>
      <c r="K689" s="872">
        <v>0</v>
      </c>
      <c r="L689" s="872">
        <v>3</v>
      </c>
      <c r="M689" s="872">
        <v>5</v>
      </c>
      <c r="N689" s="872">
        <v>3</v>
      </c>
      <c r="O689" s="872">
        <v>0</v>
      </c>
      <c r="P689" s="872">
        <v>0</v>
      </c>
      <c r="Q689" s="872">
        <v>0</v>
      </c>
      <c r="R689" s="872">
        <v>0</v>
      </c>
      <c r="S689" s="872">
        <v>0</v>
      </c>
      <c r="T689" s="872">
        <v>110</v>
      </c>
      <c r="U689" s="872">
        <v>95</v>
      </c>
      <c r="V689" s="872">
        <v>135</v>
      </c>
      <c r="W689" s="872">
        <v>0</v>
      </c>
      <c r="X689" s="872">
        <v>0</v>
      </c>
      <c r="Y689" s="872">
        <v>0</v>
      </c>
      <c r="Z689" s="872">
        <v>0</v>
      </c>
      <c r="AA689" s="872">
        <v>0</v>
      </c>
      <c r="AB689" s="872">
        <v>7</v>
      </c>
      <c r="AC689" s="872">
        <v>3</v>
      </c>
      <c r="AD689" s="872">
        <v>4</v>
      </c>
      <c r="AE689" s="872">
        <v>0</v>
      </c>
      <c r="AF689" s="872">
        <v>0</v>
      </c>
      <c r="AG689" s="872">
        <v>0</v>
      </c>
      <c r="AH689" s="872">
        <v>0</v>
      </c>
    </row>
    <row r="690" spans="1:34" ht="12" customHeight="1" x14ac:dyDescent="0.2">
      <c r="A690" s="1207"/>
      <c r="B690" s="853" t="s">
        <v>52</v>
      </c>
      <c r="C690" s="872">
        <v>0</v>
      </c>
      <c r="D690" s="872">
        <v>0</v>
      </c>
      <c r="E690" s="872">
        <v>0</v>
      </c>
      <c r="F690" s="872">
        <v>0</v>
      </c>
      <c r="G690" s="872">
        <v>0</v>
      </c>
      <c r="H690" s="872">
        <v>0</v>
      </c>
      <c r="I690" s="872">
        <v>0</v>
      </c>
      <c r="J690" s="872">
        <v>0</v>
      </c>
      <c r="K690" s="872">
        <v>0</v>
      </c>
      <c r="L690" s="872">
        <v>0</v>
      </c>
      <c r="M690" s="872">
        <v>0</v>
      </c>
      <c r="N690" s="872">
        <v>0</v>
      </c>
      <c r="O690" s="872">
        <v>0</v>
      </c>
      <c r="P690" s="872">
        <v>0</v>
      </c>
      <c r="Q690" s="872">
        <v>0</v>
      </c>
      <c r="R690" s="872">
        <v>0</v>
      </c>
      <c r="S690" s="872">
        <v>0</v>
      </c>
      <c r="T690" s="872">
        <v>0</v>
      </c>
      <c r="U690" s="872">
        <v>0</v>
      </c>
      <c r="V690" s="872">
        <v>0</v>
      </c>
      <c r="W690" s="872">
        <v>0</v>
      </c>
      <c r="X690" s="872">
        <v>0</v>
      </c>
      <c r="Y690" s="872">
        <v>0</v>
      </c>
      <c r="Z690" s="872">
        <v>0</v>
      </c>
      <c r="AA690" s="872">
        <v>0</v>
      </c>
      <c r="AB690" s="872">
        <v>0</v>
      </c>
      <c r="AC690" s="872">
        <v>0</v>
      </c>
      <c r="AD690" s="872">
        <v>0</v>
      </c>
      <c r="AE690" s="872">
        <v>0</v>
      </c>
      <c r="AF690" s="872">
        <v>0</v>
      </c>
      <c r="AG690" s="872">
        <v>0</v>
      </c>
      <c r="AH690" s="872">
        <v>0</v>
      </c>
    </row>
    <row r="691" spans="1:34" ht="12" customHeight="1" x14ac:dyDescent="0.2">
      <c r="A691" s="1207"/>
      <c r="B691" s="853" t="s">
        <v>53</v>
      </c>
      <c r="C691" s="872">
        <v>0</v>
      </c>
      <c r="D691" s="872">
        <v>0</v>
      </c>
      <c r="E691" s="872">
        <v>12</v>
      </c>
      <c r="F691" s="872">
        <v>8</v>
      </c>
      <c r="G691" s="872">
        <v>0</v>
      </c>
      <c r="H691" s="872">
        <v>0</v>
      </c>
      <c r="I691" s="872">
        <v>0</v>
      </c>
      <c r="J691" s="872">
        <v>0</v>
      </c>
      <c r="K691" s="872">
        <v>0</v>
      </c>
      <c r="L691" s="872">
        <v>0</v>
      </c>
      <c r="M691" s="872">
        <v>3</v>
      </c>
      <c r="N691" s="872">
        <v>0</v>
      </c>
      <c r="O691" s="872">
        <v>0</v>
      </c>
      <c r="P691" s="872">
        <v>0</v>
      </c>
      <c r="Q691" s="872">
        <v>0</v>
      </c>
      <c r="R691" s="872">
        <v>0</v>
      </c>
      <c r="S691" s="872">
        <v>0</v>
      </c>
      <c r="T691" s="872">
        <v>0</v>
      </c>
      <c r="U691" s="872">
        <v>19</v>
      </c>
      <c r="V691" s="872">
        <v>3</v>
      </c>
      <c r="W691" s="872">
        <v>0</v>
      </c>
      <c r="X691" s="872">
        <v>0</v>
      </c>
      <c r="Y691" s="872">
        <v>0</v>
      </c>
      <c r="Z691" s="872">
        <v>0</v>
      </c>
      <c r="AA691" s="872">
        <v>0</v>
      </c>
      <c r="AB691" s="872">
        <v>0</v>
      </c>
      <c r="AC691" s="872">
        <v>3</v>
      </c>
      <c r="AD691" s="872">
        <v>1</v>
      </c>
      <c r="AE691" s="872">
        <v>0</v>
      </c>
      <c r="AF691" s="872">
        <v>0</v>
      </c>
      <c r="AG691" s="872">
        <v>0</v>
      </c>
      <c r="AH691" s="872">
        <v>0</v>
      </c>
    </row>
    <row r="692" spans="1:34" ht="12" customHeight="1" x14ac:dyDescent="0.2">
      <c r="A692" s="1207"/>
      <c r="B692" s="853" t="s">
        <v>54</v>
      </c>
      <c r="C692" s="872">
        <v>0</v>
      </c>
      <c r="D692" s="872">
        <v>33</v>
      </c>
      <c r="E692" s="872">
        <v>3</v>
      </c>
      <c r="F692" s="872">
        <v>9</v>
      </c>
      <c r="G692" s="872">
        <v>0</v>
      </c>
      <c r="H692" s="872">
        <v>0</v>
      </c>
      <c r="I692" s="872">
        <v>0</v>
      </c>
      <c r="J692" s="872">
        <v>0</v>
      </c>
      <c r="K692" s="872">
        <v>0</v>
      </c>
      <c r="L692" s="872">
        <v>3</v>
      </c>
      <c r="M692" s="872">
        <v>0</v>
      </c>
      <c r="N692" s="872">
        <v>0</v>
      </c>
      <c r="O692" s="872">
        <v>0</v>
      </c>
      <c r="P692" s="872">
        <v>0</v>
      </c>
      <c r="Q692" s="872">
        <v>0</v>
      </c>
      <c r="R692" s="872">
        <v>0</v>
      </c>
      <c r="S692" s="872">
        <v>0</v>
      </c>
      <c r="T692" s="872">
        <v>60</v>
      </c>
      <c r="U692" s="872">
        <v>10</v>
      </c>
      <c r="V692" s="872">
        <v>16</v>
      </c>
      <c r="W692" s="872">
        <v>0</v>
      </c>
      <c r="X692" s="872">
        <v>0</v>
      </c>
      <c r="Y692" s="872">
        <v>0</v>
      </c>
      <c r="Z692" s="872">
        <v>0</v>
      </c>
      <c r="AA692" s="872">
        <v>0</v>
      </c>
      <c r="AB692" s="872">
        <v>2</v>
      </c>
      <c r="AC692" s="872">
        <v>0</v>
      </c>
      <c r="AD692" s="872">
        <v>0</v>
      </c>
      <c r="AE692" s="872">
        <v>0</v>
      </c>
      <c r="AF692" s="872">
        <v>0</v>
      </c>
      <c r="AG692" s="872">
        <v>0</v>
      </c>
      <c r="AH692" s="872">
        <v>0</v>
      </c>
    </row>
    <row r="693" spans="1:34" ht="12" customHeight="1" x14ac:dyDescent="0.2">
      <c r="A693" s="1207"/>
      <c r="B693" s="853" t="s">
        <v>109</v>
      </c>
      <c r="C693" s="872">
        <v>0</v>
      </c>
      <c r="D693" s="872">
        <v>0</v>
      </c>
      <c r="E693" s="872">
        <v>4</v>
      </c>
      <c r="F693" s="872">
        <v>20</v>
      </c>
      <c r="G693" s="872">
        <v>0</v>
      </c>
      <c r="H693" s="872">
        <v>0</v>
      </c>
      <c r="I693" s="872">
        <v>0</v>
      </c>
      <c r="J693" s="872">
        <v>0</v>
      </c>
      <c r="K693" s="872">
        <v>0</v>
      </c>
      <c r="L693" s="872">
        <v>0</v>
      </c>
      <c r="M693" s="872">
        <v>0</v>
      </c>
      <c r="N693" s="872">
        <v>0</v>
      </c>
      <c r="O693" s="872">
        <v>0</v>
      </c>
      <c r="P693" s="872">
        <v>0</v>
      </c>
      <c r="Q693" s="872">
        <v>0</v>
      </c>
      <c r="R693" s="872">
        <v>0</v>
      </c>
      <c r="S693" s="872">
        <v>0</v>
      </c>
      <c r="T693" s="872">
        <v>0</v>
      </c>
      <c r="U693" s="872">
        <v>19</v>
      </c>
      <c r="V693" s="872">
        <v>36</v>
      </c>
      <c r="W693" s="872">
        <v>0</v>
      </c>
      <c r="X693" s="872">
        <v>0</v>
      </c>
      <c r="Y693" s="872">
        <v>0</v>
      </c>
      <c r="Z693" s="872">
        <v>0</v>
      </c>
      <c r="AA693" s="872">
        <v>0</v>
      </c>
      <c r="AB693" s="872">
        <v>0</v>
      </c>
      <c r="AC693" s="872">
        <v>1</v>
      </c>
      <c r="AD693" s="872">
        <v>2</v>
      </c>
      <c r="AE693" s="872">
        <v>0</v>
      </c>
      <c r="AF693" s="872">
        <v>0</v>
      </c>
      <c r="AG693" s="872">
        <v>0</v>
      </c>
      <c r="AH693" s="872">
        <v>0</v>
      </c>
    </row>
    <row r="694" spans="1:34" ht="12" customHeight="1" x14ac:dyDescent="0.2">
      <c r="A694" s="1207"/>
      <c r="B694" s="853" t="s">
        <v>55</v>
      </c>
      <c r="C694" s="872">
        <v>0</v>
      </c>
      <c r="D694" s="872">
        <v>0</v>
      </c>
      <c r="E694" s="872">
        <v>0</v>
      </c>
      <c r="F694" s="872">
        <v>0</v>
      </c>
      <c r="G694" s="872">
        <v>0</v>
      </c>
      <c r="H694" s="872">
        <v>0</v>
      </c>
      <c r="I694" s="872">
        <v>0</v>
      </c>
      <c r="J694" s="872">
        <v>0</v>
      </c>
      <c r="K694" s="872">
        <v>0</v>
      </c>
      <c r="L694" s="872">
        <v>0</v>
      </c>
      <c r="M694" s="872">
        <v>0</v>
      </c>
      <c r="N694" s="872">
        <v>0</v>
      </c>
      <c r="O694" s="872">
        <v>0</v>
      </c>
      <c r="P694" s="872">
        <v>0</v>
      </c>
      <c r="Q694" s="872">
        <v>0</v>
      </c>
      <c r="R694" s="872">
        <v>0</v>
      </c>
      <c r="S694" s="872">
        <v>0</v>
      </c>
      <c r="T694" s="872">
        <v>0</v>
      </c>
      <c r="U694" s="872">
        <v>0</v>
      </c>
      <c r="V694" s="872">
        <v>16</v>
      </c>
      <c r="W694" s="872">
        <v>0</v>
      </c>
      <c r="X694" s="872">
        <v>0</v>
      </c>
      <c r="Y694" s="872">
        <v>0</v>
      </c>
      <c r="Z694" s="872">
        <v>0</v>
      </c>
      <c r="AA694" s="872">
        <v>0</v>
      </c>
      <c r="AB694" s="872">
        <v>0</v>
      </c>
      <c r="AC694" s="872">
        <v>0</v>
      </c>
      <c r="AD694" s="872">
        <v>0</v>
      </c>
      <c r="AE694" s="872">
        <v>0</v>
      </c>
      <c r="AF694" s="872">
        <v>0</v>
      </c>
      <c r="AG694" s="872">
        <v>0</v>
      </c>
      <c r="AH694" s="872">
        <v>0</v>
      </c>
    </row>
    <row r="695" spans="1:34" ht="12" customHeight="1" x14ac:dyDescent="0.2">
      <c r="A695" s="1207"/>
      <c r="B695" s="853" t="s">
        <v>56</v>
      </c>
      <c r="C695" s="872">
        <v>31</v>
      </c>
      <c r="D695" s="872">
        <v>86</v>
      </c>
      <c r="E695" s="872">
        <v>14</v>
      </c>
      <c r="F695" s="872">
        <v>28</v>
      </c>
      <c r="G695" s="872">
        <v>0</v>
      </c>
      <c r="H695" s="872">
        <v>0</v>
      </c>
      <c r="I695" s="872">
        <v>0</v>
      </c>
      <c r="J695" s="872">
        <v>0</v>
      </c>
      <c r="K695" s="872">
        <v>7</v>
      </c>
      <c r="L695" s="872">
        <v>5</v>
      </c>
      <c r="M695" s="872">
        <v>0</v>
      </c>
      <c r="N695" s="872">
        <v>3</v>
      </c>
      <c r="O695" s="872">
        <v>0</v>
      </c>
      <c r="P695" s="872">
        <v>0</v>
      </c>
      <c r="Q695" s="872">
        <v>0</v>
      </c>
      <c r="R695" s="872">
        <v>0</v>
      </c>
      <c r="S695" s="872">
        <v>186</v>
      </c>
      <c r="T695" s="872">
        <v>135</v>
      </c>
      <c r="U695" s="872">
        <v>25</v>
      </c>
      <c r="V695" s="872">
        <v>90</v>
      </c>
      <c r="W695" s="872">
        <v>0</v>
      </c>
      <c r="X695" s="872">
        <v>0</v>
      </c>
      <c r="Y695" s="872">
        <v>0</v>
      </c>
      <c r="Z695" s="872">
        <v>0</v>
      </c>
      <c r="AA695" s="872">
        <v>8</v>
      </c>
      <c r="AB695" s="872">
        <v>13</v>
      </c>
      <c r="AC695" s="872">
        <v>2</v>
      </c>
      <c r="AD695" s="872">
        <v>4</v>
      </c>
      <c r="AE695" s="872">
        <v>0</v>
      </c>
      <c r="AF695" s="872">
        <v>0</v>
      </c>
      <c r="AG695" s="872">
        <v>0</v>
      </c>
      <c r="AH695" s="872">
        <v>0</v>
      </c>
    </row>
    <row r="696" spans="1:34" ht="12" customHeight="1" x14ac:dyDescent="0.2">
      <c r="A696" s="1207"/>
      <c r="B696" s="853" t="s">
        <v>57</v>
      </c>
      <c r="C696" s="872">
        <v>33</v>
      </c>
      <c r="D696" s="872">
        <v>0</v>
      </c>
      <c r="E696" s="872">
        <v>0</v>
      </c>
      <c r="F696" s="872">
        <v>45</v>
      </c>
      <c r="G696" s="872">
        <v>0</v>
      </c>
      <c r="H696" s="872">
        <v>0</v>
      </c>
      <c r="I696" s="872">
        <v>0</v>
      </c>
      <c r="J696" s="872">
        <v>0</v>
      </c>
      <c r="K696" s="872">
        <v>5</v>
      </c>
      <c r="L696" s="872">
        <v>0</v>
      </c>
      <c r="M696" s="872">
        <v>0</v>
      </c>
      <c r="N696" s="872">
        <v>19</v>
      </c>
      <c r="O696" s="872">
        <v>0</v>
      </c>
      <c r="P696" s="872">
        <v>0</v>
      </c>
      <c r="Q696" s="872">
        <v>0</v>
      </c>
      <c r="R696" s="872">
        <v>0</v>
      </c>
      <c r="S696" s="872">
        <v>102</v>
      </c>
      <c r="T696" s="872">
        <v>0</v>
      </c>
      <c r="U696" s="872">
        <v>1</v>
      </c>
      <c r="V696" s="872">
        <v>177</v>
      </c>
      <c r="W696" s="872">
        <v>0</v>
      </c>
      <c r="X696" s="872">
        <v>0</v>
      </c>
      <c r="Y696" s="872">
        <v>0</v>
      </c>
      <c r="Z696" s="872">
        <v>0</v>
      </c>
      <c r="AA696" s="872">
        <v>24</v>
      </c>
      <c r="AB696" s="872">
        <v>0</v>
      </c>
      <c r="AC696" s="872">
        <v>0</v>
      </c>
      <c r="AD696" s="872">
        <v>8</v>
      </c>
      <c r="AE696" s="872">
        <v>0</v>
      </c>
      <c r="AF696" s="872">
        <v>0</v>
      </c>
      <c r="AG696" s="872">
        <v>0</v>
      </c>
      <c r="AH696" s="872">
        <v>0</v>
      </c>
    </row>
    <row r="697" spans="1:34" ht="12" customHeight="1" x14ac:dyDescent="0.2">
      <c r="A697" s="1207"/>
      <c r="B697" s="853" t="s">
        <v>58</v>
      </c>
      <c r="C697" s="872">
        <v>0</v>
      </c>
      <c r="D697" s="872">
        <v>0</v>
      </c>
      <c r="E697" s="872">
        <v>0</v>
      </c>
      <c r="F697" s="872">
        <v>2</v>
      </c>
      <c r="G697" s="872">
        <v>0</v>
      </c>
      <c r="H697" s="872">
        <v>0</v>
      </c>
      <c r="I697" s="872">
        <v>0</v>
      </c>
      <c r="J697" s="872">
        <v>0</v>
      </c>
      <c r="K697" s="872">
        <v>0</v>
      </c>
      <c r="L697" s="872">
        <v>0</v>
      </c>
      <c r="M697" s="872">
        <v>0</v>
      </c>
      <c r="N697" s="872">
        <v>0</v>
      </c>
      <c r="O697" s="872">
        <v>0</v>
      </c>
      <c r="P697" s="872">
        <v>0</v>
      </c>
      <c r="Q697" s="872">
        <v>0</v>
      </c>
      <c r="R697" s="872">
        <v>0</v>
      </c>
      <c r="S697" s="872">
        <v>0</v>
      </c>
      <c r="T697" s="872">
        <v>0</v>
      </c>
      <c r="U697" s="872">
        <v>3</v>
      </c>
      <c r="V697" s="872">
        <v>16</v>
      </c>
      <c r="W697" s="872">
        <v>0</v>
      </c>
      <c r="X697" s="872">
        <v>0</v>
      </c>
      <c r="Y697" s="872">
        <v>0</v>
      </c>
      <c r="Z697" s="872">
        <v>0</v>
      </c>
      <c r="AA697" s="872">
        <v>0</v>
      </c>
      <c r="AB697" s="872">
        <v>0</v>
      </c>
      <c r="AC697" s="872">
        <v>1</v>
      </c>
      <c r="AD697" s="872">
        <v>1</v>
      </c>
      <c r="AE697" s="872">
        <v>0</v>
      </c>
      <c r="AF697" s="872">
        <v>0</v>
      </c>
      <c r="AG697" s="872">
        <v>0</v>
      </c>
      <c r="AH697" s="872">
        <v>0</v>
      </c>
    </row>
    <row r="698" spans="1:34" ht="12" customHeight="1" x14ac:dyDescent="0.2">
      <c r="A698" s="1207"/>
      <c r="B698" s="853" t="s">
        <v>59</v>
      </c>
      <c r="C698" s="872">
        <v>0</v>
      </c>
      <c r="D698" s="872">
        <v>0</v>
      </c>
      <c r="E698" s="872">
        <v>4</v>
      </c>
      <c r="F698" s="872">
        <v>16</v>
      </c>
      <c r="G698" s="872">
        <v>0</v>
      </c>
      <c r="H698" s="872">
        <v>0</v>
      </c>
      <c r="I698" s="872">
        <v>0</v>
      </c>
      <c r="J698" s="872">
        <v>0</v>
      </c>
      <c r="K698" s="872">
        <v>0</v>
      </c>
      <c r="L698" s="872">
        <v>0</v>
      </c>
      <c r="M698" s="872">
        <v>0</v>
      </c>
      <c r="N698" s="872">
        <v>1</v>
      </c>
      <c r="O698" s="872">
        <v>0</v>
      </c>
      <c r="P698" s="872">
        <v>0</v>
      </c>
      <c r="Q698" s="872">
        <v>0</v>
      </c>
      <c r="R698" s="872">
        <v>0</v>
      </c>
      <c r="S698" s="872">
        <v>0</v>
      </c>
      <c r="T698" s="872">
        <v>0</v>
      </c>
      <c r="U698" s="872">
        <v>20</v>
      </c>
      <c r="V698" s="872">
        <v>27</v>
      </c>
      <c r="W698" s="872">
        <v>0</v>
      </c>
      <c r="X698" s="872">
        <v>0</v>
      </c>
      <c r="Y698" s="872">
        <v>0</v>
      </c>
      <c r="Z698" s="872">
        <v>0</v>
      </c>
      <c r="AA698" s="872">
        <v>0</v>
      </c>
      <c r="AB698" s="872">
        <v>0</v>
      </c>
      <c r="AC698" s="872">
        <v>0</v>
      </c>
      <c r="AD698" s="872">
        <v>1</v>
      </c>
      <c r="AE698" s="872">
        <v>0</v>
      </c>
      <c r="AF698" s="872">
        <v>0</v>
      </c>
      <c r="AG698" s="872">
        <v>0</v>
      </c>
      <c r="AH698" s="872">
        <v>0</v>
      </c>
    </row>
    <row r="699" spans="1:34" ht="12" customHeight="1" x14ac:dyDescent="0.2">
      <c r="A699" s="1207"/>
      <c r="B699" s="853" t="s">
        <v>60</v>
      </c>
      <c r="C699" s="872">
        <v>65</v>
      </c>
      <c r="D699" s="872">
        <v>7</v>
      </c>
      <c r="E699" s="872">
        <v>26</v>
      </c>
      <c r="F699" s="872">
        <v>34</v>
      </c>
      <c r="G699" s="872">
        <v>0</v>
      </c>
      <c r="H699" s="872">
        <v>0</v>
      </c>
      <c r="I699" s="872">
        <v>0</v>
      </c>
      <c r="J699" s="872">
        <v>0</v>
      </c>
      <c r="K699" s="872">
        <v>5</v>
      </c>
      <c r="L699" s="872">
        <v>0</v>
      </c>
      <c r="M699" s="872">
        <v>4</v>
      </c>
      <c r="N699" s="872">
        <v>10</v>
      </c>
      <c r="O699" s="872">
        <v>0</v>
      </c>
      <c r="P699" s="872">
        <v>0</v>
      </c>
      <c r="Q699" s="872">
        <v>0</v>
      </c>
      <c r="R699" s="872">
        <v>0</v>
      </c>
      <c r="S699" s="872">
        <v>317</v>
      </c>
      <c r="T699" s="872">
        <v>20</v>
      </c>
      <c r="U699" s="872">
        <v>49</v>
      </c>
      <c r="V699" s="872">
        <v>122</v>
      </c>
      <c r="W699" s="872">
        <v>0</v>
      </c>
      <c r="X699" s="872">
        <v>0</v>
      </c>
      <c r="Y699" s="872">
        <v>0</v>
      </c>
      <c r="Z699" s="872">
        <v>0</v>
      </c>
      <c r="AA699" s="872">
        <v>32</v>
      </c>
      <c r="AB699" s="872">
        <v>1</v>
      </c>
      <c r="AC699" s="872">
        <v>1</v>
      </c>
      <c r="AD699" s="872">
        <v>0</v>
      </c>
      <c r="AE699" s="872">
        <v>0</v>
      </c>
      <c r="AF699" s="872">
        <v>0</v>
      </c>
      <c r="AG699" s="872">
        <v>0</v>
      </c>
      <c r="AH699" s="872">
        <v>0</v>
      </c>
    </row>
    <row r="700" spans="1:34" ht="12" customHeight="1" x14ac:dyDescent="0.2">
      <c r="A700" s="1207"/>
      <c r="B700" s="853" t="s">
        <v>61</v>
      </c>
      <c r="C700" s="872">
        <v>0</v>
      </c>
      <c r="D700" s="872">
        <v>13</v>
      </c>
      <c r="E700" s="872">
        <v>0</v>
      </c>
      <c r="F700" s="872">
        <v>5</v>
      </c>
      <c r="G700" s="872">
        <v>0</v>
      </c>
      <c r="H700" s="872">
        <v>0</v>
      </c>
      <c r="I700" s="872">
        <v>0</v>
      </c>
      <c r="J700" s="872">
        <v>0</v>
      </c>
      <c r="K700" s="872">
        <v>0</v>
      </c>
      <c r="L700" s="872">
        <v>2</v>
      </c>
      <c r="M700" s="872">
        <v>0</v>
      </c>
      <c r="N700" s="872">
        <v>0</v>
      </c>
      <c r="O700" s="872">
        <v>0</v>
      </c>
      <c r="P700" s="872">
        <v>0</v>
      </c>
      <c r="Q700" s="872">
        <v>0</v>
      </c>
      <c r="R700" s="872">
        <v>0</v>
      </c>
      <c r="S700" s="872">
        <v>0</v>
      </c>
      <c r="T700" s="872">
        <v>62</v>
      </c>
      <c r="U700" s="872">
        <v>40</v>
      </c>
      <c r="V700" s="872">
        <v>118</v>
      </c>
      <c r="W700" s="872">
        <v>0</v>
      </c>
      <c r="X700" s="872">
        <v>0</v>
      </c>
      <c r="Y700" s="872">
        <v>0</v>
      </c>
      <c r="Z700" s="872">
        <v>0</v>
      </c>
      <c r="AA700" s="872">
        <v>0</v>
      </c>
      <c r="AB700" s="872">
        <v>3</v>
      </c>
      <c r="AC700" s="872">
        <v>3</v>
      </c>
      <c r="AD700" s="872">
        <v>9</v>
      </c>
      <c r="AE700" s="872">
        <v>0</v>
      </c>
      <c r="AF700" s="872">
        <v>0</v>
      </c>
      <c r="AG700" s="872">
        <v>0</v>
      </c>
      <c r="AH700" s="872">
        <v>0</v>
      </c>
    </row>
    <row r="701" spans="1:34" ht="12" customHeight="1" x14ac:dyDescent="0.2">
      <c r="A701" s="1207"/>
      <c r="B701" s="853" t="s">
        <v>62</v>
      </c>
      <c r="C701" s="872">
        <v>0</v>
      </c>
      <c r="D701" s="872">
        <v>35</v>
      </c>
      <c r="E701" s="872">
        <v>7</v>
      </c>
      <c r="F701" s="872">
        <v>26</v>
      </c>
      <c r="G701" s="872">
        <v>0</v>
      </c>
      <c r="H701" s="872">
        <v>0</v>
      </c>
      <c r="I701" s="872">
        <v>0</v>
      </c>
      <c r="J701" s="872">
        <v>0</v>
      </c>
      <c r="K701" s="872">
        <v>0</v>
      </c>
      <c r="L701" s="872">
        <v>10</v>
      </c>
      <c r="M701" s="872">
        <v>6</v>
      </c>
      <c r="N701" s="872">
        <v>4</v>
      </c>
      <c r="O701" s="872">
        <v>0</v>
      </c>
      <c r="P701" s="872">
        <v>0</v>
      </c>
      <c r="Q701" s="872">
        <v>0</v>
      </c>
      <c r="R701" s="872">
        <v>0</v>
      </c>
      <c r="S701" s="872">
        <v>0</v>
      </c>
      <c r="T701" s="872">
        <v>88</v>
      </c>
      <c r="U701" s="872">
        <v>28</v>
      </c>
      <c r="V701" s="872">
        <v>62</v>
      </c>
      <c r="W701" s="872">
        <v>0</v>
      </c>
      <c r="X701" s="872">
        <v>0</v>
      </c>
      <c r="Y701" s="872">
        <v>0</v>
      </c>
      <c r="Z701" s="872">
        <v>0</v>
      </c>
      <c r="AA701" s="872">
        <v>0</v>
      </c>
      <c r="AB701" s="872">
        <v>12</v>
      </c>
      <c r="AC701" s="872">
        <v>4</v>
      </c>
      <c r="AD701" s="872">
        <v>2</v>
      </c>
      <c r="AE701" s="872">
        <v>0</v>
      </c>
      <c r="AF701" s="872">
        <v>0</v>
      </c>
      <c r="AG701" s="872">
        <v>0</v>
      </c>
      <c r="AH701" s="872">
        <v>0</v>
      </c>
    </row>
    <row r="702" spans="1:34" ht="12" customHeight="1" x14ac:dyDescent="0.2">
      <c r="A702" s="1207"/>
      <c r="B702" s="853" t="s">
        <v>111</v>
      </c>
      <c r="C702" s="872">
        <v>212</v>
      </c>
      <c r="D702" s="872">
        <v>125</v>
      </c>
      <c r="E702" s="872">
        <v>97</v>
      </c>
      <c r="F702" s="872">
        <v>245</v>
      </c>
      <c r="G702" s="872">
        <v>0</v>
      </c>
      <c r="H702" s="872">
        <v>0</v>
      </c>
      <c r="I702" s="872">
        <v>0</v>
      </c>
      <c r="J702" s="872">
        <v>0</v>
      </c>
      <c r="K702" s="872">
        <v>16</v>
      </c>
      <c r="L702" s="872">
        <v>25</v>
      </c>
      <c r="M702" s="872">
        <v>8</v>
      </c>
      <c r="N702" s="872">
        <v>34</v>
      </c>
      <c r="O702" s="872">
        <v>0</v>
      </c>
      <c r="P702" s="872">
        <v>0</v>
      </c>
      <c r="Q702" s="872">
        <v>0</v>
      </c>
      <c r="R702" s="872">
        <v>0</v>
      </c>
      <c r="S702" s="872">
        <v>689</v>
      </c>
      <c r="T702" s="872">
        <v>112</v>
      </c>
      <c r="U702" s="872">
        <v>65</v>
      </c>
      <c r="V702" s="872">
        <v>167</v>
      </c>
      <c r="W702" s="872">
        <v>0</v>
      </c>
      <c r="X702" s="872">
        <v>0</v>
      </c>
      <c r="Y702" s="872">
        <v>0</v>
      </c>
      <c r="Z702" s="872">
        <v>0</v>
      </c>
      <c r="AA702" s="872">
        <v>33</v>
      </c>
      <c r="AB702" s="872">
        <v>13</v>
      </c>
      <c r="AC702" s="872">
        <v>2</v>
      </c>
      <c r="AD702" s="872">
        <v>9</v>
      </c>
      <c r="AE702" s="872">
        <v>0</v>
      </c>
      <c r="AF702" s="872">
        <v>0</v>
      </c>
      <c r="AG702" s="872">
        <v>0</v>
      </c>
      <c r="AH702" s="872">
        <v>0</v>
      </c>
    </row>
    <row r="703" spans="1:34" ht="12" customHeight="1" x14ac:dyDescent="0.2">
      <c r="A703" s="1207"/>
      <c r="B703" s="853" t="s">
        <v>63</v>
      </c>
      <c r="C703" s="872">
        <v>0</v>
      </c>
      <c r="D703" s="872">
        <v>0</v>
      </c>
      <c r="E703" s="872">
        <v>0</v>
      </c>
      <c r="F703" s="872">
        <v>1</v>
      </c>
      <c r="G703" s="872">
        <v>0</v>
      </c>
      <c r="H703" s="872">
        <v>0</v>
      </c>
      <c r="I703" s="872">
        <v>0</v>
      </c>
      <c r="J703" s="872">
        <v>0</v>
      </c>
      <c r="K703" s="872">
        <v>0</v>
      </c>
      <c r="L703" s="872">
        <v>0</v>
      </c>
      <c r="M703" s="872">
        <v>0</v>
      </c>
      <c r="N703" s="872">
        <v>0</v>
      </c>
      <c r="O703" s="872">
        <v>0</v>
      </c>
      <c r="P703" s="872">
        <v>0</v>
      </c>
      <c r="Q703" s="872">
        <v>0</v>
      </c>
      <c r="R703" s="872">
        <v>0</v>
      </c>
      <c r="S703" s="872">
        <v>0</v>
      </c>
      <c r="T703" s="872">
        <v>0</v>
      </c>
      <c r="U703" s="872">
        <v>0</v>
      </c>
      <c r="V703" s="872">
        <v>2</v>
      </c>
      <c r="W703" s="872">
        <v>0</v>
      </c>
      <c r="X703" s="872">
        <v>0</v>
      </c>
      <c r="Y703" s="872">
        <v>0</v>
      </c>
      <c r="Z703" s="872">
        <v>0</v>
      </c>
      <c r="AA703" s="872">
        <v>0</v>
      </c>
      <c r="AB703" s="872">
        <v>0</v>
      </c>
      <c r="AC703" s="872">
        <v>0</v>
      </c>
      <c r="AD703" s="872">
        <v>0</v>
      </c>
      <c r="AE703" s="872">
        <v>0</v>
      </c>
      <c r="AF703" s="872">
        <v>0</v>
      </c>
      <c r="AG703" s="872">
        <v>0</v>
      </c>
      <c r="AH703" s="872">
        <v>0</v>
      </c>
    </row>
    <row r="704" spans="1:34" ht="12" customHeight="1" x14ac:dyDescent="0.2">
      <c r="A704" s="1207"/>
      <c r="B704" s="853" t="s">
        <v>64</v>
      </c>
      <c r="C704" s="872">
        <v>0</v>
      </c>
      <c r="D704" s="872">
        <v>0</v>
      </c>
      <c r="E704" s="872">
        <v>0</v>
      </c>
      <c r="F704" s="872">
        <v>0</v>
      </c>
      <c r="G704" s="872">
        <v>0</v>
      </c>
      <c r="H704" s="872">
        <v>0</v>
      </c>
      <c r="I704" s="872">
        <v>0</v>
      </c>
      <c r="J704" s="872">
        <v>0</v>
      </c>
      <c r="K704" s="872">
        <v>0</v>
      </c>
      <c r="L704" s="872">
        <v>0</v>
      </c>
      <c r="M704" s="872">
        <v>0</v>
      </c>
      <c r="N704" s="872">
        <v>0</v>
      </c>
      <c r="O704" s="872">
        <v>0</v>
      </c>
      <c r="P704" s="872">
        <v>0</v>
      </c>
      <c r="Q704" s="872">
        <v>0</v>
      </c>
      <c r="R704" s="872">
        <v>0</v>
      </c>
      <c r="S704" s="872">
        <v>0</v>
      </c>
      <c r="T704" s="872">
        <v>0</v>
      </c>
      <c r="U704" s="872">
        <v>0</v>
      </c>
      <c r="V704" s="872">
        <v>2</v>
      </c>
      <c r="W704" s="872">
        <v>0</v>
      </c>
      <c r="X704" s="872">
        <v>0</v>
      </c>
      <c r="Y704" s="872">
        <v>0</v>
      </c>
      <c r="Z704" s="872">
        <v>0</v>
      </c>
      <c r="AA704" s="872">
        <v>0</v>
      </c>
      <c r="AB704" s="872">
        <v>0</v>
      </c>
      <c r="AC704" s="872">
        <v>0</v>
      </c>
      <c r="AD704" s="872">
        <v>0</v>
      </c>
      <c r="AE704" s="872">
        <v>0</v>
      </c>
      <c r="AF704" s="872">
        <v>0</v>
      </c>
      <c r="AG704" s="872">
        <v>0</v>
      </c>
      <c r="AH704" s="872">
        <v>0</v>
      </c>
    </row>
    <row r="705" spans="1:34" ht="12" customHeight="1" x14ac:dyDescent="0.2">
      <c r="A705" s="1207"/>
      <c r="B705" s="853" t="s">
        <v>65</v>
      </c>
      <c r="C705" s="872">
        <v>0</v>
      </c>
      <c r="D705" s="872">
        <v>0</v>
      </c>
      <c r="E705" s="872">
        <v>0</v>
      </c>
      <c r="F705" s="872">
        <v>0</v>
      </c>
      <c r="G705" s="872">
        <v>0</v>
      </c>
      <c r="H705" s="872">
        <v>0</v>
      </c>
      <c r="I705" s="872">
        <v>0</v>
      </c>
      <c r="J705" s="872">
        <v>0</v>
      </c>
      <c r="K705" s="872">
        <v>0</v>
      </c>
      <c r="L705" s="872">
        <v>0</v>
      </c>
      <c r="M705" s="872">
        <v>0</v>
      </c>
      <c r="N705" s="872">
        <v>0</v>
      </c>
      <c r="O705" s="872">
        <v>0</v>
      </c>
      <c r="P705" s="872">
        <v>0</v>
      </c>
      <c r="Q705" s="872">
        <v>0</v>
      </c>
      <c r="R705" s="872">
        <v>0</v>
      </c>
      <c r="S705" s="872">
        <v>0</v>
      </c>
      <c r="T705" s="872">
        <v>0</v>
      </c>
      <c r="U705" s="872">
        <v>0</v>
      </c>
      <c r="V705" s="872">
        <v>0</v>
      </c>
      <c r="W705" s="872">
        <v>0</v>
      </c>
      <c r="X705" s="872">
        <v>0</v>
      </c>
      <c r="Y705" s="872">
        <v>0</v>
      </c>
      <c r="Z705" s="872">
        <v>0</v>
      </c>
      <c r="AA705" s="872">
        <v>0</v>
      </c>
      <c r="AB705" s="872">
        <v>0</v>
      </c>
      <c r="AC705" s="872">
        <v>0</v>
      </c>
      <c r="AD705" s="872">
        <v>0</v>
      </c>
      <c r="AE705" s="872">
        <v>0</v>
      </c>
      <c r="AF705" s="872">
        <v>0</v>
      </c>
      <c r="AG705" s="872">
        <v>0</v>
      </c>
      <c r="AH705" s="872">
        <v>0</v>
      </c>
    </row>
    <row r="706" spans="1:34" ht="12" customHeight="1" x14ac:dyDescent="0.2">
      <c r="A706" s="1207"/>
      <c r="B706" s="853" t="s">
        <v>66</v>
      </c>
      <c r="C706" s="872">
        <v>0</v>
      </c>
      <c r="D706" s="872">
        <v>0</v>
      </c>
      <c r="E706" s="872">
        <v>0</v>
      </c>
      <c r="F706" s="872">
        <v>1</v>
      </c>
      <c r="G706" s="872">
        <v>0</v>
      </c>
      <c r="H706" s="872">
        <v>0</v>
      </c>
      <c r="I706" s="872">
        <v>0</v>
      </c>
      <c r="J706" s="872">
        <v>0</v>
      </c>
      <c r="K706" s="872">
        <v>0</v>
      </c>
      <c r="L706" s="872">
        <v>0</v>
      </c>
      <c r="M706" s="872">
        <v>0</v>
      </c>
      <c r="N706" s="872">
        <v>0</v>
      </c>
      <c r="O706" s="872">
        <v>0</v>
      </c>
      <c r="P706" s="872">
        <v>0</v>
      </c>
      <c r="Q706" s="872">
        <v>0</v>
      </c>
      <c r="R706" s="872">
        <v>0</v>
      </c>
      <c r="S706" s="872">
        <v>0</v>
      </c>
      <c r="T706" s="872">
        <v>0</v>
      </c>
      <c r="U706" s="872">
        <v>0</v>
      </c>
      <c r="V706" s="872">
        <v>0</v>
      </c>
      <c r="W706" s="872">
        <v>0</v>
      </c>
      <c r="X706" s="872">
        <v>0</v>
      </c>
      <c r="Y706" s="872">
        <v>0</v>
      </c>
      <c r="Z706" s="872">
        <v>0</v>
      </c>
      <c r="AA706" s="872">
        <v>0</v>
      </c>
      <c r="AB706" s="872">
        <v>0</v>
      </c>
      <c r="AC706" s="872">
        <v>0</v>
      </c>
      <c r="AD706" s="872">
        <v>0</v>
      </c>
      <c r="AE706" s="872">
        <v>0</v>
      </c>
      <c r="AF706" s="872">
        <v>0</v>
      </c>
      <c r="AG706" s="872">
        <v>0</v>
      </c>
      <c r="AH706" s="872">
        <v>0</v>
      </c>
    </row>
    <row r="707" spans="1:34" ht="12" customHeight="1" x14ac:dyDescent="0.2">
      <c r="A707" s="1207"/>
      <c r="B707" s="853" t="s">
        <v>67</v>
      </c>
      <c r="C707" s="872">
        <v>0</v>
      </c>
      <c r="D707" s="872">
        <v>0</v>
      </c>
      <c r="E707" s="872">
        <v>20</v>
      </c>
      <c r="F707" s="872">
        <v>5</v>
      </c>
      <c r="G707" s="872">
        <v>0</v>
      </c>
      <c r="H707" s="872">
        <v>0</v>
      </c>
      <c r="I707" s="872">
        <v>0</v>
      </c>
      <c r="J707" s="872">
        <v>0</v>
      </c>
      <c r="K707" s="872">
        <v>0</v>
      </c>
      <c r="L707" s="872">
        <v>0</v>
      </c>
      <c r="M707" s="872">
        <v>0</v>
      </c>
      <c r="N707" s="872">
        <v>0</v>
      </c>
      <c r="O707" s="872">
        <v>0</v>
      </c>
      <c r="P707" s="872">
        <v>0</v>
      </c>
      <c r="Q707" s="872">
        <v>0</v>
      </c>
      <c r="R707" s="872">
        <v>0</v>
      </c>
      <c r="S707" s="872">
        <v>0</v>
      </c>
      <c r="T707" s="872">
        <v>1</v>
      </c>
      <c r="U707" s="872">
        <v>39</v>
      </c>
      <c r="V707" s="872">
        <v>31</v>
      </c>
      <c r="W707" s="872">
        <v>0</v>
      </c>
      <c r="X707" s="872">
        <v>0</v>
      </c>
      <c r="Y707" s="872">
        <v>0</v>
      </c>
      <c r="Z707" s="872">
        <v>0</v>
      </c>
      <c r="AA707" s="872">
        <v>0</v>
      </c>
      <c r="AB707" s="872">
        <v>0</v>
      </c>
      <c r="AC707" s="872">
        <v>1</v>
      </c>
      <c r="AD707" s="872">
        <v>1</v>
      </c>
      <c r="AE707" s="872">
        <v>0</v>
      </c>
      <c r="AF707" s="872">
        <v>0</v>
      </c>
      <c r="AG707" s="872">
        <v>0</v>
      </c>
      <c r="AH707" s="872">
        <v>0</v>
      </c>
    </row>
    <row r="708" spans="1:34" ht="12" customHeight="1" x14ac:dyDescent="0.2">
      <c r="A708" s="1207"/>
      <c r="B708" s="853" t="s">
        <v>68</v>
      </c>
      <c r="C708" s="872">
        <v>0</v>
      </c>
      <c r="D708" s="872">
        <v>19</v>
      </c>
      <c r="E708" s="872">
        <v>15</v>
      </c>
      <c r="F708" s="872">
        <v>42</v>
      </c>
      <c r="G708" s="872">
        <v>0</v>
      </c>
      <c r="H708" s="872">
        <v>0</v>
      </c>
      <c r="I708" s="872">
        <v>0</v>
      </c>
      <c r="J708" s="872">
        <v>0</v>
      </c>
      <c r="K708" s="872">
        <v>0</v>
      </c>
      <c r="L708" s="872">
        <v>3</v>
      </c>
      <c r="M708" s="872">
        <v>5</v>
      </c>
      <c r="N708" s="872">
        <v>14</v>
      </c>
      <c r="O708" s="872">
        <v>0</v>
      </c>
      <c r="P708" s="872">
        <v>0</v>
      </c>
      <c r="Q708" s="872">
        <v>0</v>
      </c>
      <c r="R708" s="872">
        <v>0</v>
      </c>
      <c r="S708" s="872">
        <v>1</v>
      </c>
      <c r="T708" s="872">
        <v>31</v>
      </c>
      <c r="U708" s="872">
        <v>18</v>
      </c>
      <c r="V708" s="872">
        <v>154</v>
      </c>
      <c r="W708" s="872">
        <v>0</v>
      </c>
      <c r="X708" s="872">
        <v>0</v>
      </c>
      <c r="Y708" s="872">
        <v>0</v>
      </c>
      <c r="Z708" s="872">
        <v>0</v>
      </c>
      <c r="AA708" s="872">
        <v>0</v>
      </c>
      <c r="AB708" s="872">
        <v>6</v>
      </c>
      <c r="AC708" s="872">
        <v>11</v>
      </c>
      <c r="AD708" s="872">
        <v>18</v>
      </c>
      <c r="AE708" s="872">
        <v>0</v>
      </c>
      <c r="AF708" s="872">
        <v>0</v>
      </c>
      <c r="AG708" s="872">
        <v>0</v>
      </c>
      <c r="AH708" s="872">
        <v>0</v>
      </c>
    </row>
    <row r="709" spans="1:34" ht="12" customHeight="1" x14ac:dyDescent="0.2">
      <c r="A709" s="1207"/>
      <c r="B709" s="853" t="s">
        <v>69</v>
      </c>
      <c r="C709" s="872">
        <v>0</v>
      </c>
      <c r="D709" s="872">
        <v>25</v>
      </c>
      <c r="E709" s="872">
        <v>13</v>
      </c>
      <c r="F709" s="872">
        <v>17</v>
      </c>
      <c r="G709" s="872">
        <v>0</v>
      </c>
      <c r="H709" s="872">
        <v>0</v>
      </c>
      <c r="I709" s="872">
        <v>0</v>
      </c>
      <c r="J709" s="872">
        <v>0</v>
      </c>
      <c r="K709" s="872">
        <v>0</v>
      </c>
      <c r="L709" s="872">
        <v>8</v>
      </c>
      <c r="M709" s="872">
        <v>3</v>
      </c>
      <c r="N709" s="872">
        <v>1</v>
      </c>
      <c r="O709" s="872">
        <v>0</v>
      </c>
      <c r="P709" s="872">
        <v>0</v>
      </c>
      <c r="Q709" s="872">
        <v>0</v>
      </c>
      <c r="R709" s="872">
        <v>0</v>
      </c>
      <c r="S709" s="872">
        <v>0</v>
      </c>
      <c r="T709" s="872">
        <v>95</v>
      </c>
      <c r="U709" s="872">
        <v>44</v>
      </c>
      <c r="V709" s="872">
        <v>87</v>
      </c>
      <c r="W709" s="872">
        <v>0</v>
      </c>
      <c r="X709" s="872">
        <v>0</v>
      </c>
      <c r="Y709" s="872">
        <v>0</v>
      </c>
      <c r="Z709" s="872">
        <v>0</v>
      </c>
      <c r="AA709" s="872">
        <v>0</v>
      </c>
      <c r="AB709" s="872">
        <v>10</v>
      </c>
      <c r="AC709" s="872">
        <v>3</v>
      </c>
      <c r="AD709" s="872">
        <v>5</v>
      </c>
      <c r="AE709" s="872">
        <v>0</v>
      </c>
      <c r="AF709" s="872">
        <v>0</v>
      </c>
      <c r="AG709" s="872">
        <v>0</v>
      </c>
      <c r="AH709" s="872">
        <v>0</v>
      </c>
    </row>
    <row r="710" spans="1:34" ht="12" customHeight="1" x14ac:dyDescent="0.2">
      <c r="A710" s="1207"/>
      <c r="B710" s="853" t="s">
        <v>70</v>
      </c>
      <c r="C710" s="872">
        <v>0</v>
      </c>
      <c r="D710" s="872">
        <v>0</v>
      </c>
      <c r="E710" s="872">
        <v>0</v>
      </c>
      <c r="F710" s="872">
        <v>0</v>
      </c>
      <c r="G710" s="872">
        <v>0</v>
      </c>
      <c r="H710" s="872">
        <v>0</v>
      </c>
      <c r="I710" s="872">
        <v>0</v>
      </c>
      <c r="J710" s="872">
        <v>0</v>
      </c>
      <c r="K710" s="872">
        <v>0</v>
      </c>
      <c r="L710" s="872">
        <v>0</v>
      </c>
      <c r="M710" s="872">
        <v>0</v>
      </c>
      <c r="N710" s="872">
        <v>0</v>
      </c>
      <c r="O710" s="872">
        <v>0</v>
      </c>
      <c r="P710" s="872">
        <v>0</v>
      </c>
      <c r="Q710" s="872">
        <v>0</v>
      </c>
      <c r="R710" s="872">
        <v>0</v>
      </c>
      <c r="S710" s="872">
        <v>0</v>
      </c>
      <c r="T710" s="872">
        <v>0</v>
      </c>
      <c r="U710" s="872">
        <v>0</v>
      </c>
      <c r="V710" s="872">
        <v>0</v>
      </c>
      <c r="W710" s="872">
        <v>0</v>
      </c>
      <c r="X710" s="872">
        <v>0</v>
      </c>
      <c r="Y710" s="872">
        <v>0</v>
      </c>
      <c r="Z710" s="872">
        <v>0</v>
      </c>
      <c r="AA710" s="872">
        <v>0</v>
      </c>
      <c r="AB710" s="872">
        <v>0</v>
      </c>
      <c r="AC710" s="872">
        <v>0</v>
      </c>
      <c r="AD710" s="872">
        <v>0</v>
      </c>
      <c r="AE710" s="872">
        <v>0</v>
      </c>
      <c r="AF710" s="872">
        <v>0</v>
      </c>
      <c r="AG710" s="872">
        <v>0</v>
      </c>
      <c r="AH710" s="872">
        <v>0</v>
      </c>
    </row>
    <row r="711" spans="1:34" ht="12" customHeight="1" x14ac:dyDescent="0.2">
      <c r="A711" s="1207"/>
      <c r="B711" s="853" t="s">
        <v>71</v>
      </c>
      <c r="C711" s="872">
        <v>48</v>
      </c>
      <c r="D711" s="872">
        <v>35</v>
      </c>
      <c r="E711" s="872">
        <v>23</v>
      </c>
      <c r="F711" s="872">
        <v>34</v>
      </c>
      <c r="G711" s="872">
        <v>0</v>
      </c>
      <c r="H711" s="872">
        <v>0</v>
      </c>
      <c r="I711" s="872">
        <v>0</v>
      </c>
      <c r="J711" s="872">
        <v>0</v>
      </c>
      <c r="K711" s="872">
        <v>10</v>
      </c>
      <c r="L711" s="872">
        <v>16</v>
      </c>
      <c r="M711" s="872">
        <v>11</v>
      </c>
      <c r="N711" s="872">
        <v>8</v>
      </c>
      <c r="O711" s="872">
        <v>0</v>
      </c>
      <c r="P711" s="872">
        <v>0</v>
      </c>
      <c r="Q711" s="872">
        <v>0</v>
      </c>
      <c r="R711" s="872">
        <v>0</v>
      </c>
      <c r="S711" s="872">
        <v>253</v>
      </c>
      <c r="T711" s="872">
        <v>110</v>
      </c>
      <c r="U711" s="872">
        <v>54</v>
      </c>
      <c r="V711" s="872">
        <v>231</v>
      </c>
      <c r="W711" s="872">
        <v>0</v>
      </c>
      <c r="X711" s="872">
        <v>0</v>
      </c>
      <c r="Y711" s="872">
        <v>0</v>
      </c>
      <c r="Z711" s="872">
        <v>0</v>
      </c>
      <c r="AA711" s="872">
        <v>12</v>
      </c>
      <c r="AB711" s="872">
        <v>8</v>
      </c>
      <c r="AC711" s="872">
        <v>0</v>
      </c>
      <c r="AD711" s="872">
        <v>2</v>
      </c>
      <c r="AE711" s="872">
        <v>0</v>
      </c>
      <c r="AF711" s="872">
        <v>0</v>
      </c>
      <c r="AG711" s="872">
        <v>0</v>
      </c>
      <c r="AH711" s="872">
        <v>0</v>
      </c>
    </row>
    <row r="712" spans="1:34" ht="12" customHeight="1" x14ac:dyDescent="0.2">
      <c r="A712" s="1207"/>
      <c r="B712" s="853" t="s">
        <v>72</v>
      </c>
      <c r="C712" s="872">
        <v>41</v>
      </c>
      <c r="D712" s="872">
        <v>0</v>
      </c>
      <c r="E712" s="872">
        <v>10</v>
      </c>
      <c r="F712" s="872">
        <v>14</v>
      </c>
      <c r="G712" s="872">
        <v>0</v>
      </c>
      <c r="H712" s="872">
        <v>0</v>
      </c>
      <c r="I712" s="872">
        <v>0</v>
      </c>
      <c r="J712" s="872">
        <v>0</v>
      </c>
      <c r="K712" s="872">
        <v>2</v>
      </c>
      <c r="L712" s="872">
        <v>0</v>
      </c>
      <c r="M712" s="872">
        <v>3</v>
      </c>
      <c r="N712" s="872">
        <v>3</v>
      </c>
      <c r="O712" s="872">
        <v>0</v>
      </c>
      <c r="P712" s="872">
        <v>0</v>
      </c>
      <c r="Q712" s="872">
        <v>0</v>
      </c>
      <c r="R712" s="872">
        <v>0</v>
      </c>
      <c r="S712" s="872">
        <v>339</v>
      </c>
      <c r="T712" s="872">
        <v>2</v>
      </c>
      <c r="U712" s="872">
        <v>25</v>
      </c>
      <c r="V712" s="872">
        <v>136</v>
      </c>
      <c r="W712" s="872">
        <v>0</v>
      </c>
      <c r="X712" s="872">
        <v>0</v>
      </c>
      <c r="Y712" s="872">
        <v>0</v>
      </c>
      <c r="Z712" s="872">
        <v>0</v>
      </c>
      <c r="AA712" s="872">
        <v>41</v>
      </c>
      <c r="AB712" s="872">
        <v>0</v>
      </c>
      <c r="AC712" s="872">
        <v>0</v>
      </c>
      <c r="AD712" s="872">
        <v>0</v>
      </c>
      <c r="AE712" s="872">
        <v>0</v>
      </c>
      <c r="AF712" s="872">
        <v>0</v>
      </c>
      <c r="AG712" s="872">
        <v>0</v>
      </c>
      <c r="AH712" s="872">
        <v>0</v>
      </c>
    </row>
    <row r="713" spans="1:34" ht="12" customHeight="1" x14ac:dyDescent="0.2">
      <c r="A713" s="1207"/>
      <c r="B713" s="853" t="s">
        <v>74</v>
      </c>
      <c r="C713" s="872">
        <v>0</v>
      </c>
      <c r="D713" s="872">
        <v>0</v>
      </c>
      <c r="E713" s="872">
        <v>0</v>
      </c>
      <c r="F713" s="872">
        <v>0</v>
      </c>
      <c r="G713" s="872">
        <v>0</v>
      </c>
      <c r="H713" s="872">
        <v>0</v>
      </c>
      <c r="I713" s="872">
        <v>0</v>
      </c>
      <c r="J713" s="872">
        <v>0</v>
      </c>
      <c r="K713" s="872">
        <v>0</v>
      </c>
      <c r="L713" s="872">
        <v>0</v>
      </c>
      <c r="M713" s="872">
        <v>0</v>
      </c>
      <c r="N713" s="872">
        <v>0</v>
      </c>
      <c r="O713" s="872">
        <v>0</v>
      </c>
      <c r="P713" s="872">
        <v>0</v>
      </c>
      <c r="Q713" s="872">
        <v>0</v>
      </c>
      <c r="R713" s="872">
        <v>0</v>
      </c>
      <c r="S713" s="872">
        <v>0</v>
      </c>
      <c r="T713" s="872">
        <v>0</v>
      </c>
      <c r="U713" s="872">
        <v>0</v>
      </c>
      <c r="V713" s="872">
        <v>1</v>
      </c>
      <c r="W713" s="872">
        <v>0</v>
      </c>
      <c r="X713" s="872">
        <v>0</v>
      </c>
      <c r="Y713" s="872">
        <v>0</v>
      </c>
      <c r="Z713" s="872">
        <v>0</v>
      </c>
      <c r="AA713" s="872">
        <v>0</v>
      </c>
      <c r="AB713" s="872">
        <v>0</v>
      </c>
      <c r="AC713" s="872">
        <v>0</v>
      </c>
      <c r="AD713" s="872">
        <v>0</v>
      </c>
      <c r="AE713" s="872">
        <v>0</v>
      </c>
      <c r="AF713" s="872">
        <v>0</v>
      </c>
      <c r="AG713" s="872">
        <v>0</v>
      </c>
      <c r="AH713" s="872">
        <v>0</v>
      </c>
    </row>
    <row r="714" spans="1:34" ht="12" customHeight="1" x14ac:dyDescent="0.2">
      <c r="A714" s="1207"/>
      <c r="B714" s="853" t="s">
        <v>75</v>
      </c>
      <c r="C714" s="872">
        <v>23</v>
      </c>
      <c r="D714" s="872">
        <v>46</v>
      </c>
      <c r="E714" s="872">
        <v>47</v>
      </c>
      <c r="F714" s="872">
        <v>29</v>
      </c>
      <c r="G714" s="872">
        <v>0</v>
      </c>
      <c r="H714" s="872">
        <v>0</v>
      </c>
      <c r="I714" s="872">
        <v>0</v>
      </c>
      <c r="J714" s="872">
        <v>0</v>
      </c>
      <c r="K714" s="872">
        <v>4</v>
      </c>
      <c r="L714" s="872">
        <v>15</v>
      </c>
      <c r="M714" s="872">
        <v>3</v>
      </c>
      <c r="N714" s="872">
        <v>2</v>
      </c>
      <c r="O714" s="872">
        <v>0</v>
      </c>
      <c r="P714" s="872">
        <v>0</v>
      </c>
      <c r="Q714" s="872">
        <v>0</v>
      </c>
      <c r="R714" s="872">
        <v>0</v>
      </c>
      <c r="S714" s="872">
        <v>92</v>
      </c>
      <c r="T714" s="872">
        <v>93</v>
      </c>
      <c r="U714" s="872">
        <v>111</v>
      </c>
      <c r="V714" s="872">
        <v>83</v>
      </c>
      <c r="W714" s="872">
        <v>0</v>
      </c>
      <c r="X714" s="872">
        <v>0</v>
      </c>
      <c r="Y714" s="872">
        <v>0</v>
      </c>
      <c r="Z714" s="872">
        <v>0</v>
      </c>
      <c r="AA714" s="872">
        <v>16</v>
      </c>
      <c r="AB714" s="872">
        <v>7</v>
      </c>
      <c r="AC714" s="872">
        <v>2</v>
      </c>
      <c r="AD714" s="872">
        <v>3</v>
      </c>
      <c r="AE714" s="872">
        <v>0</v>
      </c>
      <c r="AF714" s="872">
        <v>0</v>
      </c>
      <c r="AG714" s="872">
        <v>0</v>
      </c>
      <c r="AH714" s="872">
        <v>0</v>
      </c>
    </row>
    <row r="715" spans="1:34" ht="12" customHeight="1" x14ac:dyDescent="0.2">
      <c r="A715" s="1207"/>
      <c r="B715" s="853" t="s">
        <v>76</v>
      </c>
      <c r="C715" s="872">
        <v>0</v>
      </c>
      <c r="D715" s="872">
        <v>0</v>
      </c>
      <c r="E715" s="872">
        <v>0</v>
      </c>
      <c r="F715" s="872">
        <v>9</v>
      </c>
      <c r="G715" s="872">
        <v>0</v>
      </c>
      <c r="H715" s="872">
        <v>0</v>
      </c>
      <c r="I715" s="872">
        <v>0</v>
      </c>
      <c r="J715" s="872">
        <v>0</v>
      </c>
      <c r="K715" s="872">
        <v>0</v>
      </c>
      <c r="L715" s="872">
        <v>0</v>
      </c>
      <c r="M715" s="872">
        <v>0</v>
      </c>
      <c r="N715" s="872">
        <v>4</v>
      </c>
      <c r="O715" s="872">
        <v>0</v>
      </c>
      <c r="P715" s="872">
        <v>0</v>
      </c>
      <c r="Q715" s="872">
        <v>0</v>
      </c>
      <c r="R715" s="872">
        <v>0</v>
      </c>
      <c r="S715" s="872">
        <v>0</v>
      </c>
      <c r="T715" s="872">
        <v>0</v>
      </c>
      <c r="U715" s="872">
        <v>1</v>
      </c>
      <c r="V715" s="872">
        <v>50</v>
      </c>
      <c r="W715" s="872">
        <v>0</v>
      </c>
      <c r="X715" s="872">
        <v>0</v>
      </c>
      <c r="Y715" s="872">
        <v>0</v>
      </c>
      <c r="Z715" s="872">
        <v>0</v>
      </c>
      <c r="AA715" s="872">
        <v>0</v>
      </c>
      <c r="AB715" s="872">
        <v>0</v>
      </c>
      <c r="AC715" s="872">
        <v>0</v>
      </c>
      <c r="AD715" s="872">
        <v>5</v>
      </c>
      <c r="AE715" s="872">
        <v>0</v>
      </c>
      <c r="AF715" s="872">
        <v>0</v>
      </c>
      <c r="AG715" s="872">
        <v>0</v>
      </c>
      <c r="AH715" s="872">
        <v>0</v>
      </c>
    </row>
    <row r="716" spans="1:34" ht="12" customHeight="1" x14ac:dyDescent="0.2">
      <c r="A716" s="1207"/>
      <c r="B716" s="853" t="s">
        <v>77</v>
      </c>
      <c r="C716" s="872">
        <v>33</v>
      </c>
      <c r="D716" s="872">
        <v>0</v>
      </c>
      <c r="E716" s="872">
        <v>11</v>
      </c>
      <c r="F716" s="872">
        <v>46</v>
      </c>
      <c r="G716" s="872">
        <v>0</v>
      </c>
      <c r="H716" s="872">
        <v>0</v>
      </c>
      <c r="I716" s="872">
        <v>0</v>
      </c>
      <c r="J716" s="872">
        <v>0</v>
      </c>
      <c r="K716" s="872">
        <v>2</v>
      </c>
      <c r="L716" s="872">
        <v>0</v>
      </c>
      <c r="M716" s="872">
        <v>0</v>
      </c>
      <c r="N716" s="872">
        <v>0</v>
      </c>
      <c r="O716" s="872">
        <v>0</v>
      </c>
      <c r="P716" s="872">
        <v>0</v>
      </c>
      <c r="Q716" s="872">
        <v>0</v>
      </c>
      <c r="R716" s="872">
        <v>0</v>
      </c>
      <c r="S716" s="872">
        <v>139</v>
      </c>
      <c r="T716" s="872">
        <v>0</v>
      </c>
      <c r="U716" s="872">
        <v>27</v>
      </c>
      <c r="V716" s="872">
        <v>116</v>
      </c>
      <c r="W716" s="872">
        <v>0</v>
      </c>
      <c r="X716" s="872">
        <v>0</v>
      </c>
      <c r="Y716" s="872">
        <v>0</v>
      </c>
      <c r="Z716" s="872">
        <v>0</v>
      </c>
      <c r="AA716" s="872">
        <v>8</v>
      </c>
      <c r="AB716" s="872">
        <v>0</v>
      </c>
      <c r="AC716" s="872">
        <v>2</v>
      </c>
      <c r="AD716" s="872">
        <v>3</v>
      </c>
      <c r="AE716" s="872">
        <v>0</v>
      </c>
      <c r="AF716" s="872">
        <v>0</v>
      </c>
      <c r="AG716" s="872">
        <v>0</v>
      </c>
      <c r="AH716" s="872">
        <v>0</v>
      </c>
    </row>
    <row r="717" spans="1:34" ht="12" customHeight="1" x14ac:dyDescent="0.2">
      <c r="A717" s="1207"/>
      <c r="B717" s="853" t="s">
        <v>78</v>
      </c>
      <c r="C717" s="872">
        <v>0</v>
      </c>
      <c r="D717" s="872">
        <v>0</v>
      </c>
      <c r="E717" s="872">
        <v>0</v>
      </c>
      <c r="F717" s="872">
        <v>1</v>
      </c>
      <c r="G717" s="872">
        <v>0</v>
      </c>
      <c r="H717" s="872">
        <v>0</v>
      </c>
      <c r="I717" s="872">
        <v>0</v>
      </c>
      <c r="J717" s="872">
        <v>0</v>
      </c>
      <c r="K717" s="872">
        <v>0</v>
      </c>
      <c r="L717" s="872">
        <v>0</v>
      </c>
      <c r="M717" s="872">
        <v>0</v>
      </c>
      <c r="N717" s="872">
        <v>0</v>
      </c>
      <c r="O717" s="872">
        <v>0</v>
      </c>
      <c r="P717" s="872">
        <v>0</v>
      </c>
      <c r="Q717" s="872">
        <v>0</v>
      </c>
      <c r="R717" s="872">
        <v>0</v>
      </c>
      <c r="S717" s="872">
        <v>0</v>
      </c>
      <c r="T717" s="872">
        <v>0</v>
      </c>
      <c r="U717" s="872">
        <v>0</v>
      </c>
      <c r="V717" s="872">
        <v>0</v>
      </c>
      <c r="W717" s="872">
        <v>0</v>
      </c>
      <c r="X717" s="872">
        <v>0</v>
      </c>
      <c r="Y717" s="872">
        <v>0</v>
      </c>
      <c r="Z717" s="872">
        <v>0</v>
      </c>
      <c r="AA717" s="872">
        <v>0</v>
      </c>
      <c r="AB717" s="872">
        <v>0</v>
      </c>
      <c r="AC717" s="872">
        <v>0</v>
      </c>
      <c r="AD717" s="872">
        <v>0</v>
      </c>
      <c r="AE717" s="872">
        <v>0</v>
      </c>
      <c r="AF717" s="872">
        <v>0</v>
      </c>
      <c r="AG717" s="872">
        <v>0</v>
      </c>
      <c r="AH717" s="872">
        <v>0</v>
      </c>
    </row>
    <row r="718" spans="1:34" ht="12" customHeight="1" x14ac:dyDescent="0.2">
      <c r="A718" s="1207"/>
      <c r="B718" s="853" t="s">
        <v>79</v>
      </c>
      <c r="C718" s="872">
        <v>0</v>
      </c>
      <c r="D718" s="872">
        <v>0</v>
      </c>
      <c r="E718" s="872">
        <v>0</v>
      </c>
      <c r="F718" s="872">
        <v>0</v>
      </c>
      <c r="G718" s="872">
        <v>0</v>
      </c>
      <c r="H718" s="872">
        <v>0</v>
      </c>
      <c r="I718" s="872">
        <v>0</v>
      </c>
      <c r="J718" s="872">
        <v>0</v>
      </c>
      <c r="K718" s="872">
        <v>0</v>
      </c>
      <c r="L718" s="872">
        <v>0</v>
      </c>
      <c r="M718" s="872">
        <v>0</v>
      </c>
      <c r="N718" s="872">
        <v>0</v>
      </c>
      <c r="O718" s="872">
        <v>0</v>
      </c>
      <c r="P718" s="872">
        <v>0</v>
      </c>
      <c r="Q718" s="872">
        <v>0</v>
      </c>
      <c r="R718" s="872">
        <v>0</v>
      </c>
      <c r="S718" s="872">
        <v>0</v>
      </c>
      <c r="T718" s="872">
        <v>20</v>
      </c>
      <c r="U718" s="872">
        <v>0</v>
      </c>
      <c r="V718" s="872">
        <v>0</v>
      </c>
      <c r="W718" s="872">
        <v>0</v>
      </c>
      <c r="X718" s="872">
        <v>0</v>
      </c>
      <c r="Y718" s="872">
        <v>0</v>
      </c>
      <c r="Z718" s="872">
        <v>0</v>
      </c>
      <c r="AA718" s="872">
        <v>0</v>
      </c>
      <c r="AB718" s="872">
        <v>2</v>
      </c>
      <c r="AC718" s="872">
        <v>0</v>
      </c>
      <c r="AD718" s="872">
        <v>0</v>
      </c>
      <c r="AE718" s="872">
        <v>0</v>
      </c>
      <c r="AF718" s="872">
        <v>0</v>
      </c>
      <c r="AG718" s="872">
        <v>0</v>
      </c>
      <c r="AH718" s="872">
        <v>0</v>
      </c>
    </row>
    <row r="719" spans="1:34" ht="12" customHeight="1" x14ac:dyDescent="0.2">
      <c r="A719" s="1207"/>
      <c r="B719" s="853" t="s">
        <v>294</v>
      </c>
      <c r="C719" s="872">
        <v>0</v>
      </c>
      <c r="D719" s="872">
        <v>0</v>
      </c>
      <c r="E719" s="872">
        <v>0</v>
      </c>
      <c r="F719" s="872">
        <v>2</v>
      </c>
      <c r="G719" s="872">
        <v>0</v>
      </c>
      <c r="H719" s="872">
        <v>0</v>
      </c>
      <c r="I719" s="872">
        <v>0</v>
      </c>
      <c r="J719" s="872">
        <v>0</v>
      </c>
      <c r="K719" s="872">
        <v>0</v>
      </c>
      <c r="L719" s="872">
        <v>0</v>
      </c>
      <c r="M719" s="872">
        <v>0</v>
      </c>
      <c r="N719" s="872">
        <v>0</v>
      </c>
      <c r="O719" s="872">
        <v>0</v>
      </c>
      <c r="P719" s="872">
        <v>0</v>
      </c>
      <c r="Q719" s="872">
        <v>0</v>
      </c>
      <c r="R719" s="872">
        <v>0</v>
      </c>
      <c r="S719" s="872">
        <v>0</v>
      </c>
      <c r="T719" s="872">
        <v>0</v>
      </c>
      <c r="U719" s="872">
        <v>0</v>
      </c>
      <c r="V719" s="872">
        <v>0</v>
      </c>
      <c r="W719" s="872">
        <v>0</v>
      </c>
      <c r="X719" s="872">
        <v>0</v>
      </c>
      <c r="Y719" s="872">
        <v>0</v>
      </c>
      <c r="Z719" s="872">
        <v>0</v>
      </c>
      <c r="AA719" s="872">
        <v>0</v>
      </c>
      <c r="AB719" s="872">
        <v>0</v>
      </c>
      <c r="AC719" s="872">
        <v>0</v>
      </c>
      <c r="AD719" s="872">
        <v>0</v>
      </c>
      <c r="AE719" s="872">
        <v>0</v>
      </c>
      <c r="AF719" s="872">
        <v>0</v>
      </c>
      <c r="AG719" s="872">
        <v>0</v>
      </c>
      <c r="AH719" s="872">
        <v>0</v>
      </c>
    </row>
    <row r="720" spans="1:34" ht="12" customHeight="1" x14ac:dyDescent="0.2">
      <c r="A720" s="1207"/>
      <c r="B720" s="853" t="s">
        <v>295</v>
      </c>
      <c r="C720" s="872">
        <v>0</v>
      </c>
      <c r="D720" s="872">
        <v>0</v>
      </c>
      <c r="E720" s="872">
        <v>0</v>
      </c>
      <c r="F720" s="872">
        <v>0</v>
      </c>
      <c r="G720" s="872">
        <v>0</v>
      </c>
      <c r="H720" s="872">
        <v>0</v>
      </c>
      <c r="I720" s="872">
        <v>0</v>
      </c>
      <c r="J720" s="872">
        <v>0</v>
      </c>
      <c r="K720" s="872">
        <v>0</v>
      </c>
      <c r="L720" s="872">
        <v>0</v>
      </c>
      <c r="M720" s="872">
        <v>0</v>
      </c>
      <c r="N720" s="872">
        <v>0</v>
      </c>
      <c r="O720" s="872">
        <v>0</v>
      </c>
      <c r="P720" s="872">
        <v>0</v>
      </c>
      <c r="Q720" s="872">
        <v>0</v>
      </c>
      <c r="R720" s="872">
        <v>0</v>
      </c>
      <c r="S720" s="872">
        <v>0</v>
      </c>
      <c r="T720" s="872">
        <v>0</v>
      </c>
      <c r="U720" s="872">
        <v>0</v>
      </c>
      <c r="V720" s="872">
        <v>0</v>
      </c>
      <c r="W720" s="872">
        <v>0</v>
      </c>
      <c r="X720" s="872">
        <v>0</v>
      </c>
      <c r="Y720" s="872">
        <v>0</v>
      </c>
      <c r="Z720" s="872">
        <v>0</v>
      </c>
      <c r="AA720" s="872">
        <v>0</v>
      </c>
      <c r="AB720" s="872">
        <v>0</v>
      </c>
      <c r="AC720" s="872">
        <v>0</v>
      </c>
      <c r="AD720" s="872">
        <v>0</v>
      </c>
      <c r="AE720" s="872">
        <v>0</v>
      </c>
      <c r="AF720" s="872">
        <v>0</v>
      </c>
      <c r="AG720" s="872">
        <v>0</v>
      </c>
      <c r="AH720" s="872">
        <v>0</v>
      </c>
    </row>
    <row r="721" spans="1:34" ht="12" customHeight="1" x14ac:dyDescent="0.2">
      <c r="A721" s="1207"/>
      <c r="B721" s="853" t="s">
        <v>80</v>
      </c>
      <c r="C721" s="872">
        <v>49</v>
      </c>
      <c r="D721" s="872">
        <v>0</v>
      </c>
      <c r="E721" s="872">
        <v>0</v>
      </c>
      <c r="F721" s="872">
        <v>0</v>
      </c>
      <c r="G721" s="872">
        <v>0</v>
      </c>
      <c r="H721" s="872">
        <v>0</v>
      </c>
      <c r="I721" s="872">
        <v>0</v>
      </c>
      <c r="J721" s="872">
        <v>0</v>
      </c>
      <c r="K721" s="872">
        <v>19</v>
      </c>
      <c r="L721" s="872">
        <v>0</v>
      </c>
      <c r="M721" s="872">
        <v>0</v>
      </c>
      <c r="N721" s="872">
        <v>0</v>
      </c>
      <c r="O721" s="872">
        <v>0</v>
      </c>
      <c r="P721" s="872">
        <v>0</v>
      </c>
      <c r="Q721" s="872">
        <v>0</v>
      </c>
      <c r="R721" s="872">
        <v>0</v>
      </c>
      <c r="S721" s="872">
        <v>204</v>
      </c>
      <c r="T721" s="872">
        <v>0</v>
      </c>
      <c r="U721" s="872">
        <v>0</v>
      </c>
      <c r="V721" s="872">
        <v>0</v>
      </c>
      <c r="W721" s="872">
        <v>0</v>
      </c>
      <c r="X721" s="872">
        <v>0</v>
      </c>
      <c r="Y721" s="872">
        <v>0</v>
      </c>
      <c r="Z721" s="872">
        <v>0</v>
      </c>
      <c r="AA721" s="872">
        <v>49</v>
      </c>
      <c r="AB721" s="872">
        <v>0</v>
      </c>
      <c r="AC721" s="872">
        <v>0</v>
      </c>
      <c r="AD721" s="872">
        <v>0</v>
      </c>
      <c r="AE721" s="872">
        <v>0</v>
      </c>
      <c r="AF721" s="872">
        <v>0</v>
      </c>
      <c r="AG721" s="872">
        <v>0</v>
      </c>
      <c r="AH721" s="872">
        <v>0</v>
      </c>
    </row>
    <row r="722" spans="1:34" ht="12" customHeight="1" x14ac:dyDescent="0.2">
      <c r="A722" s="1207"/>
      <c r="B722" s="853" t="s">
        <v>81</v>
      </c>
      <c r="C722" s="872">
        <v>0</v>
      </c>
      <c r="D722" s="872">
        <v>0</v>
      </c>
      <c r="E722" s="872">
        <v>0</v>
      </c>
      <c r="F722" s="872">
        <v>0</v>
      </c>
      <c r="G722" s="872">
        <v>0</v>
      </c>
      <c r="H722" s="872">
        <v>0</v>
      </c>
      <c r="I722" s="872">
        <v>0</v>
      </c>
      <c r="J722" s="872">
        <v>0</v>
      </c>
      <c r="K722" s="872">
        <v>0</v>
      </c>
      <c r="L722" s="872">
        <v>0</v>
      </c>
      <c r="M722" s="872">
        <v>0</v>
      </c>
      <c r="N722" s="872">
        <v>0</v>
      </c>
      <c r="O722" s="872">
        <v>0</v>
      </c>
      <c r="P722" s="872">
        <v>0</v>
      </c>
      <c r="Q722" s="872">
        <v>0</v>
      </c>
      <c r="R722" s="872">
        <v>0</v>
      </c>
      <c r="S722" s="872">
        <v>0</v>
      </c>
      <c r="T722" s="872">
        <v>0</v>
      </c>
      <c r="U722" s="872">
        <v>10</v>
      </c>
      <c r="V722" s="872">
        <v>1</v>
      </c>
      <c r="W722" s="872">
        <v>0</v>
      </c>
      <c r="X722" s="872">
        <v>0</v>
      </c>
      <c r="Y722" s="872">
        <v>0</v>
      </c>
      <c r="Z722" s="872">
        <v>0</v>
      </c>
      <c r="AA722" s="872">
        <v>0</v>
      </c>
      <c r="AB722" s="872">
        <v>0</v>
      </c>
      <c r="AC722" s="872">
        <v>0</v>
      </c>
      <c r="AD722" s="872">
        <v>1</v>
      </c>
      <c r="AE722" s="872">
        <v>0</v>
      </c>
      <c r="AF722" s="872">
        <v>0</v>
      </c>
      <c r="AG722" s="872">
        <v>0</v>
      </c>
      <c r="AH722" s="872">
        <v>0</v>
      </c>
    </row>
    <row r="723" spans="1:34" ht="12" customHeight="1" x14ac:dyDescent="0.2">
      <c r="A723" s="1207"/>
      <c r="B723" s="853" t="s">
        <v>82</v>
      </c>
      <c r="C723" s="872">
        <v>0</v>
      </c>
      <c r="D723" s="872">
        <v>0</v>
      </c>
      <c r="E723" s="872">
        <v>0</v>
      </c>
      <c r="F723" s="872">
        <v>0</v>
      </c>
      <c r="G723" s="872">
        <v>0</v>
      </c>
      <c r="H723" s="872">
        <v>0</v>
      </c>
      <c r="I723" s="872">
        <v>0</v>
      </c>
      <c r="J723" s="872">
        <v>0</v>
      </c>
      <c r="K723" s="872">
        <v>0</v>
      </c>
      <c r="L723" s="872">
        <v>0</v>
      </c>
      <c r="M723" s="872">
        <v>0</v>
      </c>
      <c r="N723" s="872">
        <v>0</v>
      </c>
      <c r="O723" s="872">
        <v>0</v>
      </c>
      <c r="P723" s="872">
        <v>0</v>
      </c>
      <c r="Q723" s="872">
        <v>0</v>
      </c>
      <c r="R723" s="872">
        <v>0</v>
      </c>
      <c r="S723" s="872">
        <v>0</v>
      </c>
      <c r="T723" s="872">
        <v>0</v>
      </c>
      <c r="U723" s="872">
        <v>0</v>
      </c>
      <c r="V723" s="872">
        <v>0</v>
      </c>
      <c r="W723" s="872">
        <v>0</v>
      </c>
      <c r="X723" s="872">
        <v>0</v>
      </c>
      <c r="Y723" s="872">
        <v>0</v>
      </c>
      <c r="Z723" s="872">
        <v>0</v>
      </c>
      <c r="AA723" s="872">
        <v>0</v>
      </c>
      <c r="AB723" s="872">
        <v>0</v>
      </c>
      <c r="AC723" s="872">
        <v>0</v>
      </c>
      <c r="AD723" s="872">
        <v>0</v>
      </c>
      <c r="AE723" s="872">
        <v>0</v>
      </c>
      <c r="AF723" s="872">
        <v>0</v>
      </c>
      <c r="AG723" s="872">
        <v>0</v>
      </c>
      <c r="AH723" s="872">
        <v>0</v>
      </c>
    </row>
    <row r="724" spans="1:34" ht="12" customHeight="1" x14ac:dyDescent="0.2">
      <c r="A724" s="1207"/>
      <c r="B724" s="853" t="s">
        <v>83</v>
      </c>
      <c r="C724" s="872">
        <v>0</v>
      </c>
      <c r="D724" s="872">
        <v>0</v>
      </c>
      <c r="E724" s="872">
        <v>0</v>
      </c>
      <c r="F724" s="872">
        <v>0</v>
      </c>
      <c r="G724" s="872">
        <v>0</v>
      </c>
      <c r="H724" s="872">
        <v>0</v>
      </c>
      <c r="I724" s="872">
        <v>0</v>
      </c>
      <c r="J724" s="872">
        <v>0</v>
      </c>
      <c r="K724" s="872">
        <v>0</v>
      </c>
      <c r="L724" s="872">
        <v>0</v>
      </c>
      <c r="M724" s="872">
        <v>0</v>
      </c>
      <c r="N724" s="872">
        <v>0</v>
      </c>
      <c r="O724" s="872">
        <v>0</v>
      </c>
      <c r="P724" s="872">
        <v>0</v>
      </c>
      <c r="Q724" s="872">
        <v>0</v>
      </c>
      <c r="R724" s="872">
        <v>0</v>
      </c>
      <c r="S724" s="872">
        <v>0</v>
      </c>
      <c r="T724" s="872">
        <v>0</v>
      </c>
      <c r="U724" s="872">
        <v>0</v>
      </c>
      <c r="V724" s="872">
        <v>0</v>
      </c>
      <c r="W724" s="872">
        <v>0</v>
      </c>
      <c r="X724" s="872">
        <v>0</v>
      </c>
      <c r="Y724" s="872">
        <v>0</v>
      </c>
      <c r="Z724" s="872">
        <v>0</v>
      </c>
      <c r="AA724" s="872">
        <v>0</v>
      </c>
      <c r="AB724" s="872">
        <v>0</v>
      </c>
      <c r="AC724" s="872">
        <v>0</v>
      </c>
      <c r="AD724" s="872">
        <v>0</v>
      </c>
      <c r="AE724" s="872">
        <v>0</v>
      </c>
      <c r="AF724" s="872">
        <v>0</v>
      </c>
      <c r="AG724" s="872">
        <v>0</v>
      </c>
      <c r="AH724" s="872">
        <v>0</v>
      </c>
    </row>
    <row r="725" spans="1:34" ht="12" customHeight="1" x14ac:dyDescent="0.2">
      <c r="A725" s="1207"/>
      <c r="B725" s="853" t="s">
        <v>84</v>
      </c>
      <c r="C725" s="872">
        <v>0</v>
      </c>
      <c r="D725" s="872">
        <v>0</v>
      </c>
      <c r="E725" s="872">
        <v>0</v>
      </c>
      <c r="F725" s="872">
        <v>8</v>
      </c>
      <c r="G725" s="872">
        <v>0</v>
      </c>
      <c r="H725" s="872">
        <v>0</v>
      </c>
      <c r="I725" s="872">
        <v>0</v>
      </c>
      <c r="J725" s="872">
        <v>0</v>
      </c>
      <c r="K725" s="872">
        <v>0</v>
      </c>
      <c r="L725" s="872">
        <v>0</v>
      </c>
      <c r="M725" s="872">
        <v>0</v>
      </c>
      <c r="N725" s="872">
        <v>1</v>
      </c>
      <c r="O725" s="872">
        <v>0</v>
      </c>
      <c r="P725" s="872">
        <v>0</v>
      </c>
      <c r="Q725" s="872">
        <v>0</v>
      </c>
      <c r="R725" s="872">
        <v>0</v>
      </c>
      <c r="S725" s="872">
        <v>0</v>
      </c>
      <c r="T725" s="872">
        <v>0</v>
      </c>
      <c r="U725" s="872">
        <v>0</v>
      </c>
      <c r="V725" s="872">
        <v>11</v>
      </c>
      <c r="W725" s="872">
        <v>0</v>
      </c>
      <c r="X725" s="872">
        <v>0</v>
      </c>
      <c r="Y725" s="872">
        <v>0</v>
      </c>
      <c r="Z725" s="872">
        <v>0</v>
      </c>
      <c r="AA725" s="872">
        <v>0</v>
      </c>
      <c r="AB725" s="872">
        <v>0</v>
      </c>
      <c r="AC725" s="872">
        <v>0</v>
      </c>
      <c r="AD725" s="872">
        <v>0</v>
      </c>
      <c r="AE725" s="872">
        <v>0</v>
      </c>
      <c r="AF725" s="872">
        <v>0</v>
      </c>
      <c r="AG725" s="872">
        <v>0</v>
      </c>
      <c r="AH725" s="872">
        <v>0</v>
      </c>
    </row>
    <row r="726" spans="1:34" s="3" customFormat="1" ht="12" customHeight="1" x14ac:dyDescent="0.2">
      <c r="A726" s="1208"/>
      <c r="B726" s="847" t="s">
        <v>49</v>
      </c>
      <c r="C726" s="875">
        <v>535</v>
      </c>
      <c r="D726" s="875">
        <v>457</v>
      </c>
      <c r="E726" s="875">
        <v>346</v>
      </c>
      <c r="F726" s="875">
        <v>683</v>
      </c>
      <c r="G726" s="875">
        <v>0</v>
      </c>
      <c r="H726" s="875">
        <v>0</v>
      </c>
      <c r="I726" s="875">
        <v>0</v>
      </c>
      <c r="J726" s="875">
        <v>0</v>
      </c>
      <c r="K726" s="875">
        <v>70</v>
      </c>
      <c r="L726" s="875">
        <v>90</v>
      </c>
      <c r="M726" s="875">
        <v>51</v>
      </c>
      <c r="N726" s="875">
        <v>107</v>
      </c>
      <c r="O726" s="875">
        <v>0</v>
      </c>
      <c r="P726" s="875">
        <v>0</v>
      </c>
      <c r="Q726" s="875">
        <v>0</v>
      </c>
      <c r="R726" s="875">
        <v>0</v>
      </c>
      <c r="S726" s="875">
        <v>2322</v>
      </c>
      <c r="T726" s="875">
        <v>939</v>
      </c>
      <c r="U726" s="875">
        <v>703</v>
      </c>
      <c r="V726" s="875">
        <v>1890</v>
      </c>
      <c r="W726" s="875">
        <v>0</v>
      </c>
      <c r="X726" s="875">
        <v>0</v>
      </c>
      <c r="Y726" s="875">
        <v>0</v>
      </c>
      <c r="Z726" s="875">
        <v>0</v>
      </c>
      <c r="AA726" s="875">
        <v>223</v>
      </c>
      <c r="AB726" s="875">
        <v>84</v>
      </c>
      <c r="AC726" s="875">
        <v>39</v>
      </c>
      <c r="AD726" s="875">
        <v>79</v>
      </c>
      <c r="AE726" s="875">
        <v>0</v>
      </c>
      <c r="AF726" s="875">
        <v>0</v>
      </c>
      <c r="AG726" s="875">
        <v>0</v>
      </c>
      <c r="AH726" s="875">
        <v>0</v>
      </c>
    </row>
    <row r="727" spans="1:34" ht="12" customHeight="1" x14ac:dyDescent="0.2">
      <c r="A727" s="1209" t="s">
        <v>95</v>
      </c>
      <c r="B727" s="854" t="s">
        <v>51</v>
      </c>
      <c r="C727" s="887">
        <v>0</v>
      </c>
      <c r="D727" s="887">
        <v>0</v>
      </c>
      <c r="E727" s="887">
        <v>0</v>
      </c>
      <c r="F727" s="887">
        <v>0</v>
      </c>
      <c r="G727" s="887">
        <v>0</v>
      </c>
      <c r="H727" s="887">
        <v>0</v>
      </c>
      <c r="I727" s="887">
        <v>0</v>
      </c>
      <c r="J727" s="887">
        <v>0</v>
      </c>
      <c r="K727" s="887">
        <v>0</v>
      </c>
      <c r="L727" s="887">
        <v>0</v>
      </c>
      <c r="M727" s="887">
        <v>0</v>
      </c>
      <c r="N727" s="887">
        <v>0</v>
      </c>
      <c r="O727" s="887">
        <v>0</v>
      </c>
      <c r="P727" s="887">
        <v>0</v>
      </c>
      <c r="Q727" s="887">
        <v>0</v>
      </c>
      <c r="R727" s="887">
        <v>0</v>
      </c>
      <c r="S727" s="887">
        <v>0</v>
      </c>
      <c r="T727" s="887">
        <v>172</v>
      </c>
      <c r="U727" s="887">
        <v>341</v>
      </c>
      <c r="V727" s="887">
        <v>24</v>
      </c>
      <c r="W727" s="887">
        <v>0</v>
      </c>
      <c r="X727" s="887">
        <v>0</v>
      </c>
      <c r="Y727" s="887">
        <v>0</v>
      </c>
      <c r="Z727" s="887">
        <v>0</v>
      </c>
      <c r="AA727" s="887">
        <v>0</v>
      </c>
      <c r="AB727" s="887">
        <v>66</v>
      </c>
      <c r="AC727" s="887">
        <v>119</v>
      </c>
      <c r="AD727" s="887">
        <v>5</v>
      </c>
      <c r="AE727" s="887">
        <v>0</v>
      </c>
      <c r="AF727" s="887">
        <v>0</v>
      </c>
      <c r="AG727" s="887">
        <v>0</v>
      </c>
      <c r="AH727" s="887">
        <v>0</v>
      </c>
    </row>
    <row r="728" spans="1:34" ht="12" customHeight="1" x14ac:dyDescent="0.2">
      <c r="A728" s="1207"/>
      <c r="B728" s="853" t="s">
        <v>52</v>
      </c>
      <c r="C728" s="887">
        <v>0</v>
      </c>
      <c r="D728" s="887">
        <v>0</v>
      </c>
      <c r="E728" s="887">
        <v>0</v>
      </c>
      <c r="F728" s="887">
        <v>0</v>
      </c>
      <c r="G728" s="887">
        <v>0</v>
      </c>
      <c r="H728" s="887">
        <v>0</v>
      </c>
      <c r="I728" s="887">
        <v>0</v>
      </c>
      <c r="J728" s="887">
        <v>0</v>
      </c>
      <c r="K728" s="887">
        <v>0</v>
      </c>
      <c r="L728" s="887">
        <v>0</v>
      </c>
      <c r="M728" s="887">
        <v>0</v>
      </c>
      <c r="N728" s="887">
        <v>0</v>
      </c>
      <c r="O728" s="887">
        <v>0</v>
      </c>
      <c r="P728" s="887">
        <v>0</v>
      </c>
      <c r="Q728" s="887">
        <v>0</v>
      </c>
      <c r="R728" s="887">
        <v>0</v>
      </c>
      <c r="S728" s="887">
        <v>0</v>
      </c>
      <c r="T728" s="887">
        <v>0</v>
      </c>
      <c r="U728" s="887">
        <v>0</v>
      </c>
      <c r="V728" s="887">
        <v>0</v>
      </c>
      <c r="W728" s="887">
        <v>0</v>
      </c>
      <c r="X728" s="887">
        <v>0</v>
      </c>
      <c r="Y728" s="887">
        <v>0</v>
      </c>
      <c r="Z728" s="887">
        <v>0</v>
      </c>
      <c r="AA728" s="887">
        <v>0</v>
      </c>
      <c r="AB728" s="887">
        <v>0</v>
      </c>
      <c r="AC728" s="887">
        <v>0</v>
      </c>
      <c r="AD728" s="887">
        <v>0</v>
      </c>
      <c r="AE728" s="887">
        <v>0</v>
      </c>
      <c r="AF728" s="887">
        <v>0</v>
      </c>
      <c r="AG728" s="887">
        <v>0</v>
      </c>
      <c r="AH728" s="887">
        <v>0</v>
      </c>
    </row>
    <row r="729" spans="1:34" ht="12" customHeight="1" x14ac:dyDescent="0.2">
      <c r="A729" s="1207"/>
      <c r="B729" s="853" t="s">
        <v>53</v>
      </c>
      <c r="C729" s="887">
        <v>0</v>
      </c>
      <c r="D729" s="887">
        <v>0</v>
      </c>
      <c r="E729" s="887">
        <v>0</v>
      </c>
      <c r="F729" s="887">
        <v>0</v>
      </c>
      <c r="G729" s="887">
        <v>0</v>
      </c>
      <c r="H729" s="887">
        <v>0</v>
      </c>
      <c r="I729" s="887">
        <v>0</v>
      </c>
      <c r="J729" s="887">
        <v>0</v>
      </c>
      <c r="K729" s="887">
        <v>0</v>
      </c>
      <c r="L729" s="887">
        <v>0</v>
      </c>
      <c r="M729" s="887">
        <v>1</v>
      </c>
      <c r="N729" s="887">
        <v>0</v>
      </c>
      <c r="O729" s="887">
        <v>0</v>
      </c>
      <c r="P729" s="887">
        <v>0</v>
      </c>
      <c r="Q729" s="887">
        <v>0</v>
      </c>
      <c r="R729" s="887">
        <v>0</v>
      </c>
      <c r="S729" s="887">
        <v>0</v>
      </c>
      <c r="T729" s="887">
        <v>29</v>
      </c>
      <c r="U729" s="887">
        <v>31</v>
      </c>
      <c r="V729" s="887">
        <v>1</v>
      </c>
      <c r="W729" s="887">
        <v>0</v>
      </c>
      <c r="X729" s="887">
        <v>0</v>
      </c>
      <c r="Y729" s="887">
        <v>0</v>
      </c>
      <c r="Z729" s="887">
        <v>0</v>
      </c>
      <c r="AA729" s="887">
        <v>0</v>
      </c>
      <c r="AB729" s="887">
        <v>2</v>
      </c>
      <c r="AC729" s="887">
        <v>15</v>
      </c>
      <c r="AD729" s="887">
        <v>0</v>
      </c>
      <c r="AE729" s="887">
        <v>0</v>
      </c>
      <c r="AF729" s="887">
        <v>0</v>
      </c>
      <c r="AG729" s="887">
        <v>0</v>
      </c>
      <c r="AH729" s="887">
        <v>0</v>
      </c>
    </row>
    <row r="730" spans="1:34" ht="12" customHeight="1" x14ac:dyDescent="0.2">
      <c r="A730" s="1207"/>
      <c r="B730" s="853" t="s">
        <v>54</v>
      </c>
      <c r="C730" s="887">
        <v>0</v>
      </c>
      <c r="D730" s="887">
        <v>0</v>
      </c>
      <c r="E730" s="887">
        <v>0</v>
      </c>
      <c r="F730" s="887">
        <v>0</v>
      </c>
      <c r="G730" s="887">
        <v>0</v>
      </c>
      <c r="H730" s="887">
        <v>0</v>
      </c>
      <c r="I730" s="887">
        <v>0</v>
      </c>
      <c r="J730" s="887">
        <v>0</v>
      </c>
      <c r="K730" s="887">
        <v>0</v>
      </c>
      <c r="L730" s="887">
        <v>0</v>
      </c>
      <c r="M730" s="887">
        <v>0</v>
      </c>
      <c r="N730" s="887">
        <v>0</v>
      </c>
      <c r="O730" s="887">
        <v>0</v>
      </c>
      <c r="P730" s="887">
        <v>0</v>
      </c>
      <c r="Q730" s="887">
        <v>0</v>
      </c>
      <c r="R730" s="887">
        <v>0</v>
      </c>
      <c r="S730" s="887">
        <v>0</v>
      </c>
      <c r="T730" s="887">
        <v>40</v>
      </c>
      <c r="U730" s="887">
        <v>106</v>
      </c>
      <c r="V730" s="887">
        <v>6</v>
      </c>
      <c r="W730" s="887">
        <v>0</v>
      </c>
      <c r="X730" s="887">
        <v>0</v>
      </c>
      <c r="Y730" s="887">
        <v>0</v>
      </c>
      <c r="Z730" s="887">
        <v>0</v>
      </c>
      <c r="AA730" s="887">
        <v>0</v>
      </c>
      <c r="AB730" s="887">
        <v>0</v>
      </c>
      <c r="AC730" s="887">
        <v>24</v>
      </c>
      <c r="AD730" s="887">
        <v>0</v>
      </c>
      <c r="AE730" s="887">
        <v>0</v>
      </c>
      <c r="AF730" s="887">
        <v>0</v>
      </c>
      <c r="AG730" s="887">
        <v>0</v>
      </c>
      <c r="AH730" s="887">
        <v>0</v>
      </c>
    </row>
    <row r="731" spans="1:34" ht="12" customHeight="1" x14ac:dyDescent="0.2">
      <c r="A731" s="1207"/>
      <c r="B731" s="853" t="s">
        <v>109</v>
      </c>
      <c r="C731" s="887">
        <v>0</v>
      </c>
      <c r="D731" s="887">
        <v>0</v>
      </c>
      <c r="E731" s="887">
        <v>0</v>
      </c>
      <c r="F731" s="887">
        <v>0</v>
      </c>
      <c r="G731" s="887">
        <v>0</v>
      </c>
      <c r="H731" s="887">
        <v>0</v>
      </c>
      <c r="I731" s="887">
        <v>0</v>
      </c>
      <c r="J731" s="887">
        <v>0</v>
      </c>
      <c r="K731" s="887">
        <v>0</v>
      </c>
      <c r="L731" s="887">
        <v>0</v>
      </c>
      <c r="M731" s="887">
        <v>1</v>
      </c>
      <c r="N731" s="887">
        <v>0</v>
      </c>
      <c r="O731" s="887">
        <v>0</v>
      </c>
      <c r="P731" s="887">
        <v>0</v>
      </c>
      <c r="Q731" s="887">
        <v>0</v>
      </c>
      <c r="R731" s="887">
        <v>0</v>
      </c>
      <c r="S731" s="887">
        <v>0</v>
      </c>
      <c r="T731" s="887">
        <v>32</v>
      </c>
      <c r="U731" s="887">
        <v>40</v>
      </c>
      <c r="V731" s="887">
        <v>5</v>
      </c>
      <c r="W731" s="887">
        <v>0</v>
      </c>
      <c r="X731" s="887">
        <v>0</v>
      </c>
      <c r="Y731" s="887">
        <v>0</v>
      </c>
      <c r="Z731" s="887">
        <v>0</v>
      </c>
      <c r="AA731" s="887">
        <v>0</v>
      </c>
      <c r="AB731" s="887">
        <v>2</v>
      </c>
      <c r="AC731" s="887">
        <v>18</v>
      </c>
      <c r="AD731" s="887">
        <v>2</v>
      </c>
      <c r="AE731" s="887">
        <v>0</v>
      </c>
      <c r="AF731" s="887">
        <v>0</v>
      </c>
      <c r="AG731" s="887">
        <v>0</v>
      </c>
      <c r="AH731" s="887">
        <v>0</v>
      </c>
    </row>
    <row r="732" spans="1:34" ht="12" customHeight="1" x14ac:dyDescent="0.2">
      <c r="A732" s="1207"/>
      <c r="B732" s="853" t="s">
        <v>55</v>
      </c>
      <c r="C732" s="887">
        <v>0</v>
      </c>
      <c r="D732" s="887">
        <v>0</v>
      </c>
      <c r="E732" s="887">
        <v>0</v>
      </c>
      <c r="F732" s="887">
        <v>0</v>
      </c>
      <c r="G732" s="887">
        <v>0</v>
      </c>
      <c r="H732" s="887">
        <v>0</v>
      </c>
      <c r="I732" s="887">
        <v>0</v>
      </c>
      <c r="J732" s="887">
        <v>0</v>
      </c>
      <c r="K732" s="887">
        <v>0</v>
      </c>
      <c r="L732" s="887">
        <v>0</v>
      </c>
      <c r="M732" s="887">
        <v>0</v>
      </c>
      <c r="N732" s="887">
        <v>0</v>
      </c>
      <c r="O732" s="887">
        <v>0</v>
      </c>
      <c r="P732" s="887">
        <v>0</v>
      </c>
      <c r="Q732" s="887">
        <v>0</v>
      </c>
      <c r="R732" s="887">
        <v>0</v>
      </c>
      <c r="S732" s="887">
        <v>0</v>
      </c>
      <c r="T732" s="887">
        <v>1</v>
      </c>
      <c r="U732" s="887">
        <v>16</v>
      </c>
      <c r="V732" s="887">
        <v>3</v>
      </c>
      <c r="W732" s="887">
        <v>0</v>
      </c>
      <c r="X732" s="887">
        <v>0</v>
      </c>
      <c r="Y732" s="887">
        <v>0</v>
      </c>
      <c r="Z732" s="887">
        <v>0</v>
      </c>
      <c r="AA732" s="887">
        <v>0</v>
      </c>
      <c r="AB732" s="887">
        <v>0</v>
      </c>
      <c r="AC732" s="887">
        <v>8</v>
      </c>
      <c r="AD732" s="887">
        <v>1</v>
      </c>
      <c r="AE732" s="887">
        <v>0</v>
      </c>
      <c r="AF732" s="887">
        <v>0</v>
      </c>
      <c r="AG732" s="887">
        <v>0</v>
      </c>
      <c r="AH732" s="887">
        <v>0</v>
      </c>
    </row>
    <row r="733" spans="1:34" ht="12" customHeight="1" x14ac:dyDescent="0.2">
      <c r="A733" s="1207"/>
      <c r="B733" s="853" t="s">
        <v>56</v>
      </c>
      <c r="C733" s="887">
        <v>0</v>
      </c>
      <c r="D733" s="887">
        <v>0</v>
      </c>
      <c r="E733" s="887">
        <v>0</v>
      </c>
      <c r="F733" s="887">
        <v>0</v>
      </c>
      <c r="G733" s="887">
        <v>0</v>
      </c>
      <c r="H733" s="887">
        <v>0</v>
      </c>
      <c r="I733" s="887">
        <v>0</v>
      </c>
      <c r="J733" s="887">
        <v>0</v>
      </c>
      <c r="K733" s="887">
        <v>0</v>
      </c>
      <c r="L733" s="887">
        <v>2</v>
      </c>
      <c r="M733" s="887">
        <v>0</v>
      </c>
      <c r="N733" s="887">
        <v>0</v>
      </c>
      <c r="O733" s="887">
        <v>0</v>
      </c>
      <c r="P733" s="887">
        <v>0</v>
      </c>
      <c r="Q733" s="887">
        <v>0</v>
      </c>
      <c r="R733" s="887">
        <v>0</v>
      </c>
      <c r="S733" s="887">
        <v>0</v>
      </c>
      <c r="T733" s="887">
        <v>487</v>
      </c>
      <c r="U733" s="887">
        <v>296</v>
      </c>
      <c r="V733" s="887">
        <v>38</v>
      </c>
      <c r="W733" s="887">
        <v>0</v>
      </c>
      <c r="X733" s="887">
        <v>0</v>
      </c>
      <c r="Y733" s="887">
        <v>0</v>
      </c>
      <c r="Z733" s="887">
        <v>0</v>
      </c>
      <c r="AA733" s="887">
        <v>0</v>
      </c>
      <c r="AB733" s="887">
        <v>153</v>
      </c>
      <c r="AC733" s="887">
        <v>123</v>
      </c>
      <c r="AD733" s="887">
        <v>8</v>
      </c>
      <c r="AE733" s="887">
        <v>0</v>
      </c>
      <c r="AF733" s="887">
        <v>0</v>
      </c>
      <c r="AG733" s="887">
        <v>0</v>
      </c>
      <c r="AH733" s="887">
        <v>0</v>
      </c>
    </row>
    <row r="734" spans="1:34" ht="12" customHeight="1" x14ac:dyDescent="0.2">
      <c r="A734" s="1207"/>
      <c r="B734" s="853" t="s">
        <v>57</v>
      </c>
      <c r="C734" s="887">
        <v>0</v>
      </c>
      <c r="D734" s="887">
        <v>0</v>
      </c>
      <c r="E734" s="887">
        <v>0</v>
      </c>
      <c r="F734" s="887">
        <v>0</v>
      </c>
      <c r="G734" s="887">
        <v>0</v>
      </c>
      <c r="H734" s="887">
        <v>0</v>
      </c>
      <c r="I734" s="887">
        <v>0</v>
      </c>
      <c r="J734" s="887">
        <v>0</v>
      </c>
      <c r="K734" s="887">
        <v>0</v>
      </c>
      <c r="L734" s="887">
        <v>1</v>
      </c>
      <c r="M734" s="887">
        <v>0</v>
      </c>
      <c r="N734" s="887">
        <v>0</v>
      </c>
      <c r="O734" s="887">
        <v>0</v>
      </c>
      <c r="P734" s="887">
        <v>0</v>
      </c>
      <c r="Q734" s="887">
        <v>0</v>
      </c>
      <c r="R734" s="887">
        <v>0</v>
      </c>
      <c r="S734" s="887">
        <v>0</v>
      </c>
      <c r="T734" s="887">
        <v>153</v>
      </c>
      <c r="U734" s="887">
        <v>59</v>
      </c>
      <c r="V734" s="887">
        <v>14</v>
      </c>
      <c r="W734" s="887">
        <v>0</v>
      </c>
      <c r="X734" s="887">
        <v>0</v>
      </c>
      <c r="Y734" s="887">
        <v>0</v>
      </c>
      <c r="Z734" s="887">
        <v>0</v>
      </c>
      <c r="AA734" s="887">
        <v>0</v>
      </c>
      <c r="AB734" s="887">
        <v>165</v>
      </c>
      <c r="AC734" s="887">
        <v>119</v>
      </c>
      <c r="AD734" s="887">
        <v>12</v>
      </c>
      <c r="AE734" s="887">
        <v>0</v>
      </c>
      <c r="AF734" s="887">
        <v>0</v>
      </c>
      <c r="AG734" s="887">
        <v>0</v>
      </c>
      <c r="AH734" s="887">
        <v>0</v>
      </c>
    </row>
    <row r="735" spans="1:34" ht="12" customHeight="1" x14ac:dyDescent="0.2">
      <c r="A735" s="1207"/>
      <c r="B735" s="853" t="s">
        <v>58</v>
      </c>
      <c r="C735" s="887">
        <v>0</v>
      </c>
      <c r="D735" s="887">
        <v>0</v>
      </c>
      <c r="E735" s="887">
        <v>0</v>
      </c>
      <c r="F735" s="887">
        <v>0</v>
      </c>
      <c r="G735" s="887">
        <v>0</v>
      </c>
      <c r="H735" s="887">
        <v>0</v>
      </c>
      <c r="I735" s="887">
        <v>0</v>
      </c>
      <c r="J735" s="887">
        <v>0</v>
      </c>
      <c r="K735" s="887">
        <v>0</v>
      </c>
      <c r="L735" s="887">
        <v>0</v>
      </c>
      <c r="M735" s="887">
        <v>0</v>
      </c>
      <c r="N735" s="887">
        <v>0</v>
      </c>
      <c r="O735" s="887">
        <v>0</v>
      </c>
      <c r="P735" s="887">
        <v>0</v>
      </c>
      <c r="Q735" s="887">
        <v>0</v>
      </c>
      <c r="R735" s="887">
        <v>0</v>
      </c>
      <c r="S735" s="887">
        <v>0</v>
      </c>
      <c r="T735" s="887">
        <v>4</v>
      </c>
      <c r="U735" s="887">
        <v>7</v>
      </c>
      <c r="V735" s="887">
        <v>12</v>
      </c>
      <c r="W735" s="887">
        <v>0</v>
      </c>
      <c r="X735" s="887">
        <v>0</v>
      </c>
      <c r="Y735" s="887">
        <v>0</v>
      </c>
      <c r="Z735" s="887">
        <v>0</v>
      </c>
      <c r="AA735" s="887">
        <v>0</v>
      </c>
      <c r="AB735" s="887">
        <v>0</v>
      </c>
      <c r="AC735" s="887">
        <v>0</v>
      </c>
      <c r="AD735" s="887">
        <v>2</v>
      </c>
      <c r="AE735" s="887">
        <v>0</v>
      </c>
      <c r="AF735" s="887">
        <v>0</v>
      </c>
      <c r="AG735" s="887">
        <v>0</v>
      </c>
      <c r="AH735" s="887">
        <v>0</v>
      </c>
    </row>
    <row r="736" spans="1:34" ht="12" customHeight="1" x14ac:dyDescent="0.2">
      <c r="A736" s="1207"/>
      <c r="B736" s="853" t="s">
        <v>59</v>
      </c>
      <c r="C736" s="887">
        <v>0</v>
      </c>
      <c r="D736" s="887">
        <v>0</v>
      </c>
      <c r="E736" s="887">
        <v>0</v>
      </c>
      <c r="F736" s="887">
        <v>0</v>
      </c>
      <c r="G736" s="887">
        <v>0</v>
      </c>
      <c r="H736" s="887">
        <v>0</v>
      </c>
      <c r="I736" s="887">
        <v>0</v>
      </c>
      <c r="J736" s="887">
        <v>0</v>
      </c>
      <c r="K736" s="887">
        <v>0</v>
      </c>
      <c r="L736" s="887">
        <v>0</v>
      </c>
      <c r="M736" s="887">
        <v>1</v>
      </c>
      <c r="N736" s="887">
        <v>0</v>
      </c>
      <c r="O736" s="887">
        <v>0</v>
      </c>
      <c r="P736" s="887">
        <v>0</v>
      </c>
      <c r="Q736" s="887">
        <v>0</v>
      </c>
      <c r="R736" s="887">
        <v>0</v>
      </c>
      <c r="S736" s="887">
        <v>0</v>
      </c>
      <c r="T736" s="887">
        <v>28</v>
      </c>
      <c r="U736" s="887">
        <v>57</v>
      </c>
      <c r="V736" s="887">
        <v>2</v>
      </c>
      <c r="W736" s="887">
        <v>0</v>
      </c>
      <c r="X736" s="887">
        <v>0</v>
      </c>
      <c r="Y736" s="887">
        <v>0</v>
      </c>
      <c r="Z736" s="887">
        <v>0</v>
      </c>
      <c r="AA736" s="887">
        <v>0</v>
      </c>
      <c r="AB736" s="887">
        <v>1</v>
      </c>
      <c r="AC736" s="887">
        <v>13</v>
      </c>
      <c r="AD736" s="887">
        <v>0</v>
      </c>
      <c r="AE736" s="887">
        <v>0</v>
      </c>
      <c r="AF736" s="887">
        <v>0</v>
      </c>
      <c r="AG736" s="887">
        <v>0</v>
      </c>
      <c r="AH736" s="887">
        <v>0</v>
      </c>
    </row>
    <row r="737" spans="1:34" ht="12" customHeight="1" x14ac:dyDescent="0.2">
      <c r="A737" s="1207"/>
      <c r="B737" s="853" t="s">
        <v>60</v>
      </c>
      <c r="C737" s="887">
        <v>0</v>
      </c>
      <c r="D737" s="887">
        <v>0</v>
      </c>
      <c r="E737" s="887">
        <v>0</v>
      </c>
      <c r="F737" s="887">
        <v>0</v>
      </c>
      <c r="G737" s="887">
        <v>0</v>
      </c>
      <c r="H737" s="887">
        <v>0</v>
      </c>
      <c r="I737" s="887">
        <v>0</v>
      </c>
      <c r="J737" s="887">
        <v>0</v>
      </c>
      <c r="K737" s="887">
        <v>2</v>
      </c>
      <c r="L737" s="887">
        <v>2</v>
      </c>
      <c r="M737" s="887">
        <v>3</v>
      </c>
      <c r="N737" s="887">
        <v>0</v>
      </c>
      <c r="O737" s="887">
        <v>0</v>
      </c>
      <c r="P737" s="887">
        <v>0</v>
      </c>
      <c r="Q737" s="887">
        <v>0</v>
      </c>
      <c r="R737" s="887">
        <v>0</v>
      </c>
      <c r="S737" s="887">
        <v>352</v>
      </c>
      <c r="T737" s="887">
        <v>168</v>
      </c>
      <c r="U737" s="887">
        <v>240</v>
      </c>
      <c r="V737" s="887">
        <v>30</v>
      </c>
      <c r="W737" s="887">
        <v>0</v>
      </c>
      <c r="X737" s="887">
        <v>0</v>
      </c>
      <c r="Y737" s="887">
        <v>0</v>
      </c>
      <c r="Z737" s="887">
        <v>0</v>
      </c>
      <c r="AA737" s="887">
        <v>171</v>
      </c>
      <c r="AB737" s="887">
        <v>30</v>
      </c>
      <c r="AC737" s="887">
        <v>81</v>
      </c>
      <c r="AD737" s="887">
        <v>6</v>
      </c>
      <c r="AE737" s="887">
        <v>0</v>
      </c>
      <c r="AF737" s="887">
        <v>0</v>
      </c>
      <c r="AG737" s="887">
        <v>0</v>
      </c>
      <c r="AH737" s="887">
        <v>0</v>
      </c>
    </row>
    <row r="738" spans="1:34" ht="12" customHeight="1" x14ac:dyDescent="0.2">
      <c r="A738" s="1207"/>
      <c r="B738" s="853" t="s">
        <v>61</v>
      </c>
      <c r="C738" s="887">
        <v>0</v>
      </c>
      <c r="D738" s="887">
        <v>0</v>
      </c>
      <c r="E738" s="887">
        <v>0</v>
      </c>
      <c r="F738" s="887">
        <v>0</v>
      </c>
      <c r="G738" s="887">
        <v>0</v>
      </c>
      <c r="H738" s="887">
        <v>0</v>
      </c>
      <c r="I738" s="887">
        <v>0</v>
      </c>
      <c r="J738" s="887">
        <v>0</v>
      </c>
      <c r="K738" s="887">
        <v>0</v>
      </c>
      <c r="L738" s="887">
        <v>0</v>
      </c>
      <c r="M738" s="887">
        <v>0</v>
      </c>
      <c r="N738" s="887">
        <v>0</v>
      </c>
      <c r="O738" s="887">
        <v>0</v>
      </c>
      <c r="P738" s="887">
        <v>0</v>
      </c>
      <c r="Q738" s="887">
        <v>0</v>
      </c>
      <c r="R738" s="887">
        <v>0</v>
      </c>
      <c r="S738" s="887">
        <v>0</v>
      </c>
      <c r="T738" s="887">
        <v>70</v>
      </c>
      <c r="U738" s="887">
        <v>125</v>
      </c>
      <c r="V738" s="887">
        <v>57</v>
      </c>
      <c r="W738" s="887">
        <v>0</v>
      </c>
      <c r="X738" s="887">
        <v>0</v>
      </c>
      <c r="Y738" s="887">
        <v>0</v>
      </c>
      <c r="Z738" s="887">
        <v>0</v>
      </c>
      <c r="AA738" s="887">
        <v>0</v>
      </c>
      <c r="AB738" s="887">
        <v>38</v>
      </c>
      <c r="AC738" s="887">
        <v>83</v>
      </c>
      <c r="AD738" s="887">
        <v>45</v>
      </c>
      <c r="AE738" s="887">
        <v>0</v>
      </c>
      <c r="AF738" s="887">
        <v>0</v>
      </c>
      <c r="AG738" s="887">
        <v>0</v>
      </c>
      <c r="AH738" s="887">
        <v>0</v>
      </c>
    </row>
    <row r="739" spans="1:34" ht="12" customHeight="1" x14ac:dyDescent="0.2">
      <c r="A739" s="1207"/>
      <c r="B739" s="853" t="s">
        <v>62</v>
      </c>
      <c r="C739" s="887">
        <v>0</v>
      </c>
      <c r="D739" s="887">
        <v>0</v>
      </c>
      <c r="E739" s="887">
        <v>0</v>
      </c>
      <c r="F739" s="887">
        <v>0</v>
      </c>
      <c r="G739" s="887">
        <v>0</v>
      </c>
      <c r="H739" s="887">
        <v>0</v>
      </c>
      <c r="I739" s="887">
        <v>0</v>
      </c>
      <c r="J739" s="887">
        <v>0</v>
      </c>
      <c r="K739" s="887">
        <v>0</v>
      </c>
      <c r="L739" s="887">
        <v>0</v>
      </c>
      <c r="M739" s="887">
        <v>0</v>
      </c>
      <c r="N739" s="887">
        <v>0</v>
      </c>
      <c r="O739" s="887">
        <v>0</v>
      </c>
      <c r="P739" s="887">
        <v>0</v>
      </c>
      <c r="Q739" s="887">
        <v>0</v>
      </c>
      <c r="R739" s="887">
        <v>0</v>
      </c>
      <c r="S739" s="887">
        <v>0</v>
      </c>
      <c r="T739" s="887">
        <v>73</v>
      </c>
      <c r="U739" s="887">
        <v>143</v>
      </c>
      <c r="V739" s="887">
        <v>27</v>
      </c>
      <c r="W739" s="887">
        <v>0</v>
      </c>
      <c r="X739" s="887">
        <v>0</v>
      </c>
      <c r="Y739" s="887">
        <v>0</v>
      </c>
      <c r="Z739" s="887">
        <v>0</v>
      </c>
      <c r="AA739" s="887">
        <v>0</v>
      </c>
      <c r="AB739" s="887">
        <v>30</v>
      </c>
      <c r="AC739" s="887">
        <v>155</v>
      </c>
      <c r="AD739" s="887">
        <v>9</v>
      </c>
      <c r="AE739" s="887">
        <v>0</v>
      </c>
      <c r="AF739" s="887">
        <v>0</v>
      </c>
      <c r="AG739" s="887">
        <v>0</v>
      </c>
      <c r="AH739" s="887">
        <v>0</v>
      </c>
    </row>
    <row r="740" spans="1:34" ht="12" customHeight="1" x14ac:dyDescent="0.2">
      <c r="A740" s="1207"/>
      <c r="B740" s="853" t="s">
        <v>111</v>
      </c>
      <c r="C740" s="887">
        <v>0</v>
      </c>
      <c r="D740" s="887">
        <v>0</v>
      </c>
      <c r="E740" s="887">
        <v>0</v>
      </c>
      <c r="F740" s="887">
        <v>0</v>
      </c>
      <c r="G740" s="887">
        <v>0</v>
      </c>
      <c r="H740" s="887">
        <v>0</v>
      </c>
      <c r="I740" s="887">
        <v>0</v>
      </c>
      <c r="J740" s="887">
        <v>0</v>
      </c>
      <c r="K740" s="887">
        <v>4</v>
      </c>
      <c r="L740" s="887">
        <v>0</v>
      </c>
      <c r="M740" s="887">
        <v>0</v>
      </c>
      <c r="N740" s="887">
        <v>0</v>
      </c>
      <c r="O740" s="887">
        <v>0</v>
      </c>
      <c r="P740" s="887">
        <v>0</v>
      </c>
      <c r="Q740" s="887">
        <v>0</v>
      </c>
      <c r="R740" s="887">
        <v>0</v>
      </c>
      <c r="S740" s="887">
        <v>585</v>
      </c>
      <c r="T740" s="887">
        <v>329</v>
      </c>
      <c r="U740" s="887">
        <v>550</v>
      </c>
      <c r="V740" s="887">
        <v>65</v>
      </c>
      <c r="W740" s="887">
        <v>0</v>
      </c>
      <c r="X740" s="887">
        <v>0</v>
      </c>
      <c r="Y740" s="887">
        <v>0</v>
      </c>
      <c r="Z740" s="887">
        <v>0</v>
      </c>
      <c r="AA740" s="887">
        <v>342</v>
      </c>
      <c r="AB740" s="887">
        <v>291</v>
      </c>
      <c r="AC740" s="887">
        <v>310</v>
      </c>
      <c r="AD740" s="887">
        <v>24</v>
      </c>
      <c r="AE740" s="887">
        <v>0</v>
      </c>
      <c r="AF740" s="887">
        <v>0</v>
      </c>
      <c r="AG740" s="887">
        <v>0</v>
      </c>
      <c r="AH740" s="887">
        <v>0</v>
      </c>
    </row>
    <row r="741" spans="1:34" ht="12" customHeight="1" x14ac:dyDescent="0.2">
      <c r="A741" s="1207"/>
      <c r="B741" s="853" t="s">
        <v>63</v>
      </c>
      <c r="C741" s="887">
        <v>0</v>
      </c>
      <c r="D741" s="887">
        <v>0</v>
      </c>
      <c r="E741" s="887">
        <v>0</v>
      </c>
      <c r="F741" s="887">
        <v>0</v>
      </c>
      <c r="G741" s="887">
        <v>0</v>
      </c>
      <c r="H741" s="887">
        <v>0</v>
      </c>
      <c r="I741" s="887">
        <v>0</v>
      </c>
      <c r="J741" s="887">
        <v>0</v>
      </c>
      <c r="K741" s="887">
        <v>0</v>
      </c>
      <c r="L741" s="887">
        <v>0</v>
      </c>
      <c r="M741" s="887">
        <v>0</v>
      </c>
      <c r="N741" s="887">
        <v>0</v>
      </c>
      <c r="O741" s="887">
        <v>0</v>
      </c>
      <c r="P741" s="887">
        <v>0</v>
      </c>
      <c r="Q741" s="887">
        <v>0</v>
      </c>
      <c r="R741" s="887">
        <v>0</v>
      </c>
      <c r="S741" s="887">
        <v>0</v>
      </c>
      <c r="T741" s="887">
        <v>2</v>
      </c>
      <c r="U741" s="887">
        <v>0</v>
      </c>
      <c r="V741" s="887">
        <v>0</v>
      </c>
      <c r="W741" s="887">
        <v>0</v>
      </c>
      <c r="X741" s="887">
        <v>0</v>
      </c>
      <c r="Y741" s="887">
        <v>0</v>
      </c>
      <c r="Z741" s="887">
        <v>0</v>
      </c>
      <c r="AA741" s="887">
        <v>0</v>
      </c>
      <c r="AB741" s="887">
        <v>0</v>
      </c>
      <c r="AC741" s="887">
        <v>1</v>
      </c>
      <c r="AD741" s="887">
        <v>0</v>
      </c>
      <c r="AE741" s="887">
        <v>0</v>
      </c>
      <c r="AF741" s="887">
        <v>0</v>
      </c>
      <c r="AG741" s="887">
        <v>0</v>
      </c>
      <c r="AH741" s="887">
        <v>0</v>
      </c>
    </row>
    <row r="742" spans="1:34" ht="12" customHeight="1" x14ac:dyDescent="0.2">
      <c r="A742" s="1207"/>
      <c r="B742" s="853" t="s">
        <v>64</v>
      </c>
      <c r="C742" s="887">
        <v>0</v>
      </c>
      <c r="D742" s="887">
        <v>0</v>
      </c>
      <c r="E742" s="887">
        <v>0</v>
      </c>
      <c r="F742" s="887">
        <v>0</v>
      </c>
      <c r="G742" s="887">
        <v>0</v>
      </c>
      <c r="H742" s="887">
        <v>0</v>
      </c>
      <c r="I742" s="887">
        <v>0</v>
      </c>
      <c r="J742" s="887">
        <v>0</v>
      </c>
      <c r="K742" s="887">
        <v>0</v>
      </c>
      <c r="L742" s="887">
        <v>0</v>
      </c>
      <c r="M742" s="887">
        <v>0</v>
      </c>
      <c r="N742" s="887">
        <v>0</v>
      </c>
      <c r="O742" s="887">
        <v>0</v>
      </c>
      <c r="P742" s="887">
        <v>0</v>
      </c>
      <c r="Q742" s="887">
        <v>0</v>
      </c>
      <c r="R742" s="887">
        <v>0</v>
      </c>
      <c r="S742" s="887">
        <v>0</v>
      </c>
      <c r="T742" s="887">
        <v>0</v>
      </c>
      <c r="U742" s="887">
        <v>2</v>
      </c>
      <c r="V742" s="887">
        <v>1</v>
      </c>
      <c r="W742" s="887">
        <v>0</v>
      </c>
      <c r="X742" s="887">
        <v>0</v>
      </c>
      <c r="Y742" s="887">
        <v>0</v>
      </c>
      <c r="Z742" s="887">
        <v>0</v>
      </c>
      <c r="AA742" s="887">
        <v>0</v>
      </c>
      <c r="AB742" s="887">
        <v>0</v>
      </c>
      <c r="AC742" s="887">
        <v>2</v>
      </c>
      <c r="AD742" s="887">
        <v>0</v>
      </c>
      <c r="AE742" s="887">
        <v>0</v>
      </c>
      <c r="AF742" s="887">
        <v>0</v>
      </c>
      <c r="AG742" s="887">
        <v>0</v>
      </c>
      <c r="AH742" s="887">
        <v>0</v>
      </c>
    </row>
    <row r="743" spans="1:34" ht="12" customHeight="1" x14ac:dyDescent="0.2">
      <c r="A743" s="1207"/>
      <c r="B743" s="853" t="s">
        <v>65</v>
      </c>
      <c r="C743" s="887">
        <v>0</v>
      </c>
      <c r="D743" s="887">
        <v>0</v>
      </c>
      <c r="E743" s="887">
        <v>0</v>
      </c>
      <c r="F743" s="887">
        <v>0</v>
      </c>
      <c r="G743" s="887">
        <v>0</v>
      </c>
      <c r="H743" s="887">
        <v>0</v>
      </c>
      <c r="I743" s="887">
        <v>0</v>
      </c>
      <c r="J743" s="887">
        <v>0</v>
      </c>
      <c r="K743" s="887">
        <v>0</v>
      </c>
      <c r="L743" s="887">
        <v>0</v>
      </c>
      <c r="M743" s="887">
        <v>0</v>
      </c>
      <c r="N743" s="887">
        <v>0</v>
      </c>
      <c r="O743" s="887">
        <v>0</v>
      </c>
      <c r="P743" s="887">
        <v>0</v>
      </c>
      <c r="Q743" s="887">
        <v>0</v>
      </c>
      <c r="R743" s="887">
        <v>0</v>
      </c>
      <c r="S743" s="887">
        <v>0</v>
      </c>
      <c r="T743" s="887">
        <v>0</v>
      </c>
      <c r="U743" s="887">
        <v>1</v>
      </c>
      <c r="V743" s="887">
        <v>0</v>
      </c>
      <c r="W743" s="887">
        <v>0</v>
      </c>
      <c r="X743" s="887">
        <v>0</v>
      </c>
      <c r="Y743" s="887">
        <v>0</v>
      </c>
      <c r="Z743" s="887">
        <v>0</v>
      </c>
      <c r="AA743" s="887">
        <v>0</v>
      </c>
      <c r="AB743" s="887">
        <v>0</v>
      </c>
      <c r="AC743" s="887">
        <v>0</v>
      </c>
      <c r="AD743" s="887">
        <v>0</v>
      </c>
      <c r="AE743" s="887">
        <v>0</v>
      </c>
      <c r="AF743" s="887">
        <v>0</v>
      </c>
      <c r="AG743" s="887">
        <v>0</v>
      </c>
      <c r="AH743" s="887">
        <v>0</v>
      </c>
    </row>
    <row r="744" spans="1:34" ht="12" customHeight="1" x14ac:dyDescent="0.2">
      <c r="A744" s="1207"/>
      <c r="B744" s="853" t="s">
        <v>66</v>
      </c>
      <c r="C744" s="887">
        <v>0</v>
      </c>
      <c r="D744" s="887">
        <v>0</v>
      </c>
      <c r="E744" s="887">
        <v>0</v>
      </c>
      <c r="F744" s="887">
        <v>0</v>
      </c>
      <c r="G744" s="887">
        <v>0</v>
      </c>
      <c r="H744" s="887">
        <v>0</v>
      </c>
      <c r="I744" s="887">
        <v>0</v>
      </c>
      <c r="J744" s="887">
        <v>0</v>
      </c>
      <c r="K744" s="887">
        <v>0</v>
      </c>
      <c r="L744" s="887">
        <v>0</v>
      </c>
      <c r="M744" s="887">
        <v>0</v>
      </c>
      <c r="N744" s="887">
        <v>0</v>
      </c>
      <c r="O744" s="887">
        <v>0</v>
      </c>
      <c r="P744" s="887">
        <v>0</v>
      </c>
      <c r="Q744" s="887">
        <v>0</v>
      </c>
      <c r="R744" s="887">
        <v>0</v>
      </c>
      <c r="S744" s="887">
        <v>0</v>
      </c>
      <c r="T744" s="887">
        <v>0</v>
      </c>
      <c r="U744" s="887">
        <v>0</v>
      </c>
      <c r="V744" s="887">
        <v>1</v>
      </c>
      <c r="W744" s="887">
        <v>0</v>
      </c>
      <c r="X744" s="887">
        <v>0</v>
      </c>
      <c r="Y744" s="887">
        <v>0</v>
      </c>
      <c r="Z744" s="887">
        <v>0</v>
      </c>
      <c r="AA744" s="887">
        <v>0</v>
      </c>
      <c r="AB744" s="887">
        <v>0</v>
      </c>
      <c r="AC744" s="887">
        <v>0</v>
      </c>
      <c r="AD744" s="887">
        <v>1</v>
      </c>
      <c r="AE744" s="887">
        <v>0</v>
      </c>
      <c r="AF744" s="887">
        <v>0</v>
      </c>
      <c r="AG744" s="887">
        <v>0</v>
      </c>
      <c r="AH744" s="887">
        <v>0</v>
      </c>
    </row>
    <row r="745" spans="1:34" ht="12" customHeight="1" x14ac:dyDescent="0.2">
      <c r="A745" s="1207"/>
      <c r="B745" s="853" t="s">
        <v>67</v>
      </c>
      <c r="C745" s="887">
        <v>0</v>
      </c>
      <c r="D745" s="887">
        <v>0</v>
      </c>
      <c r="E745" s="887">
        <v>0</v>
      </c>
      <c r="F745" s="887">
        <v>0</v>
      </c>
      <c r="G745" s="887">
        <v>0</v>
      </c>
      <c r="H745" s="887">
        <v>0</v>
      </c>
      <c r="I745" s="887">
        <v>0</v>
      </c>
      <c r="J745" s="887">
        <v>0</v>
      </c>
      <c r="K745" s="887">
        <v>0</v>
      </c>
      <c r="L745" s="887">
        <v>0</v>
      </c>
      <c r="M745" s="887">
        <v>0</v>
      </c>
      <c r="N745" s="887">
        <v>0</v>
      </c>
      <c r="O745" s="887">
        <v>0</v>
      </c>
      <c r="P745" s="887">
        <v>0</v>
      </c>
      <c r="Q745" s="887">
        <v>0</v>
      </c>
      <c r="R745" s="887">
        <v>0</v>
      </c>
      <c r="S745" s="887">
        <v>0</v>
      </c>
      <c r="T745" s="887">
        <v>27</v>
      </c>
      <c r="U745" s="887">
        <v>78</v>
      </c>
      <c r="V745" s="887">
        <v>8</v>
      </c>
      <c r="W745" s="887">
        <v>0</v>
      </c>
      <c r="X745" s="887">
        <v>0</v>
      </c>
      <c r="Y745" s="887">
        <v>0</v>
      </c>
      <c r="Z745" s="887">
        <v>0</v>
      </c>
      <c r="AA745" s="887">
        <v>0</v>
      </c>
      <c r="AB745" s="887">
        <v>1</v>
      </c>
      <c r="AC745" s="887">
        <v>20</v>
      </c>
      <c r="AD745" s="887">
        <v>1</v>
      </c>
      <c r="AE745" s="887">
        <v>0</v>
      </c>
      <c r="AF745" s="887">
        <v>0</v>
      </c>
      <c r="AG745" s="887">
        <v>0</v>
      </c>
      <c r="AH745" s="887">
        <v>0</v>
      </c>
    </row>
    <row r="746" spans="1:34" ht="12" customHeight="1" x14ac:dyDescent="0.2">
      <c r="A746" s="1207"/>
      <c r="B746" s="853" t="s">
        <v>68</v>
      </c>
      <c r="C746" s="887">
        <v>0</v>
      </c>
      <c r="D746" s="887">
        <v>0</v>
      </c>
      <c r="E746" s="887">
        <v>0</v>
      </c>
      <c r="F746" s="887">
        <v>0</v>
      </c>
      <c r="G746" s="887">
        <v>0</v>
      </c>
      <c r="H746" s="887">
        <v>0</v>
      </c>
      <c r="I746" s="887">
        <v>0</v>
      </c>
      <c r="J746" s="887">
        <v>0</v>
      </c>
      <c r="K746" s="887">
        <v>0</v>
      </c>
      <c r="L746" s="887">
        <v>0</v>
      </c>
      <c r="M746" s="887">
        <v>0</v>
      </c>
      <c r="N746" s="887">
        <v>0</v>
      </c>
      <c r="O746" s="887">
        <v>0</v>
      </c>
      <c r="P746" s="887">
        <v>0</v>
      </c>
      <c r="Q746" s="887">
        <v>0</v>
      </c>
      <c r="R746" s="887">
        <v>0</v>
      </c>
      <c r="S746" s="887">
        <v>0</v>
      </c>
      <c r="T746" s="887">
        <v>104</v>
      </c>
      <c r="U746" s="887">
        <v>120</v>
      </c>
      <c r="V746" s="887">
        <v>9</v>
      </c>
      <c r="W746" s="887">
        <v>0</v>
      </c>
      <c r="X746" s="887">
        <v>0</v>
      </c>
      <c r="Y746" s="887">
        <v>0</v>
      </c>
      <c r="Z746" s="887">
        <v>0</v>
      </c>
      <c r="AA746" s="887">
        <v>0</v>
      </c>
      <c r="AB746" s="887">
        <v>45</v>
      </c>
      <c r="AC746" s="887">
        <v>179</v>
      </c>
      <c r="AD746" s="887">
        <v>9</v>
      </c>
      <c r="AE746" s="887">
        <v>0</v>
      </c>
      <c r="AF746" s="887">
        <v>0</v>
      </c>
      <c r="AG746" s="887">
        <v>0</v>
      </c>
      <c r="AH746" s="887">
        <v>0</v>
      </c>
    </row>
    <row r="747" spans="1:34" ht="12" customHeight="1" x14ac:dyDescent="0.2">
      <c r="A747" s="1207"/>
      <c r="B747" s="853" t="s">
        <v>69</v>
      </c>
      <c r="C747" s="887">
        <v>0</v>
      </c>
      <c r="D747" s="887">
        <v>0</v>
      </c>
      <c r="E747" s="887">
        <v>0</v>
      </c>
      <c r="F747" s="887">
        <v>0</v>
      </c>
      <c r="G747" s="887">
        <v>0</v>
      </c>
      <c r="H747" s="887">
        <v>0</v>
      </c>
      <c r="I747" s="887">
        <v>0</v>
      </c>
      <c r="J747" s="887">
        <v>0</v>
      </c>
      <c r="K747" s="887">
        <v>0</v>
      </c>
      <c r="L747" s="887">
        <v>1</v>
      </c>
      <c r="M747" s="887">
        <v>0</v>
      </c>
      <c r="N747" s="887">
        <v>0</v>
      </c>
      <c r="O747" s="887">
        <v>0</v>
      </c>
      <c r="P747" s="887">
        <v>0</v>
      </c>
      <c r="Q747" s="887">
        <v>0</v>
      </c>
      <c r="R747" s="887">
        <v>0</v>
      </c>
      <c r="S747" s="887">
        <v>0</v>
      </c>
      <c r="T747" s="887">
        <v>188</v>
      </c>
      <c r="U747" s="887">
        <v>68</v>
      </c>
      <c r="V747" s="887">
        <v>19</v>
      </c>
      <c r="W747" s="887">
        <v>0</v>
      </c>
      <c r="X747" s="887">
        <v>0</v>
      </c>
      <c r="Y747" s="887">
        <v>0</v>
      </c>
      <c r="Z747" s="887">
        <v>0</v>
      </c>
      <c r="AA747" s="887">
        <v>0</v>
      </c>
      <c r="AB747" s="887">
        <v>103</v>
      </c>
      <c r="AC747" s="887">
        <v>40</v>
      </c>
      <c r="AD747" s="887">
        <v>6</v>
      </c>
      <c r="AE747" s="887">
        <v>0</v>
      </c>
      <c r="AF747" s="887">
        <v>0</v>
      </c>
      <c r="AG747" s="887">
        <v>0</v>
      </c>
      <c r="AH747" s="887">
        <v>0</v>
      </c>
    </row>
    <row r="748" spans="1:34" ht="12" customHeight="1" x14ac:dyDescent="0.2">
      <c r="A748" s="1207"/>
      <c r="B748" s="853" t="s">
        <v>70</v>
      </c>
      <c r="C748" s="887">
        <v>0</v>
      </c>
      <c r="D748" s="887">
        <v>0</v>
      </c>
      <c r="E748" s="887">
        <v>0</v>
      </c>
      <c r="F748" s="887">
        <v>0</v>
      </c>
      <c r="G748" s="887">
        <v>0</v>
      </c>
      <c r="H748" s="887">
        <v>0</v>
      </c>
      <c r="I748" s="887">
        <v>0</v>
      </c>
      <c r="J748" s="887">
        <v>0</v>
      </c>
      <c r="K748" s="887">
        <v>0</v>
      </c>
      <c r="L748" s="887">
        <v>0</v>
      </c>
      <c r="M748" s="887">
        <v>0</v>
      </c>
      <c r="N748" s="887">
        <v>0</v>
      </c>
      <c r="O748" s="887">
        <v>0</v>
      </c>
      <c r="P748" s="887">
        <v>0</v>
      </c>
      <c r="Q748" s="887">
        <v>0</v>
      </c>
      <c r="R748" s="887">
        <v>0</v>
      </c>
      <c r="S748" s="887">
        <v>0</v>
      </c>
      <c r="T748" s="887">
        <v>1</v>
      </c>
      <c r="U748" s="887">
        <v>0</v>
      </c>
      <c r="V748" s="887">
        <v>0</v>
      </c>
      <c r="W748" s="887">
        <v>0</v>
      </c>
      <c r="X748" s="887">
        <v>0</v>
      </c>
      <c r="Y748" s="887">
        <v>0</v>
      </c>
      <c r="Z748" s="887">
        <v>0</v>
      </c>
      <c r="AA748" s="887">
        <v>0</v>
      </c>
      <c r="AB748" s="887">
        <v>0</v>
      </c>
      <c r="AC748" s="887">
        <v>0</v>
      </c>
      <c r="AD748" s="887">
        <v>0</v>
      </c>
      <c r="AE748" s="887">
        <v>0</v>
      </c>
      <c r="AF748" s="887">
        <v>0</v>
      </c>
      <c r="AG748" s="887">
        <v>0</v>
      </c>
      <c r="AH748" s="887">
        <v>0</v>
      </c>
    </row>
    <row r="749" spans="1:34" ht="12" customHeight="1" x14ac:dyDescent="0.2">
      <c r="A749" s="1207"/>
      <c r="B749" s="853" t="s">
        <v>71</v>
      </c>
      <c r="C749" s="887">
        <v>0</v>
      </c>
      <c r="D749" s="887">
        <v>0</v>
      </c>
      <c r="E749" s="887">
        <v>0</v>
      </c>
      <c r="F749" s="887">
        <v>0</v>
      </c>
      <c r="G749" s="887">
        <v>0</v>
      </c>
      <c r="H749" s="887">
        <v>0</v>
      </c>
      <c r="I749" s="887">
        <v>0</v>
      </c>
      <c r="J749" s="887">
        <v>0</v>
      </c>
      <c r="K749" s="887">
        <v>0</v>
      </c>
      <c r="L749" s="887">
        <v>0</v>
      </c>
      <c r="M749" s="887">
        <v>0</v>
      </c>
      <c r="N749" s="887">
        <v>0</v>
      </c>
      <c r="O749" s="887">
        <v>0</v>
      </c>
      <c r="P749" s="887">
        <v>0</v>
      </c>
      <c r="Q749" s="887">
        <v>0</v>
      </c>
      <c r="R749" s="887">
        <v>0</v>
      </c>
      <c r="S749" s="887">
        <v>258</v>
      </c>
      <c r="T749" s="887">
        <v>174</v>
      </c>
      <c r="U749" s="887">
        <v>266</v>
      </c>
      <c r="V749" s="887">
        <v>14</v>
      </c>
      <c r="W749" s="887">
        <v>0</v>
      </c>
      <c r="X749" s="887">
        <v>0</v>
      </c>
      <c r="Y749" s="887">
        <v>0</v>
      </c>
      <c r="Z749" s="887">
        <v>0</v>
      </c>
      <c r="AA749" s="887">
        <v>180</v>
      </c>
      <c r="AB749" s="887">
        <v>115</v>
      </c>
      <c r="AC749" s="887">
        <v>261</v>
      </c>
      <c r="AD749" s="887">
        <v>27</v>
      </c>
      <c r="AE749" s="887">
        <v>0</v>
      </c>
      <c r="AF749" s="887">
        <v>0</v>
      </c>
      <c r="AG749" s="887">
        <v>0</v>
      </c>
      <c r="AH749" s="887">
        <v>0</v>
      </c>
    </row>
    <row r="750" spans="1:34" ht="12" customHeight="1" x14ac:dyDescent="0.2">
      <c r="A750" s="1207"/>
      <c r="B750" s="853" t="s">
        <v>72</v>
      </c>
      <c r="C750" s="887">
        <v>0</v>
      </c>
      <c r="D750" s="887">
        <v>0</v>
      </c>
      <c r="E750" s="887">
        <v>0</v>
      </c>
      <c r="F750" s="887">
        <v>0</v>
      </c>
      <c r="G750" s="887">
        <v>0</v>
      </c>
      <c r="H750" s="887">
        <v>0</v>
      </c>
      <c r="I750" s="887">
        <v>0</v>
      </c>
      <c r="J750" s="887">
        <v>0</v>
      </c>
      <c r="K750" s="887">
        <v>0</v>
      </c>
      <c r="L750" s="887">
        <v>0</v>
      </c>
      <c r="M750" s="887">
        <v>0</v>
      </c>
      <c r="N750" s="887">
        <v>0</v>
      </c>
      <c r="O750" s="887">
        <v>0</v>
      </c>
      <c r="P750" s="887">
        <v>0</v>
      </c>
      <c r="Q750" s="887">
        <v>0</v>
      </c>
      <c r="R750" s="887">
        <v>0</v>
      </c>
      <c r="S750" s="887">
        <v>0</v>
      </c>
      <c r="T750" s="887">
        <v>428</v>
      </c>
      <c r="U750" s="887">
        <v>157</v>
      </c>
      <c r="V750" s="887">
        <v>36</v>
      </c>
      <c r="W750" s="887">
        <v>0</v>
      </c>
      <c r="X750" s="887">
        <v>0</v>
      </c>
      <c r="Y750" s="887">
        <v>0</v>
      </c>
      <c r="Z750" s="887">
        <v>0</v>
      </c>
      <c r="AA750" s="887">
        <v>0</v>
      </c>
      <c r="AB750" s="887">
        <v>171</v>
      </c>
      <c r="AC750" s="887">
        <v>28</v>
      </c>
      <c r="AD750" s="887">
        <v>3</v>
      </c>
      <c r="AE750" s="887">
        <v>0</v>
      </c>
      <c r="AF750" s="887">
        <v>0</v>
      </c>
      <c r="AG750" s="887">
        <v>0</v>
      </c>
      <c r="AH750" s="887">
        <v>0</v>
      </c>
    </row>
    <row r="751" spans="1:34" ht="12" customHeight="1" x14ac:dyDescent="0.2">
      <c r="A751" s="1207"/>
      <c r="B751" s="853" t="s">
        <v>74</v>
      </c>
      <c r="C751" s="887">
        <v>0</v>
      </c>
      <c r="D751" s="887">
        <v>0</v>
      </c>
      <c r="E751" s="887">
        <v>0</v>
      </c>
      <c r="F751" s="887">
        <v>0</v>
      </c>
      <c r="G751" s="887">
        <v>0</v>
      </c>
      <c r="H751" s="887">
        <v>0</v>
      </c>
      <c r="I751" s="887">
        <v>0</v>
      </c>
      <c r="J751" s="887">
        <v>0</v>
      </c>
      <c r="K751" s="887">
        <v>0</v>
      </c>
      <c r="L751" s="887">
        <v>0</v>
      </c>
      <c r="M751" s="887">
        <v>0</v>
      </c>
      <c r="N751" s="887">
        <v>0</v>
      </c>
      <c r="O751" s="887">
        <v>0</v>
      </c>
      <c r="P751" s="887">
        <v>0</v>
      </c>
      <c r="Q751" s="887">
        <v>0</v>
      </c>
      <c r="R751" s="887">
        <v>0</v>
      </c>
      <c r="S751" s="887">
        <v>0</v>
      </c>
      <c r="T751" s="887">
        <v>0</v>
      </c>
      <c r="U751" s="887">
        <v>0</v>
      </c>
      <c r="V751" s="887">
        <v>0</v>
      </c>
      <c r="W751" s="887">
        <v>0</v>
      </c>
      <c r="X751" s="887">
        <v>0</v>
      </c>
      <c r="Y751" s="887">
        <v>0</v>
      </c>
      <c r="Z751" s="887">
        <v>0</v>
      </c>
      <c r="AA751" s="887">
        <v>0</v>
      </c>
      <c r="AB751" s="887">
        <v>0</v>
      </c>
      <c r="AC751" s="887">
        <v>1</v>
      </c>
      <c r="AD751" s="887">
        <v>0</v>
      </c>
      <c r="AE751" s="887">
        <v>0</v>
      </c>
      <c r="AF751" s="887">
        <v>0</v>
      </c>
      <c r="AG751" s="887">
        <v>0</v>
      </c>
      <c r="AH751" s="887">
        <v>0</v>
      </c>
    </row>
    <row r="752" spans="1:34" ht="12" customHeight="1" x14ac:dyDescent="0.2">
      <c r="A752" s="1207"/>
      <c r="B752" s="853" t="s">
        <v>75</v>
      </c>
      <c r="C752" s="887">
        <v>0</v>
      </c>
      <c r="D752" s="887">
        <v>1</v>
      </c>
      <c r="E752" s="887">
        <v>0</v>
      </c>
      <c r="F752" s="887">
        <v>0</v>
      </c>
      <c r="G752" s="887">
        <v>0</v>
      </c>
      <c r="H752" s="887">
        <v>0</v>
      </c>
      <c r="I752" s="887">
        <v>0</v>
      </c>
      <c r="J752" s="887">
        <v>0</v>
      </c>
      <c r="K752" s="887">
        <v>0</v>
      </c>
      <c r="L752" s="887">
        <v>0</v>
      </c>
      <c r="M752" s="887">
        <v>0</v>
      </c>
      <c r="N752" s="887">
        <v>0</v>
      </c>
      <c r="O752" s="887">
        <v>0</v>
      </c>
      <c r="P752" s="887">
        <v>0</v>
      </c>
      <c r="Q752" s="887">
        <v>0</v>
      </c>
      <c r="R752" s="887">
        <v>0</v>
      </c>
      <c r="S752" s="887">
        <v>0</v>
      </c>
      <c r="T752" s="887">
        <v>269</v>
      </c>
      <c r="U752" s="887">
        <v>121</v>
      </c>
      <c r="V752" s="887">
        <v>24</v>
      </c>
      <c r="W752" s="887">
        <v>0</v>
      </c>
      <c r="X752" s="887">
        <v>0</v>
      </c>
      <c r="Y752" s="887">
        <v>0</v>
      </c>
      <c r="Z752" s="887">
        <v>0</v>
      </c>
      <c r="AA752" s="887">
        <v>0</v>
      </c>
      <c r="AB752" s="887">
        <v>186</v>
      </c>
      <c r="AC752" s="887">
        <v>83</v>
      </c>
      <c r="AD752" s="887">
        <v>10</v>
      </c>
      <c r="AE752" s="887">
        <v>0</v>
      </c>
      <c r="AF752" s="887">
        <v>0</v>
      </c>
      <c r="AG752" s="887">
        <v>0</v>
      </c>
      <c r="AH752" s="887">
        <v>0</v>
      </c>
    </row>
    <row r="753" spans="1:34" ht="12" customHeight="1" x14ac:dyDescent="0.2">
      <c r="A753" s="1207"/>
      <c r="B753" s="853" t="s">
        <v>76</v>
      </c>
      <c r="C753" s="887">
        <v>0</v>
      </c>
      <c r="D753" s="887">
        <v>0</v>
      </c>
      <c r="E753" s="887">
        <v>0</v>
      </c>
      <c r="F753" s="887">
        <v>0</v>
      </c>
      <c r="G753" s="887">
        <v>0</v>
      </c>
      <c r="H753" s="887">
        <v>0</v>
      </c>
      <c r="I753" s="887">
        <v>0</v>
      </c>
      <c r="J753" s="887">
        <v>0</v>
      </c>
      <c r="K753" s="887">
        <v>0</v>
      </c>
      <c r="L753" s="887">
        <v>1</v>
      </c>
      <c r="M753" s="887">
        <v>0</v>
      </c>
      <c r="N753" s="887">
        <v>0</v>
      </c>
      <c r="O753" s="887">
        <v>0</v>
      </c>
      <c r="P753" s="887">
        <v>0</v>
      </c>
      <c r="Q753" s="887">
        <v>0</v>
      </c>
      <c r="R753" s="887">
        <v>0</v>
      </c>
      <c r="S753" s="887">
        <v>0</v>
      </c>
      <c r="T753" s="887">
        <v>35</v>
      </c>
      <c r="U753" s="887">
        <v>17</v>
      </c>
      <c r="V753" s="887">
        <v>17</v>
      </c>
      <c r="W753" s="887">
        <v>0</v>
      </c>
      <c r="X753" s="887">
        <v>0</v>
      </c>
      <c r="Y753" s="887">
        <v>0</v>
      </c>
      <c r="Z753" s="887">
        <v>0</v>
      </c>
      <c r="AA753" s="887">
        <v>0</v>
      </c>
      <c r="AB753" s="887">
        <v>12</v>
      </c>
      <c r="AC753" s="887">
        <v>29</v>
      </c>
      <c r="AD753" s="887">
        <v>3</v>
      </c>
      <c r="AE753" s="887">
        <v>0</v>
      </c>
      <c r="AF753" s="887">
        <v>0</v>
      </c>
      <c r="AG753" s="887">
        <v>0</v>
      </c>
      <c r="AH753" s="887">
        <v>0</v>
      </c>
    </row>
    <row r="754" spans="1:34" ht="12" customHeight="1" x14ac:dyDescent="0.2">
      <c r="A754" s="1207"/>
      <c r="B754" s="853" t="s">
        <v>77</v>
      </c>
      <c r="C754" s="887">
        <v>1</v>
      </c>
      <c r="D754" s="887">
        <v>0</v>
      </c>
      <c r="E754" s="887">
        <v>0</v>
      </c>
      <c r="F754" s="887">
        <v>0</v>
      </c>
      <c r="G754" s="887">
        <v>0</v>
      </c>
      <c r="H754" s="887">
        <v>0</v>
      </c>
      <c r="I754" s="887">
        <v>0</v>
      </c>
      <c r="J754" s="887">
        <v>0</v>
      </c>
      <c r="K754" s="887">
        <v>2</v>
      </c>
      <c r="L754" s="887">
        <v>0</v>
      </c>
      <c r="M754" s="887">
        <v>2</v>
      </c>
      <c r="N754" s="887">
        <v>0</v>
      </c>
      <c r="O754" s="887">
        <v>0</v>
      </c>
      <c r="P754" s="887">
        <v>0</v>
      </c>
      <c r="Q754" s="887">
        <v>0</v>
      </c>
      <c r="R754" s="887">
        <v>0</v>
      </c>
      <c r="S754" s="887">
        <v>162</v>
      </c>
      <c r="T754" s="887">
        <v>52</v>
      </c>
      <c r="U754" s="887">
        <v>114</v>
      </c>
      <c r="V754" s="887">
        <v>51</v>
      </c>
      <c r="W754" s="887">
        <v>0</v>
      </c>
      <c r="X754" s="887">
        <v>0</v>
      </c>
      <c r="Y754" s="887">
        <v>0</v>
      </c>
      <c r="Z754" s="887">
        <v>0</v>
      </c>
      <c r="AA754" s="887">
        <v>64</v>
      </c>
      <c r="AB754" s="887">
        <v>2</v>
      </c>
      <c r="AC754" s="887">
        <v>26</v>
      </c>
      <c r="AD754" s="887">
        <v>5</v>
      </c>
      <c r="AE754" s="887">
        <v>0</v>
      </c>
      <c r="AF754" s="887">
        <v>0</v>
      </c>
      <c r="AG754" s="887">
        <v>0</v>
      </c>
      <c r="AH754" s="887">
        <v>0</v>
      </c>
    </row>
    <row r="755" spans="1:34" ht="12" customHeight="1" x14ac:dyDescent="0.2">
      <c r="A755" s="1207"/>
      <c r="B755" s="853" t="s">
        <v>78</v>
      </c>
      <c r="C755" s="887">
        <v>0</v>
      </c>
      <c r="D755" s="887">
        <v>0</v>
      </c>
      <c r="E755" s="887">
        <v>0</v>
      </c>
      <c r="F755" s="887">
        <v>0</v>
      </c>
      <c r="G755" s="887">
        <v>0</v>
      </c>
      <c r="H755" s="887">
        <v>0</v>
      </c>
      <c r="I755" s="887">
        <v>0</v>
      </c>
      <c r="J755" s="887">
        <v>0</v>
      </c>
      <c r="K755" s="887">
        <v>0</v>
      </c>
      <c r="L755" s="887">
        <v>0</v>
      </c>
      <c r="M755" s="887">
        <v>0</v>
      </c>
      <c r="N755" s="887">
        <v>0</v>
      </c>
      <c r="O755" s="887">
        <v>0</v>
      </c>
      <c r="P755" s="887">
        <v>0</v>
      </c>
      <c r="Q755" s="887">
        <v>0</v>
      </c>
      <c r="R755" s="887">
        <v>0</v>
      </c>
      <c r="S755" s="887">
        <v>0</v>
      </c>
      <c r="T755" s="887">
        <v>0</v>
      </c>
      <c r="U755" s="887">
        <v>0</v>
      </c>
      <c r="V755" s="887">
        <v>0</v>
      </c>
      <c r="W755" s="887">
        <v>0</v>
      </c>
      <c r="X755" s="887">
        <v>0</v>
      </c>
      <c r="Y755" s="887">
        <v>0</v>
      </c>
      <c r="Z755" s="887">
        <v>0</v>
      </c>
      <c r="AA755" s="887">
        <v>0</v>
      </c>
      <c r="AB755" s="887">
        <v>0</v>
      </c>
      <c r="AC755" s="887">
        <v>0</v>
      </c>
      <c r="AD755" s="887">
        <v>0</v>
      </c>
      <c r="AE755" s="887">
        <v>0</v>
      </c>
      <c r="AF755" s="887">
        <v>0</v>
      </c>
      <c r="AG755" s="887">
        <v>0</v>
      </c>
      <c r="AH755" s="887">
        <v>0</v>
      </c>
    </row>
    <row r="756" spans="1:34" ht="12" customHeight="1" x14ac:dyDescent="0.2">
      <c r="A756" s="1207"/>
      <c r="B756" s="853" t="s">
        <v>79</v>
      </c>
      <c r="C756" s="887">
        <v>0</v>
      </c>
      <c r="D756" s="887">
        <v>0</v>
      </c>
      <c r="E756" s="887">
        <v>0</v>
      </c>
      <c r="F756" s="887">
        <v>0</v>
      </c>
      <c r="G756" s="887">
        <v>0</v>
      </c>
      <c r="H756" s="887">
        <v>0</v>
      </c>
      <c r="I756" s="887">
        <v>0</v>
      </c>
      <c r="J756" s="887">
        <v>0</v>
      </c>
      <c r="K756" s="887">
        <v>0</v>
      </c>
      <c r="L756" s="887">
        <v>0</v>
      </c>
      <c r="M756" s="887">
        <v>0</v>
      </c>
      <c r="N756" s="887">
        <v>0</v>
      </c>
      <c r="O756" s="887">
        <v>0</v>
      </c>
      <c r="P756" s="887">
        <v>0</v>
      </c>
      <c r="Q756" s="887">
        <v>0</v>
      </c>
      <c r="R756" s="887">
        <v>0</v>
      </c>
      <c r="S756" s="887">
        <v>0</v>
      </c>
      <c r="T756" s="887">
        <v>4</v>
      </c>
      <c r="U756" s="887">
        <v>5</v>
      </c>
      <c r="V756" s="887">
        <v>0</v>
      </c>
      <c r="W756" s="887">
        <v>0</v>
      </c>
      <c r="X756" s="887">
        <v>0</v>
      </c>
      <c r="Y756" s="887">
        <v>0</v>
      </c>
      <c r="Z756" s="887">
        <v>0</v>
      </c>
      <c r="AA756" s="887">
        <v>0</v>
      </c>
      <c r="AB756" s="887">
        <v>1</v>
      </c>
      <c r="AC756" s="887">
        <v>13</v>
      </c>
      <c r="AD756" s="887">
        <v>0</v>
      </c>
      <c r="AE756" s="887">
        <v>0</v>
      </c>
      <c r="AF756" s="887">
        <v>0</v>
      </c>
      <c r="AG756" s="887">
        <v>0</v>
      </c>
      <c r="AH756" s="887">
        <v>0</v>
      </c>
    </row>
    <row r="757" spans="1:34" ht="12" customHeight="1" x14ac:dyDescent="0.2">
      <c r="A757" s="1207"/>
      <c r="B757" s="853" t="s">
        <v>294</v>
      </c>
      <c r="C757" s="887">
        <v>0</v>
      </c>
      <c r="D757" s="887">
        <v>0</v>
      </c>
      <c r="E757" s="887">
        <v>0</v>
      </c>
      <c r="F757" s="887">
        <v>0</v>
      </c>
      <c r="G757" s="887">
        <v>0</v>
      </c>
      <c r="H757" s="887">
        <v>0</v>
      </c>
      <c r="I757" s="887">
        <v>0</v>
      </c>
      <c r="J757" s="887">
        <v>0</v>
      </c>
      <c r="K757" s="887">
        <v>0</v>
      </c>
      <c r="L757" s="887">
        <v>0</v>
      </c>
      <c r="M757" s="887">
        <v>0</v>
      </c>
      <c r="N757" s="887">
        <v>0</v>
      </c>
      <c r="O757" s="887">
        <v>0</v>
      </c>
      <c r="P757" s="887">
        <v>0</v>
      </c>
      <c r="Q757" s="887">
        <v>0</v>
      </c>
      <c r="R757" s="887">
        <v>0</v>
      </c>
      <c r="S757" s="887">
        <v>0</v>
      </c>
      <c r="T757" s="887">
        <v>0</v>
      </c>
      <c r="U757" s="887">
        <v>4</v>
      </c>
      <c r="V757" s="887">
        <v>3</v>
      </c>
      <c r="W757" s="887">
        <v>0</v>
      </c>
      <c r="X757" s="887">
        <v>0</v>
      </c>
      <c r="Y757" s="887">
        <v>0</v>
      </c>
      <c r="Z757" s="887">
        <v>0</v>
      </c>
      <c r="AA757" s="887">
        <v>0</v>
      </c>
      <c r="AB757" s="887">
        <v>0</v>
      </c>
      <c r="AC757" s="887">
        <v>0</v>
      </c>
      <c r="AD757" s="887">
        <v>0</v>
      </c>
      <c r="AE757" s="887">
        <v>0</v>
      </c>
      <c r="AF757" s="887">
        <v>0</v>
      </c>
      <c r="AG757" s="887">
        <v>0</v>
      </c>
      <c r="AH757" s="887">
        <v>0</v>
      </c>
    </row>
    <row r="758" spans="1:34" ht="12" customHeight="1" x14ac:dyDescent="0.2">
      <c r="A758" s="1207"/>
      <c r="B758" s="853" t="s">
        <v>295</v>
      </c>
      <c r="C758" s="887">
        <v>0</v>
      </c>
      <c r="D758" s="887">
        <v>0</v>
      </c>
      <c r="E758" s="887">
        <v>0</v>
      </c>
      <c r="F758" s="887">
        <v>0</v>
      </c>
      <c r="G758" s="887">
        <v>0</v>
      </c>
      <c r="H758" s="887">
        <v>0</v>
      </c>
      <c r="I758" s="887">
        <v>0</v>
      </c>
      <c r="J758" s="887">
        <v>0</v>
      </c>
      <c r="K758" s="887">
        <v>0</v>
      </c>
      <c r="L758" s="887">
        <v>0</v>
      </c>
      <c r="M758" s="887">
        <v>0</v>
      </c>
      <c r="N758" s="887">
        <v>0</v>
      </c>
      <c r="O758" s="887">
        <v>0</v>
      </c>
      <c r="P758" s="887">
        <v>0</v>
      </c>
      <c r="Q758" s="887">
        <v>0</v>
      </c>
      <c r="R758" s="887">
        <v>0</v>
      </c>
      <c r="S758" s="887">
        <v>0</v>
      </c>
      <c r="T758" s="887">
        <v>1</v>
      </c>
      <c r="U758" s="887">
        <v>0</v>
      </c>
      <c r="V758" s="887">
        <v>0</v>
      </c>
      <c r="W758" s="887">
        <v>0</v>
      </c>
      <c r="X758" s="887">
        <v>0</v>
      </c>
      <c r="Y758" s="887">
        <v>0</v>
      </c>
      <c r="Z758" s="887">
        <v>0</v>
      </c>
      <c r="AA758" s="887">
        <v>0</v>
      </c>
      <c r="AB758" s="887">
        <v>0</v>
      </c>
      <c r="AC758" s="887">
        <v>0</v>
      </c>
      <c r="AD758" s="887">
        <v>0</v>
      </c>
      <c r="AE758" s="887">
        <v>0</v>
      </c>
      <c r="AF758" s="887">
        <v>0</v>
      </c>
      <c r="AG758" s="887">
        <v>0</v>
      </c>
      <c r="AH758" s="887">
        <v>0</v>
      </c>
    </row>
    <row r="759" spans="1:34" ht="12" customHeight="1" x14ac:dyDescent="0.2">
      <c r="A759" s="1207"/>
      <c r="B759" s="853" t="s">
        <v>80</v>
      </c>
      <c r="C759" s="887">
        <v>0</v>
      </c>
      <c r="D759" s="887">
        <v>0</v>
      </c>
      <c r="E759" s="887">
        <v>0</v>
      </c>
      <c r="F759" s="887">
        <v>0</v>
      </c>
      <c r="G759" s="887">
        <v>0</v>
      </c>
      <c r="H759" s="887">
        <v>0</v>
      </c>
      <c r="I759" s="887">
        <v>0</v>
      </c>
      <c r="J759" s="887">
        <v>0</v>
      </c>
      <c r="K759" s="887">
        <v>1</v>
      </c>
      <c r="L759" s="887">
        <v>0</v>
      </c>
      <c r="M759" s="887">
        <v>0</v>
      </c>
      <c r="N759" s="887">
        <v>0</v>
      </c>
      <c r="O759" s="887">
        <v>0</v>
      </c>
      <c r="P759" s="887">
        <v>0</v>
      </c>
      <c r="Q759" s="887">
        <v>0</v>
      </c>
      <c r="R759" s="887">
        <v>0</v>
      </c>
      <c r="S759" s="887">
        <v>129</v>
      </c>
      <c r="T759" s="887">
        <v>0</v>
      </c>
      <c r="U759" s="887">
        <v>0</v>
      </c>
      <c r="V759" s="887">
        <v>0</v>
      </c>
      <c r="W759" s="887">
        <v>0</v>
      </c>
      <c r="X759" s="887">
        <v>0</v>
      </c>
      <c r="Y759" s="887">
        <v>0</v>
      </c>
      <c r="Z759" s="887">
        <v>0</v>
      </c>
      <c r="AA759" s="887">
        <v>250</v>
      </c>
      <c r="AB759" s="887">
        <v>0</v>
      </c>
      <c r="AC759" s="887">
        <v>0</v>
      </c>
      <c r="AD759" s="887">
        <v>0</v>
      </c>
      <c r="AE759" s="887">
        <v>0</v>
      </c>
      <c r="AF759" s="887">
        <v>0</v>
      </c>
      <c r="AG759" s="887">
        <v>0</v>
      </c>
      <c r="AH759" s="887">
        <v>0</v>
      </c>
    </row>
    <row r="760" spans="1:34" ht="12" customHeight="1" x14ac:dyDescent="0.2">
      <c r="A760" s="1207"/>
      <c r="B760" s="853" t="s">
        <v>81</v>
      </c>
      <c r="C760" s="887">
        <v>0</v>
      </c>
      <c r="D760" s="887">
        <v>0</v>
      </c>
      <c r="E760" s="887">
        <v>0</v>
      </c>
      <c r="F760" s="887">
        <v>0</v>
      </c>
      <c r="G760" s="887">
        <v>0</v>
      </c>
      <c r="H760" s="887">
        <v>0</v>
      </c>
      <c r="I760" s="887">
        <v>0</v>
      </c>
      <c r="J760" s="887">
        <v>0</v>
      </c>
      <c r="K760" s="887">
        <v>0</v>
      </c>
      <c r="L760" s="887">
        <v>0</v>
      </c>
      <c r="M760" s="887">
        <v>1</v>
      </c>
      <c r="N760" s="887">
        <v>0</v>
      </c>
      <c r="O760" s="887">
        <v>0</v>
      </c>
      <c r="P760" s="887">
        <v>0</v>
      </c>
      <c r="Q760" s="887">
        <v>0</v>
      </c>
      <c r="R760" s="887">
        <v>0</v>
      </c>
      <c r="S760" s="887">
        <v>0</v>
      </c>
      <c r="T760" s="887">
        <v>23</v>
      </c>
      <c r="U760" s="887">
        <v>10</v>
      </c>
      <c r="V760" s="887">
        <v>0</v>
      </c>
      <c r="W760" s="887">
        <v>0</v>
      </c>
      <c r="X760" s="887">
        <v>0</v>
      </c>
      <c r="Y760" s="887">
        <v>0</v>
      </c>
      <c r="Z760" s="887">
        <v>0</v>
      </c>
      <c r="AA760" s="887">
        <v>0</v>
      </c>
      <c r="AB760" s="887">
        <v>1</v>
      </c>
      <c r="AC760" s="887">
        <v>1</v>
      </c>
      <c r="AD760" s="887">
        <v>0</v>
      </c>
      <c r="AE760" s="887">
        <v>0</v>
      </c>
      <c r="AF760" s="887">
        <v>0</v>
      </c>
      <c r="AG760" s="887">
        <v>0</v>
      </c>
      <c r="AH760" s="887">
        <v>0</v>
      </c>
    </row>
    <row r="761" spans="1:34" ht="12" customHeight="1" x14ac:dyDescent="0.2">
      <c r="A761" s="1207"/>
      <c r="B761" s="853" t="s">
        <v>82</v>
      </c>
      <c r="C761" s="887">
        <v>0</v>
      </c>
      <c r="D761" s="887">
        <v>0</v>
      </c>
      <c r="E761" s="887">
        <v>0</v>
      </c>
      <c r="F761" s="887">
        <v>0</v>
      </c>
      <c r="G761" s="887">
        <v>0</v>
      </c>
      <c r="H761" s="887">
        <v>0</v>
      </c>
      <c r="I761" s="887">
        <v>0</v>
      </c>
      <c r="J761" s="887">
        <v>0</v>
      </c>
      <c r="K761" s="887">
        <v>0</v>
      </c>
      <c r="L761" s="887">
        <v>0</v>
      </c>
      <c r="M761" s="887">
        <v>0</v>
      </c>
      <c r="N761" s="887">
        <v>0</v>
      </c>
      <c r="O761" s="887">
        <v>0</v>
      </c>
      <c r="P761" s="887">
        <v>0</v>
      </c>
      <c r="Q761" s="887">
        <v>0</v>
      </c>
      <c r="R761" s="887">
        <v>0</v>
      </c>
      <c r="S761" s="887">
        <v>0</v>
      </c>
      <c r="T761" s="887">
        <v>0</v>
      </c>
      <c r="U761" s="887">
        <v>0</v>
      </c>
      <c r="V761" s="887">
        <v>0</v>
      </c>
      <c r="W761" s="887">
        <v>0</v>
      </c>
      <c r="X761" s="887">
        <v>0</v>
      </c>
      <c r="Y761" s="887">
        <v>0</v>
      </c>
      <c r="Z761" s="887">
        <v>0</v>
      </c>
      <c r="AA761" s="887">
        <v>0</v>
      </c>
      <c r="AB761" s="887">
        <v>0</v>
      </c>
      <c r="AC761" s="887">
        <v>0</v>
      </c>
      <c r="AD761" s="887">
        <v>0</v>
      </c>
      <c r="AE761" s="887">
        <v>0</v>
      </c>
      <c r="AF761" s="887">
        <v>0</v>
      </c>
      <c r="AG761" s="887">
        <v>0</v>
      </c>
      <c r="AH761" s="887">
        <v>0</v>
      </c>
    </row>
    <row r="762" spans="1:34" ht="12" customHeight="1" x14ac:dyDescent="0.2">
      <c r="A762" s="1207"/>
      <c r="B762" s="853" t="s">
        <v>83</v>
      </c>
      <c r="C762" s="887">
        <v>0</v>
      </c>
      <c r="D762" s="887">
        <v>0</v>
      </c>
      <c r="E762" s="887">
        <v>0</v>
      </c>
      <c r="F762" s="887">
        <v>0</v>
      </c>
      <c r="G762" s="887">
        <v>0</v>
      </c>
      <c r="H762" s="887">
        <v>0</v>
      </c>
      <c r="I762" s="887">
        <v>0</v>
      </c>
      <c r="J762" s="887">
        <v>0</v>
      </c>
      <c r="K762" s="887">
        <v>0</v>
      </c>
      <c r="L762" s="887">
        <v>0</v>
      </c>
      <c r="M762" s="887">
        <v>0</v>
      </c>
      <c r="N762" s="887">
        <v>0</v>
      </c>
      <c r="O762" s="887">
        <v>0</v>
      </c>
      <c r="P762" s="887">
        <v>0</v>
      </c>
      <c r="Q762" s="887">
        <v>0</v>
      </c>
      <c r="R762" s="887">
        <v>0</v>
      </c>
      <c r="S762" s="887">
        <v>0</v>
      </c>
      <c r="T762" s="887">
        <v>0</v>
      </c>
      <c r="U762" s="887">
        <v>0</v>
      </c>
      <c r="V762" s="887">
        <v>0</v>
      </c>
      <c r="W762" s="887">
        <v>0</v>
      </c>
      <c r="X762" s="887">
        <v>0</v>
      </c>
      <c r="Y762" s="887">
        <v>0</v>
      </c>
      <c r="Z762" s="887">
        <v>0</v>
      </c>
      <c r="AA762" s="887">
        <v>0</v>
      </c>
      <c r="AB762" s="887">
        <v>0</v>
      </c>
      <c r="AC762" s="887">
        <v>0</v>
      </c>
      <c r="AD762" s="887">
        <v>0</v>
      </c>
      <c r="AE762" s="887">
        <v>0</v>
      </c>
      <c r="AF762" s="887">
        <v>0</v>
      </c>
      <c r="AG762" s="887">
        <v>0</v>
      </c>
      <c r="AH762" s="887">
        <v>0</v>
      </c>
    </row>
    <row r="763" spans="1:34" ht="12" customHeight="1" x14ac:dyDescent="0.2">
      <c r="A763" s="1207"/>
      <c r="B763" s="853" t="s">
        <v>84</v>
      </c>
      <c r="C763" s="887">
        <v>0</v>
      </c>
      <c r="D763" s="887">
        <v>0</v>
      </c>
      <c r="E763" s="887">
        <v>0</v>
      </c>
      <c r="F763" s="887">
        <v>0</v>
      </c>
      <c r="G763" s="887">
        <v>0</v>
      </c>
      <c r="H763" s="887">
        <v>0</v>
      </c>
      <c r="I763" s="887">
        <v>0</v>
      </c>
      <c r="J763" s="887">
        <v>0</v>
      </c>
      <c r="K763" s="887">
        <v>0</v>
      </c>
      <c r="L763" s="887">
        <v>0</v>
      </c>
      <c r="M763" s="887">
        <v>0</v>
      </c>
      <c r="N763" s="887">
        <v>0</v>
      </c>
      <c r="O763" s="887">
        <v>0</v>
      </c>
      <c r="P763" s="887">
        <v>0</v>
      </c>
      <c r="Q763" s="887">
        <v>0</v>
      </c>
      <c r="R763" s="887">
        <v>0</v>
      </c>
      <c r="S763" s="887">
        <v>0</v>
      </c>
      <c r="T763" s="887">
        <v>5</v>
      </c>
      <c r="U763" s="887">
        <v>10</v>
      </c>
      <c r="V763" s="887">
        <v>0</v>
      </c>
      <c r="W763" s="887">
        <v>0</v>
      </c>
      <c r="X763" s="887">
        <v>0</v>
      </c>
      <c r="Y763" s="887">
        <v>0</v>
      </c>
      <c r="Z763" s="887">
        <v>0</v>
      </c>
      <c r="AA763" s="887">
        <v>0</v>
      </c>
      <c r="AB763" s="887">
        <v>1</v>
      </c>
      <c r="AC763" s="887">
        <v>5</v>
      </c>
      <c r="AD763" s="887">
        <v>0</v>
      </c>
      <c r="AE763" s="887">
        <v>0</v>
      </c>
      <c r="AF763" s="887">
        <v>0</v>
      </c>
      <c r="AG763" s="887">
        <v>0</v>
      </c>
      <c r="AH763" s="887">
        <v>0</v>
      </c>
    </row>
    <row r="764" spans="1:34" s="3" customFormat="1" ht="12" customHeight="1" x14ac:dyDescent="0.2">
      <c r="A764" s="1208"/>
      <c r="B764" s="847" t="s">
        <v>49</v>
      </c>
      <c r="C764" s="888">
        <v>1</v>
      </c>
      <c r="D764" s="888">
        <v>1</v>
      </c>
      <c r="E764" s="888">
        <v>0</v>
      </c>
      <c r="F764" s="888">
        <v>0</v>
      </c>
      <c r="G764" s="888">
        <v>0</v>
      </c>
      <c r="H764" s="888">
        <v>0</v>
      </c>
      <c r="I764" s="888">
        <v>0</v>
      </c>
      <c r="J764" s="888">
        <v>0</v>
      </c>
      <c r="K764" s="888">
        <v>9</v>
      </c>
      <c r="L764" s="888">
        <v>7</v>
      </c>
      <c r="M764" s="888">
        <v>9</v>
      </c>
      <c r="N764" s="888">
        <v>0</v>
      </c>
      <c r="O764" s="888">
        <v>0</v>
      </c>
      <c r="P764" s="888">
        <v>0</v>
      </c>
      <c r="Q764" s="888">
        <v>0</v>
      </c>
      <c r="R764" s="888">
        <v>0</v>
      </c>
      <c r="S764" s="888">
        <v>1486</v>
      </c>
      <c r="T764" s="888">
        <v>2899</v>
      </c>
      <c r="U764" s="888">
        <v>2984</v>
      </c>
      <c r="V764" s="888">
        <v>467</v>
      </c>
      <c r="W764" s="888">
        <v>0</v>
      </c>
      <c r="X764" s="888">
        <v>0</v>
      </c>
      <c r="Y764" s="888">
        <v>0</v>
      </c>
      <c r="Z764" s="888">
        <v>0</v>
      </c>
      <c r="AA764" s="888">
        <v>1007</v>
      </c>
      <c r="AB764" s="888">
        <v>1416</v>
      </c>
      <c r="AC764" s="888">
        <v>1757</v>
      </c>
      <c r="AD764" s="888">
        <v>179</v>
      </c>
      <c r="AE764" s="888">
        <v>0</v>
      </c>
      <c r="AF764" s="888">
        <v>0</v>
      </c>
      <c r="AG764" s="888">
        <v>0</v>
      </c>
      <c r="AH764" s="888">
        <v>0</v>
      </c>
    </row>
    <row r="765" spans="1:34" ht="12" customHeight="1" x14ac:dyDescent="0.2">
      <c r="A765" s="1209" t="s">
        <v>96</v>
      </c>
      <c r="B765" s="854" t="s">
        <v>51</v>
      </c>
      <c r="C765" s="863">
        <v>0</v>
      </c>
      <c r="D765" s="863">
        <v>0</v>
      </c>
      <c r="E765" s="863">
        <v>0</v>
      </c>
      <c r="F765" s="863">
        <v>0</v>
      </c>
      <c r="G765" s="863">
        <v>0</v>
      </c>
      <c r="H765" s="863">
        <v>0</v>
      </c>
      <c r="I765" s="863">
        <v>0</v>
      </c>
      <c r="J765" s="863">
        <v>0</v>
      </c>
      <c r="K765" s="863">
        <v>0</v>
      </c>
      <c r="L765" s="863">
        <v>0</v>
      </c>
      <c r="M765" s="863">
        <v>0</v>
      </c>
      <c r="N765" s="863">
        <v>0</v>
      </c>
      <c r="O765" s="863">
        <v>0</v>
      </c>
      <c r="P765" s="863">
        <v>0</v>
      </c>
      <c r="Q765" s="863">
        <v>0</v>
      </c>
      <c r="R765" s="863">
        <v>0</v>
      </c>
      <c r="S765" s="863">
        <v>68</v>
      </c>
      <c r="T765" s="863">
        <v>284</v>
      </c>
      <c r="U765" s="863">
        <v>424</v>
      </c>
      <c r="V765" s="863">
        <v>76</v>
      </c>
      <c r="W765" s="863">
        <v>1</v>
      </c>
      <c r="X765" s="863">
        <v>0</v>
      </c>
      <c r="Y765" s="863">
        <v>0</v>
      </c>
      <c r="Z765" s="863">
        <v>0</v>
      </c>
      <c r="AA765" s="863">
        <v>6</v>
      </c>
      <c r="AB765" s="863">
        <v>30</v>
      </c>
      <c r="AC765" s="863">
        <v>75</v>
      </c>
      <c r="AD765" s="863">
        <v>5</v>
      </c>
      <c r="AE765" s="863">
        <v>30</v>
      </c>
      <c r="AF765" s="863">
        <v>73</v>
      </c>
      <c r="AG765" s="863">
        <v>34</v>
      </c>
      <c r="AH765" s="863">
        <v>16</v>
      </c>
    </row>
    <row r="766" spans="1:34" ht="12" customHeight="1" x14ac:dyDescent="0.2">
      <c r="A766" s="1207"/>
      <c r="B766" s="853" t="s">
        <v>52</v>
      </c>
      <c r="C766" s="863">
        <v>0</v>
      </c>
      <c r="D766" s="863">
        <v>0</v>
      </c>
      <c r="E766" s="863">
        <v>0</v>
      </c>
      <c r="F766" s="863">
        <v>0</v>
      </c>
      <c r="G766" s="863">
        <v>0</v>
      </c>
      <c r="H766" s="863">
        <v>0</v>
      </c>
      <c r="I766" s="863">
        <v>0</v>
      </c>
      <c r="J766" s="863">
        <v>0</v>
      </c>
      <c r="K766" s="863">
        <v>0</v>
      </c>
      <c r="L766" s="863">
        <v>0</v>
      </c>
      <c r="M766" s="863">
        <v>0</v>
      </c>
      <c r="N766" s="863">
        <v>0</v>
      </c>
      <c r="O766" s="863">
        <v>0</v>
      </c>
      <c r="P766" s="863">
        <v>0</v>
      </c>
      <c r="Q766" s="863">
        <v>0</v>
      </c>
      <c r="R766" s="863">
        <v>0</v>
      </c>
      <c r="S766" s="863">
        <v>0</v>
      </c>
      <c r="T766" s="863">
        <v>0</v>
      </c>
      <c r="U766" s="863">
        <v>0</v>
      </c>
      <c r="V766" s="863">
        <v>0</v>
      </c>
      <c r="W766" s="863">
        <v>0</v>
      </c>
      <c r="X766" s="863">
        <v>0</v>
      </c>
      <c r="Y766" s="863">
        <v>0</v>
      </c>
      <c r="Z766" s="863">
        <v>0</v>
      </c>
      <c r="AA766" s="863">
        <v>0</v>
      </c>
      <c r="AB766" s="863">
        <v>0</v>
      </c>
      <c r="AC766" s="863">
        <v>0</v>
      </c>
      <c r="AD766" s="863">
        <v>0</v>
      </c>
      <c r="AE766" s="863">
        <v>0</v>
      </c>
      <c r="AF766" s="863">
        <v>0</v>
      </c>
      <c r="AG766" s="863">
        <v>0</v>
      </c>
      <c r="AH766" s="863">
        <v>4</v>
      </c>
    </row>
    <row r="767" spans="1:34" ht="12" customHeight="1" x14ac:dyDescent="0.2">
      <c r="A767" s="1207"/>
      <c r="B767" s="853" t="s">
        <v>53</v>
      </c>
      <c r="C767" s="863">
        <v>0</v>
      </c>
      <c r="D767" s="863">
        <v>0</v>
      </c>
      <c r="E767" s="863">
        <v>0</v>
      </c>
      <c r="F767" s="863">
        <v>0</v>
      </c>
      <c r="G767" s="863">
        <v>0</v>
      </c>
      <c r="H767" s="863">
        <v>0</v>
      </c>
      <c r="I767" s="863">
        <v>0</v>
      </c>
      <c r="J767" s="863">
        <v>0</v>
      </c>
      <c r="K767" s="863">
        <v>0</v>
      </c>
      <c r="L767" s="863">
        <v>0</v>
      </c>
      <c r="M767" s="863">
        <v>0</v>
      </c>
      <c r="N767" s="863">
        <v>0</v>
      </c>
      <c r="O767" s="863">
        <v>0</v>
      </c>
      <c r="P767" s="863">
        <v>0</v>
      </c>
      <c r="Q767" s="863">
        <v>0</v>
      </c>
      <c r="R767" s="863">
        <v>0</v>
      </c>
      <c r="S767" s="863">
        <v>0</v>
      </c>
      <c r="T767" s="863">
        <v>30</v>
      </c>
      <c r="U767" s="863">
        <v>38</v>
      </c>
      <c r="V767" s="863">
        <v>8</v>
      </c>
      <c r="W767" s="863">
        <v>0</v>
      </c>
      <c r="X767" s="863">
        <v>0</v>
      </c>
      <c r="Y767" s="863">
        <v>0</v>
      </c>
      <c r="Z767" s="863">
        <v>0</v>
      </c>
      <c r="AA767" s="863">
        <v>0</v>
      </c>
      <c r="AB767" s="863">
        <v>3</v>
      </c>
      <c r="AC767" s="863">
        <v>8</v>
      </c>
      <c r="AD767" s="863">
        <v>0</v>
      </c>
      <c r="AE767" s="863">
        <v>0</v>
      </c>
      <c r="AF767" s="863">
        <v>3</v>
      </c>
      <c r="AG767" s="863">
        <v>10</v>
      </c>
      <c r="AH767" s="863">
        <v>0</v>
      </c>
    </row>
    <row r="768" spans="1:34" ht="12" customHeight="1" x14ac:dyDescent="0.2">
      <c r="A768" s="1207"/>
      <c r="B768" s="853" t="s">
        <v>54</v>
      </c>
      <c r="C768" s="863">
        <v>0</v>
      </c>
      <c r="D768" s="863">
        <v>0</v>
      </c>
      <c r="E768" s="863">
        <v>0</v>
      </c>
      <c r="F768" s="863">
        <v>0</v>
      </c>
      <c r="G768" s="863">
        <v>0</v>
      </c>
      <c r="H768" s="863">
        <v>0</v>
      </c>
      <c r="I768" s="863">
        <v>0</v>
      </c>
      <c r="J768" s="863">
        <v>0</v>
      </c>
      <c r="K768" s="863">
        <v>0</v>
      </c>
      <c r="L768" s="863">
        <v>0</v>
      </c>
      <c r="M768" s="863">
        <v>0</v>
      </c>
      <c r="N768" s="863">
        <v>0</v>
      </c>
      <c r="O768" s="863">
        <v>0</v>
      </c>
      <c r="P768" s="863">
        <v>0</v>
      </c>
      <c r="Q768" s="863">
        <v>0</v>
      </c>
      <c r="R768" s="863">
        <v>0</v>
      </c>
      <c r="S768" s="863">
        <v>36</v>
      </c>
      <c r="T768" s="863">
        <v>40</v>
      </c>
      <c r="U768" s="863">
        <v>104</v>
      </c>
      <c r="V768" s="863">
        <v>24</v>
      </c>
      <c r="W768" s="863">
        <v>0</v>
      </c>
      <c r="X768" s="863">
        <v>0</v>
      </c>
      <c r="Y768" s="863">
        <v>0</v>
      </c>
      <c r="Z768" s="863">
        <v>0</v>
      </c>
      <c r="AA768" s="863">
        <v>2</v>
      </c>
      <c r="AB768" s="863">
        <v>2</v>
      </c>
      <c r="AC768" s="863">
        <v>15</v>
      </c>
      <c r="AD768" s="863">
        <v>0</v>
      </c>
      <c r="AE768" s="863">
        <v>7</v>
      </c>
      <c r="AF768" s="863">
        <v>6</v>
      </c>
      <c r="AG768" s="863">
        <v>3</v>
      </c>
      <c r="AH768" s="863">
        <v>5</v>
      </c>
    </row>
    <row r="769" spans="1:34" ht="12" customHeight="1" x14ac:dyDescent="0.2">
      <c r="A769" s="1207"/>
      <c r="B769" s="853" t="s">
        <v>109</v>
      </c>
      <c r="C769" s="863">
        <v>0</v>
      </c>
      <c r="D769" s="863">
        <v>0</v>
      </c>
      <c r="E769" s="863">
        <v>0</v>
      </c>
      <c r="F769" s="863">
        <v>0</v>
      </c>
      <c r="G769" s="863">
        <v>0</v>
      </c>
      <c r="H769" s="863">
        <v>0</v>
      </c>
      <c r="I769" s="863">
        <v>0</v>
      </c>
      <c r="J769" s="863">
        <v>0</v>
      </c>
      <c r="K769" s="863">
        <v>0</v>
      </c>
      <c r="L769" s="863">
        <v>0</v>
      </c>
      <c r="M769" s="863">
        <v>0</v>
      </c>
      <c r="N769" s="863">
        <v>0</v>
      </c>
      <c r="O769" s="863">
        <v>0</v>
      </c>
      <c r="P769" s="863">
        <v>0</v>
      </c>
      <c r="Q769" s="863">
        <v>0</v>
      </c>
      <c r="R769" s="863">
        <v>0</v>
      </c>
      <c r="S769" s="863">
        <v>22</v>
      </c>
      <c r="T769" s="863">
        <v>20</v>
      </c>
      <c r="U769" s="863">
        <v>47</v>
      </c>
      <c r="V769" s="863">
        <v>7</v>
      </c>
      <c r="W769" s="863">
        <v>0</v>
      </c>
      <c r="X769" s="863">
        <v>0</v>
      </c>
      <c r="Y769" s="863">
        <v>0</v>
      </c>
      <c r="Z769" s="863">
        <v>0</v>
      </c>
      <c r="AA769" s="863">
        <v>1</v>
      </c>
      <c r="AB769" s="863">
        <v>4</v>
      </c>
      <c r="AC769" s="863">
        <v>9</v>
      </c>
      <c r="AD769" s="863">
        <v>0</v>
      </c>
      <c r="AE769" s="863">
        <v>2</v>
      </c>
      <c r="AF769" s="863">
        <v>4</v>
      </c>
      <c r="AG769" s="863">
        <v>4</v>
      </c>
      <c r="AH769" s="863">
        <v>1</v>
      </c>
    </row>
    <row r="770" spans="1:34" ht="12" customHeight="1" x14ac:dyDescent="0.2">
      <c r="A770" s="1207"/>
      <c r="B770" s="853" t="s">
        <v>55</v>
      </c>
      <c r="C770" s="863">
        <v>0</v>
      </c>
      <c r="D770" s="863">
        <v>0</v>
      </c>
      <c r="E770" s="863">
        <v>0</v>
      </c>
      <c r="F770" s="863">
        <v>0</v>
      </c>
      <c r="G770" s="863">
        <v>0</v>
      </c>
      <c r="H770" s="863">
        <v>0</v>
      </c>
      <c r="I770" s="863">
        <v>0</v>
      </c>
      <c r="J770" s="863">
        <v>0</v>
      </c>
      <c r="K770" s="863">
        <v>0</v>
      </c>
      <c r="L770" s="863">
        <v>0</v>
      </c>
      <c r="M770" s="863">
        <v>0</v>
      </c>
      <c r="N770" s="863">
        <v>0</v>
      </c>
      <c r="O770" s="863">
        <v>0</v>
      </c>
      <c r="P770" s="863">
        <v>0</v>
      </c>
      <c r="Q770" s="863">
        <v>0</v>
      </c>
      <c r="R770" s="863">
        <v>0</v>
      </c>
      <c r="S770" s="863">
        <v>0</v>
      </c>
      <c r="T770" s="863">
        <v>2</v>
      </c>
      <c r="U770" s="863">
        <v>13</v>
      </c>
      <c r="V770" s="863">
        <v>8</v>
      </c>
      <c r="W770" s="863">
        <v>0</v>
      </c>
      <c r="X770" s="863">
        <v>0</v>
      </c>
      <c r="Y770" s="863">
        <v>0</v>
      </c>
      <c r="Z770" s="863">
        <v>0</v>
      </c>
      <c r="AA770" s="863">
        <v>0</v>
      </c>
      <c r="AB770" s="863">
        <v>0</v>
      </c>
      <c r="AC770" s="863">
        <v>7</v>
      </c>
      <c r="AD770" s="863">
        <v>0</v>
      </c>
      <c r="AE770" s="863">
        <v>0</v>
      </c>
      <c r="AF770" s="863">
        <v>4</v>
      </c>
      <c r="AG770" s="863">
        <v>3</v>
      </c>
      <c r="AH770" s="863">
        <v>0</v>
      </c>
    </row>
    <row r="771" spans="1:34" ht="12" customHeight="1" x14ac:dyDescent="0.2">
      <c r="A771" s="1207"/>
      <c r="B771" s="853" t="s">
        <v>56</v>
      </c>
      <c r="C771" s="863">
        <v>0</v>
      </c>
      <c r="D771" s="863">
        <v>0</v>
      </c>
      <c r="E771" s="863">
        <v>0</v>
      </c>
      <c r="F771" s="863">
        <v>0</v>
      </c>
      <c r="G771" s="863">
        <v>0</v>
      </c>
      <c r="H771" s="863">
        <v>0</v>
      </c>
      <c r="I771" s="863">
        <v>0</v>
      </c>
      <c r="J771" s="863">
        <v>0</v>
      </c>
      <c r="K771" s="863">
        <v>0</v>
      </c>
      <c r="L771" s="863">
        <v>0</v>
      </c>
      <c r="M771" s="863">
        <v>0</v>
      </c>
      <c r="N771" s="863">
        <v>0</v>
      </c>
      <c r="O771" s="863">
        <v>0</v>
      </c>
      <c r="P771" s="863">
        <v>0</v>
      </c>
      <c r="Q771" s="863">
        <v>0</v>
      </c>
      <c r="R771" s="863">
        <v>0</v>
      </c>
      <c r="S771" s="863">
        <v>437</v>
      </c>
      <c r="T771" s="863">
        <v>351</v>
      </c>
      <c r="U771" s="863">
        <v>352</v>
      </c>
      <c r="V771" s="863">
        <v>60</v>
      </c>
      <c r="W771" s="863">
        <v>0</v>
      </c>
      <c r="X771" s="863">
        <v>1</v>
      </c>
      <c r="Y771" s="863">
        <v>0</v>
      </c>
      <c r="Z771" s="863">
        <v>0</v>
      </c>
      <c r="AA771" s="863">
        <v>21</v>
      </c>
      <c r="AB771" s="863">
        <v>67</v>
      </c>
      <c r="AC771" s="863">
        <v>73</v>
      </c>
      <c r="AD771" s="863">
        <v>12</v>
      </c>
      <c r="AE771" s="863">
        <v>120</v>
      </c>
      <c r="AF771" s="863">
        <v>76</v>
      </c>
      <c r="AG771" s="863">
        <v>43</v>
      </c>
      <c r="AH771" s="863">
        <v>8</v>
      </c>
    </row>
    <row r="772" spans="1:34" ht="12" customHeight="1" x14ac:dyDescent="0.2">
      <c r="A772" s="1207"/>
      <c r="B772" s="853" t="s">
        <v>57</v>
      </c>
      <c r="C772" s="863">
        <v>0</v>
      </c>
      <c r="D772" s="863">
        <v>0</v>
      </c>
      <c r="E772" s="863">
        <v>0</v>
      </c>
      <c r="F772" s="863">
        <v>0</v>
      </c>
      <c r="G772" s="863">
        <v>0</v>
      </c>
      <c r="H772" s="863">
        <v>0</v>
      </c>
      <c r="I772" s="863">
        <v>0</v>
      </c>
      <c r="J772" s="863">
        <v>0</v>
      </c>
      <c r="K772" s="863">
        <v>0</v>
      </c>
      <c r="L772" s="863">
        <v>0</v>
      </c>
      <c r="M772" s="863">
        <v>0</v>
      </c>
      <c r="N772" s="863">
        <v>0</v>
      </c>
      <c r="O772" s="863">
        <v>0</v>
      </c>
      <c r="P772" s="863">
        <v>0</v>
      </c>
      <c r="Q772" s="863">
        <v>0</v>
      </c>
      <c r="R772" s="863">
        <v>0</v>
      </c>
      <c r="S772" s="863">
        <v>83</v>
      </c>
      <c r="T772" s="863">
        <v>324</v>
      </c>
      <c r="U772" s="863">
        <v>163</v>
      </c>
      <c r="V772" s="863">
        <v>47</v>
      </c>
      <c r="W772" s="863">
        <v>1</v>
      </c>
      <c r="X772" s="863">
        <v>0</v>
      </c>
      <c r="Y772" s="863">
        <v>0</v>
      </c>
      <c r="Z772" s="863">
        <v>0</v>
      </c>
      <c r="AA772" s="863">
        <v>7</v>
      </c>
      <c r="AB772" s="863">
        <v>99</v>
      </c>
      <c r="AC772" s="863">
        <v>71</v>
      </c>
      <c r="AD772" s="863">
        <v>7</v>
      </c>
      <c r="AE772" s="863">
        <v>22</v>
      </c>
      <c r="AF772" s="863">
        <v>25</v>
      </c>
      <c r="AG772" s="863">
        <v>16</v>
      </c>
      <c r="AH772" s="863">
        <v>2</v>
      </c>
    </row>
    <row r="773" spans="1:34" ht="12" customHeight="1" x14ac:dyDescent="0.2">
      <c r="A773" s="1207"/>
      <c r="B773" s="853" t="s">
        <v>58</v>
      </c>
      <c r="C773" s="863">
        <v>0</v>
      </c>
      <c r="D773" s="863">
        <v>0</v>
      </c>
      <c r="E773" s="863">
        <v>0</v>
      </c>
      <c r="F773" s="863">
        <v>0</v>
      </c>
      <c r="G773" s="863">
        <v>0</v>
      </c>
      <c r="H773" s="863">
        <v>0</v>
      </c>
      <c r="I773" s="863">
        <v>0</v>
      </c>
      <c r="J773" s="863">
        <v>0</v>
      </c>
      <c r="K773" s="863">
        <v>0</v>
      </c>
      <c r="L773" s="863">
        <v>0</v>
      </c>
      <c r="M773" s="863">
        <v>0</v>
      </c>
      <c r="N773" s="863">
        <v>0</v>
      </c>
      <c r="O773" s="863">
        <v>0</v>
      </c>
      <c r="P773" s="863">
        <v>0</v>
      </c>
      <c r="Q773" s="863">
        <v>0</v>
      </c>
      <c r="R773" s="863">
        <v>0</v>
      </c>
      <c r="S773" s="863">
        <v>0</v>
      </c>
      <c r="T773" s="863">
        <v>2</v>
      </c>
      <c r="U773" s="863">
        <v>15</v>
      </c>
      <c r="V773" s="863">
        <v>9</v>
      </c>
      <c r="W773" s="863">
        <v>0</v>
      </c>
      <c r="X773" s="863">
        <v>0</v>
      </c>
      <c r="Y773" s="863">
        <v>0</v>
      </c>
      <c r="Z773" s="863">
        <v>0</v>
      </c>
      <c r="AA773" s="863">
        <v>0</v>
      </c>
      <c r="AB773" s="863">
        <v>0</v>
      </c>
      <c r="AC773" s="863">
        <v>0</v>
      </c>
      <c r="AD773" s="863">
        <v>1</v>
      </c>
      <c r="AE773" s="863">
        <v>2</v>
      </c>
      <c r="AF773" s="863">
        <v>2</v>
      </c>
      <c r="AG773" s="863">
        <v>7</v>
      </c>
      <c r="AH773" s="863">
        <v>1</v>
      </c>
    </row>
    <row r="774" spans="1:34" ht="12" customHeight="1" x14ac:dyDescent="0.2">
      <c r="A774" s="1207"/>
      <c r="B774" s="853" t="s">
        <v>59</v>
      </c>
      <c r="C774" s="863">
        <v>0</v>
      </c>
      <c r="D774" s="863">
        <v>0</v>
      </c>
      <c r="E774" s="863">
        <v>0</v>
      </c>
      <c r="F774" s="863">
        <v>0</v>
      </c>
      <c r="G774" s="863">
        <v>0</v>
      </c>
      <c r="H774" s="863">
        <v>0</v>
      </c>
      <c r="I774" s="863">
        <v>0</v>
      </c>
      <c r="J774" s="863">
        <v>0</v>
      </c>
      <c r="K774" s="863">
        <v>0</v>
      </c>
      <c r="L774" s="863">
        <v>0</v>
      </c>
      <c r="M774" s="863">
        <v>0</v>
      </c>
      <c r="N774" s="863">
        <v>0</v>
      </c>
      <c r="O774" s="863">
        <v>0</v>
      </c>
      <c r="P774" s="863">
        <v>0</v>
      </c>
      <c r="Q774" s="863">
        <v>0</v>
      </c>
      <c r="R774" s="863">
        <v>0</v>
      </c>
      <c r="S774" s="863">
        <v>35</v>
      </c>
      <c r="T774" s="863">
        <v>12</v>
      </c>
      <c r="U774" s="863">
        <v>63</v>
      </c>
      <c r="V774" s="863">
        <v>15</v>
      </c>
      <c r="W774" s="863">
        <v>0</v>
      </c>
      <c r="X774" s="863">
        <v>0</v>
      </c>
      <c r="Y774" s="863">
        <v>0</v>
      </c>
      <c r="Z774" s="863">
        <v>0</v>
      </c>
      <c r="AA774" s="863">
        <v>1</v>
      </c>
      <c r="AB774" s="863">
        <v>0</v>
      </c>
      <c r="AC774" s="863">
        <v>9</v>
      </c>
      <c r="AD774" s="863">
        <v>0</v>
      </c>
      <c r="AE774" s="863">
        <v>3</v>
      </c>
      <c r="AF774" s="863">
        <v>0</v>
      </c>
      <c r="AG774" s="863">
        <v>4</v>
      </c>
      <c r="AH774" s="863">
        <v>3</v>
      </c>
    </row>
    <row r="775" spans="1:34" ht="12" customHeight="1" x14ac:dyDescent="0.2">
      <c r="A775" s="1207"/>
      <c r="B775" s="853" t="s">
        <v>60</v>
      </c>
      <c r="C775" s="863">
        <v>0</v>
      </c>
      <c r="D775" s="863">
        <v>0</v>
      </c>
      <c r="E775" s="863">
        <v>0</v>
      </c>
      <c r="F775" s="863">
        <v>0</v>
      </c>
      <c r="G775" s="863">
        <v>0</v>
      </c>
      <c r="H775" s="863">
        <v>0</v>
      </c>
      <c r="I775" s="863">
        <v>0</v>
      </c>
      <c r="J775" s="863">
        <v>0</v>
      </c>
      <c r="K775" s="863">
        <v>0</v>
      </c>
      <c r="L775" s="863">
        <v>0</v>
      </c>
      <c r="M775" s="863">
        <v>0</v>
      </c>
      <c r="N775" s="863">
        <v>0</v>
      </c>
      <c r="O775" s="863">
        <v>0</v>
      </c>
      <c r="P775" s="863">
        <v>0</v>
      </c>
      <c r="Q775" s="863">
        <v>0</v>
      </c>
      <c r="R775" s="863">
        <v>0</v>
      </c>
      <c r="S775" s="863">
        <v>470</v>
      </c>
      <c r="T775" s="863">
        <v>258</v>
      </c>
      <c r="U775" s="863">
        <v>306</v>
      </c>
      <c r="V775" s="863">
        <v>57</v>
      </c>
      <c r="W775" s="863">
        <v>0</v>
      </c>
      <c r="X775" s="863">
        <v>0</v>
      </c>
      <c r="Y775" s="863">
        <v>0</v>
      </c>
      <c r="Z775" s="863">
        <v>0</v>
      </c>
      <c r="AA775" s="863">
        <v>109</v>
      </c>
      <c r="AB775" s="863">
        <v>26</v>
      </c>
      <c r="AC775" s="863">
        <v>39</v>
      </c>
      <c r="AD775" s="863">
        <v>7</v>
      </c>
      <c r="AE775" s="863">
        <v>165</v>
      </c>
      <c r="AF775" s="863">
        <v>63</v>
      </c>
      <c r="AG775" s="863">
        <v>63</v>
      </c>
      <c r="AH775" s="863">
        <v>12</v>
      </c>
    </row>
    <row r="776" spans="1:34" ht="12" customHeight="1" x14ac:dyDescent="0.2">
      <c r="A776" s="1207"/>
      <c r="B776" s="853" t="s">
        <v>61</v>
      </c>
      <c r="C776" s="863">
        <v>0</v>
      </c>
      <c r="D776" s="863">
        <v>0</v>
      </c>
      <c r="E776" s="863">
        <v>0</v>
      </c>
      <c r="F776" s="863">
        <v>0</v>
      </c>
      <c r="G776" s="863">
        <v>0</v>
      </c>
      <c r="H776" s="863">
        <v>0</v>
      </c>
      <c r="I776" s="863">
        <v>0</v>
      </c>
      <c r="J776" s="863">
        <v>0</v>
      </c>
      <c r="K776" s="863">
        <v>0</v>
      </c>
      <c r="L776" s="863">
        <v>0</v>
      </c>
      <c r="M776" s="863">
        <v>0</v>
      </c>
      <c r="N776" s="863">
        <v>0</v>
      </c>
      <c r="O776" s="863">
        <v>0</v>
      </c>
      <c r="P776" s="863">
        <v>0</v>
      </c>
      <c r="Q776" s="863">
        <v>0</v>
      </c>
      <c r="R776" s="863">
        <v>0</v>
      </c>
      <c r="S776" s="863">
        <v>29</v>
      </c>
      <c r="T776" s="863">
        <v>90</v>
      </c>
      <c r="U776" s="863">
        <v>147</v>
      </c>
      <c r="V776" s="863">
        <v>66</v>
      </c>
      <c r="W776" s="863">
        <v>0</v>
      </c>
      <c r="X776" s="863">
        <v>0</v>
      </c>
      <c r="Y776" s="863">
        <v>0</v>
      </c>
      <c r="Z776" s="863">
        <v>0</v>
      </c>
      <c r="AA776" s="863">
        <v>3</v>
      </c>
      <c r="AB776" s="863">
        <v>35</v>
      </c>
      <c r="AC776" s="863">
        <v>65</v>
      </c>
      <c r="AD776" s="863">
        <v>37</v>
      </c>
      <c r="AE776" s="863">
        <v>25</v>
      </c>
      <c r="AF776" s="863">
        <v>23</v>
      </c>
      <c r="AG776" s="863">
        <v>11</v>
      </c>
      <c r="AH776" s="863">
        <v>5</v>
      </c>
    </row>
    <row r="777" spans="1:34" ht="12" customHeight="1" x14ac:dyDescent="0.2">
      <c r="A777" s="1207"/>
      <c r="B777" s="853" t="s">
        <v>62</v>
      </c>
      <c r="C777" s="863">
        <v>0</v>
      </c>
      <c r="D777" s="863">
        <v>0</v>
      </c>
      <c r="E777" s="863">
        <v>0</v>
      </c>
      <c r="F777" s="863">
        <v>0</v>
      </c>
      <c r="G777" s="863">
        <v>0</v>
      </c>
      <c r="H777" s="863">
        <v>0</v>
      </c>
      <c r="I777" s="863">
        <v>0</v>
      </c>
      <c r="J777" s="863">
        <v>0</v>
      </c>
      <c r="K777" s="863">
        <v>0</v>
      </c>
      <c r="L777" s="863">
        <v>0</v>
      </c>
      <c r="M777" s="863">
        <v>0</v>
      </c>
      <c r="N777" s="863">
        <v>0</v>
      </c>
      <c r="O777" s="863">
        <v>0</v>
      </c>
      <c r="P777" s="863">
        <v>0</v>
      </c>
      <c r="Q777" s="863">
        <v>0</v>
      </c>
      <c r="R777" s="863">
        <v>0</v>
      </c>
      <c r="S777" s="863">
        <v>87</v>
      </c>
      <c r="T777" s="863">
        <v>47</v>
      </c>
      <c r="U777" s="863">
        <v>186</v>
      </c>
      <c r="V777" s="863">
        <v>42</v>
      </c>
      <c r="W777" s="863">
        <v>0</v>
      </c>
      <c r="X777" s="863">
        <v>0</v>
      </c>
      <c r="Y777" s="863">
        <v>0</v>
      </c>
      <c r="Z777" s="863">
        <v>0</v>
      </c>
      <c r="AA777" s="863">
        <v>30</v>
      </c>
      <c r="AB777" s="863">
        <v>10</v>
      </c>
      <c r="AC777" s="863">
        <v>79</v>
      </c>
      <c r="AD777" s="863">
        <v>7</v>
      </c>
      <c r="AE777" s="863">
        <v>24</v>
      </c>
      <c r="AF777" s="863">
        <v>5</v>
      </c>
      <c r="AG777" s="863">
        <v>6</v>
      </c>
      <c r="AH777" s="863">
        <v>5</v>
      </c>
    </row>
    <row r="778" spans="1:34" ht="12" customHeight="1" x14ac:dyDescent="0.2">
      <c r="A778" s="1207"/>
      <c r="B778" s="853" t="s">
        <v>111</v>
      </c>
      <c r="C778" s="863">
        <v>0</v>
      </c>
      <c r="D778" s="863">
        <v>0</v>
      </c>
      <c r="E778" s="863">
        <v>0</v>
      </c>
      <c r="F778" s="863">
        <v>0</v>
      </c>
      <c r="G778" s="863">
        <v>0</v>
      </c>
      <c r="H778" s="863">
        <v>0</v>
      </c>
      <c r="I778" s="863">
        <v>0</v>
      </c>
      <c r="J778" s="863">
        <v>0</v>
      </c>
      <c r="K778" s="863">
        <v>0</v>
      </c>
      <c r="L778" s="863">
        <v>0</v>
      </c>
      <c r="M778" s="863">
        <v>0</v>
      </c>
      <c r="N778" s="863">
        <v>0</v>
      </c>
      <c r="O778" s="863">
        <v>0</v>
      </c>
      <c r="P778" s="863">
        <v>0</v>
      </c>
      <c r="Q778" s="863">
        <v>0</v>
      </c>
      <c r="R778" s="863">
        <v>0</v>
      </c>
      <c r="S778" s="863">
        <v>1176</v>
      </c>
      <c r="T778" s="863">
        <v>565</v>
      </c>
      <c r="U778" s="863">
        <v>654</v>
      </c>
      <c r="V778" s="863">
        <v>131</v>
      </c>
      <c r="W778" s="863">
        <v>1</v>
      </c>
      <c r="X778" s="863">
        <v>0</v>
      </c>
      <c r="Y778" s="863">
        <v>0</v>
      </c>
      <c r="Z778" s="863">
        <v>0</v>
      </c>
      <c r="AA778" s="863">
        <v>258</v>
      </c>
      <c r="AB778" s="863">
        <v>160</v>
      </c>
      <c r="AC778" s="863">
        <v>199</v>
      </c>
      <c r="AD778" s="863">
        <v>22</v>
      </c>
      <c r="AE778" s="863">
        <v>179</v>
      </c>
      <c r="AF778" s="863">
        <v>38</v>
      </c>
      <c r="AG778" s="863">
        <v>48</v>
      </c>
      <c r="AH778" s="863">
        <v>13</v>
      </c>
    </row>
    <row r="779" spans="1:34" ht="12" customHeight="1" x14ac:dyDescent="0.2">
      <c r="A779" s="1207"/>
      <c r="B779" s="853" t="s">
        <v>63</v>
      </c>
      <c r="C779" s="863">
        <v>0</v>
      </c>
      <c r="D779" s="863">
        <v>0</v>
      </c>
      <c r="E779" s="863">
        <v>0</v>
      </c>
      <c r="F779" s="863">
        <v>0</v>
      </c>
      <c r="G779" s="863">
        <v>0</v>
      </c>
      <c r="H779" s="863">
        <v>0</v>
      </c>
      <c r="I779" s="863">
        <v>0</v>
      </c>
      <c r="J779" s="863">
        <v>0</v>
      </c>
      <c r="K779" s="863">
        <v>0</v>
      </c>
      <c r="L779" s="863">
        <v>0</v>
      </c>
      <c r="M779" s="863">
        <v>0</v>
      </c>
      <c r="N779" s="863">
        <v>0</v>
      </c>
      <c r="O779" s="863">
        <v>0</v>
      </c>
      <c r="P779" s="863">
        <v>0</v>
      </c>
      <c r="Q779" s="863">
        <v>0</v>
      </c>
      <c r="R779" s="863">
        <v>0</v>
      </c>
      <c r="S779" s="863">
        <v>0</v>
      </c>
      <c r="T779" s="863">
        <v>2</v>
      </c>
      <c r="U779" s="863">
        <v>0</v>
      </c>
      <c r="V779" s="863">
        <v>0</v>
      </c>
      <c r="W779" s="863">
        <v>0</v>
      </c>
      <c r="X779" s="863">
        <v>0</v>
      </c>
      <c r="Y779" s="863">
        <v>0</v>
      </c>
      <c r="Z779" s="863">
        <v>0</v>
      </c>
      <c r="AA779" s="863">
        <v>0</v>
      </c>
      <c r="AB779" s="863">
        <v>1</v>
      </c>
      <c r="AC779" s="863">
        <v>0</v>
      </c>
      <c r="AD779" s="863">
        <v>0</v>
      </c>
      <c r="AE779" s="863">
        <v>0</v>
      </c>
      <c r="AF779" s="863">
        <v>0</v>
      </c>
      <c r="AG779" s="863">
        <v>0</v>
      </c>
      <c r="AH779" s="863">
        <v>0</v>
      </c>
    </row>
    <row r="780" spans="1:34" ht="12" customHeight="1" x14ac:dyDescent="0.2">
      <c r="A780" s="1207"/>
      <c r="B780" s="853" t="s">
        <v>64</v>
      </c>
      <c r="C780" s="863">
        <v>0</v>
      </c>
      <c r="D780" s="863">
        <v>0</v>
      </c>
      <c r="E780" s="863">
        <v>0</v>
      </c>
      <c r="F780" s="863">
        <v>0</v>
      </c>
      <c r="G780" s="863">
        <v>0</v>
      </c>
      <c r="H780" s="863">
        <v>0</v>
      </c>
      <c r="I780" s="863">
        <v>0</v>
      </c>
      <c r="J780" s="863">
        <v>0</v>
      </c>
      <c r="K780" s="863">
        <v>0</v>
      </c>
      <c r="L780" s="863">
        <v>0</v>
      </c>
      <c r="M780" s="863">
        <v>0</v>
      </c>
      <c r="N780" s="863">
        <v>0</v>
      </c>
      <c r="O780" s="863">
        <v>0</v>
      </c>
      <c r="P780" s="863">
        <v>0</v>
      </c>
      <c r="Q780" s="863">
        <v>0</v>
      </c>
      <c r="R780" s="863">
        <v>0</v>
      </c>
      <c r="S780" s="863">
        <v>0</v>
      </c>
      <c r="T780" s="863">
        <v>0</v>
      </c>
      <c r="U780" s="863">
        <v>2</v>
      </c>
      <c r="V780" s="863">
        <v>2</v>
      </c>
      <c r="W780" s="863">
        <v>0</v>
      </c>
      <c r="X780" s="863">
        <v>0</v>
      </c>
      <c r="Y780" s="863">
        <v>0</v>
      </c>
      <c r="Z780" s="863">
        <v>0</v>
      </c>
      <c r="AA780" s="863">
        <v>0</v>
      </c>
      <c r="AB780" s="863">
        <v>0</v>
      </c>
      <c r="AC780" s="863">
        <v>2</v>
      </c>
      <c r="AD780" s="863">
        <v>0</v>
      </c>
      <c r="AE780" s="863">
        <v>0</v>
      </c>
      <c r="AF780" s="863">
        <v>0</v>
      </c>
      <c r="AG780" s="863">
        <v>0</v>
      </c>
      <c r="AH780" s="863">
        <v>0</v>
      </c>
    </row>
    <row r="781" spans="1:34" ht="12" customHeight="1" x14ac:dyDescent="0.2">
      <c r="A781" s="1207"/>
      <c r="B781" s="853" t="s">
        <v>65</v>
      </c>
      <c r="C781" s="863">
        <v>0</v>
      </c>
      <c r="D781" s="863">
        <v>0</v>
      </c>
      <c r="E781" s="863">
        <v>0</v>
      </c>
      <c r="F781" s="863">
        <v>0</v>
      </c>
      <c r="G781" s="863">
        <v>0</v>
      </c>
      <c r="H781" s="863">
        <v>0</v>
      </c>
      <c r="I781" s="863">
        <v>0</v>
      </c>
      <c r="J781" s="863">
        <v>0</v>
      </c>
      <c r="K781" s="863">
        <v>0</v>
      </c>
      <c r="L781" s="863">
        <v>0</v>
      </c>
      <c r="M781" s="863">
        <v>0</v>
      </c>
      <c r="N781" s="863">
        <v>0</v>
      </c>
      <c r="O781" s="863">
        <v>0</v>
      </c>
      <c r="P781" s="863">
        <v>0</v>
      </c>
      <c r="Q781" s="863">
        <v>0</v>
      </c>
      <c r="R781" s="863">
        <v>0</v>
      </c>
      <c r="S781" s="863">
        <v>0</v>
      </c>
      <c r="T781" s="863">
        <v>0</v>
      </c>
      <c r="U781" s="863">
        <v>0</v>
      </c>
      <c r="V781" s="863">
        <v>0</v>
      </c>
      <c r="W781" s="863">
        <v>0</v>
      </c>
      <c r="X781" s="863">
        <v>0</v>
      </c>
      <c r="Y781" s="863">
        <v>0</v>
      </c>
      <c r="Z781" s="863">
        <v>0</v>
      </c>
      <c r="AA781" s="863">
        <v>0</v>
      </c>
      <c r="AB781" s="863">
        <v>0</v>
      </c>
      <c r="AC781" s="863">
        <v>0</v>
      </c>
      <c r="AD781" s="863">
        <v>0</v>
      </c>
      <c r="AE781" s="863">
        <v>0</v>
      </c>
      <c r="AF781" s="863">
        <v>0</v>
      </c>
      <c r="AG781" s="863">
        <v>0</v>
      </c>
      <c r="AH781" s="863">
        <v>1</v>
      </c>
    </row>
    <row r="782" spans="1:34" ht="12" customHeight="1" x14ac:dyDescent="0.2">
      <c r="A782" s="1207"/>
      <c r="B782" s="853" t="s">
        <v>66</v>
      </c>
      <c r="C782" s="863">
        <v>0</v>
      </c>
      <c r="D782" s="863">
        <v>0</v>
      </c>
      <c r="E782" s="863">
        <v>0</v>
      </c>
      <c r="F782" s="863">
        <v>0</v>
      </c>
      <c r="G782" s="863">
        <v>0</v>
      </c>
      <c r="H782" s="863">
        <v>0</v>
      </c>
      <c r="I782" s="863">
        <v>0</v>
      </c>
      <c r="J782" s="863">
        <v>0</v>
      </c>
      <c r="K782" s="863">
        <v>0</v>
      </c>
      <c r="L782" s="863">
        <v>0</v>
      </c>
      <c r="M782" s="863">
        <v>0</v>
      </c>
      <c r="N782" s="863">
        <v>0</v>
      </c>
      <c r="O782" s="863">
        <v>0</v>
      </c>
      <c r="P782" s="863">
        <v>0</v>
      </c>
      <c r="Q782" s="863">
        <v>0</v>
      </c>
      <c r="R782" s="863">
        <v>0</v>
      </c>
      <c r="S782" s="863">
        <v>0</v>
      </c>
      <c r="T782" s="863">
        <v>2</v>
      </c>
      <c r="U782" s="863">
        <v>0</v>
      </c>
      <c r="V782" s="863">
        <v>1</v>
      </c>
      <c r="W782" s="863">
        <v>0</v>
      </c>
      <c r="X782" s="863">
        <v>0</v>
      </c>
      <c r="Y782" s="863">
        <v>0</v>
      </c>
      <c r="Z782" s="863">
        <v>0</v>
      </c>
      <c r="AA782" s="863">
        <v>0</v>
      </c>
      <c r="AB782" s="863">
        <v>0</v>
      </c>
      <c r="AC782" s="863">
        <v>0</v>
      </c>
      <c r="AD782" s="863">
        <v>0</v>
      </c>
      <c r="AE782" s="863">
        <v>0</v>
      </c>
      <c r="AF782" s="863">
        <v>0</v>
      </c>
      <c r="AG782" s="863">
        <v>1</v>
      </c>
      <c r="AH782" s="863">
        <v>0</v>
      </c>
    </row>
    <row r="783" spans="1:34" ht="12" customHeight="1" x14ac:dyDescent="0.2">
      <c r="A783" s="1207"/>
      <c r="B783" s="853" t="s">
        <v>67</v>
      </c>
      <c r="C783" s="863">
        <v>0</v>
      </c>
      <c r="D783" s="863">
        <v>0</v>
      </c>
      <c r="E783" s="863">
        <v>0</v>
      </c>
      <c r="F783" s="863">
        <v>0</v>
      </c>
      <c r="G783" s="863">
        <v>0</v>
      </c>
      <c r="H783" s="863">
        <v>0</v>
      </c>
      <c r="I783" s="863">
        <v>0</v>
      </c>
      <c r="J783" s="863">
        <v>0</v>
      </c>
      <c r="K783" s="863">
        <v>0</v>
      </c>
      <c r="L783" s="863">
        <v>0</v>
      </c>
      <c r="M783" s="863">
        <v>0</v>
      </c>
      <c r="N783" s="863">
        <v>0</v>
      </c>
      <c r="O783" s="863">
        <v>0</v>
      </c>
      <c r="P783" s="863">
        <v>0</v>
      </c>
      <c r="Q783" s="863">
        <v>0</v>
      </c>
      <c r="R783" s="863">
        <v>0</v>
      </c>
      <c r="S783" s="863">
        <v>5</v>
      </c>
      <c r="T783" s="863">
        <v>38</v>
      </c>
      <c r="U783" s="863">
        <v>92</v>
      </c>
      <c r="V783" s="863">
        <v>16</v>
      </c>
      <c r="W783" s="863">
        <v>0</v>
      </c>
      <c r="X783" s="863">
        <v>0</v>
      </c>
      <c r="Y783" s="863">
        <v>0</v>
      </c>
      <c r="Z783" s="863">
        <v>0</v>
      </c>
      <c r="AA783" s="863">
        <v>0</v>
      </c>
      <c r="AB783" s="863">
        <v>1</v>
      </c>
      <c r="AC783" s="863">
        <v>15</v>
      </c>
      <c r="AD783" s="863">
        <v>1</v>
      </c>
      <c r="AE783" s="863">
        <v>6</v>
      </c>
      <c r="AF783" s="863">
        <v>11</v>
      </c>
      <c r="AG783" s="863">
        <v>19</v>
      </c>
      <c r="AH783" s="863">
        <v>3</v>
      </c>
    </row>
    <row r="784" spans="1:34" ht="12" customHeight="1" x14ac:dyDescent="0.2">
      <c r="A784" s="1207"/>
      <c r="B784" s="853" t="s">
        <v>68</v>
      </c>
      <c r="C784" s="863">
        <v>0</v>
      </c>
      <c r="D784" s="863">
        <v>0</v>
      </c>
      <c r="E784" s="863">
        <v>0</v>
      </c>
      <c r="F784" s="863">
        <v>0</v>
      </c>
      <c r="G784" s="863">
        <v>0</v>
      </c>
      <c r="H784" s="863">
        <v>0</v>
      </c>
      <c r="I784" s="863">
        <v>0</v>
      </c>
      <c r="J784" s="863">
        <v>0</v>
      </c>
      <c r="K784" s="863">
        <v>0</v>
      </c>
      <c r="L784" s="863">
        <v>0</v>
      </c>
      <c r="M784" s="863">
        <v>0</v>
      </c>
      <c r="N784" s="863">
        <v>0</v>
      </c>
      <c r="O784" s="863">
        <v>0</v>
      </c>
      <c r="P784" s="863">
        <v>0</v>
      </c>
      <c r="Q784" s="863">
        <v>0</v>
      </c>
      <c r="R784" s="863">
        <v>0</v>
      </c>
      <c r="S784" s="863">
        <v>86</v>
      </c>
      <c r="T784" s="863">
        <v>136</v>
      </c>
      <c r="U784" s="863">
        <v>185</v>
      </c>
      <c r="V784" s="863">
        <v>45</v>
      </c>
      <c r="W784" s="863">
        <v>0</v>
      </c>
      <c r="X784" s="863">
        <v>1</v>
      </c>
      <c r="Y784" s="863">
        <v>1</v>
      </c>
      <c r="Z784" s="863">
        <v>0</v>
      </c>
      <c r="AA784" s="863">
        <v>22</v>
      </c>
      <c r="AB784" s="863">
        <v>31</v>
      </c>
      <c r="AC784" s="863">
        <v>106</v>
      </c>
      <c r="AD784" s="863">
        <v>12</v>
      </c>
      <c r="AE784" s="863">
        <v>19</v>
      </c>
      <c r="AF784" s="863">
        <v>23</v>
      </c>
      <c r="AG784" s="863">
        <v>19</v>
      </c>
      <c r="AH784" s="863">
        <v>3</v>
      </c>
    </row>
    <row r="785" spans="1:34" ht="12" customHeight="1" x14ac:dyDescent="0.2">
      <c r="A785" s="1207"/>
      <c r="B785" s="853" t="s">
        <v>69</v>
      </c>
      <c r="C785" s="863">
        <v>0</v>
      </c>
      <c r="D785" s="863">
        <v>0</v>
      </c>
      <c r="E785" s="863">
        <v>0</v>
      </c>
      <c r="F785" s="863">
        <v>0</v>
      </c>
      <c r="G785" s="863">
        <v>0</v>
      </c>
      <c r="H785" s="863">
        <v>0</v>
      </c>
      <c r="I785" s="863">
        <v>0</v>
      </c>
      <c r="J785" s="863">
        <v>0</v>
      </c>
      <c r="K785" s="863">
        <v>0</v>
      </c>
      <c r="L785" s="863">
        <v>0</v>
      </c>
      <c r="M785" s="863">
        <v>0</v>
      </c>
      <c r="N785" s="863">
        <v>0</v>
      </c>
      <c r="O785" s="863">
        <v>0</v>
      </c>
      <c r="P785" s="863">
        <v>0</v>
      </c>
      <c r="Q785" s="863">
        <v>0</v>
      </c>
      <c r="R785" s="863">
        <v>0</v>
      </c>
      <c r="S785" s="863">
        <v>145</v>
      </c>
      <c r="T785" s="863">
        <v>169</v>
      </c>
      <c r="U785" s="863">
        <v>95</v>
      </c>
      <c r="V785" s="863">
        <v>47</v>
      </c>
      <c r="W785" s="863">
        <v>1</v>
      </c>
      <c r="X785" s="863">
        <v>0</v>
      </c>
      <c r="Y785" s="863">
        <v>0</v>
      </c>
      <c r="Z785" s="863">
        <v>0</v>
      </c>
      <c r="AA785" s="863">
        <v>22</v>
      </c>
      <c r="AB785" s="863">
        <v>59</v>
      </c>
      <c r="AC785" s="863">
        <v>24</v>
      </c>
      <c r="AD785" s="863">
        <v>5</v>
      </c>
      <c r="AE785" s="863">
        <v>26</v>
      </c>
      <c r="AF785" s="863">
        <v>22</v>
      </c>
      <c r="AG785" s="863">
        <v>23</v>
      </c>
      <c r="AH785" s="863">
        <v>14</v>
      </c>
    </row>
    <row r="786" spans="1:34" ht="12" customHeight="1" x14ac:dyDescent="0.2">
      <c r="A786" s="1207"/>
      <c r="B786" s="853" t="s">
        <v>70</v>
      </c>
      <c r="C786" s="863">
        <v>0</v>
      </c>
      <c r="D786" s="863">
        <v>0</v>
      </c>
      <c r="E786" s="863">
        <v>0</v>
      </c>
      <c r="F786" s="863">
        <v>0</v>
      </c>
      <c r="G786" s="863">
        <v>0</v>
      </c>
      <c r="H786" s="863">
        <v>0</v>
      </c>
      <c r="I786" s="863">
        <v>0</v>
      </c>
      <c r="J786" s="863">
        <v>0</v>
      </c>
      <c r="K786" s="863">
        <v>0</v>
      </c>
      <c r="L786" s="863">
        <v>0</v>
      </c>
      <c r="M786" s="863">
        <v>0</v>
      </c>
      <c r="N786" s="863">
        <v>0</v>
      </c>
      <c r="O786" s="863">
        <v>0</v>
      </c>
      <c r="P786" s="863">
        <v>0</v>
      </c>
      <c r="Q786" s="863">
        <v>0</v>
      </c>
      <c r="R786" s="863">
        <v>0</v>
      </c>
      <c r="S786" s="863">
        <v>0</v>
      </c>
      <c r="T786" s="863">
        <v>0</v>
      </c>
      <c r="U786" s="863">
        <v>0</v>
      </c>
      <c r="V786" s="863">
        <v>1</v>
      </c>
      <c r="W786" s="863">
        <v>0</v>
      </c>
      <c r="X786" s="863">
        <v>0</v>
      </c>
      <c r="Y786" s="863">
        <v>0</v>
      </c>
      <c r="Z786" s="863">
        <v>0</v>
      </c>
      <c r="AA786" s="863">
        <v>0</v>
      </c>
      <c r="AB786" s="863">
        <v>0</v>
      </c>
      <c r="AC786" s="863">
        <v>0</v>
      </c>
      <c r="AD786" s="863">
        <v>0</v>
      </c>
      <c r="AE786" s="863">
        <v>0</v>
      </c>
      <c r="AF786" s="863">
        <v>0</v>
      </c>
      <c r="AG786" s="863">
        <v>0</v>
      </c>
      <c r="AH786" s="863">
        <v>0</v>
      </c>
    </row>
    <row r="787" spans="1:34" ht="12" customHeight="1" x14ac:dyDescent="0.2">
      <c r="A787" s="1207"/>
      <c r="B787" s="853" t="s">
        <v>71</v>
      </c>
      <c r="C787" s="863">
        <v>0</v>
      </c>
      <c r="D787" s="863">
        <v>0</v>
      </c>
      <c r="E787" s="863">
        <v>0</v>
      </c>
      <c r="F787" s="863">
        <v>0</v>
      </c>
      <c r="G787" s="863">
        <v>0</v>
      </c>
      <c r="H787" s="863">
        <v>0</v>
      </c>
      <c r="I787" s="863">
        <v>0</v>
      </c>
      <c r="J787" s="863">
        <v>0</v>
      </c>
      <c r="K787" s="863">
        <v>0</v>
      </c>
      <c r="L787" s="863">
        <v>0</v>
      </c>
      <c r="M787" s="863">
        <v>0</v>
      </c>
      <c r="N787" s="863">
        <v>0</v>
      </c>
      <c r="O787" s="863">
        <v>0</v>
      </c>
      <c r="P787" s="863">
        <v>0</v>
      </c>
      <c r="Q787" s="863">
        <v>0</v>
      </c>
      <c r="R787" s="863">
        <v>0</v>
      </c>
      <c r="S787" s="863">
        <v>509</v>
      </c>
      <c r="T787" s="863">
        <v>160</v>
      </c>
      <c r="U787" s="863">
        <v>449</v>
      </c>
      <c r="V787" s="863">
        <v>80</v>
      </c>
      <c r="W787" s="863">
        <v>1</v>
      </c>
      <c r="X787" s="863">
        <v>0</v>
      </c>
      <c r="Y787" s="863">
        <v>1</v>
      </c>
      <c r="Z787" s="863">
        <v>0</v>
      </c>
      <c r="AA787" s="863">
        <v>143</v>
      </c>
      <c r="AB787" s="863">
        <v>17</v>
      </c>
      <c r="AC787" s="863">
        <v>169</v>
      </c>
      <c r="AD787" s="863">
        <v>13</v>
      </c>
      <c r="AE787" s="863">
        <v>139</v>
      </c>
      <c r="AF787" s="863">
        <v>53</v>
      </c>
      <c r="AG787" s="863">
        <v>52</v>
      </c>
      <c r="AH787" s="863">
        <v>26</v>
      </c>
    </row>
    <row r="788" spans="1:34" ht="12" customHeight="1" x14ac:dyDescent="0.2">
      <c r="A788" s="1207"/>
      <c r="B788" s="853" t="s">
        <v>72</v>
      </c>
      <c r="C788" s="863">
        <v>0</v>
      </c>
      <c r="D788" s="863">
        <v>0</v>
      </c>
      <c r="E788" s="863">
        <v>0</v>
      </c>
      <c r="F788" s="863">
        <v>0</v>
      </c>
      <c r="G788" s="863">
        <v>0</v>
      </c>
      <c r="H788" s="863">
        <v>0</v>
      </c>
      <c r="I788" s="863">
        <v>0</v>
      </c>
      <c r="J788" s="863">
        <v>0</v>
      </c>
      <c r="K788" s="863">
        <v>0</v>
      </c>
      <c r="L788" s="863">
        <v>0</v>
      </c>
      <c r="M788" s="863">
        <v>0</v>
      </c>
      <c r="N788" s="863">
        <v>0</v>
      </c>
      <c r="O788" s="863">
        <v>0</v>
      </c>
      <c r="P788" s="863">
        <v>0</v>
      </c>
      <c r="Q788" s="863">
        <v>0</v>
      </c>
      <c r="R788" s="863">
        <v>0</v>
      </c>
      <c r="S788" s="863">
        <v>350</v>
      </c>
      <c r="T788" s="863">
        <v>257</v>
      </c>
      <c r="U788" s="863">
        <v>179</v>
      </c>
      <c r="V788" s="863">
        <v>67</v>
      </c>
      <c r="W788" s="863">
        <v>1</v>
      </c>
      <c r="X788" s="863">
        <v>0</v>
      </c>
      <c r="Y788" s="863">
        <v>0</v>
      </c>
      <c r="Z788" s="863">
        <v>0</v>
      </c>
      <c r="AA788" s="863">
        <v>99</v>
      </c>
      <c r="AB788" s="863">
        <v>20</v>
      </c>
      <c r="AC788" s="863">
        <v>11</v>
      </c>
      <c r="AD788" s="863">
        <v>3</v>
      </c>
      <c r="AE788" s="863">
        <v>115</v>
      </c>
      <c r="AF788" s="863">
        <v>41</v>
      </c>
      <c r="AG788" s="863">
        <v>21</v>
      </c>
      <c r="AH788" s="863">
        <v>6</v>
      </c>
    </row>
    <row r="789" spans="1:34" ht="12" customHeight="1" x14ac:dyDescent="0.2">
      <c r="A789" s="1207"/>
      <c r="B789" s="853" t="s">
        <v>74</v>
      </c>
      <c r="C789" s="863">
        <v>0</v>
      </c>
      <c r="D789" s="863">
        <v>0</v>
      </c>
      <c r="E789" s="863">
        <v>0</v>
      </c>
      <c r="F789" s="863">
        <v>0</v>
      </c>
      <c r="G789" s="863">
        <v>0</v>
      </c>
      <c r="H789" s="863">
        <v>0</v>
      </c>
      <c r="I789" s="863">
        <v>0</v>
      </c>
      <c r="J789" s="863">
        <v>0</v>
      </c>
      <c r="K789" s="863">
        <v>0</v>
      </c>
      <c r="L789" s="863">
        <v>0</v>
      </c>
      <c r="M789" s="863">
        <v>0</v>
      </c>
      <c r="N789" s="863">
        <v>0</v>
      </c>
      <c r="O789" s="863">
        <v>0</v>
      </c>
      <c r="P789" s="863">
        <v>0</v>
      </c>
      <c r="Q789" s="863">
        <v>0</v>
      </c>
      <c r="R789" s="863">
        <v>0</v>
      </c>
      <c r="S789" s="863">
        <v>0</v>
      </c>
      <c r="T789" s="863">
        <v>0</v>
      </c>
      <c r="U789" s="863">
        <v>1</v>
      </c>
      <c r="V789" s="863">
        <v>0</v>
      </c>
      <c r="W789" s="863">
        <v>0</v>
      </c>
      <c r="X789" s="863">
        <v>0</v>
      </c>
      <c r="Y789" s="863">
        <v>0</v>
      </c>
      <c r="Z789" s="863">
        <v>0</v>
      </c>
      <c r="AA789" s="863">
        <v>0</v>
      </c>
      <c r="AB789" s="863">
        <v>0</v>
      </c>
      <c r="AC789" s="863">
        <v>0</v>
      </c>
      <c r="AD789" s="863">
        <v>0</v>
      </c>
      <c r="AE789" s="863">
        <v>0</v>
      </c>
      <c r="AF789" s="863">
        <v>0</v>
      </c>
      <c r="AG789" s="863">
        <v>0</v>
      </c>
      <c r="AH789" s="863">
        <v>1</v>
      </c>
    </row>
    <row r="790" spans="1:34" ht="12" customHeight="1" x14ac:dyDescent="0.2">
      <c r="A790" s="1207"/>
      <c r="B790" s="853" t="s">
        <v>75</v>
      </c>
      <c r="C790" s="863">
        <v>0</v>
      </c>
      <c r="D790" s="863">
        <v>0</v>
      </c>
      <c r="E790" s="863">
        <v>0</v>
      </c>
      <c r="F790" s="863">
        <v>0</v>
      </c>
      <c r="G790" s="863">
        <v>0</v>
      </c>
      <c r="H790" s="863">
        <v>0</v>
      </c>
      <c r="I790" s="863">
        <v>0</v>
      </c>
      <c r="J790" s="863">
        <v>0</v>
      </c>
      <c r="K790" s="863">
        <v>0</v>
      </c>
      <c r="L790" s="863">
        <v>0</v>
      </c>
      <c r="M790" s="863">
        <v>0</v>
      </c>
      <c r="N790" s="863">
        <v>0</v>
      </c>
      <c r="O790" s="863">
        <v>0</v>
      </c>
      <c r="P790" s="863">
        <v>0</v>
      </c>
      <c r="Q790" s="863">
        <v>0</v>
      </c>
      <c r="R790" s="863">
        <v>0</v>
      </c>
      <c r="S790" s="863">
        <v>332</v>
      </c>
      <c r="T790" s="863">
        <v>327</v>
      </c>
      <c r="U790" s="863">
        <v>180</v>
      </c>
      <c r="V790" s="863">
        <v>61</v>
      </c>
      <c r="W790" s="863">
        <v>0</v>
      </c>
      <c r="X790" s="863">
        <v>0</v>
      </c>
      <c r="Y790" s="863">
        <v>0</v>
      </c>
      <c r="Z790" s="863">
        <v>0</v>
      </c>
      <c r="AA790" s="863">
        <v>39</v>
      </c>
      <c r="AB790" s="863">
        <v>85</v>
      </c>
      <c r="AC790" s="863">
        <v>48</v>
      </c>
      <c r="AD790" s="863">
        <v>8</v>
      </c>
      <c r="AE790" s="863">
        <v>44</v>
      </c>
      <c r="AF790" s="863">
        <v>12</v>
      </c>
      <c r="AG790" s="863">
        <v>21</v>
      </c>
      <c r="AH790" s="863">
        <v>6</v>
      </c>
    </row>
    <row r="791" spans="1:34" ht="12" customHeight="1" x14ac:dyDescent="0.2">
      <c r="A791" s="1207"/>
      <c r="B791" s="853" t="s">
        <v>76</v>
      </c>
      <c r="C791" s="863">
        <v>0</v>
      </c>
      <c r="D791" s="863">
        <v>0</v>
      </c>
      <c r="E791" s="863">
        <v>0</v>
      </c>
      <c r="F791" s="863">
        <v>0</v>
      </c>
      <c r="G791" s="863">
        <v>0</v>
      </c>
      <c r="H791" s="863">
        <v>0</v>
      </c>
      <c r="I791" s="863">
        <v>0</v>
      </c>
      <c r="J791" s="863">
        <v>0</v>
      </c>
      <c r="K791" s="863">
        <v>0</v>
      </c>
      <c r="L791" s="863">
        <v>0</v>
      </c>
      <c r="M791" s="863">
        <v>0</v>
      </c>
      <c r="N791" s="863">
        <v>0</v>
      </c>
      <c r="O791" s="863">
        <v>0</v>
      </c>
      <c r="P791" s="863">
        <v>0</v>
      </c>
      <c r="Q791" s="863">
        <v>0</v>
      </c>
      <c r="R791" s="863">
        <v>0</v>
      </c>
      <c r="S791" s="863">
        <v>0</v>
      </c>
      <c r="T791" s="863">
        <v>45</v>
      </c>
      <c r="U791" s="863">
        <v>54</v>
      </c>
      <c r="V791" s="863">
        <v>14</v>
      </c>
      <c r="W791" s="863">
        <v>0</v>
      </c>
      <c r="X791" s="863">
        <v>0</v>
      </c>
      <c r="Y791" s="863">
        <v>0</v>
      </c>
      <c r="Z791" s="863">
        <v>0</v>
      </c>
      <c r="AA791" s="863">
        <v>0</v>
      </c>
      <c r="AB791" s="863">
        <v>11</v>
      </c>
      <c r="AC791" s="863">
        <v>17</v>
      </c>
      <c r="AD791" s="863">
        <v>1</v>
      </c>
      <c r="AE791" s="863">
        <v>0</v>
      </c>
      <c r="AF791" s="863">
        <v>6</v>
      </c>
      <c r="AG791" s="863">
        <v>2</v>
      </c>
      <c r="AH791" s="863">
        <v>3</v>
      </c>
    </row>
    <row r="792" spans="1:34" ht="12" customHeight="1" x14ac:dyDescent="0.2">
      <c r="A792" s="1207"/>
      <c r="B792" s="853" t="s">
        <v>77</v>
      </c>
      <c r="C792" s="863">
        <v>0</v>
      </c>
      <c r="D792" s="863">
        <v>0</v>
      </c>
      <c r="E792" s="863">
        <v>0</v>
      </c>
      <c r="F792" s="863">
        <v>0</v>
      </c>
      <c r="G792" s="863">
        <v>0</v>
      </c>
      <c r="H792" s="863">
        <v>0</v>
      </c>
      <c r="I792" s="863">
        <v>0</v>
      </c>
      <c r="J792" s="863">
        <v>0</v>
      </c>
      <c r="K792" s="863">
        <v>0</v>
      </c>
      <c r="L792" s="863">
        <v>0</v>
      </c>
      <c r="M792" s="863">
        <v>0</v>
      </c>
      <c r="N792" s="863">
        <v>0</v>
      </c>
      <c r="O792" s="863">
        <v>0</v>
      </c>
      <c r="P792" s="863">
        <v>0</v>
      </c>
      <c r="Q792" s="863">
        <v>0</v>
      </c>
      <c r="R792" s="863">
        <v>0</v>
      </c>
      <c r="S792" s="863">
        <v>186</v>
      </c>
      <c r="T792" s="863">
        <v>51</v>
      </c>
      <c r="U792" s="863">
        <v>153</v>
      </c>
      <c r="V792" s="863">
        <v>93</v>
      </c>
      <c r="W792" s="863">
        <v>0</v>
      </c>
      <c r="X792" s="863">
        <v>0</v>
      </c>
      <c r="Y792" s="863">
        <v>0</v>
      </c>
      <c r="Z792" s="863">
        <v>0</v>
      </c>
      <c r="AA792" s="863">
        <v>46</v>
      </c>
      <c r="AB792" s="863">
        <v>5</v>
      </c>
      <c r="AC792" s="863">
        <v>17</v>
      </c>
      <c r="AD792" s="863">
        <v>10</v>
      </c>
      <c r="AE792" s="863">
        <v>30</v>
      </c>
      <c r="AF792" s="863">
        <v>9</v>
      </c>
      <c r="AG792" s="863">
        <v>9</v>
      </c>
      <c r="AH792" s="863">
        <v>10</v>
      </c>
    </row>
    <row r="793" spans="1:34" ht="12" customHeight="1" x14ac:dyDescent="0.2">
      <c r="A793" s="1207"/>
      <c r="B793" s="853" t="s">
        <v>78</v>
      </c>
      <c r="C793" s="863">
        <v>0</v>
      </c>
      <c r="D793" s="863">
        <v>0</v>
      </c>
      <c r="E793" s="863">
        <v>0</v>
      </c>
      <c r="F793" s="863">
        <v>0</v>
      </c>
      <c r="G793" s="863">
        <v>0</v>
      </c>
      <c r="H793" s="863">
        <v>0</v>
      </c>
      <c r="I793" s="863">
        <v>0</v>
      </c>
      <c r="J793" s="863">
        <v>0</v>
      </c>
      <c r="K793" s="863">
        <v>0</v>
      </c>
      <c r="L793" s="863">
        <v>0</v>
      </c>
      <c r="M793" s="863">
        <v>0</v>
      </c>
      <c r="N793" s="863">
        <v>0</v>
      </c>
      <c r="O793" s="863">
        <v>0</v>
      </c>
      <c r="P793" s="863">
        <v>0</v>
      </c>
      <c r="Q793" s="863">
        <v>0</v>
      </c>
      <c r="R793" s="863">
        <v>0</v>
      </c>
      <c r="S793" s="863">
        <v>0</v>
      </c>
      <c r="T793" s="863">
        <v>1</v>
      </c>
      <c r="U793" s="863">
        <v>0</v>
      </c>
      <c r="V793" s="863">
        <v>0</v>
      </c>
      <c r="W793" s="863">
        <v>0</v>
      </c>
      <c r="X793" s="863">
        <v>0</v>
      </c>
      <c r="Y793" s="863">
        <v>0</v>
      </c>
      <c r="Z793" s="863">
        <v>0</v>
      </c>
      <c r="AA793" s="863">
        <v>0</v>
      </c>
      <c r="AB793" s="863">
        <v>0</v>
      </c>
      <c r="AC793" s="863">
        <v>0</v>
      </c>
      <c r="AD793" s="863">
        <v>0</v>
      </c>
      <c r="AE793" s="863">
        <v>0</v>
      </c>
      <c r="AF793" s="863">
        <v>0</v>
      </c>
      <c r="AG793" s="863">
        <v>0</v>
      </c>
      <c r="AH793" s="863">
        <v>1</v>
      </c>
    </row>
    <row r="794" spans="1:34" ht="12" customHeight="1" x14ac:dyDescent="0.2">
      <c r="A794" s="1207"/>
      <c r="B794" s="853" t="s">
        <v>79</v>
      </c>
      <c r="C794" s="863">
        <v>0</v>
      </c>
      <c r="D794" s="863">
        <v>0</v>
      </c>
      <c r="E794" s="863">
        <v>0</v>
      </c>
      <c r="F794" s="863">
        <v>0</v>
      </c>
      <c r="G794" s="863">
        <v>0</v>
      </c>
      <c r="H794" s="863">
        <v>0</v>
      </c>
      <c r="I794" s="863">
        <v>0</v>
      </c>
      <c r="J794" s="863">
        <v>0</v>
      </c>
      <c r="K794" s="863">
        <v>0</v>
      </c>
      <c r="L794" s="863">
        <v>0</v>
      </c>
      <c r="M794" s="863">
        <v>0</v>
      </c>
      <c r="N794" s="863">
        <v>0</v>
      </c>
      <c r="O794" s="863">
        <v>0</v>
      </c>
      <c r="P794" s="863">
        <v>0</v>
      </c>
      <c r="Q794" s="863">
        <v>0</v>
      </c>
      <c r="R794" s="863">
        <v>0</v>
      </c>
      <c r="S794" s="863">
        <v>0</v>
      </c>
      <c r="T794" s="863">
        <v>6</v>
      </c>
      <c r="U794" s="863">
        <v>0</v>
      </c>
      <c r="V794" s="863">
        <v>1</v>
      </c>
      <c r="W794" s="863">
        <v>0</v>
      </c>
      <c r="X794" s="863">
        <v>0</v>
      </c>
      <c r="Y794" s="863">
        <v>0</v>
      </c>
      <c r="Z794" s="863">
        <v>0</v>
      </c>
      <c r="AA794" s="863">
        <v>0</v>
      </c>
      <c r="AB794" s="863">
        <v>0</v>
      </c>
      <c r="AC794" s="863">
        <v>1</v>
      </c>
      <c r="AD794" s="863">
        <v>0</v>
      </c>
      <c r="AE794" s="863">
        <v>0</v>
      </c>
      <c r="AF794" s="863">
        <v>1</v>
      </c>
      <c r="AG794" s="863">
        <v>0</v>
      </c>
      <c r="AH794" s="863">
        <v>2</v>
      </c>
    </row>
    <row r="795" spans="1:34" ht="12" customHeight="1" x14ac:dyDescent="0.2">
      <c r="A795" s="1207"/>
      <c r="B795" s="853" t="s">
        <v>294</v>
      </c>
      <c r="C795" s="863">
        <v>0</v>
      </c>
      <c r="D795" s="863">
        <v>0</v>
      </c>
      <c r="E795" s="863">
        <v>0</v>
      </c>
      <c r="F795" s="863">
        <v>0</v>
      </c>
      <c r="G795" s="863">
        <v>0</v>
      </c>
      <c r="H795" s="863">
        <v>0</v>
      </c>
      <c r="I795" s="863">
        <v>0</v>
      </c>
      <c r="J795" s="863">
        <v>0</v>
      </c>
      <c r="K795" s="863">
        <v>0</v>
      </c>
      <c r="L795" s="863">
        <v>0</v>
      </c>
      <c r="M795" s="863">
        <v>0</v>
      </c>
      <c r="N795" s="863">
        <v>0</v>
      </c>
      <c r="O795" s="863">
        <v>0</v>
      </c>
      <c r="P795" s="863">
        <v>0</v>
      </c>
      <c r="Q795" s="863">
        <v>0</v>
      </c>
      <c r="R795" s="863">
        <v>0</v>
      </c>
      <c r="S795" s="863">
        <v>0</v>
      </c>
      <c r="T795" s="863">
        <v>0</v>
      </c>
      <c r="U795" s="863">
        <v>0</v>
      </c>
      <c r="V795" s="863">
        <v>3</v>
      </c>
      <c r="W795" s="863">
        <v>0</v>
      </c>
      <c r="X795" s="863">
        <v>0</v>
      </c>
      <c r="Y795" s="863">
        <v>0</v>
      </c>
      <c r="Z795" s="863">
        <v>0</v>
      </c>
      <c r="AA795" s="863">
        <v>0</v>
      </c>
      <c r="AB795" s="863">
        <v>0</v>
      </c>
      <c r="AC795" s="863">
        <v>0</v>
      </c>
      <c r="AD795" s="863">
        <v>0</v>
      </c>
      <c r="AE795" s="863">
        <v>0</v>
      </c>
      <c r="AF795" s="863">
        <v>0</v>
      </c>
      <c r="AG795" s="863">
        <v>3</v>
      </c>
      <c r="AH795" s="863">
        <v>0</v>
      </c>
    </row>
    <row r="796" spans="1:34" ht="12" customHeight="1" x14ac:dyDescent="0.2">
      <c r="A796" s="1207"/>
      <c r="B796" s="853" t="s">
        <v>295</v>
      </c>
      <c r="C796" s="863">
        <v>0</v>
      </c>
      <c r="D796" s="863">
        <v>0</v>
      </c>
      <c r="E796" s="863">
        <v>0</v>
      </c>
      <c r="F796" s="863">
        <v>0</v>
      </c>
      <c r="G796" s="863">
        <v>0</v>
      </c>
      <c r="H796" s="863">
        <v>0</v>
      </c>
      <c r="I796" s="863">
        <v>0</v>
      </c>
      <c r="J796" s="863">
        <v>0</v>
      </c>
      <c r="K796" s="863">
        <v>0</v>
      </c>
      <c r="L796" s="863">
        <v>0</v>
      </c>
      <c r="M796" s="863">
        <v>0</v>
      </c>
      <c r="N796" s="863">
        <v>0</v>
      </c>
      <c r="O796" s="863">
        <v>0</v>
      </c>
      <c r="P796" s="863">
        <v>0</v>
      </c>
      <c r="Q796" s="863">
        <v>0</v>
      </c>
      <c r="R796" s="863">
        <v>0</v>
      </c>
      <c r="S796" s="863">
        <v>0</v>
      </c>
      <c r="T796" s="863">
        <v>1</v>
      </c>
      <c r="U796" s="863">
        <v>2</v>
      </c>
      <c r="V796" s="863">
        <v>0</v>
      </c>
      <c r="W796" s="863">
        <v>0</v>
      </c>
      <c r="X796" s="863">
        <v>0</v>
      </c>
      <c r="Y796" s="863">
        <v>0</v>
      </c>
      <c r="Z796" s="863">
        <v>0</v>
      </c>
      <c r="AA796" s="863">
        <v>0</v>
      </c>
      <c r="AB796" s="863">
        <v>0</v>
      </c>
      <c r="AC796" s="863">
        <v>0</v>
      </c>
      <c r="AD796" s="863">
        <v>0</v>
      </c>
      <c r="AE796" s="863">
        <v>0</v>
      </c>
      <c r="AF796" s="863">
        <v>0</v>
      </c>
      <c r="AG796" s="863">
        <v>0</v>
      </c>
      <c r="AH796" s="863">
        <v>0</v>
      </c>
    </row>
    <row r="797" spans="1:34" ht="12" customHeight="1" x14ac:dyDescent="0.2">
      <c r="A797" s="1207"/>
      <c r="B797" s="853" t="s">
        <v>80</v>
      </c>
      <c r="C797" s="863">
        <v>0</v>
      </c>
      <c r="D797" s="863">
        <v>0</v>
      </c>
      <c r="E797" s="863">
        <v>0</v>
      </c>
      <c r="F797" s="863">
        <v>0</v>
      </c>
      <c r="G797" s="863">
        <v>0</v>
      </c>
      <c r="H797" s="863">
        <v>0</v>
      </c>
      <c r="I797" s="863">
        <v>0</v>
      </c>
      <c r="J797" s="863">
        <v>0</v>
      </c>
      <c r="K797" s="863">
        <v>0</v>
      </c>
      <c r="L797" s="863">
        <v>0</v>
      </c>
      <c r="M797" s="863">
        <v>0</v>
      </c>
      <c r="N797" s="863">
        <v>0</v>
      </c>
      <c r="O797" s="863">
        <v>0</v>
      </c>
      <c r="P797" s="863">
        <v>0</v>
      </c>
      <c r="Q797" s="863">
        <v>0</v>
      </c>
      <c r="R797" s="863">
        <v>0</v>
      </c>
      <c r="S797" s="863">
        <v>311</v>
      </c>
      <c r="T797" s="863">
        <v>7</v>
      </c>
      <c r="U797" s="863">
        <v>1</v>
      </c>
      <c r="V797" s="863">
        <v>2</v>
      </c>
      <c r="W797" s="863">
        <v>1</v>
      </c>
      <c r="X797" s="863">
        <v>0</v>
      </c>
      <c r="Y797" s="863">
        <v>0</v>
      </c>
      <c r="Z797" s="863">
        <v>0</v>
      </c>
      <c r="AA797" s="863">
        <v>171</v>
      </c>
      <c r="AB797" s="863">
        <v>0</v>
      </c>
      <c r="AC797" s="863">
        <v>1</v>
      </c>
      <c r="AD797" s="863">
        <v>1</v>
      </c>
      <c r="AE797" s="863">
        <v>74</v>
      </c>
      <c r="AF797" s="863">
        <v>4</v>
      </c>
      <c r="AG797" s="863">
        <v>1</v>
      </c>
      <c r="AH797" s="863">
        <v>1</v>
      </c>
    </row>
    <row r="798" spans="1:34" ht="12" customHeight="1" x14ac:dyDescent="0.2">
      <c r="A798" s="1207"/>
      <c r="B798" s="853" t="s">
        <v>81</v>
      </c>
      <c r="C798" s="863">
        <v>0</v>
      </c>
      <c r="D798" s="863">
        <v>0</v>
      </c>
      <c r="E798" s="863">
        <v>0</v>
      </c>
      <c r="F798" s="863">
        <v>0</v>
      </c>
      <c r="G798" s="863">
        <v>0</v>
      </c>
      <c r="H798" s="863">
        <v>0</v>
      </c>
      <c r="I798" s="863">
        <v>0</v>
      </c>
      <c r="J798" s="863">
        <v>0</v>
      </c>
      <c r="K798" s="863">
        <v>0</v>
      </c>
      <c r="L798" s="863">
        <v>0</v>
      </c>
      <c r="M798" s="863">
        <v>0</v>
      </c>
      <c r="N798" s="863">
        <v>0</v>
      </c>
      <c r="O798" s="863">
        <v>0</v>
      </c>
      <c r="P798" s="863">
        <v>0</v>
      </c>
      <c r="Q798" s="863">
        <v>0</v>
      </c>
      <c r="R798" s="863">
        <v>0</v>
      </c>
      <c r="S798" s="863">
        <v>4</v>
      </c>
      <c r="T798" s="863">
        <v>14</v>
      </c>
      <c r="U798" s="863">
        <v>13</v>
      </c>
      <c r="V798" s="863">
        <v>0</v>
      </c>
      <c r="W798" s="863">
        <v>0</v>
      </c>
      <c r="X798" s="863">
        <v>0</v>
      </c>
      <c r="Y798" s="863">
        <v>0</v>
      </c>
      <c r="Z798" s="863">
        <v>0</v>
      </c>
      <c r="AA798" s="863">
        <v>1</v>
      </c>
      <c r="AB798" s="863">
        <v>2</v>
      </c>
      <c r="AC798" s="863">
        <v>1</v>
      </c>
      <c r="AD798" s="863">
        <v>0</v>
      </c>
      <c r="AE798" s="863">
        <v>2</v>
      </c>
      <c r="AF798" s="863">
        <v>1</v>
      </c>
      <c r="AG798" s="863">
        <v>0</v>
      </c>
      <c r="AH798" s="863">
        <v>0</v>
      </c>
    </row>
    <row r="799" spans="1:34" ht="12" customHeight="1" x14ac:dyDescent="0.2">
      <c r="A799" s="1207"/>
      <c r="B799" s="853" t="s">
        <v>82</v>
      </c>
      <c r="C799" s="863">
        <v>0</v>
      </c>
      <c r="D799" s="863">
        <v>0</v>
      </c>
      <c r="E799" s="863">
        <v>0</v>
      </c>
      <c r="F799" s="863">
        <v>0</v>
      </c>
      <c r="G799" s="863">
        <v>0</v>
      </c>
      <c r="H799" s="863">
        <v>0</v>
      </c>
      <c r="I799" s="863">
        <v>0</v>
      </c>
      <c r="J799" s="863">
        <v>0</v>
      </c>
      <c r="K799" s="863">
        <v>0</v>
      </c>
      <c r="L799" s="863">
        <v>0</v>
      </c>
      <c r="M799" s="863">
        <v>0</v>
      </c>
      <c r="N799" s="863">
        <v>0</v>
      </c>
      <c r="O799" s="863">
        <v>0</v>
      </c>
      <c r="P799" s="863">
        <v>0</v>
      </c>
      <c r="Q799" s="863">
        <v>0</v>
      </c>
      <c r="R799" s="863">
        <v>0</v>
      </c>
      <c r="S799" s="863">
        <v>0</v>
      </c>
      <c r="T799" s="863">
        <v>0</v>
      </c>
      <c r="U799" s="863">
        <v>0</v>
      </c>
      <c r="V799" s="863">
        <v>0</v>
      </c>
      <c r="W799" s="863">
        <v>0</v>
      </c>
      <c r="X799" s="863">
        <v>0</v>
      </c>
      <c r="Y799" s="863">
        <v>0</v>
      </c>
      <c r="Z799" s="863">
        <v>0</v>
      </c>
      <c r="AA799" s="863">
        <v>0</v>
      </c>
      <c r="AB799" s="863">
        <v>0</v>
      </c>
      <c r="AC799" s="863">
        <v>0</v>
      </c>
      <c r="AD799" s="863">
        <v>0</v>
      </c>
      <c r="AE799" s="863">
        <v>0</v>
      </c>
      <c r="AF799" s="863">
        <v>0</v>
      </c>
      <c r="AG799" s="863">
        <v>0</v>
      </c>
      <c r="AH799" s="863">
        <v>0</v>
      </c>
    </row>
    <row r="800" spans="1:34" ht="12" customHeight="1" x14ac:dyDescent="0.2">
      <c r="A800" s="1207"/>
      <c r="B800" s="853" t="s">
        <v>83</v>
      </c>
      <c r="C800" s="863">
        <v>0</v>
      </c>
      <c r="D800" s="863">
        <v>0</v>
      </c>
      <c r="E800" s="863">
        <v>0</v>
      </c>
      <c r="F800" s="863">
        <v>0</v>
      </c>
      <c r="G800" s="863">
        <v>0</v>
      </c>
      <c r="H800" s="863">
        <v>0</v>
      </c>
      <c r="I800" s="863">
        <v>0</v>
      </c>
      <c r="J800" s="863">
        <v>0</v>
      </c>
      <c r="K800" s="863">
        <v>0</v>
      </c>
      <c r="L800" s="863">
        <v>0</v>
      </c>
      <c r="M800" s="863">
        <v>0</v>
      </c>
      <c r="N800" s="863">
        <v>0</v>
      </c>
      <c r="O800" s="863">
        <v>0</v>
      </c>
      <c r="P800" s="863">
        <v>0</v>
      </c>
      <c r="Q800" s="863">
        <v>0</v>
      </c>
      <c r="R800" s="863">
        <v>0</v>
      </c>
      <c r="S800" s="863">
        <v>0</v>
      </c>
      <c r="T800" s="863">
        <v>0</v>
      </c>
      <c r="U800" s="863">
        <v>0</v>
      </c>
      <c r="V800" s="863">
        <v>0</v>
      </c>
      <c r="W800" s="863">
        <v>0</v>
      </c>
      <c r="X800" s="863">
        <v>0</v>
      </c>
      <c r="Y800" s="863">
        <v>0</v>
      </c>
      <c r="Z800" s="863">
        <v>0</v>
      </c>
      <c r="AA800" s="863">
        <v>0</v>
      </c>
      <c r="AB800" s="863">
        <v>0</v>
      </c>
      <c r="AC800" s="863">
        <v>0</v>
      </c>
      <c r="AD800" s="863">
        <v>0</v>
      </c>
      <c r="AE800" s="863">
        <v>0</v>
      </c>
      <c r="AF800" s="863">
        <v>0</v>
      </c>
      <c r="AG800" s="863">
        <v>0</v>
      </c>
      <c r="AH800" s="863">
        <v>0</v>
      </c>
    </row>
    <row r="801" spans="1:34" ht="12" customHeight="1" x14ac:dyDescent="0.2">
      <c r="A801" s="1207"/>
      <c r="B801" s="853" t="s">
        <v>84</v>
      </c>
      <c r="C801" s="863">
        <v>0</v>
      </c>
      <c r="D801" s="863">
        <v>0</v>
      </c>
      <c r="E801" s="863">
        <v>0</v>
      </c>
      <c r="F801" s="863">
        <v>0</v>
      </c>
      <c r="G801" s="863">
        <v>0</v>
      </c>
      <c r="H801" s="863">
        <v>0</v>
      </c>
      <c r="I801" s="863">
        <v>0</v>
      </c>
      <c r="J801" s="863">
        <v>0</v>
      </c>
      <c r="K801" s="863">
        <v>0</v>
      </c>
      <c r="L801" s="863">
        <v>0</v>
      </c>
      <c r="M801" s="863">
        <v>0</v>
      </c>
      <c r="N801" s="863">
        <v>0</v>
      </c>
      <c r="O801" s="863">
        <v>0</v>
      </c>
      <c r="P801" s="863">
        <v>0</v>
      </c>
      <c r="Q801" s="863">
        <v>0</v>
      </c>
      <c r="R801" s="863">
        <v>0</v>
      </c>
      <c r="S801" s="863">
        <v>0</v>
      </c>
      <c r="T801" s="863">
        <v>6</v>
      </c>
      <c r="U801" s="863">
        <v>11</v>
      </c>
      <c r="V801" s="863">
        <v>3</v>
      </c>
      <c r="W801" s="863">
        <v>0</v>
      </c>
      <c r="X801" s="863">
        <v>0</v>
      </c>
      <c r="Y801" s="863">
        <v>0</v>
      </c>
      <c r="Z801" s="863">
        <v>0</v>
      </c>
      <c r="AA801" s="863">
        <v>0</v>
      </c>
      <c r="AB801" s="863">
        <v>0</v>
      </c>
      <c r="AC801" s="863">
        <v>4</v>
      </c>
      <c r="AD801" s="863">
        <v>0</v>
      </c>
      <c r="AE801" s="863">
        <v>0</v>
      </c>
      <c r="AF801" s="863">
        <v>2</v>
      </c>
      <c r="AG801" s="863">
        <v>2</v>
      </c>
      <c r="AH801" s="863">
        <v>1</v>
      </c>
    </row>
    <row r="802" spans="1:34" s="3" customFormat="1" ht="12" customHeight="1" x14ac:dyDescent="0.2">
      <c r="A802" s="1208"/>
      <c r="B802" s="847" t="s">
        <v>49</v>
      </c>
      <c r="C802" s="867">
        <v>0</v>
      </c>
      <c r="D802" s="867">
        <v>0</v>
      </c>
      <c r="E802" s="867">
        <v>0</v>
      </c>
      <c r="F802" s="867">
        <v>0</v>
      </c>
      <c r="G802" s="867">
        <v>0</v>
      </c>
      <c r="H802" s="867">
        <v>0</v>
      </c>
      <c r="I802" s="867">
        <v>0</v>
      </c>
      <c r="J802" s="867">
        <v>0</v>
      </c>
      <c r="K802" s="867">
        <v>0</v>
      </c>
      <c r="L802" s="867">
        <v>0</v>
      </c>
      <c r="M802" s="867">
        <v>0</v>
      </c>
      <c r="N802" s="867">
        <v>0</v>
      </c>
      <c r="O802" s="867">
        <v>0</v>
      </c>
      <c r="P802" s="867">
        <v>0</v>
      </c>
      <c r="Q802" s="867">
        <v>0</v>
      </c>
      <c r="R802" s="867">
        <v>0</v>
      </c>
      <c r="S802" s="867">
        <v>4371</v>
      </c>
      <c r="T802" s="867">
        <v>3247</v>
      </c>
      <c r="U802" s="867">
        <v>3929</v>
      </c>
      <c r="V802" s="867">
        <v>986</v>
      </c>
      <c r="W802" s="867">
        <v>7</v>
      </c>
      <c r="X802" s="867">
        <v>2</v>
      </c>
      <c r="Y802" s="867">
        <v>2</v>
      </c>
      <c r="Z802" s="867">
        <v>0</v>
      </c>
      <c r="AA802" s="867">
        <v>981</v>
      </c>
      <c r="AB802" s="867">
        <v>668</v>
      </c>
      <c r="AC802" s="867">
        <v>1065</v>
      </c>
      <c r="AD802" s="867">
        <v>152</v>
      </c>
      <c r="AE802" s="867">
        <v>1034</v>
      </c>
      <c r="AF802" s="867">
        <v>507</v>
      </c>
      <c r="AG802" s="867">
        <v>425</v>
      </c>
      <c r="AH802" s="867">
        <v>153</v>
      </c>
    </row>
    <row r="803" spans="1:34" ht="12" customHeight="1" x14ac:dyDescent="0.2">
      <c r="A803" s="1200" t="s">
        <v>107</v>
      </c>
      <c r="B803" s="854" t="s">
        <v>51</v>
      </c>
      <c r="C803" s="889">
        <v>0</v>
      </c>
      <c r="D803" s="889">
        <v>0</v>
      </c>
      <c r="E803" s="889">
        <v>0</v>
      </c>
      <c r="F803" s="889">
        <v>0</v>
      </c>
      <c r="G803" s="889">
        <v>0</v>
      </c>
      <c r="H803" s="889">
        <v>0</v>
      </c>
      <c r="I803" s="889">
        <v>0</v>
      </c>
      <c r="J803" s="889">
        <v>0</v>
      </c>
      <c r="K803" s="889">
        <v>0</v>
      </c>
      <c r="L803" s="889">
        <v>0</v>
      </c>
      <c r="M803" s="889">
        <v>0</v>
      </c>
      <c r="N803" s="889">
        <v>0</v>
      </c>
      <c r="O803" s="889">
        <v>0</v>
      </c>
      <c r="P803" s="889">
        <v>0</v>
      </c>
      <c r="Q803" s="889">
        <v>0</v>
      </c>
      <c r="R803" s="889">
        <v>0</v>
      </c>
      <c r="S803" s="889">
        <v>0</v>
      </c>
      <c r="T803" s="889">
        <v>0</v>
      </c>
      <c r="U803" s="889">
        <v>0</v>
      </c>
      <c r="V803" s="889">
        <v>0</v>
      </c>
      <c r="W803" s="889">
        <v>0</v>
      </c>
      <c r="X803" s="889">
        <v>0</v>
      </c>
      <c r="Y803" s="889">
        <v>0</v>
      </c>
      <c r="Z803" s="889">
        <v>0</v>
      </c>
      <c r="AA803" s="889">
        <v>0</v>
      </c>
      <c r="AB803" s="889">
        <v>0</v>
      </c>
      <c r="AC803" s="889">
        <v>0</v>
      </c>
      <c r="AD803" s="889">
        <v>0</v>
      </c>
      <c r="AE803" s="889">
        <v>0</v>
      </c>
      <c r="AF803" s="889">
        <v>0</v>
      </c>
      <c r="AG803" s="889">
        <v>0</v>
      </c>
      <c r="AH803" s="889">
        <v>0</v>
      </c>
    </row>
    <row r="804" spans="1:34" ht="12" customHeight="1" x14ac:dyDescent="0.2">
      <c r="A804" s="1201"/>
      <c r="B804" s="853" t="s">
        <v>52</v>
      </c>
      <c r="C804" s="889">
        <v>0</v>
      </c>
      <c r="D804" s="889">
        <v>0</v>
      </c>
      <c r="E804" s="889">
        <v>0</v>
      </c>
      <c r="F804" s="889">
        <v>0</v>
      </c>
      <c r="G804" s="889">
        <v>0</v>
      </c>
      <c r="H804" s="889">
        <v>0</v>
      </c>
      <c r="I804" s="889">
        <v>0</v>
      </c>
      <c r="J804" s="889">
        <v>0</v>
      </c>
      <c r="K804" s="889">
        <v>0</v>
      </c>
      <c r="L804" s="889">
        <v>0</v>
      </c>
      <c r="M804" s="889">
        <v>0</v>
      </c>
      <c r="N804" s="889">
        <v>0</v>
      </c>
      <c r="O804" s="889">
        <v>0</v>
      </c>
      <c r="P804" s="889">
        <v>0</v>
      </c>
      <c r="Q804" s="889">
        <v>0</v>
      </c>
      <c r="R804" s="889">
        <v>0</v>
      </c>
      <c r="S804" s="889">
        <v>0</v>
      </c>
      <c r="T804" s="889">
        <v>0</v>
      </c>
      <c r="U804" s="889">
        <v>0</v>
      </c>
      <c r="V804" s="889">
        <v>0</v>
      </c>
      <c r="W804" s="889">
        <v>0</v>
      </c>
      <c r="X804" s="889">
        <v>0</v>
      </c>
      <c r="Y804" s="889">
        <v>0</v>
      </c>
      <c r="Z804" s="889">
        <v>0</v>
      </c>
      <c r="AA804" s="889">
        <v>0</v>
      </c>
      <c r="AB804" s="889">
        <v>0</v>
      </c>
      <c r="AC804" s="889">
        <v>0</v>
      </c>
      <c r="AD804" s="889">
        <v>0</v>
      </c>
      <c r="AE804" s="889">
        <v>0</v>
      </c>
      <c r="AF804" s="889">
        <v>0</v>
      </c>
      <c r="AG804" s="889">
        <v>0</v>
      </c>
      <c r="AH804" s="889">
        <v>0</v>
      </c>
    </row>
    <row r="805" spans="1:34" ht="12" customHeight="1" x14ac:dyDescent="0.2">
      <c r="A805" s="1201"/>
      <c r="B805" s="853" t="s">
        <v>53</v>
      </c>
      <c r="C805" s="889">
        <v>0</v>
      </c>
      <c r="D805" s="889">
        <v>0</v>
      </c>
      <c r="E805" s="889">
        <v>0</v>
      </c>
      <c r="F805" s="889">
        <v>0</v>
      </c>
      <c r="G805" s="889">
        <v>0</v>
      </c>
      <c r="H805" s="889">
        <v>0</v>
      </c>
      <c r="I805" s="889">
        <v>0</v>
      </c>
      <c r="J805" s="889">
        <v>0</v>
      </c>
      <c r="K805" s="889">
        <v>0</v>
      </c>
      <c r="L805" s="889">
        <v>0</v>
      </c>
      <c r="M805" s="889">
        <v>0</v>
      </c>
      <c r="N805" s="889">
        <v>0</v>
      </c>
      <c r="O805" s="889">
        <v>0</v>
      </c>
      <c r="P805" s="889">
        <v>0</v>
      </c>
      <c r="Q805" s="889">
        <v>0</v>
      </c>
      <c r="R805" s="889">
        <v>0</v>
      </c>
      <c r="S805" s="889">
        <v>0</v>
      </c>
      <c r="T805" s="889">
        <v>0</v>
      </c>
      <c r="U805" s="889">
        <v>0</v>
      </c>
      <c r="V805" s="889">
        <v>0</v>
      </c>
      <c r="W805" s="889">
        <v>0</v>
      </c>
      <c r="X805" s="889">
        <v>0</v>
      </c>
      <c r="Y805" s="889">
        <v>0</v>
      </c>
      <c r="Z805" s="889">
        <v>0</v>
      </c>
      <c r="AA805" s="889">
        <v>0</v>
      </c>
      <c r="AB805" s="889">
        <v>0</v>
      </c>
      <c r="AC805" s="889">
        <v>0</v>
      </c>
      <c r="AD805" s="889">
        <v>0</v>
      </c>
      <c r="AE805" s="889">
        <v>0</v>
      </c>
      <c r="AF805" s="889">
        <v>0</v>
      </c>
      <c r="AG805" s="889">
        <v>0</v>
      </c>
      <c r="AH805" s="889">
        <v>0</v>
      </c>
    </row>
    <row r="806" spans="1:34" ht="12" customHeight="1" x14ac:dyDescent="0.2">
      <c r="A806" s="1201"/>
      <c r="B806" s="853" t="s">
        <v>54</v>
      </c>
      <c r="C806" s="889">
        <v>0</v>
      </c>
      <c r="D806" s="889">
        <v>0</v>
      </c>
      <c r="E806" s="889">
        <v>0</v>
      </c>
      <c r="F806" s="889">
        <v>0</v>
      </c>
      <c r="G806" s="889">
        <v>0</v>
      </c>
      <c r="H806" s="889">
        <v>0</v>
      </c>
      <c r="I806" s="889">
        <v>0</v>
      </c>
      <c r="J806" s="889">
        <v>0</v>
      </c>
      <c r="K806" s="889">
        <v>0</v>
      </c>
      <c r="L806" s="889">
        <v>0</v>
      </c>
      <c r="M806" s="889">
        <v>0</v>
      </c>
      <c r="N806" s="889">
        <v>0</v>
      </c>
      <c r="O806" s="889">
        <v>0</v>
      </c>
      <c r="P806" s="889">
        <v>0</v>
      </c>
      <c r="Q806" s="889">
        <v>0</v>
      </c>
      <c r="R806" s="889">
        <v>0</v>
      </c>
      <c r="S806" s="889">
        <v>0</v>
      </c>
      <c r="T806" s="889">
        <v>0</v>
      </c>
      <c r="U806" s="889">
        <v>0</v>
      </c>
      <c r="V806" s="889">
        <v>0</v>
      </c>
      <c r="W806" s="889">
        <v>0</v>
      </c>
      <c r="X806" s="889">
        <v>0</v>
      </c>
      <c r="Y806" s="889">
        <v>0</v>
      </c>
      <c r="Z806" s="889">
        <v>0</v>
      </c>
      <c r="AA806" s="889">
        <v>0</v>
      </c>
      <c r="AB806" s="889">
        <v>0</v>
      </c>
      <c r="AC806" s="889">
        <v>0</v>
      </c>
      <c r="AD806" s="889">
        <v>0</v>
      </c>
      <c r="AE806" s="889">
        <v>0</v>
      </c>
      <c r="AF806" s="889">
        <v>0</v>
      </c>
      <c r="AG806" s="889">
        <v>0</v>
      </c>
      <c r="AH806" s="889">
        <v>0</v>
      </c>
    </row>
    <row r="807" spans="1:34" ht="12" customHeight="1" x14ac:dyDescent="0.2">
      <c r="A807" s="1201"/>
      <c r="B807" s="853" t="s">
        <v>109</v>
      </c>
      <c r="C807" s="889">
        <v>0</v>
      </c>
      <c r="D807" s="889">
        <v>0</v>
      </c>
      <c r="E807" s="889">
        <v>0</v>
      </c>
      <c r="F807" s="889">
        <v>0</v>
      </c>
      <c r="G807" s="889">
        <v>0</v>
      </c>
      <c r="H807" s="889">
        <v>0</v>
      </c>
      <c r="I807" s="889">
        <v>0</v>
      </c>
      <c r="J807" s="889">
        <v>0</v>
      </c>
      <c r="K807" s="889">
        <v>0</v>
      </c>
      <c r="L807" s="889">
        <v>0</v>
      </c>
      <c r="M807" s="889">
        <v>0</v>
      </c>
      <c r="N807" s="889">
        <v>0</v>
      </c>
      <c r="O807" s="889">
        <v>0</v>
      </c>
      <c r="P807" s="889">
        <v>0</v>
      </c>
      <c r="Q807" s="889">
        <v>0</v>
      </c>
      <c r="R807" s="889">
        <v>0</v>
      </c>
      <c r="S807" s="889">
        <v>0</v>
      </c>
      <c r="T807" s="889">
        <v>0</v>
      </c>
      <c r="U807" s="889">
        <v>0</v>
      </c>
      <c r="V807" s="889">
        <v>0</v>
      </c>
      <c r="W807" s="889">
        <v>0</v>
      </c>
      <c r="X807" s="889">
        <v>0</v>
      </c>
      <c r="Y807" s="889">
        <v>0</v>
      </c>
      <c r="Z807" s="889">
        <v>0</v>
      </c>
      <c r="AA807" s="889">
        <v>0</v>
      </c>
      <c r="AB807" s="889">
        <v>0</v>
      </c>
      <c r="AC807" s="889">
        <v>0</v>
      </c>
      <c r="AD807" s="889">
        <v>0</v>
      </c>
      <c r="AE807" s="889">
        <v>0</v>
      </c>
      <c r="AF807" s="889">
        <v>0</v>
      </c>
      <c r="AG807" s="889">
        <v>0</v>
      </c>
      <c r="AH807" s="889">
        <v>0</v>
      </c>
    </row>
    <row r="808" spans="1:34" ht="12" customHeight="1" x14ac:dyDescent="0.2">
      <c r="A808" s="1201"/>
      <c r="B808" s="853" t="s">
        <v>55</v>
      </c>
      <c r="C808" s="889">
        <v>0</v>
      </c>
      <c r="D808" s="889">
        <v>0</v>
      </c>
      <c r="E808" s="889">
        <v>0</v>
      </c>
      <c r="F808" s="889">
        <v>0</v>
      </c>
      <c r="G808" s="889">
        <v>0</v>
      </c>
      <c r="H808" s="889">
        <v>0</v>
      </c>
      <c r="I808" s="889">
        <v>0</v>
      </c>
      <c r="J808" s="889">
        <v>0</v>
      </c>
      <c r="K808" s="889">
        <v>0</v>
      </c>
      <c r="L808" s="889">
        <v>0</v>
      </c>
      <c r="M808" s="889">
        <v>0</v>
      </c>
      <c r="N808" s="889">
        <v>0</v>
      </c>
      <c r="O808" s="889">
        <v>0</v>
      </c>
      <c r="P808" s="889">
        <v>0</v>
      </c>
      <c r="Q808" s="889">
        <v>0</v>
      </c>
      <c r="R808" s="889">
        <v>0</v>
      </c>
      <c r="S808" s="889">
        <v>0</v>
      </c>
      <c r="T808" s="889">
        <v>0</v>
      </c>
      <c r="U808" s="889">
        <v>0</v>
      </c>
      <c r="V808" s="889">
        <v>0</v>
      </c>
      <c r="W808" s="889">
        <v>0</v>
      </c>
      <c r="X808" s="889">
        <v>0</v>
      </c>
      <c r="Y808" s="889">
        <v>0</v>
      </c>
      <c r="Z808" s="889">
        <v>0</v>
      </c>
      <c r="AA808" s="889">
        <v>0</v>
      </c>
      <c r="AB808" s="889">
        <v>0</v>
      </c>
      <c r="AC808" s="889">
        <v>0</v>
      </c>
      <c r="AD808" s="889">
        <v>0</v>
      </c>
      <c r="AE808" s="889">
        <v>0</v>
      </c>
      <c r="AF808" s="889">
        <v>0</v>
      </c>
      <c r="AG808" s="889">
        <v>0</v>
      </c>
      <c r="AH808" s="889">
        <v>0</v>
      </c>
    </row>
    <row r="809" spans="1:34" ht="12" customHeight="1" x14ac:dyDescent="0.2">
      <c r="A809" s="1201"/>
      <c r="B809" s="853" t="s">
        <v>56</v>
      </c>
      <c r="C809" s="889">
        <v>0</v>
      </c>
      <c r="D809" s="889">
        <v>0</v>
      </c>
      <c r="E809" s="889">
        <v>0</v>
      </c>
      <c r="F809" s="889">
        <v>0</v>
      </c>
      <c r="G809" s="889">
        <v>0</v>
      </c>
      <c r="H809" s="889">
        <v>0</v>
      </c>
      <c r="I809" s="889">
        <v>0</v>
      </c>
      <c r="J809" s="889">
        <v>0</v>
      </c>
      <c r="K809" s="889">
        <v>0</v>
      </c>
      <c r="L809" s="889">
        <v>0</v>
      </c>
      <c r="M809" s="889">
        <v>0</v>
      </c>
      <c r="N809" s="889">
        <v>0</v>
      </c>
      <c r="O809" s="889">
        <v>0</v>
      </c>
      <c r="P809" s="889">
        <v>0</v>
      </c>
      <c r="Q809" s="889">
        <v>0</v>
      </c>
      <c r="R809" s="889">
        <v>0</v>
      </c>
      <c r="S809" s="889">
        <v>0</v>
      </c>
      <c r="T809" s="889">
        <v>0</v>
      </c>
      <c r="U809" s="889">
        <v>0</v>
      </c>
      <c r="V809" s="889">
        <v>0</v>
      </c>
      <c r="W809" s="889">
        <v>0</v>
      </c>
      <c r="X809" s="889">
        <v>0</v>
      </c>
      <c r="Y809" s="889">
        <v>0</v>
      </c>
      <c r="Z809" s="889">
        <v>0</v>
      </c>
      <c r="AA809" s="889">
        <v>0</v>
      </c>
      <c r="AB809" s="889">
        <v>0</v>
      </c>
      <c r="AC809" s="889">
        <v>0</v>
      </c>
      <c r="AD809" s="889">
        <v>0</v>
      </c>
      <c r="AE809" s="889">
        <v>0</v>
      </c>
      <c r="AF809" s="889">
        <v>0</v>
      </c>
      <c r="AG809" s="889">
        <v>0</v>
      </c>
      <c r="AH809" s="889">
        <v>0</v>
      </c>
    </row>
    <row r="810" spans="1:34" ht="12" customHeight="1" x14ac:dyDescent="0.2">
      <c r="A810" s="1201"/>
      <c r="B810" s="853" t="s">
        <v>57</v>
      </c>
      <c r="C810" s="889">
        <v>0</v>
      </c>
      <c r="D810" s="889">
        <v>0</v>
      </c>
      <c r="E810" s="889">
        <v>0</v>
      </c>
      <c r="F810" s="889">
        <v>0</v>
      </c>
      <c r="G810" s="889">
        <v>0</v>
      </c>
      <c r="H810" s="889">
        <v>0</v>
      </c>
      <c r="I810" s="889">
        <v>0</v>
      </c>
      <c r="J810" s="889">
        <v>0</v>
      </c>
      <c r="K810" s="889">
        <v>0</v>
      </c>
      <c r="L810" s="889">
        <v>0</v>
      </c>
      <c r="M810" s="889">
        <v>0</v>
      </c>
      <c r="N810" s="889">
        <v>0</v>
      </c>
      <c r="O810" s="889">
        <v>0</v>
      </c>
      <c r="P810" s="889">
        <v>0</v>
      </c>
      <c r="Q810" s="889">
        <v>0</v>
      </c>
      <c r="R810" s="889">
        <v>0</v>
      </c>
      <c r="S810" s="889">
        <v>0</v>
      </c>
      <c r="T810" s="889">
        <v>0</v>
      </c>
      <c r="U810" s="889">
        <v>0</v>
      </c>
      <c r="V810" s="889">
        <v>0</v>
      </c>
      <c r="W810" s="889">
        <v>0</v>
      </c>
      <c r="X810" s="889">
        <v>0</v>
      </c>
      <c r="Y810" s="889">
        <v>0</v>
      </c>
      <c r="Z810" s="889">
        <v>0</v>
      </c>
      <c r="AA810" s="889">
        <v>0</v>
      </c>
      <c r="AB810" s="889">
        <v>0</v>
      </c>
      <c r="AC810" s="889">
        <v>0</v>
      </c>
      <c r="AD810" s="889">
        <v>0</v>
      </c>
      <c r="AE810" s="889">
        <v>0</v>
      </c>
      <c r="AF810" s="889">
        <v>0</v>
      </c>
      <c r="AG810" s="889">
        <v>0</v>
      </c>
      <c r="AH810" s="889">
        <v>0</v>
      </c>
    </row>
    <row r="811" spans="1:34" ht="12" customHeight="1" x14ac:dyDescent="0.2">
      <c r="A811" s="1201"/>
      <c r="B811" s="853" t="s">
        <v>58</v>
      </c>
      <c r="C811" s="889">
        <v>0</v>
      </c>
      <c r="D811" s="889">
        <v>0</v>
      </c>
      <c r="E811" s="889">
        <v>0</v>
      </c>
      <c r="F811" s="889">
        <v>0</v>
      </c>
      <c r="G811" s="889">
        <v>0</v>
      </c>
      <c r="H811" s="889">
        <v>0</v>
      </c>
      <c r="I811" s="889">
        <v>0</v>
      </c>
      <c r="J811" s="889">
        <v>0</v>
      </c>
      <c r="K811" s="889">
        <v>0</v>
      </c>
      <c r="L811" s="889">
        <v>0</v>
      </c>
      <c r="M811" s="889">
        <v>0</v>
      </c>
      <c r="N811" s="889">
        <v>0</v>
      </c>
      <c r="O811" s="889">
        <v>0</v>
      </c>
      <c r="P811" s="889">
        <v>0</v>
      </c>
      <c r="Q811" s="889">
        <v>0</v>
      </c>
      <c r="R811" s="889">
        <v>0</v>
      </c>
      <c r="S811" s="889">
        <v>0</v>
      </c>
      <c r="T811" s="889">
        <v>0</v>
      </c>
      <c r="U811" s="889">
        <v>0</v>
      </c>
      <c r="V811" s="889">
        <v>0</v>
      </c>
      <c r="W811" s="889">
        <v>0</v>
      </c>
      <c r="X811" s="889">
        <v>0</v>
      </c>
      <c r="Y811" s="889">
        <v>0</v>
      </c>
      <c r="Z811" s="889">
        <v>0</v>
      </c>
      <c r="AA811" s="889">
        <v>0</v>
      </c>
      <c r="AB811" s="889">
        <v>0</v>
      </c>
      <c r="AC811" s="889">
        <v>0</v>
      </c>
      <c r="AD811" s="889">
        <v>0</v>
      </c>
      <c r="AE811" s="889">
        <v>0</v>
      </c>
      <c r="AF811" s="889">
        <v>0</v>
      </c>
      <c r="AG811" s="889">
        <v>0</v>
      </c>
      <c r="AH811" s="889">
        <v>0</v>
      </c>
    </row>
    <row r="812" spans="1:34" ht="12" customHeight="1" x14ac:dyDescent="0.2">
      <c r="A812" s="1201"/>
      <c r="B812" s="853" t="s">
        <v>81</v>
      </c>
      <c r="C812" s="889">
        <v>0</v>
      </c>
      <c r="D812" s="889">
        <v>0</v>
      </c>
      <c r="E812" s="889">
        <v>0</v>
      </c>
      <c r="F812" s="889">
        <v>0</v>
      </c>
      <c r="G812" s="889">
        <v>0</v>
      </c>
      <c r="H812" s="889">
        <v>0</v>
      </c>
      <c r="I812" s="889">
        <v>0</v>
      </c>
      <c r="J812" s="889">
        <v>0</v>
      </c>
      <c r="K812" s="889">
        <v>0</v>
      </c>
      <c r="L812" s="889">
        <v>0</v>
      </c>
      <c r="M812" s="889">
        <v>0</v>
      </c>
      <c r="N812" s="889">
        <v>0</v>
      </c>
      <c r="O812" s="889">
        <v>0</v>
      </c>
      <c r="P812" s="889">
        <v>0</v>
      </c>
      <c r="Q812" s="889">
        <v>0</v>
      </c>
      <c r="R812" s="889">
        <v>0</v>
      </c>
      <c r="S812" s="889">
        <v>0</v>
      </c>
      <c r="T812" s="889">
        <v>0</v>
      </c>
      <c r="U812" s="889">
        <v>0</v>
      </c>
      <c r="V812" s="889">
        <v>0</v>
      </c>
      <c r="W812" s="889">
        <v>0</v>
      </c>
      <c r="X812" s="889">
        <v>0</v>
      </c>
      <c r="Y812" s="889">
        <v>0</v>
      </c>
      <c r="Z812" s="889">
        <v>0</v>
      </c>
      <c r="AA812" s="889">
        <v>0</v>
      </c>
      <c r="AB812" s="889">
        <v>0</v>
      </c>
      <c r="AC812" s="889">
        <v>0</v>
      </c>
      <c r="AD812" s="889">
        <v>0</v>
      </c>
      <c r="AE812" s="889">
        <v>0</v>
      </c>
      <c r="AF812" s="889">
        <v>0</v>
      </c>
      <c r="AG812" s="889">
        <v>0</v>
      </c>
      <c r="AH812" s="889">
        <v>0</v>
      </c>
    </row>
    <row r="813" spans="1:34" ht="12" customHeight="1" x14ac:dyDescent="0.2">
      <c r="A813" s="1201"/>
      <c r="B813" s="853" t="s">
        <v>59</v>
      </c>
      <c r="C813" s="889">
        <v>0</v>
      </c>
      <c r="D813" s="889">
        <v>0</v>
      </c>
      <c r="E813" s="889">
        <v>0</v>
      </c>
      <c r="F813" s="889">
        <v>0</v>
      </c>
      <c r="G813" s="889">
        <v>0</v>
      </c>
      <c r="H813" s="889">
        <v>0</v>
      </c>
      <c r="I813" s="889">
        <v>0</v>
      </c>
      <c r="J813" s="889">
        <v>0</v>
      </c>
      <c r="K813" s="889">
        <v>0</v>
      </c>
      <c r="L813" s="889">
        <v>0</v>
      </c>
      <c r="M813" s="889">
        <v>0</v>
      </c>
      <c r="N813" s="889">
        <v>0</v>
      </c>
      <c r="O813" s="889">
        <v>0</v>
      </c>
      <c r="P813" s="889">
        <v>0</v>
      </c>
      <c r="Q813" s="889">
        <v>0</v>
      </c>
      <c r="R813" s="889">
        <v>0</v>
      </c>
      <c r="S813" s="889">
        <v>0</v>
      </c>
      <c r="T813" s="889">
        <v>0</v>
      </c>
      <c r="U813" s="889">
        <v>0</v>
      </c>
      <c r="V813" s="889">
        <v>0</v>
      </c>
      <c r="W813" s="889">
        <v>0</v>
      </c>
      <c r="X813" s="889">
        <v>0</v>
      </c>
      <c r="Y813" s="889">
        <v>0</v>
      </c>
      <c r="Z813" s="889">
        <v>0</v>
      </c>
      <c r="AA813" s="889">
        <v>0</v>
      </c>
      <c r="AB813" s="889">
        <v>0</v>
      </c>
      <c r="AC813" s="889">
        <v>0</v>
      </c>
      <c r="AD813" s="889">
        <v>0</v>
      </c>
      <c r="AE813" s="889">
        <v>0</v>
      </c>
      <c r="AF813" s="889">
        <v>0</v>
      </c>
      <c r="AG813" s="889">
        <v>0</v>
      </c>
      <c r="AH813" s="889">
        <v>0</v>
      </c>
    </row>
    <row r="814" spans="1:34" ht="12" customHeight="1" x14ac:dyDescent="0.2">
      <c r="A814" s="1201"/>
      <c r="B814" s="853" t="s">
        <v>60</v>
      </c>
      <c r="C814" s="889">
        <v>0</v>
      </c>
      <c r="D814" s="889">
        <v>0</v>
      </c>
      <c r="E814" s="889">
        <v>0</v>
      </c>
      <c r="F814" s="889">
        <v>0</v>
      </c>
      <c r="G814" s="889">
        <v>0</v>
      </c>
      <c r="H814" s="889">
        <v>0</v>
      </c>
      <c r="I814" s="889">
        <v>0</v>
      </c>
      <c r="J814" s="889">
        <v>0</v>
      </c>
      <c r="K814" s="889">
        <v>0</v>
      </c>
      <c r="L814" s="889">
        <v>0</v>
      </c>
      <c r="M814" s="889">
        <v>0</v>
      </c>
      <c r="N814" s="889">
        <v>0</v>
      </c>
      <c r="O814" s="889">
        <v>0</v>
      </c>
      <c r="P814" s="889">
        <v>0</v>
      </c>
      <c r="Q814" s="889">
        <v>0</v>
      </c>
      <c r="R814" s="889">
        <v>0</v>
      </c>
      <c r="S814" s="889">
        <v>0</v>
      </c>
      <c r="T814" s="889">
        <v>0</v>
      </c>
      <c r="U814" s="889">
        <v>0</v>
      </c>
      <c r="V814" s="889">
        <v>0</v>
      </c>
      <c r="W814" s="889">
        <v>0</v>
      </c>
      <c r="X814" s="889">
        <v>0</v>
      </c>
      <c r="Y814" s="889">
        <v>0</v>
      </c>
      <c r="Z814" s="889">
        <v>0</v>
      </c>
      <c r="AA814" s="889">
        <v>0</v>
      </c>
      <c r="AB814" s="889">
        <v>0</v>
      </c>
      <c r="AC814" s="889">
        <v>0</v>
      </c>
      <c r="AD814" s="889">
        <v>0</v>
      </c>
      <c r="AE814" s="889">
        <v>0</v>
      </c>
      <c r="AF814" s="889">
        <v>0</v>
      </c>
      <c r="AG814" s="889">
        <v>0</v>
      </c>
      <c r="AH814" s="889">
        <v>0</v>
      </c>
    </row>
    <row r="815" spans="1:34" ht="12" customHeight="1" x14ac:dyDescent="0.2">
      <c r="A815" s="1201"/>
      <c r="B815" s="853" t="s">
        <v>61</v>
      </c>
      <c r="C815" s="889">
        <v>0</v>
      </c>
      <c r="D815" s="889">
        <v>0</v>
      </c>
      <c r="E815" s="889">
        <v>0</v>
      </c>
      <c r="F815" s="889">
        <v>0</v>
      </c>
      <c r="G815" s="889">
        <v>0</v>
      </c>
      <c r="H815" s="889">
        <v>0</v>
      </c>
      <c r="I815" s="889">
        <v>0</v>
      </c>
      <c r="J815" s="889">
        <v>0</v>
      </c>
      <c r="K815" s="889">
        <v>0</v>
      </c>
      <c r="L815" s="889">
        <v>0</v>
      </c>
      <c r="M815" s="889">
        <v>0</v>
      </c>
      <c r="N815" s="889">
        <v>0</v>
      </c>
      <c r="O815" s="889">
        <v>0</v>
      </c>
      <c r="P815" s="889">
        <v>0</v>
      </c>
      <c r="Q815" s="889">
        <v>0</v>
      </c>
      <c r="R815" s="889">
        <v>0</v>
      </c>
      <c r="S815" s="889">
        <v>0</v>
      </c>
      <c r="T815" s="889">
        <v>0</v>
      </c>
      <c r="U815" s="889">
        <v>0</v>
      </c>
      <c r="V815" s="889">
        <v>0</v>
      </c>
      <c r="W815" s="889">
        <v>0</v>
      </c>
      <c r="X815" s="889">
        <v>0</v>
      </c>
      <c r="Y815" s="889">
        <v>0</v>
      </c>
      <c r="Z815" s="889">
        <v>0</v>
      </c>
      <c r="AA815" s="889">
        <v>0</v>
      </c>
      <c r="AB815" s="889">
        <v>0</v>
      </c>
      <c r="AC815" s="889">
        <v>0</v>
      </c>
      <c r="AD815" s="889">
        <v>0</v>
      </c>
      <c r="AE815" s="889">
        <v>0</v>
      </c>
      <c r="AF815" s="889">
        <v>0</v>
      </c>
      <c r="AG815" s="889">
        <v>0</v>
      </c>
      <c r="AH815" s="889">
        <v>0</v>
      </c>
    </row>
    <row r="816" spans="1:34" ht="12" customHeight="1" x14ac:dyDescent="0.2">
      <c r="A816" s="1201"/>
      <c r="B816" s="853" t="s">
        <v>62</v>
      </c>
      <c r="C816" s="889">
        <v>0</v>
      </c>
      <c r="D816" s="889">
        <v>0</v>
      </c>
      <c r="E816" s="889">
        <v>0</v>
      </c>
      <c r="F816" s="889">
        <v>0</v>
      </c>
      <c r="G816" s="889">
        <v>0</v>
      </c>
      <c r="H816" s="889">
        <v>0</v>
      </c>
      <c r="I816" s="889">
        <v>0</v>
      </c>
      <c r="J816" s="889">
        <v>0</v>
      </c>
      <c r="K816" s="889">
        <v>0</v>
      </c>
      <c r="L816" s="889">
        <v>0</v>
      </c>
      <c r="M816" s="889">
        <v>0</v>
      </c>
      <c r="N816" s="889">
        <v>0</v>
      </c>
      <c r="O816" s="889">
        <v>0</v>
      </c>
      <c r="P816" s="889">
        <v>0</v>
      </c>
      <c r="Q816" s="889">
        <v>0</v>
      </c>
      <c r="R816" s="889">
        <v>0</v>
      </c>
      <c r="S816" s="889">
        <v>0</v>
      </c>
      <c r="T816" s="889">
        <v>0</v>
      </c>
      <c r="U816" s="889">
        <v>0</v>
      </c>
      <c r="V816" s="889">
        <v>0</v>
      </c>
      <c r="W816" s="889">
        <v>0</v>
      </c>
      <c r="X816" s="889">
        <v>0</v>
      </c>
      <c r="Y816" s="889">
        <v>0</v>
      </c>
      <c r="Z816" s="889">
        <v>0</v>
      </c>
      <c r="AA816" s="889">
        <v>0</v>
      </c>
      <c r="AB816" s="889">
        <v>0</v>
      </c>
      <c r="AC816" s="889">
        <v>0</v>
      </c>
      <c r="AD816" s="889">
        <v>0</v>
      </c>
      <c r="AE816" s="889">
        <v>0</v>
      </c>
      <c r="AF816" s="889">
        <v>0</v>
      </c>
      <c r="AG816" s="889">
        <v>0</v>
      </c>
      <c r="AH816" s="889">
        <v>0</v>
      </c>
    </row>
    <row r="817" spans="1:34" ht="12" customHeight="1" x14ac:dyDescent="0.2">
      <c r="A817" s="1201"/>
      <c r="B817" s="853" t="s">
        <v>111</v>
      </c>
      <c r="C817" s="889">
        <v>0</v>
      </c>
      <c r="D817" s="889">
        <v>0</v>
      </c>
      <c r="E817" s="889">
        <v>0</v>
      </c>
      <c r="F817" s="889">
        <v>0</v>
      </c>
      <c r="G817" s="889">
        <v>0</v>
      </c>
      <c r="H817" s="889">
        <v>0</v>
      </c>
      <c r="I817" s="889">
        <v>0</v>
      </c>
      <c r="J817" s="889">
        <v>0</v>
      </c>
      <c r="K817" s="889">
        <v>0</v>
      </c>
      <c r="L817" s="889">
        <v>0</v>
      </c>
      <c r="M817" s="889">
        <v>0</v>
      </c>
      <c r="N817" s="889">
        <v>0</v>
      </c>
      <c r="O817" s="889">
        <v>0</v>
      </c>
      <c r="P817" s="889">
        <v>0</v>
      </c>
      <c r="Q817" s="889">
        <v>0</v>
      </c>
      <c r="R817" s="889">
        <v>0</v>
      </c>
      <c r="S817" s="889">
        <v>0</v>
      </c>
      <c r="T817" s="889">
        <v>0</v>
      </c>
      <c r="U817" s="889">
        <v>0</v>
      </c>
      <c r="V817" s="889">
        <v>0</v>
      </c>
      <c r="W817" s="889">
        <v>0</v>
      </c>
      <c r="X817" s="889">
        <v>0</v>
      </c>
      <c r="Y817" s="889">
        <v>0</v>
      </c>
      <c r="Z817" s="889">
        <v>0</v>
      </c>
      <c r="AA817" s="889">
        <v>0</v>
      </c>
      <c r="AB817" s="889">
        <v>0</v>
      </c>
      <c r="AC817" s="889">
        <v>0</v>
      </c>
      <c r="AD817" s="889">
        <v>0</v>
      </c>
      <c r="AE817" s="889">
        <v>0</v>
      </c>
      <c r="AF817" s="889">
        <v>0</v>
      </c>
      <c r="AG817" s="889">
        <v>0</v>
      </c>
      <c r="AH817" s="889">
        <v>0</v>
      </c>
    </row>
    <row r="818" spans="1:34" ht="12" customHeight="1" x14ac:dyDescent="0.2">
      <c r="A818" s="1201"/>
      <c r="B818" s="853" t="s">
        <v>63</v>
      </c>
      <c r="C818" s="889">
        <v>0</v>
      </c>
      <c r="D818" s="889">
        <v>0</v>
      </c>
      <c r="E818" s="889">
        <v>0</v>
      </c>
      <c r="F818" s="889">
        <v>0</v>
      </c>
      <c r="G818" s="889">
        <v>0</v>
      </c>
      <c r="H818" s="889">
        <v>0</v>
      </c>
      <c r="I818" s="889">
        <v>0</v>
      </c>
      <c r="J818" s="889">
        <v>0</v>
      </c>
      <c r="K818" s="889">
        <v>0</v>
      </c>
      <c r="L818" s="889">
        <v>0</v>
      </c>
      <c r="M818" s="889">
        <v>0</v>
      </c>
      <c r="N818" s="889">
        <v>0</v>
      </c>
      <c r="O818" s="889">
        <v>0</v>
      </c>
      <c r="P818" s="889">
        <v>0</v>
      </c>
      <c r="Q818" s="889">
        <v>0</v>
      </c>
      <c r="R818" s="889">
        <v>0</v>
      </c>
      <c r="S818" s="889">
        <v>0</v>
      </c>
      <c r="T818" s="889">
        <v>0</v>
      </c>
      <c r="U818" s="889">
        <v>0</v>
      </c>
      <c r="V818" s="889">
        <v>0</v>
      </c>
      <c r="W818" s="889">
        <v>0</v>
      </c>
      <c r="X818" s="889">
        <v>0</v>
      </c>
      <c r="Y818" s="889">
        <v>0</v>
      </c>
      <c r="Z818" s="889">
        <v>0</v>
      </c>
      <c r="AA818" s="889">
        <v>0</v>
      </c>
      <c r="AB818" s="889">
        <v>0</v>
      </c>
      <c r="AC818" s="889">
        <v>0</v>
      </c>
      <c r="AD818" s="889">
        <v>0</v>
      </c>
      <c r="AE818" s="889">
        <v>0</v>
      </c>
      <c r="AF818" s="889">
        <v>0</v>
      </c>
      <c r="AG818" s="889">
        <v>0</v>
      </c>
      <c r="AH818" s="889">
        <v>0</v>
      </c>
    </row>
    <row r="819" spans="1:34" ht="12" customHeight="1" x14ac:dyDescent="0.2">
      <c r="A819" s="1201"/>
      <c r="B819" s="853" t="s">
        <v>64</v>
      </c>
      <c r="C819" s="889">
        <v>0</v>
      </c>
      <c r="D819" s="889">
        <v>0</v>
      </c>
      <c r="E819" s="889">
        <v>0</v>
      </c>
      <c r="F819" s="889">
        <v>0</v>
      </c>
      <c r="G819" s="889">
        <v>0</v>
      </c>
      <c r="H819" s="889">
        <v>0</v>
      </c>
      <c r="I819" s="889">
        <v>0</v>
      </c>
      <c r="J819" s="889">
        <v>0</v>
      </c>
      <c r="K819" s="889">
        <v>0</v>
      </c>
      <c r="L819" s="889">
        <v>0</v>
      </c>
      <c r="M819" s="889">
        <v>0</v>
      </c>
      <c r="N819" s="889">
        <v>0</v>
      </c>
      <c r="O819" s="889">
        <v>0</v>
      </c>
      <c r="P819" s="889">
        <v>0</v>
      </c>
      <c r="Q819" s="889">
        <v>0</v>
      </c>
      <c r="R819" s="889">
        <v>0</v>
      </c>
      <c r="S819" s="889">
        <v>0</v>
      </c>
      <c r="T819" s="889">
        <v>0</v>
      </c>
      <c r="U819" s="889">
        <v>0</v>
      </c>
      <c r="V819" s="889">
        <v>0</v>
      </c>
      <c r="W819" s="889">
        <v>0</v>
      </c>
      <c r="X819" s="889">
        <v>0</v>
      </c>
      <c r="Y819" s="889">
        <v>0</v>
      </c>
      <c r="Z819" s="889">
        <v>0</v>
      </c>
      <c r="AA819" s="889">
        <v>0</v>
      </c>
      <c r="AB819" s="889">
        <v>0</v>
      </c>
      <c r="AC819" s="889">
        <v>0</v>
      </c>
      <c r="AD819" s="889">
        <v>0</v>
      </c>
      <c r="AE819" s="889">
        <v>0</v>
      </c>
      <c r="AF819" s="889">
        <v>0</v>
      </c>
      <c r="AG819" s="889">
        <v>0</v>
      </c>
      <c r="AH819" s="889">
        <v>0</v>
      </c>
    </row>
    <row r="820" spans="1:34" ht="12" customHeight="1" x14ac:dyDescent="0.2">
      <c r="A820" s="1201"/>
      <c r="B820" s="853" t="s">
        <v>65</v>
      </c>
      <c r="C820" s="889">
        <v>0</v>
      </c>
      <c r="D820" s="889">
        <v>0</v>
      </c>
      <c r="E820" s="889">
        <v>0</v>
      </c>
      <c r="F820" s="889">
        <v>0</v>
      </c>
      <c r="G820" s="889">
        <v>0</v>
      </c>
      <c r="H820" s="889">
        <v>0</v>
      </c>
      <c r="I820" s="889">
        <v>0</v>
      </c>
      <c r="J820" s="889">
        <v>0</v>
      </c>
      <c r="K820" s="889">
        <v>0</v>
      </c>
      <c r="L820" s="889">
        <v>0</v>
      </c>
      <c r="M820" s="889">
        <v>0</v>
      </c>
      <c r="N820" s="889">
        <v>0</v>
      </c>
      <c r="O820" s="889">
        <v>0</v>
      </c>
      <c r="P820" s="889">
        <v>0</v>
      </c>
      <c r="Q820" s="889">
        <v>0</v>
      </c>
      <c r="R820" s="889">
        <v>0</v>
      </c>
      <c r="S820" s="889">
        <v>0</v>
      </c>
      <c r="T820" s="889">
        <v>0</v>
      </c>
      <c r="U820" s="889">
        <v>0</v>
      </c>
      <c r="V820" s="889">
        <v>0</v>
      </c>
      <c r="W820" s="889">
        <v>0</v>
      </c>
      <c r="X820" s="889">
        <v>0</v>
      </c>
      <c r="Y820" s="889">
        <v>0</v>
      </c>
      <c r="Z820" s="889">
        <v>0</v>
      </c>
      <c r="AA820" s="889">
        <v>0</v>
      </c>
      <c r="AB820" s="889">
        <v>0</v>
      </c>
      <c r="AC820" s="889">
        <v>0</v>
      </c>
      <c r="AD820" s="889">
        <v>0</v>
      </c>
      <c r="AE820" s="889">
        <v>0</v>
      </c>
      <c r="AF820" s="889">
        <v>0</v>
      </c>
      <c r="AG820" s="889">
        <v>0</v>
      </c>
      <c r="AH820" s="889">
        <v>0</v>
      </c>
    </row>
    <row r="821" spans="1:34" ht="12" customHeight="1" x14ac:dyDescent="0.2">
      <c r="A821" s="1201"/>
      <c r="B821" s="853" t="s">
        <v>66</v>
      </c>
      <c r="C821" s="889">
        <v>0</v>
      </c>
      <c r="D821" s="889">
        <v>0</v>
      </c>
      <c r="E821" s="889">
        <v>0</v>
      </c>
      <c r="F821" s="889">
        <v>0</v>
      </c>
      <c r="G821" s="889">
        <v>0</v>
      </c>
      <c r="H821" s="889">
        <v>0</v>
      </c>
      <c r="I821" s="889">
        <v>0</v>
      </c>
      <c r="J821" s="889">
        <v>0</v>
      </c>
      <c r="K821" s="889">
        <v>0</v>
      </c>
      <c r="L821" s="889">
        <v>0</v>
      </c>
      <c r="M821" s="889">
        <v>0</v>
      </c>
      <c r="N821" s="889">
        <v>0</v>
      </c>
      <c r="O821" s="889">
        <v>0</v>
      </c>
      <c r="P821" s="889">
        <v>0</v>
      </c>
      <c r="Q821" s="889">
        <v>0</v>
      </c>
      <c r="R821" s="889">
        <v>0</v>
      </c>
      <c r="S821" s="889">
        <v>0</v>
      </c>
      <c r="T821" s="889">
        <v>0</v>
      </c>
      <c r="U821" s="889">
        <v>0</v>
      </c>
      <c r="V821" s="889">
        <v>0</v>
      </c>
      <c r="W821" s="889">
        <v>0</v>
      </c>
      <c r="X821" s="889">
        <v>0</v>
      </c>
      <c r="Y821" s="889">
        <v>0</v>
      </c>
      <c r="Z821" s="889">
        <v>0</v>
      </c>
      <c r="AA821" s="889">
        <v>0</v>
      </c>
      <c r="AB821" s="889">
        <v>0</v>
      </c>
      <c r="AC821" s="889">
        <v>0</v>
      </c>
      <c r="AD821" s="889">
        <v>0</v>
      </c>
      <c r="AE821" s="889">
        <v>0</v>
      </c>
      <c r="AF821" s="889">
        <v>0</v>
      </c>
      <c r="AG821" s="889">
        <v>0</v>
      </c>
      <c r="AH821" s="889">
        <v>0</v>
      </c>
    </row>
    <row r="822" spans="1:34" ht="12" customHeight="1" x14ac:dyDescent="0.2">
      <c r="A822" s="1201"/>
      <c r="B822" s="853" t="s">
        <v>67</v>
      </c>
      <c r="C822" s="889">
        <v>0</v>
      </c>
      <c r="D822" s="889">
        <v>0</v>
      </c>
      <c r="E822" s="889">
        <v>0</v>
      </c>
      <c r="F822" s="889">
        <v>0</v>
      </c>
      <c r="G822" s="889">
        <v>0</v>
      </c>
      <c r="H822" s="889">
        <v>0</v>
      </c>
      <c r="I822" s="889">
        <v>0</v>
      </c>
      <c r="J822" s="889">
        <v>0</v>
      </c>
      <c r="K822" s="889">
        <v>0</v>
      </c>
      <c r="L822" s="889">
        <v>0</v>
      </c>
      <c r="M822" s="889">
        <v>0</v>
      </c>
      <c r="N822" s="889">
        <v>0</v>
      </c>
      <c r="O822" s="889">
        <v>0</v>
      </c>
      <c r="P822" s="889">
        <v>0</v>
      </c>
      <c r="Q822" s="889">
        <v>0</v>
      </c>
      <c r="R822" s="889">
        <v>0</v>
      </c>
      <c r="S822" s="889">
        <v>0</v>
      </c>
      <c r="T822" s="889">
        <v>0</v>
      </c>
      <c r="U822" s="889">
        <v>0</v>
      </c>
      <c r="V822" s="889">
        <v>0</v>
      </c>
      <c r="W822" s="889">
        <v>0</v>
      </c>
      <c r="X822" s="889">
        <v>0</v>
      </c>
      <c r="Y822" s="889">
        <v>0</v>
      </c>
      <c r="Z822" s="889">
        <v>0</v>
      </c>
      <c r="AA822" s="889">
        <v>0</v>
      </c>
      <c r="AB822" s="889">
        <v>0</v>
      </c>
      <c r="AC822" s="889">
        <v>0</v>
      </c>
      <c r="AD822" s="889">
        <v>0</v>
      </c>
      <c r="AE822" s="889">
        <v>0</v>
      </c>
      <c r="AF822" s="889">
        <v>0</v>
      </c>
      <c r="AG822" s="889">
        <v>0</v>
      </c>
      <c r="AH822" s="889">
        <v>0</v>
      </c>
    </row>
    <row r="823" spans="1:34" ht="12" customHeight="1" x14ac:dyDescent="0.2">
      <c r="A823" s="1201"/>
      <c r="B823" s="853" t="s">
        <v>68</v>
      </c>
      <c r="C823" s="889">
        <v>0</v>
      </c>
      <c r="D823" s="889">
        <v>0</v>
      </c>
      <c r="E823" s="889">
        <v>0</v>
      </c>
      <c r="F823" s="889">
        <v>0</v>
      </c>
      <c r="G823" s="889">
        <v>0</v>
      </c>
      <c r="H823" s="889">
        <v>0</v>
      </c>
      <c r="I823" s="889">
        <v>0</v>
      </c>
      <c r="J823" s="889">
        <v>0</v>
      </c>
      <c r="K823" s="889">
        <v>0</v>
      </c>
      <c r="L823" s="889">
        <v>0</v>
      </c>
      <c r="M823" s="889">
        <v>0</v>
      </c>
      <c r="N823" s="889">
        <v>0</v>
      </c>
      <c r="O823" s="889">
        <v>0</v>
      </c>
      <c r="P823" s="889">
        <v>0</v>
      </c>
      <c r="Q823" s="889">
        <v>0</v>
      </c>
      <c r="R823" s="889">
        <v>0</v>
      </c>
      <c r="S823" s="889">
        <v>0</v>
      </c>
      <c r="T823" s="889">
        <v>0</v>
      </c>
      <c r="U823" s="889">
        <v>0</v>
      </c>
      <c r="V823" s="889">
        <v>0</v>
      </c>
      <c r="W823" s="889">
        <v>0</v>
      </c>
      <c r="X823" s="889">
        <v>0</v>
      </c>
      <c r="Y823" s="889">
        <v>0</v>
      </c>
      <c r="Z823" s="889">
        <v>0</v>
      </c>
      <c r="AA823" s="889">
        <v>0</v>
      </c>
      <c r="AB823" s="889">
        <v>0</v>
      </c>
      <c r="AC823" s="889">
        <v>0</v>
      </c>
      <c r="AD823" s="889">
        <v>0</v>
      </c>
      <c r="AE823" s="889">
        <v>0</v>
      </c>
      <c r="AF823" s="889">
        <v>0</v>
      </c>
      <c r="AG823" s="889">
        <v>0</v>
      </c>
      <c r="AH823" s="889">
        <v>0</v>
      </c>
    </row>
    <row r="824" spans="1:34" ht="12" customHeight="1" x14ac:dyDescent="0.2">
      <c r="A824" s="1201"/>
      <c r="B824" s="853" t="s">
        <v>69</v>
      </c>
      <c r="C824" s="889">
        <v>0</v>
      </c>
      <c r="D824" s="889">
        <v>0</v>
      </c>
      <c r="E824" s="889">
        <v>0</v>
      </c>
      <c r="F824" s="889">
        <v>0</v>
      </c>
      <c r="G824" s="889">
        <v>0</v>
      </c>
      <c r="H824" s="889">
        <v>0</v>
      </c>
      <c r="I824" s="889">
        <v>0</v>
      </c>
      <c r="J824" s="889">
        <v>0</v>
      </c>
      <c r="K824" s="889">
        <v>0</v>
      </c>
      <c r="L824" s="889">
        <v>0</v>
      </c>
      <c r="M824" s="889">
        <v>0</v>
      </c>
      <c r="N824" s="889">
        <v>0</v>
      </c>
      <c r="O824" s="889">
        <v>0</v>
      </c>
      <c r="P824" s="889">
        <v>0</v>
      </c>
      <c r="Q824" s="889">
        <v>0</v>
      </c>
      <c r="R824" s="889">
        <v>0</v>
      </c>
      <c r="S824" s="889">
        <v>0</v>
      </c>
      <c r="T824" s="889">
        <v>0</v>
      </c>
      <c r="U824" s="889">
        <v>0</v>
      </c>
      <c r="V824" s="889">
        <v>0</v>
      </c>
      <c r="W824" s="889">
        <v>0</v>
      </c>
      <c r="X824" s="889">
        <v>0</v>
      </c>
      <c r="Y824" s="889">
        <v>0</v>
      </c>
      <c r="Z824" s="889">
        <v>0</v>
      </c>
      <c r="AA824" s="889">
        <v>0</v>
      </c>
      <c r="AB824" s="889">
        <v>0</v>
      </c>
      <c r="AC824" s="889">
        <v>0</v>
      </c>
      <c r="AD824" s="889">
        <v>0</v>
      </c>
      <c r="AE824" s="889">
        <v>0</v>
      </c>
      <c r="AF824" s="889">
        <v>0</v>
      </c>
      <c r="AG824" s="889">
        <v>0</v>
      </c>
      <c r="AH824" s="889">
        <v>0</v>
      </c>
    </row>
    <row r="825" spans="1:34" ht="12" customHeight="1" x14ac:dyDescent="0.2">
      <c r="A825" s="1201"/>
      <c r="B825" s="853" t="s">
        <v>70</v>
      </c>
      <c r="C825" s="889">
        <v>0</v>
      </c>
      <c r="D825" s="889">
        <v>0</v>
      </c>
      <c r="E825" s="889">
        <v>0</v>
      </c>
      <c r="F825" s="889">
        <v>0</v>
      </c>
      <c r="G825" s="889">
        <v>0</v>
      </c>
      <c r="H825" s="889">
        <v>0</v>
      </c>
      <c r="I825" s="889">
        <v>0</v>
      </c>
      <c r="J825" s="889">
        <v>0</v>
      </c>
      <c r="K825" s="889">
        <v>0</v>
      </c>
      <c r="L825" s="889">
        <v>0</v>
      </c>
      <c r="M825" s="889">
        <v>0</v>
      </c>
      <c r="N825" s="889">
        <v>0</v>
      </c>
      <c r="O825" s="889">
        <v>0</v>
      </c>
      <c r="P825" s="889">
        <v>0</v>
      </c>
      <c r="Q825" s="889">
        <v>0</v>
      </c>
      <c r="R825" s="889">
        <v>0</v>
      </c>
      <c r="S825" s="889">
        <v>0</v>
      </c>
      <c r="T825" s="889">
        <v>0</v>
      </c>
      <c r="U825" s="889">
        <v>0</v>
      </c>
      <c r="V825" s="889">
        <v>0</v>
      </c>
      <c r="W825" s="889">
        <v>0</v>
      </c>
      <c r="X825" s="889">
        <v>0</v>
      </c>
      <c r="Y825" s="889">
        <v>0</v>
      </c>
      <c r="Z825" s="889">
        <v>0</v>
      </c>
      <c r="AA825" s="889">
        <v>0</v>
      </c>
      <c r="AB825" s="889">
        <v>0</v>
      </c>
      <c r="AC825" s="889">
        <v>0</v>
      </c>
      <c r="AD825" s="889">
        <v>0</v>
      </c>
      <c r="AE825" s="889">
        <v>0</v>
      </c>
      <c r="AF825" s="889">
        <v>0</v>
      </c>
      <c r="AG825" s="889">
        <v>0</v>
      </c>
      <c r="AH825" s="889">
        <v>0</v>
      </c>
    </row>
    <row r="826" spans="1:34" ht="12" customHeight="1" x14ac:dyDescent="0.2">
      <c r="A826" s="1201"/>
      <c r="B826" s="853" t="s">
        <v>71</v>
      </c>
      <c r="C826" s="889">
        <v>0</v>
      </c>
      <c r="D826" s="889">
        <v>0</v>
      </c>
      <c r="E826" s="889">
        <v>0</v>
      </c>
      <c r="F826" s="889">
        <v>0</v>
      </c>
      <c r="G826" s="889">
        <v>0</v>
      </c>
      <c r="H826" s="889">
        <v>0</v>
      </c>
      <c r="I826" s="889">
        <v>0</v>
      </c>
      <c r="J826" s="889">
        <v>0</v>
      </c>
      <c r="K826" s="889">
        <v>0</v>
      </c>
      <c r="L826" s="889">
        <v>0</v>
      </c>
      <c r="M826" s="889">
        <v>0</v>
      </c>
      <c r="N826" s="889">
        <v>0</v>
      </c>
      <c r="O826" s="889">
        <v>0</v>
      </c>
      <c r="P826" s="889">
        <v>0</v>
      </c>
      <c r="Q826" s="889">
        <v>0</v>
      </c>
      <c r="R826" s="889">
        <v>0</v>
      </c>
      <c r="S826" s="889">
        <v>0</v>
      </c>
      <c r="T826" s="889">
        <v>0</v>
      </c>
      <c r="U826" s="889">
        <v>0</v>
      </c>
      <c r="V826" s="889">
        <v>0</v>
      </c>
      <c r="W826" s="889">
        <v>0</v>
      </c>
      <c r="X826" s="889">
        <v>0</v>
      </c>
      <c r="Y826" s="889">
        <v>0</v>
      </c>
      <c r="Z826" s="889">
        <v>0</v>
      </c>
      <c r="AA826" s="889">
        <v>0</v>
      </c>
      <c r="AB826" s="889">
        <v>0</v>
      </c>
      <c r="AC826" s="889">
        <v>0</v>
      </c>
      <c r="AD826" s="889">
        <v>0</v>
      </c>
      <c r="AE826" s="889">
        <v>0</v>
      </c>
      <c r="AF826" s="889">
        <v>0</v>
      </c>
      <c r="AG826" s="889">
        <v>0</v>
      </c>
      <c r="AH826" s="889">
        <v>0</v>
      </c>
    </row>
    <row r="827" spans="1:34" ht="12" customHeight="1" x14ac:dyDescent="0.2">
      <c r="A827" s="1201"/>
      <c r="B827" s="853" t="s">
        <v>72</v>
      </c>
      <c r="C827" s="889">
        <v>0</v>
      </c>
      <c r="D827" s="889">
        <v>0</v>
      </c>
      <c r="E827" s="889">
        <v>0</v>
      </c>
      <c r="F827" s="889">
        <v>0</v>
      </c>
      <c r="G827" s="889">
        <v>0</v>
      </c>
      <c r="H827" s="889">
        <v>0</v>
      </c>
      <c r="I827" s="889">
        <v>0</v>
      </c>
      <c r="J827" s="889">
        <v>0</v>
      </c>
      <c r="K827" s="889">
        <v>0</v>
      </c>
      <c r="L827" s="889">
        <v>0</v>
      </c>
      <c r="M827" s="889">
        <v>0</v>
      </c>
      <c r="N827" s="889">
        <v>0</v>
      </c>
      <c r="O827" s="889">
        <v>0</v>
      </c>
      <c r="P827" s="889">
        <v>0</v>
      </c>
      <c r="Q827" s="889">
        <v>0</v>
      </c>
      <c r="R827" s="889">
        <v>0</v>
      </c>
      <c r="S827" s="889">
        <v>0</v>
      </c>
      <c r="T827" s="889">
        <v>0</v>
      </c>
      <c r="U827" s="889">
        <v>0</v>
      </c>
      <c r="V827" s="889">
        <v>0</v>
      </c>
      <c r="W827" s="889">
        <v>0</v>
      </c>
      <c r="X827" s="889">
        <v>0</v>
      </c>
      <c r="Y827" s="889">
        <v>0</v>
      </c>
      <c r="Z827" s="889">
        <v>0</v>
      </c>
      <c r="AA827" s="889">
        <v>0</v>
      </c>
      <c r="AB827" s="889">
        <v>0</v>
      </c>
      <c r="AC827" s="889">
        <v>0</v>
      </c>
      <c r="AD827" s="889">
        <v>0</v>
      </c>
      <c r="AE827" s="889">
        <v>0</v>
      </c>
      <c r="AF827" s="889">
        <v>0</v>
      </c>
      <c r="AG827" s="889">
        <v>0</v>
      </c>
      <c r="AH827" s="889">
        <v>0</v>
      </c>
    </row>
    <row r="828" spans="1:34" ht="12" customHeight="1" x14ac:dyDescent="0.2">
      <c r="A828" s="1201"/>
      <c r="B828" s="853" t="s">
        <v>74</v>
      </c>
      <c r="C828" s="889">
        <v>0</v>
      </c>
      <c r="D828" s="889">
        <v>0</v>
      </c>
      <c r="E828" s="889">
        <v>0</v>
      </c>
      <c r="F828" s="889">
        <v>0</v>
      </c>
      <c r="G828" s="889">
        <v>0</v>
      </c>
      <c r="H828" s="889">
        <v>0</v>
      </c>
      <c r="I828" s="889">
        <v>0</v>
      </c>
      <c r="J828" s="889">
        <v>0</v>
      </c>
      <c r="K828" s="889">
        <v>0</v>
      </c>
      <c r="L828" s="889">
        <v>0</v>
      </c>
      <c r="M828" s="889">
        <v>0</v>
      </c>
      <c r="N828" s="889">
        <v>0</v>
      </c>
      <c r="O828" s="889">
        <v>0</v>
      </c>
      <c r="P828" s="889">
        <v>0</v>
      </c>
      <c r="Q828" s="889">
        <v>0</v>
      </c>
      <c r="R828" s="889">
        <v>0</v>
      </c>
      <c r="S828" s="889">
        <v>0</v>
      </c>
      <c r="T828" s="889">
        <v>0</v>
      </c>
      <c r="U828" s="889">
        <v>0</v>
      </c>
      <c r="V828" s="889">
        <v>0</v>
      </c>
      <c r="W828" s="889">
        <v>0</v>
      </c>
      <c r="X828" s="889">
        <v>0</v>
      </c>
      <c r="Y828" s="889">
        <v>0</v>
      </c>
      <c r="Z828" s="889">
        <v>0</v>
      </c>
      <c r="AA828" s="889">
        <v>0</v>
      </c>
      <c r="AB828" s="889">
        <v>0</v>
      </c>
      <c r="AC828" s="889">
        <v>0</v>
      </c>
      <c r="AD828" s="889">
        <v>0</v>
      </c>
      <c r="AE828" s="889">
        <v>0</v>
      </c>
      <c r="AF828" s="889">
        <v>0</v>
      </c>
      <c r="AG828" s="889">
        <v>0</v>
      </c>
      <c r="AH828" s="889">
        <v>0</v>
      </c>
    </row>
    <row r="829" spans="1:34" ht="12" customHeight="1" x14ac:dyDescent="0.2">
      <c r="A829" s="1201"/>
      <c r="B829" s="853" t="s">
        <v>75</v>
      </c>
      <c r="C829" s="889">
        <v>0</v>
      </c>
      <c r="D829" s="889">
        <v>0</v>
      </c>
      <c r="E829" s="889">
        <v>0</v>
      </c>
      <c r="F829" s="889">
        <v>0</v>
      </c>
      <c r="G829" s="889">
        <v>0</v>
      </c>
      <c r="H829" s="889">
        <v>0</v>
      </c>
      <c r="I829" s="889">
        <v>0</v>
      </c>
      <c r="J829" s="889">
        <v>0</v>
      </c>
      <c r="K829" s="889">
        <v>0</v>
      </c>
      <c r="L829" s="889">
        <v>0</v>
      </c>
      <c r="M829" s="889">
        <v>0</v>
      </c>
      <c r="N829" s="889">
        <v>0</v>
      </c>
      <c r="O829" s="889">
        <v>0</v>
      </c>
      <c r="P829" s="889">
        <v>0</v>
      </c>
      <c r="Q829" s="889">
        <v>0</v>
      </c>
      <c r="R829" s="889">
        <v>0</v>
      </c>
      <c r="S829" s="889">
        <v>0</v>
      </c>
      <c r="T829" s="889">
        <v>0</v>
      </c>
      <c r="U829" s="889">
        <v>0</v>
      </c>
      <c r="V829" s="889">
        <v>0</v>
      </c>
      <c r="W829" s="889">
        <v>0</v>
      </c>
      <c r="X829" s="889">
        <v>0</v>
      </c>
      <c r="Y829" s="889">
        <v>0</v>
      </c>
      <c r="Z829" s="889">
        <v>0</v>
      </c>
      <c r="AA829" s="889">
        <v>0</v>
      </c>
      <c r="AB829" s="889">
        <v>0</v>
      </c>
      <c r="AC829" s="889">
        <v>0</v>
      </c>
      <c r="AD829" s="889">
        <v>0</v>
      </c>
      <c r="AE829" s="889">
        <v>0</v>
      </c>
      <c r="AF829" s="889">
        <v>0</v>
      </c>
      <c r="AG829" s="889">
        <v>0</v>
      </c>
      <c r="AH829" s="889">
        <v>0</v>
      </c>
    </row>
    <row r="830" spans="1:34" ht="12" customHeight="1" x14ac:dyDescent="0.2">
      <c r="A830" s="1201"/>
      <c r="B830" s="853" t="s">
        <v>76</v>
      </c>
      <c r="C830" s="889">
        <v>0</v>
      </c>
      <c r="D830" s="889">
        <v>0</v>
      </c>
      <c r="E830" s="889">
        <v>0</v>
      </c>
      <c r="F830" s="889">
        <v>0</v>
      </c>
      <c r="G830" s="889">
        <v>0</v>
      </c>
      <c r="H830" s="889">
        <v>0</v>
      </c>
      <c r="I830" s="889">
        <v>0</v>
      </c>
      <c r="J830" s="889">
        <v>0</v>
      </c>
      <c r="K830" s="889">
        <v>0</v>
      </c>
      <c r="L830" s="889">
        <v>0</v>
      </c>
      <c r="M830" s="889">
        <v>0</v>
      </c>
      <c r="N830" s="889">
        <v>0</v>
      </c>
      <c r="O830" s="889">
        <v>0</v>
      </c>
      <c r="P830" s="889">
        <v>0</v>
      </c>
      <c r="Q830" s="889">
        <v>0</v>
      </c>
      <c r="R830" s="889">
        <v>0</v>
      </c>
      <c r="S830" s="889">
        <v>0</v>
      </c>
      <c r="T830" s="889">
        <v>0</v>
      </c>
      <c r="U830" s="889">
        <v>0</v>
      </c>
      <c r="V830" s="889">
        <v>0</v>
      </c>
      <c r="W830" s="889">
        <v>0</v>
      </c>
      <c r="X830" s="889">
        <v>0</v>
      </c>
      <c r="Y830" s="889">
        <v>0</v>
      </c>
      <c r="Z830" s="889">
        <v>0</v>
      </c>
      <c r="AA830" s="889">
        <v>0</v>
      </c>
      <c r="AB830" s="889">
        <v>0</v>
      </c>
      <c r="AC830" s="889">
        <v>0</v>
      </c>
      <c r="AD830" s="889">
        <v>0</v>
      </c>
      <c r="AE830" s="889">
        <v>0</v>
      </c>
      <c r="AF830" s="889">
        <v>0</v>
      </c>
      <c r="AG830" s="889">
        <v>0</v>
      </c>
      <c r="AH830" s="889">
        <v>0</v>
      </c>
    </row>
    <row r="831" spans="1:34" ht="12" customHeight="1" x14ac:dyDescent="0.2">
      <c r="A831" s="1201"/>
      <c r="B831" s="853" t="s">
        <v>77</v>
      </c>
      <c r="C831" s="889">
        <v>0</v>
      </c>
      <c r="D831" s="889">
        <v>0</v>
      </c>
      <c r="E831" s="889">
        <v>0</v>
      </c>
      <c r="F831" s="889">
        <v>0</v>
      </c>
      <c r="G831" s="889">
        <v>0</v>
      </c>
      <c r="H831" s="889">
        <v>0</v>
      </c>
      <c r="I831" s="889">
        <v>0</v>
      </c>
      <c r="J831" s="889">
        <v>0</v>
      </c>
      <c r="K831" s="889">
        <v>0</v>
      </c>
      <c r="L831" s="889">
        <v>0</v>
      </c>
      <c r="M831" s="889">
        <v>0</v>
      </c>
      <c r="N831" s="889">
        <v>0</v>
      </c>
      <c r="O831" s="889">
        <v>0</v>
      </c>
      <c r="P831" s="889">
        <v>0</v>
      </c>
      <c r="Q831" s="889">
        <v>0</v>
      </c>
      <c r="R831" s="889">
        <v>0</v>
      </c>
      <c r="S831" s="889">
        <v>0</v>
      </c>
      <c r="T831" s="889">
        <v>0</v>
      </c>
      <c r="U831" s="889">
        <v>0</v>
      </c>
      <c r="V831" s="889">
        <v>0</v>
      </c>
      <c r="W831" s="889">
        <v>0</v>
      </c>
      <c r="X831" s="889">
        <v>0</v>
      </c>
      <c r="Y831" s="889">
        <v>0</v>
      </c>
      <c r="Z831" s="889">
        <v>0</v>
      </c>
      <c r="AA831" s="889">
        <v>0</v>
      </c>
      <c r="AB831" s="889">
        <v>0</v>
      </c>
      <c r="AC831" s="889">
        <v>0</v>
      </c>
      <c r="AD831" s="889">
        <v>0</v>
      </c>
      <c r="AE831" s="889">
        <v>0</v>
      </c>
      <c r="AF831" s="889">
        <v>0</v>
      </c>
      <c r="AG831" s="889">
        <v>0</v>
      </c>
      <c r="AH831" s="889">
        <v>0</v>
      </c>
    </row>
    <row r="832" spans="1:34" ht="12" customHeight="1" x14ac:dyDescent="0.2">
      <c r="A832" s="1201"/>
      <c r="B832" s="853" t="s">
        <v>78</v>
      </c>
      <c r="C832" s="889">
        <v>0</v>
      </c>
      <c r="D832" s="889">
        <v>0</v>
      </c>
      <c r="E832" s="889">
        <v>0</v>
      </c>
      <c r="F832" s="889">
        <v>0</v>
      </c>
      <c r="G832" s="889">
        <v>0</v>
      </c>
      <c r="H832" s="889">
        <v>0</v>
      </c>
      <c r="I832" s="889">
        <v>0</v>
      </c>
      <c r="J832" s="889">
        <v>0</v>
      </c>
      <c r="K832" s="889">
        <v>0</v>
      </c>
      <c r="L832" s="889">
        <v>0</v>
      </c>
      <c r="M832" s="889">
        <v>0</v>
      </c>
      <c r="N832" s="889">
        <v>0</v>
      </c>
      <c r="O832" s="889">
        <v>0</v>
      </c>
      <c r="P832" s="889">
        <v>0</v>
      </c>
      <c r="Q832" s="889">
        <v>0</v>
      </c>
      <c r="R832" s="889">
        <v>0</v>
      </c>
      <c r="S832" s="889">
        <v>0</v>
      </c>
      <c r="T832" s="889">
        <v>0</v>
      </c>
      <c r="U832" s="889">
        <v>0</v>
      </c>
      <c r="V832" s="889">
        <v>0</v>
      </c>
      <c r="W832" s="889">
        <v>0</v>
      </c>
      <c r="X832" s="889">
        <v>0</v>
      </c>
      <c r="Y832" s="889">
        <v>0</v>
      </c>
      <c r="Z832" s="889">
        <v>0</v>
      </c>
      <c r="AA832" s="889">
        <v>0</v>
      </c>
      <c r="AB832" s="889">
        <v>0</v>
      </c>
      <c r="AC832" s="889">
        <v>0</v>
      </c>
      <c r="AD832" s="889">
        <v>0</v>
      </c>
      <c r="AE832" s="889">
        <v>0</v>
      </c>
      <c r="AF832" s="889">
        <v>0</v>
      </c>
      <c r="AG832" s="889">
        <v>0</v>
      </c>
      <c r="AH832" s="889">
        <v>0</v>
      </c>
    </row>
    <row r="833" spans="1:34" ht="12" customHeight="1" x14ac:dyDescent="0.2">
      <c r="A833" s="1201"/>
      <c r="B833" s="853" t="s">
        <v>79</v>
      </c>
      <c r="C833" s="889">
        <v>0</v>
      </c>
      <c r="D833" s="889">
        <v>0</v>
      </c>
      <c r="E833" s="889">
        <v>0</v>
      </c>
      <c r="F833" s="889">
        <v>0</v>
      </c>
      <c r="G833" s="889">
        <v>0</v>
      </c>
      <c r="H833" s="889">
        <v>0</v>
      </c>
      <c r="I833" s="889">
        <v>0</v>
      </c>
      <c r="J833" s="889">
        <v>0</v>
      </c>
      <c r="K833" s="889">
        <v>0</v>
      </c>
      <c r="L833" s="889">
        <v>0</v>
      </c>
      <c r="M833" s="889">
        <v>0</v>
      </c>
      <c r="N833" s="889">
        <v>0</v>
      </c>
      <c r="O833" s="889">
        <v>0</v>
      </c>
      <c r="P833" s="889">
        <v>0</v>
      </c>
      <c r="Q833" s="889">
        <v>0</v>
      </c>
      <c r="R833" s="889">
        <v>0</v>
      </c>
      <c r="S833" s="889">
        <v>0</v>
      </c>
      <c r="T833" s="889">
        <v>0</v>
      </c>
      <c r="U833" s="889">
        <v>0</v>
      </c>
      <c r="V833" s="889">
        <v>0</v>
      </c>
      <c r="W833" s="889">
        <v>0</v>
      </c>
      <c r="X833" s="889">
        <v>0</v>
      </c>
      <c r="Y833" s="889">
        <v>0</v>
      </c>
      <c r="Z833" s="889">
        <v>0</v>
      </c>
      <c r="AA833" s="889">
        <v>0</v>
      </c>
      <c r="AB833" s="889">
        <v>0</v>
      </c>
      <c r="AC833" s="889">
        <v>0</v>
      </c>
      <c r="AD833" s="889">
        <v>0</v>
      </c>
      <c r="AE833" s="889">
        <v>0</v>
      </c>
      <c r="AF833" s="889">
        <v>0</v>
      </c>
      <c r="AG833" s="889">
        <v>0</v>
      </c>
      <c r="AH833" s="889">
        <v>0</v>
      </c>
    </row>
    <row r="834" spans="1:34" ht="12" customHeight="1" x14ac:dyDescent="0.2">
      <c r="A834" s="1201"/>
      <c r="B834" s="853" t="s">
        <v>294</v>
      </c>
      <c r="C834" s="889">
        <v>0</v>
      </c>
      <c r="D834" s="889">
        <v>0</v>
      </c>
      <c r="E834" s="889">
        <v>0</v>
      </c>
      <c r="F834" s="889">
        <v>0</v>
      </c>
      <c r="G834" s="889">
        <v>0</v>
      </c>
      <c r="H834" s="889">
        <v>0</v>
      </c>
      <c r="I834" s="889">
        <v>0</v>
      </c>
      <c r="J834" s="889">
        <v>0</v>
      </c>
      <c r="K834" s="889">
        <v>0</v>
      </c>
      <c r="L834" s="889">
        <v>0</v>
      </c>
      <c r="M834" s="889">
        <v>0</v>
      </c>
      <c r="N834" s="889">
        <v>0</v>
      </c>
      <c r="O834" s="889">
        <v>0</v>
      </c>
      <c r="P834" s="889">
        <v>0</v>
      </c>
      <c r="Q834" s="889">
        <v>0</v>
      </c>
      <c r="R834" s="889">
        <v>0</v>
      </c>
      <c r="S834" s="889">
        <v>0</v>
      </c>
      <c r="T834" s="889">
        <v>0</v>
      </c>
      <c r="U834" s="889">
        <v>0</v>
      </c>
      <c r="V834" s="889">
        <v>0</v>
      </c>
      <c r="W834" s="889">
        <v>0</v>
      </c>
      <c r="X834" s="889">
        <v>0</v>
      </c>
      <c r="Y834" s="889">
        <v>0</v>
      </c>
      <c r="Z834" s="889">
        <v>0</v>
      </c>
      <c r="AA834" s="889">
        <v>0</v>
      </c>
      <c r="AB834" s="889">
        <v>0</v>
      </c>
      <c r="AC834" s="889">
        <v>0</v>
      </c>
      <c r="AD834" s="889">
        <v>0</v>
      </c>
      <c r="AE834" s="889">
        <v>0</v>
      </c>
      <c r="AF834" s="889">
        <v>0</v>
      </c>
      <c r="AG834" s="889">
        <v>0</v>
      </c>
      <c r="AH834" s="889">
        <v>0</v>
      </c>
    </row>
    <row r="835" spans="1:34" ht="12" customHeight="1" x14ac:dyDescent="0.2">
      <c r="A835" s="1201"/>
      <c r="B835" s="853" t="s">
        <v>295</v>
      </c>
      <c r="C835" s="889">
        <v>0</v>
      </c>
      <c r="D835" s="889">
        <v>0</v>
      </c>
      <c r="E835" s="889">
        <v>0</v>
      </c>
      <c r="F835" s="889">
        <v>0</v>
      </c>
      <c r="G835" s="889">
        <v>0</v>
      </c>
      <c r="H835" s="889">
        <v>0</v>
      </c>
      <c r="I835" s="889">
        <v>0</v>
      </c>
      <c r="J835" s="889">
        <v>0</v>
      </c>
      <c r="K835" s="889">
        <v>0</v>
      </c>
      <c r="L835" s="889">
        <v>0</v>
      </c>
      <c r="M835" s="889">
        <v>0</v>
      </c>
      <c r="N835" s="889">
        <v>0</v>
      </c>
      <c r="O835" s="889">
        <v>0</v>
      </c>
      <c r="P835" s="889">
        <v>0</v>
      </c>
      <c r="Q835" s="889">
        <v>0</v>
      </c>
      <c r="R835" s="889">
        <v>0</v>
      </c>
      <c r="S835" s="889">
        <v>0</v>
      </c>
      <c r="T835" s="889">
        <v>0</v>
      </c>
      <c r="U835" s="889">
        <v>0</v>
      </c>
      <c r="V835" s="889">
        <v>0</v>
      </c>
      <c r="W835" s="889">
        <v>0</v>
      </c>
      <c r="X835" s="889">
        <v>0</v>
      </c>
      <c r="Y835" s="889">
        <v>0</v>
      </c>
      <c r="Z835" s="889">
        <v>0</v>
      </c>
      <c r="AA835" s="889">
        <v>0</v>
      </c>
      <c r="AB835" s="889">
        <v>0</v>
      </c>
      <c r="AC835" s="889">
        <v>0</v>
      </c>
      <c r="AD835" s="889">
        <v>0</v>
      </c>
      <c r="AE835" s="889">
        <v>0</v>
      </c>
      <c r="AF835" s="889">
        <v>0</v>
      </c>
      <c r="AG835" s="889">
        <v>0</v>
      </c>
      <c r="AH835" s="889">
        <v>0</v>
      </c>
    </row>
    <row r="836" spans="1:34" ht="12" customHeight="1" x14ac:dyDescent="0.2">
      <c r="A836" s="1201"/>
      <c r="B836" s="853" t="s">
        <v>80</v>
      </c>
      <c r="C836" s="889">
        <v>0</v>
      </c>
      <c r="D836" s="889">
        <v>0</v>
      </c>
      <c r="E836" s="889">
        <v>0</v>
      </c>
      <c r="F836" s="889">
        <v>0</v>
      </c>
      <c r="G836" s="889">
        <v>0</v>
      </c>
      <c r="H836" s="889">
        <v>0</v>
      </c>
      <c r="I836" s="889">
        <v>0</v>
      </c>
      <c r="J836" s="889">
        <v>0</v>
      </c>
      <c r="K836" s="889">
        <v>0</v>
      </c>
      <c r="L836" s="889">
        <v>0</v>
      </c>
      <c r="M836" s="889">
        <v>0</v>
      </c>
      <c r="N836" s="889">
        <v>0</v>
      </c>
      <c r="O836" s="889">
        <v>0</v>
      </c>
      <c r="P836" s="889">
        <v>0</v>
      </c>
      <c r="Q836" s="889">
        <v>0</v>
      </c>
      <c r="R836" s="889">
        <v>0</v>
      </c>
      <c r="S836" s="889">
        <v>0</v>
      </c>
      <c r="T836" s="889">
        <v>0</v>
      </c>
      <c r="U836" s="889">
        <v>0</v>
      </c>
      <c r="V836" s="889">
        <v>0</v>
      </c>
      <c r="W836" s="889">
        <v>0</v>
      </c>
      <c r="X836" s="889">
        <v>0</v>
      </c>
      <c r="Y836" s="889">
        <v>0</v>
      </c>
      <c r="Z836" s="889">
        <v>0</v>
      </c>
      <c r="AA836" s="889">
        <v>0</v>
      </c>
      <c r="AB836" s="889">
        <v>0</v>
      </c>
      <c r="AC836" s="889">
        <v>0</v>
      </c>
      <c r="AD836" s="889">
        <v>0</v>
      </c>
      <c r="AE836" s="889">
        <v>0</v>
      </c>
      <c r="AF836" s="889">
        <v>0</v>
      </c>
      <c r="AG836" s="889">
        <v>0</v>
      </c>
      <c r="AH836" s="889">
        <v>0</v>
      </c>
    </row>
    <row r="837" spans="1:34" ht="12" customHeight="1" x14ac:dyDescent="0.2">
      <c r="A837" s="1201"/>
      <c r="B837" s="853" t="s">
        <v>83</v>
      </c>
      <c r="C837" s="889">
        <v>0</v>
      </c>
      <c r="D837" s="889">
        <v>0</v>
      </c>
      <c r="E837" s="889">
        <v>0</v>
      </c>
      <c r="F837" s="889">
        <v>0</v>
      </c>
      <c r="G837" s="889">
        <v>0</v>
      </c>
      <c r="H837" s="889">
        <v>0</v>
      </c>
      <c r="I837" s="889">
        <v>0</v>
      </c>
      <c r="J837" s="889">
        <v>0</v>
      </c>
      <c r="K837" s="889">
        <v>0</v>
      </c>
      <c r="L837" s="889">
        <v>0</v>
      </c>
      <c r="M837" s="889">
        <v>0</v>
      </c>
      <c r="N837" s="889">
        <v>0</v>
      </c>
      <c r="O837" s="889">
        <v>0</v>
      </c>
      <c r="P837" s="889">
        <v>0</v>
      </c>
      <c r="Q837" s="889">
        <v>0</v>
      </c>
      <c r="R837" s="889">
        <v>0</v>
      </c>
      <c r="S837" s="889">
        <v>0</v>
      </c>
      <c r="T837" s="889">
        <v>0</v>
      </c>
      <c r="U837" s="889">
        <v>0</v>
      </c>
      <c r="V837" s="889">
        <v>0</v>
      </c>
      <c r="W837" s="889">
        <v>0</v>
      </c>
      <c r="X837" s="889">
        <v>0</v>
      </c>
      <c r="Y837" s="889">
        <v>0</v>
      </c>
      <c r="Z837" s="889">
        <v>0</v>
      </c>
      <c r="AA837" s="889">
        <v>0</v>
      </c>
      <c r="AB837" s="889">
        <v>0</v>
      </c>
      <c r="AC837" s="889">
        <v>0</v>
      </c>
      <c r="AD837" s="889">
        <v>0</v>
      </c>
      <c r="AE837" s="889">
        <v>0</v>
      </c>
      <c r="AF837" s="889">
        <v>0</v>
      </c>
      <c r="AG837" s="889">
        <v>0</v>
      </c>
      <c r="AH837" s="889">
        <v>0</v>
      </c>
    </row>
    <row r="838" spans="1:34" ht="12" customHeight="1" x14ac:dyDescent="0.2">
      <c r="A838" s="1201"/>
      <c r="B838" s="853" t="s">
        <v>84</v>
      </c>
      <c r="C838" s="889">
        <v>0</v>
      </c>
      <c r="D838" s="889">
        <v>0</v>
      </c>
      <c r="E838" s="889">
        <v>0</v>
      </c>
      <c r="F838" s="889">
        <v>0</v>
      </c>
      <c r="G838" s="889">
        <v>0</v>
      </c>
      <c r="H838" s="889">
        <v>0</v>
      </c>
      <c r="I838" s="889">
        <v>0</v>
      </c>
      <c r="J838" s="889">
        <v>0</v>
      </c>
      <c r="K838" s="889">
        <v>0</v>
      </c>
      <c r="L838" s="889">
        <v>0</v>
      </c>
      <c r="M838" s="889">
        <v>0</v>
      </c>
      <c r="N838" s="889">
        <v>0</v>
      </c>
      <c r="O838" s="889">
        <v>0</v>
      </c>
      <c r="P838" s="889">
        <v>0</v>
      </c>
      <c r="Q838" s="889">
        <v>0</v>
      </c>
      <c r="R838" s="889">
        <v>0</v>
      </c>
      <c r="S838" s="889">
        <v>0</v>
      </c>
      <c r="T838" s="889">
        <v>0</v>
      </c>
      <c r="U838" s="889">
        <v>0</v>
      </c>
      <c r="V838" s="889">
        <v>0</v>
      </c>
      <c r="W838" s="889">
        <v>0</v>
      </c>
      <c r="X838" s="889">
        <v>0</v>
      </c>
      <c r="Y838" s="889">
        <v>0</v>
      </c>
      <c r="Z838" s="889">
        <v>0</v>
      </c>
      <c r="AA838" s="889">
        <v>0</v>
      </c>
      <c r="AB838" s="889">
        <v>0</v>
      </c>
      <c r="AC838" s="889">
        <v>0</v>
      </c>
      <c r="AD838" s="889">
        <v>0</v>
      </c>
      <c r="AE838" s="889">
        <v>0</v>
      </c>
      <c r="AF838" s="889">
        <v>0</v>
      </c>
      <c r="AG838" s="889">
        <v>0</v>
      </c>
      <c r="AH838" s="889">
        <v>0</v>
      </c>
    </row>
    <row r="839" spans="1:34" s="3" customFormat="1" ht="12" customHeight="1" x14ac:dyDescent="0.2">
      <c r="A839" s="1202"/>
      <c r="B839" s="856" t="s">
        <v>49</v>
      </c>
      <c r="C839" s="889">
        <v>0</v>
      </c>
      <c r="D839" s="889">
        <v>0</v>
      </c>
      <c r="E839" s="889">
        <v>0</v>
      </c>
      <c r="F839" s="889">
        <v>0</v>
      </c>
      <c r="G839" s="889">
        <v>0</v>
      </c>
      <c r="H839" s="889">
        <v>0</v>
      </c>
      <c r="I839" s="889">
        <v>0</v>
      </c>
      <c r="J839" s="889">
        <v>0</v>
      </c>
      <c r="K839" s="889">
        <v>0</v>
      </c>
      <c r="L839" s="889">
        <v>0</v>
      </c>
      <c r="M839" s="889">
        <v>0</v>
      </c>
      <c r="N839" s="889">
        <v>0</v>
      </c>
      <c r="O839" s="889">
        <v>0</v>
      </c>
      <c r="P839" s="889">
        <v>0</v>
      </c>
      <c r="Q839" s="889">
        <v>0</v>
      </c>
      <c r="R839" s="889">
        <v>0</v>
      </c>
      <c r="S839" s="889">
        <v>0</v>
      </c>
      <c r="T839" s="889">
        <v>0</v>
      </c>
      <c r="U839" s="889">
        <v>0</v>
      </c>
      <c r="V839" s="889">
        <v>0</v>
      </c>
      <c r="W839" s="889">
        <v>0</v>
      </c>
      <c r="X839" s="889">
        <v>0</v>
      </c>
      <c r="Y839" s="889">
        <v>0</v>
      </c>
      <c r="Z839" s="889">
        <v>0</v>
      </c>
      <c r="AA839" s="889">
        <v>0</v>
      </c>
      <c r="AB839" s="889">
        <v>0</v>
      </c>
      <c r="AC839" s="889">
        <v>0</v>
      </c>
      <c r="AD839" s="889">
        <v>0</v>
      </c>
      <c r="AE839" s="889">
        <v>0</v>
      </c>
      <c r="AF839" s="889">
        <v>0</v>
      </c>
      <c r="AG839" s="889">
        <v>0</v>
      </c>
      <c r="AH839" s="889">
        <v>0</v>
      </c>
    </row>
    <row r="840" spans="1:34" ht="12" customHeight="1" x14ac:dyDescent="0.2">
      <c r="A840" s="1211" t="s">
        <v>97</v>
      </c>
      <c r="B840" s="898" t="s">
        <v>51</v>
      </c>
      <c r="C840" s="890">
        <v>124</v>
      </c>
      <c r="D840" s="890">
        <v>269</v>
      </c>
      <c r="E840" s="890">
        <v>13</v>
      </c>
      <c r="F840" s="890">
        <v>16</v>
      </c>
      <c r="G840" s="890">
        <v>32</v>
      </c>
      <c r="H840" s="890">
        <v>40</v>
      </c>
      <c r="I840" s="890">
        <v>0</v>
      </c>
      <c r="J840" s="890">
        <v>1</v>
      </c>
      <c r="K840" s="890">
        <v>32</v>
      </c>
      <c r="L840" s="890">
        <v>40</v>
      </c>
      <c r="M840" s="890">
        <v>0</v>
      </c>
      <c r="N840" s="890">
        <v>1</v>
      </c>
      <c r="O840" s="890">
        <v>0</v>
      </c>
      <c r="P840" s="890">
        <v>0</v>
      </c>
      <c r="Q840" s="890">
        <v>0</v>
      </c>
      <c r="R840" s="890">
        <v>0</v>
      </c>
      <c r="S840" s="890">
        <v>34</v>
      </c>
      <c r="T840" s="890">
        <v>100</v>
      </c>
      <c r="U840" s="890">
        <v>6</v>
      </c>
      <c r="V840" s="890">
        <v>9</v>
      </c>
      <c r="W840" s="890">
        <v>7</v>
      </c>
      <c r="X840" s="890">
        <v>19</v>
      </c>
      <c r="Y840" s="890">
        <v>0</v>
      </c>
      <c r="Z840" s="890">
        <v>0</v>
      </c>
      <c r="AA840" s="890">
        <v>7</v>
      </c>
      <c r="AB840" s="890">
        <v>19</v>
      </c>
      <c r="AC840" s="890">
        <v>0</v>
      </c>
      <c r="AD840" s="890">
        <v>0</v>
      </c>
      <c r="AE840" s="890">
        <v>0</v>
      </c>
      <c r="AF840" s="890">
        <v>0</v>
      </c>
      <c r="AG840" s="890">
        <v>0</v>
      </c>
      <c r="AH840" s="890">
        <v>0</v>
      </c>
    </row>
    <row r="841" spans="1:34" ht="12" customHeight="1" x14ac:dyDescent="0.2">
      <c r="A841" s="1211"/>
      <c r="B841" s="898" t="s">
        <v>52</v>
      </c>
      <c r="C841" s="890">
        <v>0</v>
      </c>
      <c r="D841" s="890">
        <v>0</v>
      </c>
      <c r="E841" s="890">
        <v>0</v>
      </c>
      <c r="F841" s="890">
        <v>0</v>
      </c>
      <c r="G841" s="890">
        <v>0</v>
      </c>
      <c r="H841" s="890">
        <v>0</v>
      </c>
      <c r="I841" s="890">
        <v>0</v>
      </c>
      <c r="J841" s="890">
        <v>0</v>
      </c>
      <c r="K841" s="890">
        <v>0</v>
      </c>
      <c r="L841" s="890">
        <v>0</v>
      </c>
      <c r="M841" s="890">
        <v>0</v>
      </c>
      <c r="N841" s="890">
        <v>0</v>
      </c>
      <c r="O841" s="890">
        <v>0</v>
      </c>
      <c r="P841" s="890">
        <v>0</v>
      </c>
      <c r="Q841" s="890">
        <v>0</v>
      </c>
      <c r="R841" s="890">
        <v>0</v>
      </c>
      <c r="S841" s="890">
        <v>0</v>
      </c>
      <c r="T841" s="890">
        <v>0</v>
      </c>
      <c r="U841" s="890">
        <v>0</v>
      </c>
      <c r="V841" s="890">
        <v>0</v>
      </c>
      <c r="W841" s="890">
        <v>0</v>
      </c>
      <c r="X841" s="890">
        <v>0</v>
      </c>
      <c r="Y841" s="890">
        <v>0</v>
      </c>
      <c r="Z841" s="890">
        <v>0</v>
      </c>
      <c r="AA841" s="890">
        <v>0</v>
      </c>
      <c r="AB841" s="890">
        <v>0</v>
      </c>
      <c r="AC841" s="890">
        <v>0</v>
      </c>
      <c r="AD841" s="890">
        <v>0</v>
      </c>
      <c r="AE841" s="890">
        <v>0</v>
      </c>
      <c r="AF841" s="890">
        <v>0</v>
      </c>
      <c r="AG841" s="890">
        <v>0</v>
      </c>
      <c r="AH841" s="890">
        <v>0</v>
      </c>
    </row>
    <row r="842" spans="1:34" ht="12" customHeight="1" x14ac:dyDescent="0.2">
      <c r="A842" s="1211"/>
      <c r="B842" s="898" t="s">
        <v>53</v>
      </c>
      <c r="C842" s="890">
        <v>0</v>
      </c>
      <c r="D842" s="890">
        <v>36</v>
      </c>
      <c r="E842" s="890">
        <v>6</v>
      </c>
      <c r="F842" s="890">
        <v>2</v>
      </c>
      <c r="G842" s="890">
        <v>0</v>
      </c>
      <c r="H842" s="890">
        <v>9</v>
      </c>
      <c r="I842" s="890">
        <v>0</v>
      </c>
      <c r="J842" s="890">
        <v>0</v>
      </c>
      <c r="K842" s="890">
        <v>0</v>
      </c>
      <c r="L842" s="890">
        <v>9</v>
      </c>
      <c r="M842" s="890">
        <v>0</v>
      </c>
      <c r="N842" s="890">
        <v>0</v>
      </c>
      <c r="O842" s="890">
        <v>0</v>
      </c>
      <c r="P842" s="890">
        <v>0</v>
      </c>
      <c r="Q842" s="890">
        <v>0</v>
      </c>
      <c r="R842" s="890">
        <v>0</v>
      </c>
      <c r="S842" s="890">
        <v>0</v>
      </c>
      <c r="T842" s="890">
        <v>11</v>
      </c>
      <c r="U842" s="890">
        <v>2</v>
      </c>
      <c r="V842" s="890">
        <v>2</v>
      </c>
      <c r="W842" s="890">
        <v>0</v>
      </c>
      <c r="X842" s="890">
        <v>0</v>
      </c>
      <c r="Y842" s="890">
        <v>1</v>
      </c>
      <c r="Z842" s="890">
        <v>0</v>
      </c>
      <c r="AA842" s="890">
        <v>0</v>
      </c>
      <c r="AB842" s="890">
        <v>0</v>
      </c>
      <c r="AC842" s="890">
        <v>1</v>
      </c>
      <c r="AD842" s="890">
        <v>0</v>
      </c>
      <c r="AE842" s="890">
        <v>0</v>
      </c>
      <c r="AF842" s="890">
        <v>0</v>
      </c>
      <c r="AG842" s="890">
        <v>0</v>
      </c>
      <c r="AH842" s="890">
        <v>0</v>
      </c>
    </row>
    <row r="843" spans="1:34" ht="12" customHeight="1" x14ac:dyDescent="0.2">
      <c r="A843" s="1211"/>
      <c r="B843" s="898" t="s">
        <v>54</v>
      </c>
      <c r="C843" s="890">
        <v>76</v>
      </c>
      <c r="D843" s="890">
        <v>19</v>
      </c>
      <c r="E843" s="890">
        <v>0</v>
      </c>
      <c r="F843" s="890">
        <v>10</v>
      </c>
      <c r="G843" s="890">
        <v>7</v>
      </c>
      <c r="H843" s="890">
        <v>1</v>
      </c>
      <c r="I843" s="890">
        <v>0</v>
      </c>
      <c r="J843" s="890">
        <v>1</v>
      </c>
      <c r="K843" s="890">
        <v>7</v>
      </c>
      <c r="L843" s="890">
        <v>1</v>
      </c>
      <c r="M843" s="890">
        <v>0</v>
      </c>
      <c r="N843" s="890">
        <v>1</v>
      </c>
      <c r="O843" s="890">
        <v>0</v>
      </c>
      <c r="P843" s="890">
        <v>0</v>
      </c>
      <c r="Q843" s="890">
        <v>0</v>
      </c>
      <c r="R843" s="890">
        <v>0</v>
      </c>
      <c r="S843" s="890">
        <v>4</v>
      </c>
      <c r="T843" s="890">
        <v>3</v>
      </c>
      <c r="U843" s="890">
        <v>0</v>
      </c>
      <c r="V843" s="890">
        <v>2</v>
      </c>
      <c r="W843" s="890">
        <v>0</v>
      </c>
      <c r="X843" s="890">
        <v>0</v>
      </c>
      <c r="Y843" s="890">
        <v>0</v>
      </c>
      <c r="Z843" s="890">
        <v>0</v>
      </c>
      <c r="AA843" s="890">
        <v>0</v>
      </c>
      <c r="AB843" s="890">
        <v>0</v>
      </c>
      <c r="AC843" s="890">
        <v>0</v>
      </c>
      <c r="AD843" s="890">
        <v>0</v>
      </c>
      <c r="AE843" s="890">
        <v>0</v>
      </c>
      <c r="AF843" s="890">
        <v>0</v>
      </c>
      <c r="AG843" s="890">
        <v>0</v>
      </c>
      <c r="AH843" s="890">
        <v>0</v>
      </c>
    </row>
    <row r="844" spans="1:34" ht="12" customHeight="1" x14ac:dyDescent="0.2">
      <c r="A844" s="1211"/>
      <c r="B844" s="898" t="s">
        <v>109</v>
      </c>
      <c r="C844" s="890">
        <v>21</v>
      </c>
      <c r="D844" s="890">
        <v>17</v>
      </c>
      <c r="E844" s="890">
        <v>0</v>
      </c>
      <c r="F844" s="890">
        <v>2</v>
      </c>
      <c r="G844" s="890">
        <v>3</v>
      </c>
      <c r="H844" s="890">
        <v>3</v>
      </c>
      <c r="I844" s="890">
        <v>0</v>
      </c>
      <c r="J844" s="890">
        <v>0</v>
      </c>
      <c r="K844" s="890">
        <v>3</v>
      </c>
      <c r="L844" s="890">
        <v>3</v>
      </c>
      <c r="M844" s="890">
        <v>0</v>
      </c>
      <c r="N844" s="890">
        <v>0</v>
      </c>
      <c r="O844" s="890">
        <v>0</v>
      </c>
      <c r="P844" s="890">
        <v>0</v>
      </c>
      <c r="Q844" s="890">
        <v>0</v>
      </c>
      <c r="R844" s="890">
        <v>0</v>
      </c>
      <c r="S844" s="890">
        <v>1</v>
      </c>
      <c r="T844" s="890">
        <v>5</v>
      </c>
      <c r="U844" s="890">
        <v>0</v>
      </c>
      <c r="V844" s="890">
        <v>0</v>
      </c>
      <c r="W844" s="890">
        <v>0</v>
      </c>
      <c r="X844" s="890">
        <v>0</v>
      </c>
      <c r="Y844" s="890">
        <v>0</v>
      </c>
      <c r="Z844" s="890">
        <v>0</v>
      </c>
      <c r="AA844" s="890">
        <v>0</v>
      </c>
      <c r="AB844" s="890">
        <v>0</v>
      </c>
      <c r="AC844" s="890">
        <v>0</v>
      </c>
      <c r="AD844" s="890">
        <v>0</v>
      </c>
      <c r="AE844" s="890">
        <v>0</v>
      </c>
      <c r="AF844" s="890">
        <v>0</v>
      </c>
      <c r="AG844" s="890">
        <v>0</v>
      </c>
      <c r="AH844" s="890">
        <v>0</v>
      </c>
    </row>
    <row r="845" spans="1:34" ht="12" customHeight="1" x14ac:dyDescent="0.2">
      <c r="A845" s="1211"/>
      <c r="B845" s="898" t="s">
        <v>55</v>
      </c>
      <c r="C845" s="890">
        <v>0</v>
      </c>
      <c r="D845" s="890">
        <v>0</v>
      </c>
      <c r="E845" s="890">
        <v>6</v>
      </c>
      <c r="F845" s="890">
        <v>4</v>
      </c>
      <c r="G845" s="890">
        <v>0</v>
      </c>
      <c r="H845" s="890">
        <v>0</v>
      </c>
      <c r="I845" s="890">
        <v>1</v>
      </c>
      <c r="J845" s="890">
        <v>0</v>
      </c>
      <c r="K845" s="890">
        <v>0</v>
      </c>
      <c r="L845" s="890">
        <v>0</v>
      </c>
      <c r="M845" s="890">
        <v>1</v>
      </c>
      <c r="N845" s="890">
        <v>0</v>
      </c>
      <c r="O845" s="890">
        <v>0</v>
      </c>
      <c r="P845" s="890">
        <v>0</v>
      </c>
      <c r="Q845" s="890">
        <v>0</v>
      </c>
      <c r="R845" s="890">
        <v>0</v>
      </c>
      <c r="S845" s="890">
        <v>0</v>
      </c>
      <c r="T845" s="890">
        <v>0</v>
      </c>
      <c r="U845" s="890">
        <v>2</v>
      </c>
      <c r="V845" s="890">
        <v>2</v>
      </c>
      <c r="W845" s="890">
        <v>0</v>
      </c>
      <c r="X845" s="890">
        <v>0</v>
      </c>
      <c r="Y845" s="890">
        <v>0</v>
      </c>
      <c r="Z845" s="890">
        <v>1</v>
      </c>
      <c r="AA845" s="890">
        <v>0</v>
      </c>
      <c r="AB845" s="890">
        <v>0</v>
      </c>
      <c r="AC845" s="890">
        <v>0</v>
      </c>
      <c r="AD845" s="890">
        <v>1</v>
      </c>
      <c r="AE845" s="890">
        <v>0</v>
      </c>
      <c r="AF845" s="890">
        <v>0</v>
      </c>
      <c r="AG845" s="890">
        <v>0</v>
      </c>
      <c r="AH845" s="890">
        <v>0</v>
      </c>
    </row>
    <row r="846" spans="1:34" ht="12" customHeight="1" x14ac:dyDescent="0.2">
      <c r="A846" s="1211"/>
      <c r="B846" s="898" t="s">
        <v>56</v>
      </c>
      <c r="C846" s="890">
        <v>334</v>
      </c>
      <c r="D846" s="890">
        <v>51</v>
      </c>
      <c r="E846" s="890">
        <v>16</v>
      </c>
      <c r="F846" s="890">
        <v>18</v>
      </c>
      <c r="G846" s="890">
        <v>41</v>
      </c>
      <c r="H846" s="890">
        <v>3</v>
      </c>
      <c r="I846" s="890">
        <v>2</v>
      </c>
      <c r="J846" s="890">
        <v>1</v>
      </c>
      <c r="K846" s="890">
        <v>41</v>
      </c>
      <c r="L846" s="890">
        <v>3</v>
      </c>
      <c r="M846" s="890">
        <v>2</v>
      </c>
      <c r="N846" s="890">
        <v>1</v>
      </c>
      <c r="O846" s="890">
        <v>0</v>
      </c>
      <c r="P846" s="890">
        <v>0</v>
      </c>
      <c r="Q846" s="890">
        <v>0</v>
      </c>
      <c r="R846" s="890">
        <v>0</v>
      </c>
      <c r="S846" s="890">
        <v>56</v>
      </c>
      <c r="T846" s="890">
        <v>12</v>
      </c>
      <c r="U846" s="890">
        <v>3</v>
      </c>
      <c r="V846" s="890">
        <v>8</v>
      </c>
      <c r="W846" s="890">
        <v>2</v>
      </c>
      <c r="X846" s="890">
        <v>2</v>
      </c>
      <c r="Y846" s="890">
        <v>0</v>
      </c>
      <c r="Z846" s="890">
        <v>0</v>
      </c>
      <c r="AA846" s="890">
        <v>2</v>
      </c>
      <c r="AB846" s="890">
        <v>2</v>
      </c>
      <c r="AC846" s="890">
        <v>0</v>
      </c>
      <c r="AD846" s="890">
        <v>0</v>
      </c>
      <c r="AE846" s="890">
        <v>0</v>
      </c>
      <c r="AF846" s="890">
        <v>0</v>
      </c>
      <c r="AG846" s="890">
        <v>0</v>
      </c>
      <c r="AH846" s="890">
        <v>0</v>
      </c>
    </row>
    <row r="847" spans="1:34" ht="12" customHeight="1" x14ac:dyDescent="0.2">
      <c r="A847" s="1211"/>
      <c r="B847" s="898" t="s">
        <v>57</v>
      </c>
      <c r="C847" s="890">
        <v>64</v>
      </c>
      <c r="D847" s="890">
        <v>281</v>
      </c>
      <c r="E847" s="890">
        <v>8</v>
      </c>
      <c r="F847" s="890">
        <v>42</v>
      </c>
      <c r="G847" s="890">
        <v>26</v>
      </c>
      <c r="H847" s="890">
        <v>60</v>
      </c>
      <c r="I847" s="890">
        <v>0</v>
      </c>
      <c r="J847" s="890">
        <v>2</v>
      </c>
      <c r="K847" s="890">
        <v>26</v>
      </c>
      <c r="L847" s="890">
        <v>60</v>
      </c>
      <c r="M847" s="890">
        <v>0</v>
      </c>
      <c r="N847" s="890">
        <v>2</v>
      </c>
      <c r="O847" s="890">
        <v>0</v>
      </c>
      <c r="P847" s="890">
        <v>0</v>
      </c>
      <c r="Q847" s="890">
        <v>0</v>
      </c>
      <c r="R847" s="890">
        <v>0</v>
      </c>
      <c r="S847" s="890">
        <v>7</v>
      </c>
      <c r="T847" s="890">
        <v>17</v>
      </c>
      <c r="U847" s="890">
        <v>0</v>
      </c>
      <c r="V847" s="890">
        <v>3</v>
      </c>
      <c r="W847" s="890">
        <v>0</v>
      </c>
      <c r="X847" s="890">
        <v>1</v>
      </c>
      <c r="Y847" s="890">
        <v>0</v>
      </c>
      <c r="Z847" s="890">
        <v>0</v>
      </c>
      <c r="AA847" s="890">
        <v>0</v>
      </c>
      <c r="AB847" s="890">
        <v>1</v>
      </c>
      <c r="AC847" s="890">
        <v>0</v>
      </c>
      <c r="AD847" s="890">
        <v>0</v>
      </c>
      <c r="AE847" s="890">
        <v>0</v>
      </c>
      <c r="AF847" s="890">
        <v>0</v>
      </c>
      <c r="AG847" s="890">
        <v>0</v>
      </c>
      <c r="AH847" s="890">
        <v>0</v>
      </c>
    </row>
    <row r="848" spans="1:34" ht="12" customHeight="1" x14ac:dyDescent="0.2">
      <c r="A848" s="1211"/>
      <c r="B848" s="898" t="s">
        <v>58</v>
      </c>
      <c r="C848" s="890">
        <v>0</v>
      </c>
      <c r="D848" s="890">
        <v>2</v>
      </c>
      <c r="E848" s="890">
        <v>0</v>
      </c>
      <c r="F848" s="890">
        <v>3</v>
      </c>
      <c r="G848" s="890">
        <v>0</v>
      </c>
      <c r="H848" s="890">
        <v>1</v>
      </c>
      <c r="I848" s="890">
        <v>0</v>
      </c>
      <c r="J848" s="890">
        <v>0</v>
      </c>
      <c r="K848" s="890">
        <v>0</v>
      </c>
      <c r="L848" s="890">
        <v>1</v>
      </c>
      <c r="M848" s="890">
        <v>0</v>
      </c>
      <c r="N848" s="890">
        <v>0</v>
      </c>
      <c r="O848" s="890">
        <v>0</v>
      </c>
      <c r="P848" s="890">
        <v>0</v>
      </c>
      <c r="Q848" s="890">
        <v>0</v>
      </c>
      <c r="R848" s="890">
        <v>0</v>
      </c>
      <c r="S848" s="890">
        <v>0</v>
      </c>
      <c r="T848" s="890">
        <v>1</v>
      </c>
      <c r="U848" s="890">
        <v>0</v>
      </c>
      <c r="V848" s="890">
        <v>1</v>
      </c>
      <c r="W848" s="890">
        <v>0</v>
      </c>
      <c r="X848" s="890">
        <v>0</v>
      </c>
      <c r="Y848" s="890">
        <v>0</v>
      </c>
      <c r="Z848" s="890">
        <v>0</v>
      </c>
      <c r="AA848" s="890">
        <v>0</v>
      </c>
      <c r="AB848" s="890">
        <v>0</v>
      </c>
      <c r="AC848" s="890">
        <v>0</v>
      </c>
      <c r="AD848" s="890">
        <v>0</v>
      </c>
      <c r="AE848" s="890">
        <v>0</v>
      </c>
      <c r="AF848" s="890">
        <v>0</v>
      </c>
      <c r="AG848" s="890">
        <v>0</v>
      </c>
      <c r="AH848" s="890">
        <v>0</v>
      </c>
    </row>
    <row r="849" spans="1:34" ht="12" customHeight="1" x14ac:dyDescent="0.2">
      <c r="A849" s="1211"/>
      <c r="B849" s="898" t="s">
        <v>59</v>
      </c>
      <c r="C849" s="890">
        <v>53</v>
      </c>
      <c r="D849" s="890">
        <v>22</v>
      </c>
      <c r="E849" s="890">
        <v>0</v>
      </c>
      <c r="F849" s="890">
        <v>4</v>
      </c>
      <c r="G849" s="890">
        <v>7</v>
      </c>
      <c r="H849" s="890">
        <v>0</v>
      </c>
      <c r="I849" s="890">
        <v>0</v>
      </c>
      <c r="J849" s="890">
        <v>0</v>
      </c>
      <c r="K849" s="890">
        <v>7</v>
      </c>
      <c r="L849" s="890">
        <v>0</v>
      </c>
      <c r="M849" s="890">
        <v>0</v>
      </c>
      <c r="N849" s="890">
        <v>0</v>
      </c>
      <c r="O849" s="890">
        <v>0</v>
      </c>
      <c r="P849" s="890">
        <v>0</v>
      </c>
      <c r="Q849" s="890">
        <v>0</v>
      </c>
      <c r="R849" s="890">
        <v>0</v>
      </c>
      <c r="S849" s="890">
        <v>5</v>
      </c>
      <c r="T849" s="890">
        <v>2</v>
      </c>
      <c r="U849" s="890">
        <v>0</v>
      </c>
      <c r="V849" s="890">
        <v>1</v>
      </c>
      <c r="W849" s="890">
        <v>0</v>
      </c>
      <c r="X849" s="890">
        <v>0</v>
      </c>
      <c r="Y849" s="890">
        <v>0</v>
      </c>
      <c r="Z849" s="890">
        <v>0</v>
      </c>
      <c r="AA849" s="890">
        <v>0</v>
      </c>
      <c r="AB849" s="890">
        <v>0</v>
      </c>
      <c r="AC849" s="890">
        <v>0</v>
      </c>
      <c r="AD849" s="890">
        <v>0</v>
      </c>
      <c r="AE849" s="890">
        <v>0</v>
      </c>
      <c r="AF849" s="890">
        <v>0</v>
      </c>
      <c r="AG849" s="890">
        <v>0</v>
      </c>
      <c r="AH849" s="890">
        <v>0</v>
      </c>
    </row>
    <row r="850" spans="1:34" ht="12" customHeight="1" x14ac:dyDescent="0.2">
      <c r="A850" s="1211"/>
      <c r="B850" s="898" t="s">
        <v>60</v>
      </c>
      <c r="C850" s="890">
        <v>227</v>
      </c>
      <c r="D850" s="890">
        <v>110</v>
      </c>
      <c r="E850" s="890">
        <v>2</v>
      </c>
      <c r="F850" s="890">
        <v>40</v>
      </c>
      <c r="G850" s="890">
        <v>66</v>
      </c>
      <c r="H850" s="890">
        <v>26</v>
      </c>
      <c r="I850" s="890">
        <v>1</v>
      </c>
      <c r="J850" s="890">
        <v>5</v>
      </c>
      <c r="K850" s="890">
        <v>66</v>
      </c>
      <c r="L850" s="890">
        <v>26</v>
      </c>
      <c r="M850" s="890">
        <v>1</v>
      </c>
      <c r="N850" s="890">
        <v>5</v>
      </c>
      <c r="O850" s="890">
        <v>0</v>
      </c>
      <c r="P850" s="890">
        <v>0</v>
      </c>
      <c r="Q850" s="890">
        <v>0</v>
      </c>
      <c r="R850" s="890">
        <v>0</v>
      </c>
      <c r="S850" s="890">
        <v>75</v>
      </c>
      <c r="T850" s="890">
        <v>77</v>
      </c>
      <c r="U850" s="890">
        <v>5</v>
      </c>
      <c r="V850" s="890">
        <v>34</v>
      </c>
      <c r="W850" s="890">
        <v>15</v>
      </c>
      <c r="X850" s="890">
        <v>12</v>
      </c>
      <c r="Y850" s="890">
        <v>0</v>
      </c>
      <c r="Z850" s="890">
        <v>4</v>
      </c>
      <c r="AA850" s="890">
        <v>15</v>
      </c>
      <c r="AB850" s="890">
        <v>12</v>
      </c>
      <c r="AC850" s="890">
        <v>0</v>
      </c>
      <c r="AD850" s="890">
        <v>4</v>
      </c>
      <c r="AE850" s="890">
        <v>0</v>
      </c>
      <c r="AF850" s="890">
        <v>0</v>
      </c>
      <c r="AG850" s="890">
        <v>0</v>
      </c>
      <c r="AH850" s="890">
        <v>0</v>
      </c>
    </row>
    <row r="851" spans="1:34" ht="12" customHeight="1" x14ac:dyDescent="0.2">
      <c r="A851" s="1211"/>
      <c r="B851" s="898" t="s">
        <v>61</v>
      </c>
      <c r="C851" s="890">
        <v>4</v>
      </c>
      <c r="D851" s="890">
        <v>158</v>
      </c>
      <c r="E851" s="890">
        <v>33</v>
      </c>
      <c r="F851" s="890">
        <v>36</v>
      </c>
      <c r="G851" s="890">
        <v>1</v>
      </c>
      <c r="H851" s="890">
        <v>43</v>
      </c>
      <c r="I851" s="890">
        <v>3</v>
      </c>
      <c r="J851" s="890">
        <v>8</v>
      </c>
      <c r="K851" s="890">
        <v>1</v>
      </c>
      <c r="L851" s="890">
        <v>43</v>
      </c>
      <c r="M851" s="890">
        <v>3</v>
      </c>
      <c r="N851" s="890">
        <v>8</v>
      </c>
      <c r="O851" s="890">
        <v>0</v>
      </c>
      <c r="P851" s="890">
        <v>0</v>
      </c>
      <c r="Q851" s="890">
        <v>0</v>
      </c>
      <c r="R851" s="890">
        <v>0</v>
      </c>
      <c r="S851" s="890">
        <v>0</v>
      </c>
      <c r="T851" s="890">
        <v>21</v>
      </c>
      <c r="U851" s="890">
        <v>3</v>
      </c>
      <c r="V851" s="890">
        <v>9</v>
      </c>
      <c r="W851" s="890">
        <v>0</v>
      </c>
      <c r="X851" s="890">
        <v>4</v>
      </c>
      <c r="Y851" s="890">
        <v>1</v>
      </c>
      <c r="Z851" s="890">
        <v>0</v>
      </c>
      <c r="AA851" s="890">
        <v>0</v>
      </c>
      <c r="AB851" s="890">
        <v>4</v>
      </c>
      <c r="AC851" s="890">
        <v>1</v>
      </c>
      <c r="AD851" s="890">
        <v>0</v>
      </c>
      <c r="AE851" s="890">
        <v>0</v>
      </c>
      <c r="AF851" s="890">
        <v>0</v>
      </c>
      <c r="AG851" s="890">
        <v>0</v>
      </c>
      <c r="AH851" s="890">
        <v>0</v>
      </c>
    </row>
    <row r="852" spans="1:34" ht="12" customHeight="1" x14ac:dyDescent="0.2">
      <c r="A852" s="1211"/>
      <c r="B852" s="898" t="s">
        <v>62</v>
      </c>
      <c r="C852" s="890">
        <v>137</v>
      </c>
      <c r="D852" s="890">
        <v>9</v>
      </c>
      <c r="E852" s="890">
        <v>0</v>
      </c>
      <c r="F852" s="890">
        <v>8</v>
      </c>
      <c r="G852" s="890">
        <v>43</v>
      </c>
      <c r="H852" s="890">
        <v>1</v>
      </c>
      <c r="I852" s="890">
        <v>0</v>
      </c>
      <c r="J852" s="890">
        <v>0</v>
      </c>
      <c r="K852" s="890">
        <v>43</v>
      </c>
      <c r="L852" s="890">
        <v>1</v>
      </c>
      <c r="M852" s="890">
        <v>0</v>
      </c>
      <c r="N852" s="890">
        <v>0</v>
      </c>
      <c r="O852" s="890">
        <v>0</v>
      </c>
      <c r="P852" s="890">
        <v>0</v>
      </c>
      <c r="Q852" s="890">
        <v>0</v>
      </c>
      <c r="R852" s="890">
        <v>0</v>
      </c>
      <c r="S852" s="890">
        <v>22</v>
      </c>
      <c r="T852" s="890">
        <v>6</v>
      </c>
      <c r="U852" s="890">
        <v>0</v>
      </c>
      <c r="V852" s="890">
        <v>6</v>
      </c>
      <c r="W852" s="890">
        <v>3</v>
      </c>
      <c r="X852" s="890">
        <v>1</v>
      </c>
      <c r="Y852" s="890">
        <v>0</v>
      </c>
      <c r="Z852" s="890">
        <v>1</v>
      </c>
      <c r="AA852" s="890">
        <v>3</v>
      </c>
      <c r="AB852" s="890">
        <v>1</v>
      </c>
      <c r="AC852" s="890">
        <v>0</v>
      </c>
      <c r="AD852" s="890">
        <v>1</v>
      </c>
      <c r="AE852" s="890">
        <v>0</v>
      </c>
      <c r="AF852" s="890">
        <v>0</v>
      </c>
      <c r="AG852" s="890">
        <v>0</v>
      </c>
      <c r="AH852" s="890">
        <v>0</v>
      </c>
    </row>
    <row r="853" spans="1:34" ht="12" customHeight="1" x14ac:dyDescent="0.2">
      <c r="A853" s="1211"/>
      <c r="B853" s="898" t="s">
        <v>111</v>
      </c>
      <c r="C853" s="890">
        <v>819</v>
      </c>
      <c r="D853" s="890">
        <v>186</v>
      </c>
      <c r="E853" s="890">
        <v>35</v>
      </c>
      <c r="F853" s="890">
        <v>38</v>
      </c>
      <c r="G853" s="890">
        <v>174</v>
      </c>
      <c r="H853" s="890">
        <v>35</v>
      </c>
      <c r="I853" s="890">
        <v>4</v>
      </c>
      <c r="J853" s="890">
        <v>1</v>
      </c>
      <c r="K853" s="890">
        <v>174</v>
      </c>
      <c r="L853" s="890">
        <v>35</v>
      </c>
      <c r="M853" s="890">
        <v>4</v>
      </c>
      <c r="N853" s="890">
        <v>1</v>
      </c>
      <c r="O853" s="890">
        <v>0</v>
      </c>
      <c r="P853" s="890">
        <v>0</v>
      </c>
      <c r="Q853" s="890">
        <v>0</v>
      </c>
      <c r="R853" s="890">
        <v>0</v>
      </c>
      <c r="S853" s="890">
        <v>180</v>
      </c>
      <c r="T853" s="890">
        <v>52</v>
      </c>
      <c r="U853" s="890">
        <v>9</v>
      </c>
      <c r="V853" s="890">
        <v>8</v>
      </c>
      <c r="W853" s="890">
        <v>34</v>
      </c>
      <c r="X853" s="890">
        <v>6</v>
      </c>
      <c r="Y853" s="890">
        <v>0</v>
      </c>
      <c r="Z853" s="890">
        <v>2</v>
      </c>
      <c r="AA853" s="890">
        <v>34</v>
      </c>
      <c r="AB853" s="890">
        <v>6</v>
      </c>
      <c r="AC853" s="890">
        <v>0</v>
      </c>
      <c r="AD853" s="890">
        <v>2</v>
      </c>
      <c r="AE853" s="890">
        <v>0</v>
      </c>
      <c r="AF853" s="890">
        <v>0</v>
      </c>
      <c r="AG853" s="890">
        <v>0</v>
      </c>
      <c r="AH853" s="890">
        <v>0</v>
      </c>
    </row>
    <row r="854" spans="1:34" ht="12" customHeight="1" x14ac:dyDescent="0.2">
      <c r="A854" s="1211"/>
      <c r="B854" s="898" t="s">
        <v>63</v>
      </c>
      <c r="C854" s="890">
        <v>0</v>
      </c>
      <c r="D854" s="890">
        <v>1</v>
      </c>
      <c r="E854" s="890">
        <v>0</v>
      </c>
      <c r="F854" s="890">
        <v>0</v>
      </c>
      <c r="G854" s="890">
        <v>0</v>
      </c>
      <c r="H854" s="890">
        <v>0</v>
      </c>
      <c r="I854" s="890">
        <v>0</v>
      </c>
      <c r="J854" s="890">
        <v>0</v>
      </c>
      <c r="K854" s="890">
        <v>0</v>
      </c>
      <c r="L854" s="890">
        <v>0</v>
      </c>
      <c r="M854" s="890">
        <v>0</v>
      </c>
      <c r="N854" s="890">
        <v>0</v>
      </c>
      <c r="O854" s="890">
        <v>0</v>
      </c>
      <c r="P854" s="890">
        <v>0</v>
      </c>
      <c r="Q854" s="890">
        <v>0</v>
      </c>
      <c r="R854" s="890">
        <v>0</v>
      </c>
      <c r="S854" s="890">
        <v>0</v>
      </c>
      <c r="T854" s="890">
        <v>1</v>
      </c>
      <c r="U854" s="890">
        <v>0</v>
      </c>
      <c r="V854" s="890">
        <v>0</v>
      </c>
      <c r="W854" s="890">
        <v>0</v>
      </c>
      <c r="X854" s="890">
        <v>0</v>
      </c>
      <c r="Y854" s="890">
        <v>0</v>
      </c>
      <c r="Z854" s="890">
        <v>0</v>
      </c>
      <c r="AA854" s="890">
        <v>0</v>
      </c>
      <c r="AB854" s="890">
        <v>0</v>
      </c>
      <c r="AC854" s="890">
        <v>0</v>
      </c>
      <c r="AD854" s="890">
        <v>0</v>
      </c>
      <c r="AE854" s="890">
        <v>0</v>
      </c>
      <c r="AF854" s="890">
        <v>0</v>
      </c>
      <c r="AG854" s="890">
        <v>0</v>
      </c>
      <c r="AH854" s="890">
        <v>0</v>
      </c>
    </row>
    <row r="855" spans="1:34" ht="12" customHeight="1" x14ac:dyDescent="0.2">
      <c r="A855" s="1211"/>
      <c r="B855" s="898" t="s">
        <v>64</v>
      </c>
      <c r="C855" s="890">
        <v>0</v>
      </c>
      <c r="D855" s="890">
        <v>2</v>
      </c>
      <c r="E855" s="890">
        <v>0</v>
      </c>
      <c r="F855" s="890">
        <v>0</v>
      </c>
      <c r="G855" s="890">
        <v>0</v>
      </c>
      <c r="H855" s="890">
        <v>1</v>
      </c>
      <c r="I855" s="890">
        <v>0</v>
      </c>
      <c r="J855" s="890">
        <v>0</v>
      </c>
      <c r="K855" s="890">
        <v>0</v>
      </c>
      <c r="L855" s="890">
        <v>1</v>
      </c>
      <c r="M855" s="890">
        <v>0</v>
      </c>
      <c r="N855" s="890">
        <v>0</v>
      </c>
      <c r="O855" s="890">
        <v>0</v>
      </c>
      <c r="P855" s="890">
        <v>0</v>
      </c>
      <c r="Q855" s="890">
        <v>0</v>
      </c>
      <c r="R855" s="890">
        <v>0</v>
      </c>
      <c r="S855" s="890">
        <v>0</v>
      </c>
      <c r="T855" s="890">
        <v>0</v>
      </c>
      <c r="U855" s="890">
        <v>0</v>
      </c>
      <c r="V855" s="890">
        <v>0</v>
      </c>
      <c r="W855" s="890">
        <v>0</v>
      </c>
      <c r="X855" s="890">
        <v>0</v>
      </c>
      <c r="Y855" s="890">
        <v>0</v>
      </c>
      <c r="Z855" s="890">
        <v>0</v>
      </c>
      <c r="AA855" s="890">
        <v>0</v>
      </c>
      <c r="AB855" s="890">
        <v>0</v>
      </c>
      <c r="AC855" s="890">
        <v>0</v>
      </c>
      <c r="AD855" s="890">
        <v>0</v>
      </c>
      <c r="AE855" s="890">
        <v>0</v>
      </c>
      <c r="AF855" s="890">
        <v>0</v>
      </c>
      <c r="AG855" s="890">
        <v>0</v>
      </c>
      <c r="AH855" s="890">
        <v>0</v>
      </c>
    </row>
    <row r="856" spans="1:34" ht="12" customHeight="1" x14ac:dyDescent="0.2">
      <c r="A856" s="1211"/>
      <c r="B856" s="898" t="s">
        <v>65</v>
      </c>
      <c r="C856" s="890">
        <v>0</v>
      </c>
      <c r="D856" s="890">
        <v>0</v>
      </c>
      <c r="E856" s="890">
        <v>0</v>
      </c>
      <c r="F856" s="890">
        <v>0</v>
      </c>
      <c r="G856" s="890">
        <v>0</v>
      </c>
      <c r="H856" s="890">
        <v>0</v>
      </c>
      <c r="I856" s="890">
        <v>0</v>
      </c>
      <c r="J856" s="890">
        <v>0</v>
      </c>
      <c r="K856" s="890">
        <v>0</v>
      </c>
      <c r="L856" s="890">
        <v>0</v>
      </c>
      <c r="M856" s="890">
        <v>0</v>
      </c>
      <c r="N856" s="890">
        <v>0</v>
      </c>
      <c r="O856" s="890">
        <v>0</v>
      </c>
      <c r="P856" s="890">
        <v>0</v>
      </c>
      <c r="Q856" s="890">
        <v>0</v>
      </c>
      <c r="R856" s="890">
        <v>0</v>
      </c>
      <c r="S856" s="890">
        <v>0</v>
      </c>
      <c r="T856" s="890">
        <v>0</v>
      </c>
      <c r="U856" s="890">
        <v>0</v>
      </c>
      <c r="V856" s="890">
        <v>0</v>
      </c>
      <c r="W856" s="890">
        <v>0</v>
      </c>
      <c r="X856" s="890">
        <v>0</v>
      </c>
      <c r="Y856" s="890">
        <v>0</v>
      </c>
      <c r="Z856" s="890">
        <v>0</v>
      </c>
      <c r="AA856" s="890">
        <v>0</v>
      </c>
      <c r="AB856" s="890">
        <v>0</v>
      </c>
      <c r="AC856" s="890">
        <v>0</v>
      </c>
      <c r="AD856" s="890">
        <v>0</v>
      </c>
      <c r="AE856" s="890">
        <v>0</v>
      </c>
      <c r="AF856" s="890">
        <v>0</v>
      </c>
      <c r="AG856" s="890">
        <v>0</v>
      </c>
      <c r="AH856" s="890">
        <v>0</v>
      </c>
    </row>
    <row r="857" spans="1:34" ht="12" customHeight="1" x14ac:dyDescent="0.2">
      <c r="A857" s="1211"/>
      <c r="B857" s="898" t="s">
        <v>66</v>
      </c>
      <c r="C857" s="890">
        <v>0</v>
      </c>
      <c r="D857" s="890">
        <v>0</v>
      </c>
      <c r="E857" s="890">
        <v>0</v>
      </c>
      <c r="F857" s="890">
        <v>1</v>
      </c>
      <c r="G857" s="890">
        <v>0</v>
      </c>
      <c r="H857" s="890">
        <v>0</v>
      </c>
      <c r="I857" s="890">
        <v>0</v>
      </c>
      <c r="J857" s="890">
        <v>1</v>
      </c>
      <c r="K857" s="890">
        <v>0</v>
      </c>
      <c r="L857" s="890">
        <v>0</v>
      </c>
      <c r="M857" s="890">
        <v>0</v>
      </c>
      <c r="N857" s="890">
        <v>1</v>
      </c>
      <c r="O857" s="890">
        <v>0</v>
      </c>
      <c r="P857" s="890">
        <v>0</v>
      </c>
      <c r="Q857" s="890">
        <v>0</v>
      </c>
      <c r="R857" s="890">
        <v>0</v>
      </c>
      <c r="S857" s="890">
        <v>0</v>
      </c>
      <c r="T857" s="890">
        <v>0</v>
      </c>
      <c r="U857" s="890">
        <v>0</v>
      </c>
      <c r="V857" s="890">
        <v>0</v>
      </c>
      <c r="W857" s="890">
        <v>0</v>
      </c>
      <c r="X857" s="890">
        <v>0</v>
      </c>
      <c r="Y857" s="890">
        <v>0</v>
      </c>
      <c r="Z857" s="890">
        <v>0</v>
      </c>
      <c r="AA857" s="890">
        <v>0</v>
      </c>
      <c r="AB857" s="890">
        <v>0</v>
      </c>
      <c r="AC857" s="890">
        <v>0</v>
      </c>
      <c r="AD857" s="890">
        <v>0</v>
      </c>
      <c r="AE857" s="890">
        <v>0</v>
      </c>
      <c r="AF857" s="890">
        <v>0</v>
      </c>
      <c r="AG857" s="890">
        <v>0</v>
      </c>
      <c r="AH857" s="890">
        <v>0</v>
      </c>
    </row>
    <row r="858" spans="1:34" ht="12" customHeight="1" x14ac:dyDescent="0.2">
      <c r="A858" s="1211"/>
      <c r="B858" s="898" t="s">
        <v>67</v>
      </c>
      <c r="C858" s="890">
        <v>0</v>
      </c>
      <c r="D858" s="890">
        <v>97</v>
      </c>
      <c r="E858" s="890">
        <v>4</v>
      </c>
      <c r="F858" s="890">
        <v>4</v>
      </c>
      <c r="G858" s="890">
        <v>0</v>
      </c>
      <c r="H858" s="890">
        <v>11</v>
      </c>
      <c r="I858" s="890">
        <v>0</v>
      </c>
      <c r="J858" s="890">
        <v>0</v>
      </c>
      <c r="K858" s="890">
        <v>0</v>
      </c>
      <c r="L858" s="890">
        <v>11</v>
      </c>
      <c r="M858" s="890">
        <v>0</v>
      </c>
      <c r="N858" s="890">
        <v>0</v>
      </c>
      <c r="O858" s="890">
        <v>0</v>
      </c>
      <c r="P858" s="890">
        <v>0</v>
      </c>
      <c r="Q858" s="890">
        <v>0</v>
      </c>
      <c r="R858" s="890">
        <v>0</v>
      </c>
      <c r="S858" s="890">
        <v>0</v>
      </c>
      <c r="T858" s="890">
        <v>3</v>
      </c>
      <c r="U858" s="890">
        <v>1</v>
      </c>
      <c r="V858" s="890">
        <v>0</v>
      </c>
      <c r="W858" s="890">
        <v>0</v>
      </c>
      <c r="X858" s="890">
        <v>0</v>
      </c>
      <c r="Y858" s="890">
        <v>0</v>
      </c>
      <c r="Z858" s="890">
        <v>0</v>
      </c>
      <c r="AA858" s="890">
        <v>0</v>
      </c>
      <c r="AB858" s="890">
        <v>0</v>
      </c>
      <c r="AC858" s="890">
        <v>0</v>
      </c>
      <c r="AD858" s="890">
        <v>0</v>
      </c>
      <c r="AE858" s="890">
        <v>0</v>
      </c>
      <c r="AF858" s="890">
        <v>0</v>
      </c>
      <c r="AG858" s="890">
        <v>0</v>
      </c>
      <c r="AH858" s="890">
        <v>0</v>
      </c>
    </row>
    <row r="859" spans="1:34" ht="12" customHeight="1" x14ac:dyDescent="0.2">
      <c r="A859" s="1211"/>
      <c r="B859" s="898" t="s">
        <v>68</v>
      </c>
      <c r="C859" s="890">
        <v>104</v>
      </c>
      <c r="D859" s="890">
        <v>122</v>
      </c>
      <c r="E859" s="890">
        <v>31</v>
      </c>
      <c r="F859" s="890">
        <v>20</v>
      </c>
      <c r="G859" s="890">
        <v>37</v>
      </c>
      <c r="H859" s="890">
        <v>37</v>
      </c>
      <c r="I859" s="890">
        <v>6</v>
      </c>
      <c r="J859" s="890">
        <v>1</v>
      </c>
      <c r="K859" s="890">
        <v>37</v>
      </c>
      <c r="L859" s="890">
        <v>37</v>
      </c>
      <c r="M859" s="890">
        <v>6</v>
      </c>
      <c r="N859" s="890">
        <v>1</v>
      </c>
      <c r="O859" s="890">
        <v>0</v>
      </c>
      <c r="P859" s="890">
        <v>0</v>
      </c>
      <c r="Q859" s="890">
        <v>0</v>
      </c>
      <c r="R859" s="890">
        <v>0</v>
      </c>
      <c r="S859" s="890">
        <v>15</v>
      </c>
      <c r="T859" s="890">
        <v>16</v>
      </c>
      <c r="U859" s="890">
        <v>5</v>
      </c>
      <c r="V859" s="890">
        <v>1</v>
      </c>
      <c r="W859" s="890">
        <v>2</v>
      </c>
      <c r="X859" s="890">
        <v>3</v>
      </c>
      <c r="Y859" s="890">
        <v>0</v>
      </c>
      <c r="Z859" s="890">
        <v>0</v>
      </c>
      <c r="AA859" s="890">
        <v>2</v>
      </c>
      <c r="AB859" s="890">
        <v>3</v>
      </c>
      <c r="AC859" s="890">
        <v>0</v>
      </c>
      <c r="AD859" s="890">
        <v>0</v>
      </c>
      <c r="AE859" s="890">
        <v>0</v>
      </c>
      <c r="AF859" s="890">
        <v>0</v>
      </c>
      <c r="AG859" s="890">
        <v>0</v>
      </c>
      <c r="AH859" s="890">
        <v>0</v>
      </c>
    </row>
    <row r="860" spans="1:34" ht="12" customHeight="1" x14ac:dyDescent="0.2">
      <c r="A860" s="1211"/>
      <c r="B860" s="898" t="s">
        <v>69</v>
      </c>
      <c r="C860" s="890">
        <v>117</v>
      </c>
      <c r="D860" s="890">
        <v>99</v>
      </c>
      <c r="E860" s="890">
        <v>0</v>
      </c>
      <c r="F860" s="890">
        <v>23</v>
      </c>
      <c r="G860" s="890">
        <v>33</v>
      </c>
      <c r="H860" s="890">
        <v>12</v>
      </c>
      <c r="I860" s="890">
        <v>0</v>
      </c>
      <c r="J860" s="890">
        <v>0</v>
      </c>
      <c r="K860" s="890">
        <v>33</v>
      </c>
      <c r="L860" s="890">
        <v>12</v>
      </c>
      <c r="M860" s="890">
        <v>0</v>
      </c>
      <c r="N860" s="890">
        <v>0</v>
      </c>
      <c r="O860" s="890">
        <v>0</v>
      </c>
      <c r="P860" s="890">
        <v>0</v>
      </c>
      <c r="Q860" s="890">
        <v>0</v>
      </c>
      <c r="R860" s="890">
        <v>0</v>
      </c>
      <c r="S860" s="890">
        <v>6</v>
      </c>
      <c r="T860" s="890">
        <v>15</v>
      </c>
      <c r="U860" s="890">
        <v>0</v>
      </c>
      <c r="V860" s="890">
        <v>3</v>
      </c>
      <c r="W860" s="890">
        <v>0</v>
      </c>
      <c r="X860" s="890">
        <v>0</v>
      </c>
      <c r="Y860" s="890">
        <v>0</v>
      </c>
      <c r="Z860" s="890">
        <v>0</v>
      </c>
      <c r="AA860" s="890">
        <v>0</v>
      </c>
      <c r="AB860" s="890">
        <v>0</v>
      </c>
      <c r="AC860" s="890">
        <v>0</v>
      </c>
      <c r="AD860" s="890">
        <v>0</v>
      </c>
      <c r="AE860" s="890">
        <v>0</v>
      </c>
      <c r="AF860" s="890">
        <v>0</v>
      </c>
      <c r="AG860" s="890">
        <v>0</v>
      </c>
      <c r="AH860" s="890">
        <v>0</v>
      </c>
    </row>
    <row r="861" spans="1:34" ht="12" customHeight="1" x14ac:dyDescent="0.2">
      <c r="A861" s="1211"/>
      <c r="B861" s="898" t="s">
        <v>70</v>
      </c>
      <c r="C861" s="890">
        <v>0</v>
      </c>
      <c r="D861" s="890">
        <v>0</v>
      </c>
      <c r="E861" s="890">
        <v>0</v>
      </c>
      <c r="F861" s="890">
        <v>1</v>
      </c>
      <c r="G861" s="890">
        <v>0</v>
      </c>
      <c r="H861" s="890">
        <v>0</v>
      </c>
      <c r="I861" s="890">
        <v>0</v>
      </c>
      <c r="J861" s="890">
        <v>0</v>
      </c>
      <c r="K861" s="890">
        <v>0</v>
      </c>
      <c r="L861" s="890">
        <v>0</v>
      </c>
      <c r="M861" s="890">
        <v>0</v>
      </c>
      <c r="N861" s="890">
        <v>0</v>
      </c>
      <c r="O861" s="890">
        <v>0</v>
      </c>
      <c r="P861" s="890">
        <v>0</v>
      </c>
      <c r="Q861" s="890">
        <v>0</v>
      </c>
      <c r="R861" s="890">
        <v>0</v>
      </c>
      <c r="S861" s="890">
        <v>0</v>
      </c>
      <c r="T861" s="890">
        <v>0</v>
      </c>
      <c r="U861" s="890">
        <v>0</v>
      </c>
      <c r="V861" s="890">
        <v>0</v>
      </c>
      <c r="W861" s="890">
        <v>0</v>
      </c>
      <c r="X861" s="890">
        <v>0</v>
      </c>
      <c r="Y861" s="890">
        <v>0</v>
      </c>
      <c r="Z861" s="890">
        <v>0</v>
      </c>
      <c r="AA861" s="890">
        <v>0</v>
      </c>
      <c r="AB861" s="890">
        <v>0</v>
      </c>
      <c r="AC861" s="890">
        <v>0</v>
      </c>
      <c r="AD861" s="890">
        <v>0</v>
      </c>
      <c r="AE861" s="890">
        <v>0</v>
      </c>
      <c r="AF861" s="890">
        <v>0</v>
      </c>
      <c r="AG861" s="890">
        <v>0</v>
      </c>
      <c r="AH861" s="890">
        <v>0</v>
      </c>
    </row>
    <row r="862" spans="1:34" ht="12" customHeight="1" x14ac:dyDescent="0.2">
      <c r="A862" s="1211"/>
      <c r="B862" s="898" t="s">
        <v>71</v>
      </c>
      <c r="C862" s="890">
        <v>310</v>
      </c>
      <c r="D862" s="890">
        <v>141</v>
      </c>
      <c r="E862" s="890">
        <v>17</v>
      </c>
      <c r="F862" s="890">
        <v>53</v>
      </c>
      <c r="G862" s="890">
        <v>116</v>
      </c>
      <c r="H862" s="890">
        <v>52</v>
      </c>
      <c r="I862" s="890">
        <v>4</v>
      </c>
      <c r="J862" s="890">
        <v>14</v>
      </c>
      <c r="K862" s="890">
        <v>116</v>
      </c>
      <c r="L862" s="890">
        <v>52</v>
      </c>
      <c r="M862" s="890">
        <v>4</v>
      </c>
      <c r="N862" s="890">
        <v>14</v>
      </c>
      <c r="O862" s="890">
        <v>0</v>
      </c>
      <c r="P862" s="890">
        <v>0</v>
      </c>
      <c r="Q862" s="890">
        <v>0</v>
      </c>
      <c r="R862" s="890">
        <v>0</v>
      </c>
      <c r="S862" s="890">
        <v>132</v>
      </c>
      <c r="T862" s="890">
        <v>50</v>
      </c>
      <c r="U862" s="890">
        <v>15</v>
      </c>
      <c r="V862" s="890">
        <v>22</v>
      </c>
      <c r="W862" s="890">
        <v>40</v>
      </c>
      <c r="X862" s="890">
        <v>17</v>
      </c>
      <c r="Y862" s="890">
        <v>5</v>
      </c>
      <c r="Z862" s="890">
        <v>4</v>
      </c>
      <c r="AA862" s="890">
        <v>40</v>
      </c>
      <c r="AB862" s="890">
        <v>17</v>
      </c>
      <c r="AC862" s="890">
        <v>5</v>
      </c>
      <c r="AD862" s="890">
        <v>4</v>
      </c>
      <c r="AE862" s="890">
        <v>0</v>
      </c>
      <c r="AF862" s="890">
        <v>0</v>
      </c>
      <c r="AG862" s="890">
        <v>0</v>
      </c>
      <c r="AH862" s="890">
        <v>0</v>
      </c>
    </row>
    <row r="863" spans="1:34" ht="12" customHeight="1" x14ac:dyDescent="0.2">
      <c r="A863" s="1211"/>
      <c r="B863" s="898" t="s">
        <v>72</v>
      </c>
      <c r="C863" s="890">
        <v>270</v>
      </c>
      <c r="D863" s="890">
        <v>124</v>
      </c>
      <c r="E863" s="890">
        <v>21</v>
      </c>
      <c r="F863" s="890">
        <v>32</v>
      </c>
      <c r="G863" s="890">
        <v>101</v>
      </c>
      <c r="H863" s="890">
        <v>9</v>
      </c>
      <c r="I863" s="890">
        <v>2</v>
      </c>
      <c r="J863" s="890">
        <v>2</v>
      </c>
      <c r="K863" s="890">
        <v>101</v>
      </c>
      <c r="L863" s="890">
        <v>9</v>
      </c>
      <c r="M863" s="890">
        <v>2</v>
      </c>
      <c r="N863" s="890">
        <v>2</v>
      </c>
      <c r="O863" s="890">
        <v>0</v>
      </c>
      <c r="P863" s="890">
        <v>0</v>
      </c>
      <c r="Q863" s="890">
        <v>0</v>
      </c>
      <c r="R863" s="890">
        <v>0</v>
      </c>
      <c r="S863" s="890">
        <v>170</v>
      </c>
      <c r="T863" s="890">
        <v>65</v>
      </c>
      <c r="U863" s="890">
        <v>16</v>
      </c>
      <c r="V863" s="890">
        <v>13</v>
      </c>
      <c r="W863" s="890">
        <v>47</v>
      </c>
      <c r="X863" s="890">
        <v>8</v>
      </c>
      <c r="Y863" s="890">
        <v>0</v>
      </c>
      <c r="Z863" s="890">
        <v>0</v>
      </c>
      <c r="AA863" s="890">
        <v>47</v>
      </c>
      <c r="AB863" s="890">
        <v>8</v>
      </c>
      <c r="AC863" s="890">
        <v>0</v>
      </c>
      <c r="AD863" s="890">
        <v>0</v>
      </c>
      <c r="AE863" s="890">
        <v>0</v>
      </c>
      <c r="AF863" s="890">
        <v>0</v>
      </c>
      <c r="AG863" s="890">
        <v>0</v>
      </c>
      <c r="AH863" s="890">
        <v>0</v>
      </c>
    </row>
    <row r="864" spans="1:34" ht="12" customHeight="1" x14ac:dyDescent="0.2">
      <c r="A864" s="1211"/>
      <c r="B864" s="898" t="s">
        <v>74</v>
      </c>
      <c r="C864" s="890">
        <v>0</v>
      </c>
      <c r="D864" s="890">
        <v>1</v>
      </c>
      <c r="E864" s="890">
        <v>0</v>
      </c>
      <c r="F864" s="890">
        <v>0</v>
      </c>
      <c r="G864" s="890">
        <v>0</v>
      </c>
      <c r="H864" s="890">
        <v>0</v>
      </c>
      <c r="I864" s="890">
        <v>0</v>
      </c>
      <c r="J864" s="890">
        <v>0</v>
      </c>
      <c r="K864" s="890">
        <v>0</v>
      </c>
      <c r="L864" s="890">
        <v>0</v>
      </c>
      <c r="M864" s="890">
        <v>0</v>
      </c>
      <c r="N864" s="890">
        <v>0</v>
      </c>
      <c r="O864" s="890">
        <v>0</v>
      </c>
      <c r="P864" s="890">
        <v>0</v>
      </c>
      <c r="Q864" s="890">
        <v>0</v>
      </c>
      <c r="R864" s="890">
        <v>0</v>
      </c>
      <c r="S864" s="890">
        <v>0</v>
      </c>
      <c r="T864" s="890">
        <v>0</v>
      </c>
      <c r="U864" s="890">
        <v>0</v>
      </c>
      <c r="V864" s="890">
        <v>0</v>
      </c>
      <c r="W864" s="890">
        <v>0</v>
      </c>
      <c r="X864" s="890">
        <v>0</v>
      </c>
      <c r="Y864" s="890">
        <v>0</v>
      </c>
      <c r="Z864" s="890">
        <v>0</v>
      </c>
      <c r="AA864" s="890">
        <v>0</v>
      </c>
      <c r="AB864" s="890">
        <v>0</v>
      </c>
      <c r="AC864" s="890">
        <v>0</v>
      </c>
      <c r="AD864" s="890">
        <v>0</v>
      </c>
      <c r="AE864" s="890">
        <v>0</v>
      </c>
      <c r="AF864" s="890">
        <v>0</v>
      </c>
      <c r="AG864" s="890">
        <v>0</v>
      </c>
      <c r="AH864" s="890">
        <v>0</v>
      </c>
    </row>
    <row r="865" spans="1:34" ht="12" customHeight="1" x14ac:dyDescent="0.2">
      <c r="A865" s="1211"/>
      <c r="B865" s="898" t="s">
        <v>75</v>
      </c>
      <c r="C865" s="890">
        <v>305</v>
      </c>
      <c r="D865" s="890">
        <v>130</v>
      </c>
      <c r="E865" s="890">
        <v>0</v>
      </c>
      <c r="F865" s="890">
        <v>52</v>
      </c>
      <c r="G865" s="890">
        <v>69</v>
      </c>
      <c r="H865" s="890">
        <v>25</v>
      </c>
      <c r="I865" s="890">
        <v>0</v>
      </c>
      <c r="J865" s="890">
        <v>7</v>
      </c>
      <c r="K865" s="890">
        <v>69</v>
      </c>
      <c r="L865" s="890">
        <v>25</v>
      </c>
      <c r="M865" s="890">
        <v>0</v>
      </c>
      <c r="N865" s="890">
        <v>7</v>
      </c>
      <c r="O865" s="890">
        <v>0</v>
      </c>
      <c r="P865" s="890">
        <v>0</v>
      </c>
      <c r="Q865" s="890">
        <v>0</v>
      </c>
      <c r="R865" s="890">
        <v>0</v>
      </c>
      <c r="S865" s="890">
        <v>16</v>
      </c>
      <c r="T865" s="890">
        <v>15</v>
      </c>
      <c r="U865" s="890">
        <v>0</v>
      </c>
      <c r="V865" s="890">
        <v>4</v>
      </c>
      <c r="W865" s="890">
        <v>1</v>
      </c>
      <c r="X865" s="890">
        <v>2</v>
      </c>
      <c r="Y865" s="890">
        <v>0</v>
      </c>
      <c r="Z865" s="890">
        <v>0</v>
      </c>
      <c r="AA865" s="890">
        <v>1</v>
      </c>
      <c r="AB865" s="890">
        <v>2</v>
      </c>
      <c r="AC865" s="890">
        <v>0</v>
      </c>
      <c r="AD865" s="890">
        <v>0</v>
      </c>
      <c r="AE865" s="890">
        <v>0</v>
      </c>
      <c r="AF865" s="890">
        <v>0</v>
      </c>
      <c r="AG865" s="890">
        <v>0</v>
      </c>
      <c r="AH865" s="890">
        <v>0</v>
      </c>
    </row>
    <row r="866" spans="1:34" ht="12" customHeight="1" x14ac:dyDescent="0.2">
      <c r="A866" s="1211"/>
      <c r="B866" s="898" t="s">
        <v>76</v>
      </c>
      <c r="C866" s="890">
        <v>0</v>
      </c>
      <c r="D866" s="890">
        <v>28</v>
      </c>
      <c r="E866" s="890">
        <v>25</v>
      </c>
      <c r="F866" s="890">
        <v>8</v>
      </c>
      <c r="G866" s="890">
        <v>0</v>
      </c>
      <c r="H866" s="890">
        <v>2</v>
      </c>
      <c r="I866" s="890">
        <v>3</v>
      </c>
      <c r="J866" s="890">
        <v>0</v>
      </c>
      <c r="K866" s="890">
        <v>0</v>
      </c>
      <c r="L866" s="890">
        <v>2</v>
      </c>
      <c r="M866" s="890">
        <v>3</v>
      </c>
      <c r="N866" s="890">
        <v>0</v>
      </c>
      <c r="O866" s="890">
        <v>0</v>
      </c>
      <c r="P866" s="890">
        <v>0</v>
      </c>
      <c r="Q866" s="890">
        <v>0</v>
      </c>
      <c r="R866" s="890">
        <v>0</v>
      </c>
      <c r="S866" s="890">
        <v>0</v>
      </c>
      <c r="T866" s="890">
        <v>10</v>
      </c>
      <c r="U866" s="890">
        <v>0</v>
      </c>
      <c r="V866" s="890">
        <v>0</v>
      </c>
      <c r="W866" s="890">
        <v>0</v>
      </c>
      <c r="X866" s="890">
        <v>1</v>
      </c>
      <c r="Y866" s="890">
        <v>0</v>
      </c>
      <c r="Z866" s="890">
        <v>0</v>
      </c>
      <c r="AA866" s="890">
        <v>0</v>
      </c>
      <c r="AB866" s="890">
        <v>1</v>
      </c>
      <c r="AC866" s="890">
        <v>0</v>
      </c>
      <c r="AD866" s="890">
        <v>0</v>
      </c>
      <c r="AE866" s="890">
        <v>0</v>
      </c>
      <c r="AF866" s="890">
        <v>0</v>
      </c>
      <c r="AG866" s="890">
        <v>0</v>
      </c>
      <c r="AH866" s="890">
        <v>0</v>
      </c>
    </row>
    <row r="867" spans="1:34" ht="12" customHeight="1" x14ac:dyDescent="0.2">
      <c r="A867" s="1211"/>
      <c r="B867" s="898" t="s">
        <v>77</v>
      </c>
      <c r="C867" s="890">
        <v>122</v>
      </c>
      <c r="D867" s="890">
        <v>64</v>
      </c>
      <c r="E867" s="890">
        <v>6</v>
      </c>
      <c r="F867" s="890">
        <v>24</v>
      </c>
      <c r="G867" s="890">
        <v>34</v>
      </c>
      <c r="H867" s="890">
        <v>8</v>
      </c>
      <c r="I867" s="890">
        <v>1</v>
      </c>
      <c r="J867" s="890">
        <v>0</v>
      </c>
      <c r="K867" s="890">
        <v>34</v>
      </c>
      <c r="L867" s="890">
        <v>8</v>
      </c>
      <c r="M867" s="890">
        <v>1</v>
      </c>
      <c r="N867" s="890">
        <v>0</v>
      </c>
      <c r="O867" s="890">
        <v>0</v>
      </c>
      <c r="P867" s="890">
        <v>0</v>
      </c>
      <c r="Q867" s="890">
        <v>0</v>
      </c>
      <c r="R867" s="890">
        <v>0</v>
      </c>
      <c r="S867" s="890">
        <v>56</v>
      </c>
      <c r="T867" s="890">
        <v>34</v>
      </c>
      <c r="U867" s="890">
        <v>1</v>
      </c>
      <c r="V867" s="890">
        <v>25</v>
      </c>
      <c r="W867" s="890">
        <v>5</v>
      </c>
      <c r="X867" s="890">
        <v>1</v>
      </c>
      <c r="Y867" s="890">
        <v>1</v>
      </c>
      <c r="Z867" s="890">
        <v>0</v>
      </c>
      <c r="AA867" s="890">
        <v>5</v>
      </c>
      <c r="AB867" s="890">
        <v>1</v>
      </c>
      <c r="AC867" s="890">
        <v>1</v>
      </c>
      <c r="AD867" s="890">
        <v>0</v>
      </c>
      <c r="AE867" s="890">
        <v>0</v>
      </c>
      <c r="AF867" s="890">
        <v>0</v>
      </c>
      <c r="AG867" s="890">
        <v>0</v>
      </c>
      <c r="AH867" s="890">
        <v>0</v>
      </c>
    </row>
    <row r="868" spans="1:34" ht="12" customHeight="1" x14ac:dyDescent="0.2">
      <c r="A868" s="1211"/>
      <c r="B868" s="898" t="s">
        <v>78</v>
      </c>
      <c r="C868" s="890">
        <v>0</v>
      </c>
      <c r="D868" s="890">
        <v>0</v>
      </c>
      <c r="E868" s="890">
        <v>0</v>
      </c>
      <c r="F868" s="890">
        <v>0</v>
      </c>
      <c r="G868" s="890">
        <v>0</v>
      </c>
      <c r="H868" s="890">
        <v>0</v>
      </c>
      <c r="I868" s="890">
        <v>0</v>
      </c>
      <c r="J868" s="890">
        <v>0</v>
      </c>
      <c r="K868" s="890">
        <v>0</v>
      </c>
      <c r="L868" s="890">
        <v>0</v>
      </c>
      <c r="M868" s="890">
        <v>0</v>
      </c>
      <c r="N868" s="890">
        <v>0</v>
      </c>
      <c r="O868" s="890">
        <v>0</v>
      </c>
      <c r="P868" s="890">
        <v>0</v>
      </c>
      <c r="Q868" s="890">
        <v>0</v>
      </c>
      <c r="R868" s="890">
        <v>0</v>
      </c>
      <c r="S868" s="890">
        <v>0</v>
      </c>
      <c r="T868" s="890">
        <v>0</v>
      </c>
      <c r="U868" s="890">
        <v>0</v>
      </c>
      <c r="V868" s="890">
        <v>0</v>
      </c>
      <c r="W868" s="890">
        <v>0</v>
      </c>
      <c r="X868" s="890">
        <v>0</v>
      </c>
      <c r="Y868" s="890">
        <v>0</v>
      </c>
      <c r="Z868" s="890">
        <v>0</v>
      </c>
      <c r="AA868" s="890">
        <v>0</v>
      </c>
      <c r="AB868" s="890">
        <v>0</v>
      </c>
      <c r="AC868" s="890">
        <v>0</v>
      </c>
      <c r="AD868" s="890">
        <v>0</v>
      </c>
      <c r="AE868" s="890">
        <v>0</v>
      </c>
      <c r="AF868" s="890">
        <v>0</v>
      </c>
      <c r="AG868" s="890">
        <v>0</v>
      </c>
      <c r="AH868" s="890">
        <v>0</v>
      </c>
    </row>
    <row r="869" spans="1:34" ht="12" customHeight="1" x14ac:dyDescent="0.2">
      <c r="A869" s="1211"/>
      <c r="B869" s="898" t="s">
        <v>79</v>
      </c>
      <c r="C869" s="890">
        <v>14</v>
      </c>
      <c r="D869" s="890">
        <v>0</v>
      </c>
      <c r="E869" s="890">
        <v>0</v>
      </c>
      <c r="F869" s="890">
        <v>0</v>
      </c>
      <c r="G869" s="890">
        <v>1</v>
      </c>
      <c r="H869" s="890">
        <v>0</v>
      </c>
      <c r="I869" s="890">
        <v>0</v>
      </c>
      <c r="J869" s="890">
        <v>0</v>
      </c>
      <c r="K869" s="890">
        <v>1</v>
      </c>
      <c r="L869" s="890">
        <v>0</v>
      </c>
      <c r="M869" s="890">
        <v>0</v>
      </c>
      <c r="N869" s="890">
        <v>0</v>
      </c>
      <c r="O869" s="890">
        <v>0</v>
      </c>
      <c r="P869" s="890">
        <v>0</v>
      </c>
      <c r="Q869" s="890">
        <v>0</v>
      </c>
      <c r="R869" s="890">
        <v>0</v>
      </c>
      <c r="S869" s="890">
        <v>5</v>
      </c>
      <c r="T869" s="890">
        <v>0</v>
      </c>
      <c r="U869" s="890">
        <v>0</v>
      </c>
      <c r="V869" s="890">
        <v>0</v>
      </c>
      <c r="W869" s="890">
        <v>0</v>
      </c>
      <c r="X869" s="890">
        <v>0</v>
      </c>
      <c r="Y869" s="890">
        <v>0</v>
      </c>
      <c r="Z869" s="890">
        <v>0</v>
      </c>
      <c r="AA869" s="890">
        <v>0</v>
      </c>
      <c r="AB869" s="890">
        <v>0</v>
      </c>
      <c r="AC869" s="890">
        <v>0</v>
      </c>
      <c r="AD869" s="890">
        <v>0</v>
      </c>
      <c r="AE869" s="890">
        <v>0</v>
      </c>
      <c r="AF869" s="890">
        <v>0</v>
      </c>
      <c r="AG869" s="890">
        <v>0</v>
      </c>
      <c r="AH869" s="890">
        <v>0</v>
      </c>
    </row>
    <row r="870" spans="1:34" ht="12" customHeight="1" x14ac:dyDescent="0.2">
      <c r="A870" s="1211"/>
      <c r="B870" s="898" t="s">
        <v>294</v>
      </c>
      <c r="C870" s="890">
        <v>0</v>
      </c>
      <c r="D870" s="890">
        <v>0</v>
      </c>
      <c r="E870" s="890">
        <v>0</v>
      </c>
      <c r="F870" s="890">
        <v>0</v>
      </c>
      <c r="G870" s="890">
        <v>0</v>
      </c>
      <c r="H870" s="890">
        <v>0</v>
      </c>
      <c r="I870" s="890">
        <v>0</v>
      </c>
      <c r="J870" s="890">
        <v>0</v>
      </c>
      <c r="K870" s="890">
        <v>0</v>
      </c>
      <c r="L870" s="890">
        <v>0</v>
      </c>
      <c r="M870" s="890">
        <v>0</v>
      </c>
      <c r="N870" s="890">
        <v>0</v>
      </c>
      <c r="O870" s="890">
        <v>0</v>
      </c>
      <c r="P870" s="890">
        <v>0</v>
      </c>
      <c r="Q870" s="890">
        <v>0</v>
      </c>
      <c r="R870" s="890">
        <v>0</v>
      </c>
      <c r="S870" s="890">
        <v>0</v>
      </c>
      <c r="T870" s="890">
        <v>0</v>
      </c>
      <c r="U870" s="890">
        <v>0</v>
      </c>
      <c r="V870" s="890">
        <v>1</v>
      </c>
      <c r="W870" s="890">
        <v>0</v>
      </c>
      <c r="X870" s="890">
        <v>0</v>
      </c>
      <c r="Y870" s="890">
        <v>0</v>
      </c>
      <c r="Z870" s="890">
        <v>0</v>
      </c>
      <c r="AA870" s="890">
        <v>0</v>
      </c>
      <c r="AB870" s="890">
        <v>0</v>
      </c>
      <c r="AC870" s="890">
        <v>0</v>
      </c>
      <c r="AD870" s="890">
        <v>0</v>
      </c>
      <c r="AE870" s="890">
        <v>0</v>
      </c>
      <c r="AF870" s="890">
        <v>0</v>
      </c>
      <c r="AG870" s="890">
        <v>0</v>
      </c>
      <c r="AH870" s="890">
        <v>0</v>
      </c>
    </row>
    <row r="871" spans="1:34" ht="12" customHeight="1" x14ac:dyDescent="0.2">
      <c r="A871" s="1211"/>
      <c r="B871" s="898" t="s">
        <v>295</v>
      </c>
      <c r="C871" s="890">
        <v>0</v>
      </c>
      <c r="D871" s="890">
        <v>0</v>
      </c>
      <c r="E871" s="890">
        <v>0</v>
      </c>
      <c r="F871" s="890">
        <v>0</v>
      </c>
      <c r="G871" s="890">
        <v>0</v>
      </c>
      <c r="H871" s="890">
        <v>0</v>
      </c>
      <c r="I871" s="890">
        <v>0</v>
      </c>
      <c r="J871" s="890">
        <v>0</v>
      </c>
      <c r="K871" s="890">
        <v>0</v>
      </c>
      <c r="L871" s="890">
        <v>0</v>
      </c>
      <c r="M871" s="890">
        <v>0</v>
      </c>
      <c r="N871" s="890">
        <v>0</v>
      </c>
      <c r="O871" s="890">
        <v>0</v>
      </c>
      <c r="P871" s="890">
        <v>0</v>
      </c>
      <c r="Q871" s="890">
        <v>0</v>
      </c>
      <c r="R871" s="890">
        <v>0</v>
      </c>
      <c r="S871" s="890">
        <v>0</v>
      </c>
      <c r="T871" s="890">
        <v>0</v>
      </c>
      <c r="U871" s="890">
        <v>0</v>
      </c>
      <c r="V871" s="890">
        <v>0</v>
      </c>
      <c r="W871" s="890">
        <v>0</v>
      </c>
      <c r="X871" s="890">
        <v>0</v>
      </c>
      <c r="Y871" s="890">
        <v>0</v>
      </c>
      <c r="Z871" s="890">
        <v>0</v>
      </c>
      <c r="AA871" s="890">
        <v>0</v>
      </c>
      <c r="AB871" s="890">
        <v>0</v>
      </c>
      <c r="AC871" s="890">
        <v>0</v>
      </c>
      <c r="AD871" s="890">
        <v>0</v>
      </c>
      <c r="AE871" s="890">
        <v>0</v>
      </c>
      <c r="AF871" s="890">
        <v>0</v>
      </c>
      <c r="AG871" s="890">
        <v>0</v>
      </c>
      <c r="AH871" s="890">
        <v>0</v>
      </c>
    </row>
    <row r="872" spans="1:34" ht="12" customHeight="1" x14ac:dyDescent="0.2">
      <c r="A872" s="1211"/>
      <c r="B872" s="898" t="s">
        <v>80</v>
      </c>
      <c r="C872" s="890">
        <v>0</v>
      </c>
      <c r="D872" s="890">
        <v>233</v>
      </c>
      <c r="E872" s="890">
        <v>0</v>
      </c>
      <c r="F872" s="890">
        <v>0</v>
      </c>
      <c r="G872" s="890">
        <v>0</v>
      </c>
      <c r="H872" s="890">
        <v>102</v>
      </c>
      <c r="I872" s="890">
        <v>0</v>
      </c>
      <c r="J872" s="890">
        <v>0</v>
      </c>
      <c r="K872" s="890">
        <v>0</v>
      </c>
      <c r="L872" s="890">
        <v>102</v>
      </c>
      <c r="M872" s="890">
        <v>0</v>
      </c>
      <c r="N872" s="890">
        <v>0</v>
      </c>
      <c r="O872" s="890">
        <v>0</v>
      </c>
      <c r="P872" s="890">
        <v>0</v>
      </c>
      <c r="Q872" s="890">
        <v>0</v>
      </c>
      <c r="R872" s="890">
        <v>0</v>
      </c>
      <c r="S872" s="890">
        <v>0</v>
      </c>
      <c r="T872" s="890">
        <v>31</v>
      </c>
      <c r="U872" s="890">
        <v>0</v>
      </c>
      <c r="V872" s="890">
        <v>0</v>
      </c>
      <c r="W872" s="890">
        <v>0</v>
      </c>
      <c r="X872" s="890">
        <v>17</v>
      </c>
      <c r="Y872" s="890">
        <v>0</v>
      </c>
      <c r="Z872" s="890">
        <v>0</v>
      </c>
      <c r="AA872" s="890">
        <v>0</v>
      </c>
      <c r="AB872" s="890">
        <v>17</v>
      </c>
      <c r="AC872" s="890">
        <v>0</v>
      </c>
      <c r="AD872" s="890">
        <v>0</v>
      </c>
      <c r="AE872" s="890">
        <v>0</v>
      </c>
      <c r="AF872" s="890">
        <v>0</v>
      </c>
      <c r="AG872" s="890">
        <v>0</v>
      </c>
      <c r="AH872" s="890">
        <v>0</v>
      </c>
    </row>
    <row r="873" spans="1:34" ht="12" customHeight="1" x14ac:dyDescent="0.2">
      <c r="A873" s="1211"/>
      <c r="B873" s="898" t="s">
        <v>81</v>
      </c>
      <c r="C873" s="890">
        <v>0</v>
      </c>
      <c r="D873" s="890">
        <v>5</v>
      </c>
      <c r="E873" s="890">
        <v>0</v>
      </c>
      <c r="F873" s="890">
        <v>3</v>
      </c>
      <c r="G873" s="890">
        <v>0</v>
      </c>
      <c r="H873" s="890">
        <v>0</v>
      </c>
      <c r="I873" s="890">
        <v>0</v>
      </c>
      <c r="J873" s="890">
        <v>1</v>
      </c>
      <c r="K873" s="890">
        <v>0</v>
      </c>
      <c r="L873" s="890">
        <v>0</v>
      </c>
      <c r="M873" s="890">
        <v>0</v>
      </c>
      <c r="N873" s="890">
        <v>1</v>
      </c>
      <c r="O873" s="890">
        <v>0</v>
      </c>
      <c r="P873" s="890">
        <v>0</v>
      </c>
      <c r="Q873" s="890">
        <v>0</v>
      </c>
      <c r="R873" s="890">
        <v>0</v>
      </c>
      <c r="S873" s="890">
        <v>0</v>
      </c>
      <c r="T873" s="890">
        <v>2</v>
      </c>
      <c r="U873" s="890">
        <v>0</v>
      </c>
      <c r="V873" s="890">
        <v>1</v>
      </c>
      <c r="W873" s="890">
        <v>0</v>
      </c>
      <c r="X873" s="890">
        <v>0</v>
      </c>
      <c r="Y873" s="890">
        <v>0</v>
      </c>
      <c r="Z873" s="890">
        <v>0</v>
      </c>
      <c r="AA873" s="890">
        <v>0</v>
      </c>
      <c r="AB873" s="890">
        <v>0</v>
      </c>
      <c r="AC873" s="890">
        <v>0</v>
      </c>
      <c r="AD873" s="890">
        <v>0</v>
      </c>
      <c r="AE873" s="890">
        <v>0</v>
      </c>
      <c r="AF873" s="890">
        <v>0</v>
      </c>
      <c r="AG873" s="890">
        <v>0</v>
      </c>
      <c r="AH873" s="890">
        <v>0</v>
      </c>
    </row>
    <row r="874" spans="1:34" ht="12" customHeight="1" x14ac:dyDescent="0.2">
      <c r="A874" s="1211"/>
      <c r="B874" s="898" t="s">
        <v>82</v>
      </c>
      <c r="C874" s="890">
        <v>0</v>
      </c>
      <c r="D874" s="890">
        <v>0</v>
      </c>
      <c r="E874" s="890">
        <v>0</v>
      </c>
      <c r="F874" s="890">
        <v>0</v>
      </c>
      <c r="G874" s="890">
        <v>0</v>
      </c>
      <c r="H874" s="890">
        <v>0</v>
      </c>
      <c r="I874" s="890">
        <v>0</v>
      </c>
      <c r="J874" s="890">
        <v>0</v>
      </c>
      <c r="K874" s="890">
        <v>0</v>
      </c>
      <c r="L874" s="890">
        <v>0</v>
      </c>
      <c r="M874" s="890">
        <v>0</v>
      </c>
      <c r="N874" s="890">
        <v>0</v>
      </c>
      <c r="O874" s="890">
        <v>0</v>
      </c>
      <c r="P874" s="890">
        <v>0</v>
      </c>
      <c r="Q874" s="890">
        <v>0</v>
      </c>
      <c r="R874" s="890">
        <v>0</v>
      </c>
      <c r="S874" s="890">
        <v>0</v>
      </c>
      <c r="T874" s="890">
        <v>0</v>
      </c>
      <c r="U874" s="890">
        <v>0</v>
      </c>
      <c r="V874" s="890">
        <v>0</v>
      </c>
      <c r="W874" s="890">
        <v>0</v>
      </c>
      <c r="X874" s="890">
        <v>0</v>
      </c>
      <c r="Y874" s="890">
        <v>0</v>
      </c>
      <c r="Z874" s="890">
        <v>0</v>
      </c>
      <c r="AA874" s="890">
        <v>0</v>
      </c>
      <c r="AB874" s="890">
        <v>0</v>
      </c>
      <c r="AC874" s="890">
        <v>0</v>
      </c>
      <c r="AD874" s="890">
        <v>0</v>
      </c>
      <c r="AE874" s="890">
        <v>0</v>
      </c>
      <c r="AF874" s="890">
        <v>0</v>
      </c>
      <c r="AG874" s="890">
        <v>0</v>
      </c>
      <c r="AH874" s="890">
        <v>0</v>
      </c>
    </row>
    <row r="875" spans="1:34" ht="12" customHeight="1" x14ac:dyDescent="0.2">
      <c r="A875" s="1211"/>
      <c r="B875" s="898" t="s">
        <v>83</v>
      </c>
      <c r="C875" s="890">
        <v>0</v>
      </c>
      <c r="D875" s="890">
        <v>0</v>
      </c>
      <c r="E875" s="890">
        <v>0</v>
      </c>
      <c r="F875" s="890">
        <v>0</v>
      </c>
      <c r="G875" s="890">
        <v>0</v>
      </c>
      <c r="H875" s="890">
        <v>0</v>
      </c>
      <c r="I875" s="890">
        <v>0</v>
      </c>
      <c r="J875" s="890">
        <v>0</v>
      </c>
      <c r="K875" s="890">
        <v>0</v>
      </c>
      <c r="L875" s="890">
        <v>0</v>
      </c>
      <c r="M875" s="890">
        <v>0</v>
      </c>
      <c r="N875" s="890">
        <v>0</v>
      </c>
      <c r="O875" s="890">
        <v>0</v>
      </c>
      <c r="P875" s="890">
        <v>0</v>
      </c>
      <c r="Q875" s="890">
        <v>0</v>
      </c>
      <c r="R875" s="890">
        <v>0</v>
      </c>
      <c r="S875" s="890">
        <v>0</v>
      </c>
      <c r="T875" s="890">
        <v>0</v>
      </c>
      <c r="U875" s="890">
        <v>0</v>
      </c>
      <c r="V875" s="890">
        <v>0</v>
      </c>
      <c r="W875" s="890">
        <v>0</v>
      </c>
      <c r="X875" s="890">
        <v>0</v>
      </c>
      <c r="Y875" s="890">
        <v>0</v>
      </c>
      <c r="Z875" s="890">
        <v>0</v>
      </c>
      <c r="AA875" s="890">
        <v>0</v>
      </c>
      <c r="AB875" s="890">
        <v>0</v>
      </c>
      <c r="AC875" s="890">
        <v>0</v>
      </c>
      <c r="AD875" s="890">
        <v>0</v>
      </c>
      <c r="AE875" s="890">
        <v>0</v>
      </c>
      <c r="AF875" s="890">
        <v>0</v>
      </c>
      <c r="AG875" s="890">
        <v>0</v>
      </c>
      <c r="AH875" s="890">
        <v>0</v>
      </c>
    </row>
    <row r="876" spans="1:34" ht="12" customHeight="1" x14ac:dyDescent="0.2">
      <c r="A876" s="1211"/>
      <c r="B876" s="898" t="s">
        <v>84</v>
      </c>
      <c r="C876" s="890">
        <v>0</v>
      </c>
      <c r="D876" s="890">
        <v>10</v>
      </c>
      <c r="E876" s="890">
        <v>0</v>
      </c>
      <c r="F876" s="890">
        <v>0</v>
      </c>
      <c r="G876" s="890">
        <v>0</v>
      </c>
      <c r="H876" s="890">
        <v>2</v>
      </c>
      <c r="I876" s="890">
        <v>0</v>
      </c>
      <c r="J876" s="890">
        <v>0</v>
      </c>
      <c r="K876" s="890">
        <v>0</v>
      </c>
      <c r="L876" s="890">
        <v>2</v>
      </c>
      <c r="M876" s="890">
        <v>0</v>
      </c>
      <c r="N876" s="890">
        <v>0</v>
      </c>
      <c r="O876" s="890">
        <v>0</v>
      </c>
      <c r="P876" s="890">
        <v>0</v>
      </c>
      <c r="Q876" s="890">
        <v>0</v>
      </c>
      <c r="R876" s="890">
        <v>0</v>
      </c>
      <c r="S876" s="890">
        <v>0</v>
      </c>
      <c r="T876" s="890">
        <v>0</v>
      </c>
      <c r="U876" s="890">
        <v>0</v>
      </c>
      <c r="V876" s="890">
        <v>0</v>
      </c>
      <c r="W876" s="890">
        <v>0</v>
      </c>
      <c r="X876" s="890">
        <v>0</v>
      </c>
      <c r="Y876" s="890">
        <v>0</v>
      </c>
      <c r="Z876" s="890">
        <v>0</v>
      </c>
      <c r="AA876" s="890">
        <v>0</v>
      </c>
      <c r="AB876" s="890">
        <v>0</v>
      </c>
      <c r="AC876" s="890">
        <v>0</v>
      </c>
      <c r="AD876" s="890">
        <v>0</v>
      </c>
      <c r="AE876" s="890">
        <v>0</v>
      </c>
      <c r="AF876" s="890">
        <v>0</v>
      </c>
      <c r="AG876" s="890">
        <v>0</v>
      </c>
      <c r="AH876" s="890">
        <v>0</v>
      </c>
    </row>
    <row r="877" spans="1:34" s="3" customFormat="1" ht="12" customHeight="1" x14ac:dyDescent="0.2">
      <c r="A877" s="1211"/>
      <c r="B877" s="899" t="s">
        <v>49</v>
      </c>
      <c r="C877" s="891">
        <v>3101</v>
      </c>
      <c r="D877" s="891">
        <v>2217</v>
      </c>
      <c r="E877" s="891">
        <v>223</v>
      </c>
      <c r="F877" s="891">
        <v>444</v>
      </c>
      <c r="G877" s="891">
        <v>791</v>
      </c>
      <c r="H877" s="891">
        <v>483</v>
      </c>
      <c r="I877" s="891">
        <v>27</v>
      </c>
      <c r="J877" s="891">
        <v>45</v>
      </c>
      <c r="K877" s="891">
        <v>791</v>
      </c>
      <c r="L877" s="891">
        <v>483</v>
      </c>
      <c r="M877" s="891">
        <v>27</v>
      </c>
      <c r="N877" s="891">
        <v>45</v>
      </c>
      <c r="O877" s="891">
        <v>0</v>
      </c>
      <c r="P877" s="891">
        <v>0</v>
      </c>
      <c r="Q877" s="891">
        <v>0</v>
      </c>
      <c r="R877" s="891">
        <v>0</v>
      </c>
      <c r="S877" s="891">
        <v>784</v>
      </c>
      <c r="T877" s="891">
        <v>549</v>
      </c>
      <c r="U877" s="891">
        <v>68</v>
      </c>
      <c r="V877" s="891">
        <v>155</v>
      </c>
      <c r="W877" s="891">
        <v>156</v>
      </c>
      <c r="X877" s="891">
        <v>94</v>
      </c>
      <c r="Y877" s="891">
        <v>8</v>
      </c>
      <c r="Z877" s="891">
        <v>12</v>
      </c>
      <c r="AA877" s="891">
        <v>156</v>
      </c>
      <c r="AB877" s="891">
        <v>94</v>
      </c>
      <c r="AC877" s="891">
        <v>8</v>
      </c>
      <c r="AD877" s="891">
        <v>12</v>
      </c>
      <c r="AE877" s="891">
        <v>0</v>
      </c>
      <c r="AF877" s="891">
        <v>0</v>
      </c>
      <c r="AG877" s="891">
        <v>0</v>
      </c>
      <c r="AH877" s="891">
        <v>0</v>
      </c>
    </row>
    <row r="878" spans="1:34" ht="12" customHeight="1" x14ac:dyDescent="0.2">
      <c r="A878" s="1209" t="s">
        <v>100</v>
      </c>
      <c r="B878" s="898" t="s">
        <v>51</v>
      </c>
      <c r="C878" s="892">
        <v>178</v>
      </c>
      <c r="D878" s="892">
        <v>90</v>
      </c>
      <c r="E878" s="892">
        <v>9</v>
      </c>
      <c r="F878" s="893">
        <v>0</v>
      </c>
      <c r="G878" s="892">
        <v>40</v>
      </c>
      <c r="H878" s="892">
        <v>17</v>
      </c>
      <c r="I878" s="893">
        <v>0</v>
      </c>
      <c r="J878" s="893">
        <v>0</v>
      </c>
      <c r="K878" s="892">
        <v>40</v>
      </c>
      <c r="L878" s="892">
        <v>17</v>
      </c>
      <c r="M878" s="893">
        <v>0</v>
      </c>
      <c r="N878" s="893">
        <v>0</v>
      </c>
      <c r="O878" s="893">
        <v>0</v>
      </c>
      <c r="P878" s="893">
        <v>0</v>
      </c>
      <c r="Q878" s="893">
        <v>0</v>
      </c>
      <c r="R878" s="894">
        <v>0</v>
      </c>
      <c r="S878" s="894">
        <v>0</v>
      </c>
      <c r="T878" s="894">
        <v>0</v>
      </c>
      <c r="U878" s="894">
        <v>0</v>
      </c>
      <c r="V878" s="894">
        <v>0</v>
      </c>
      <c r="W878" s="894">
        <v>0</v>
      </c>
      <c r="X878" s="894">
        <v>0</v>
      </c>
      <c r="Y878" s="894">
        <v>0</v>
      </c>
      <c r="Z878" s="894">
        <v>0</v>
      </c>
      <c r="AA878" s="894">
        <v>0</v>
      </c>
      <c r="AB878" s="894">
        <v>0</v>
      </c>
      <c r="AC878" s="894">
        <v>0</v>
      </c>
      <c r="AD878" s="894">
        <v>0</v>
      </c>
      <c r="AE878" s="895">
        <v>0</v>
      </c>
      <c r="AF878" s="895">
        <v>0</v>
      </c>
      <c r="AG878" s="895">
        <v>0</v>
      </c>
      <c r="AH878" s="895">
        <v>0</v>
      </c>
    </row>
    <row r="879" spans="1:34" ht="12" customHeight="1" x14ac:dyDescent="0.2">
      <c r="A879" s="1207"/>
      <c r="B879" s="898" t="s">
        <v>52</v>
      </c>
      <c r="C879" s="893">
        <v>0</v>
      </c>
      <c r="D879" s="893">
        <v>0</v>
      </c>
      <c r="E879" s="893">
        <v>0</v>
      </c>
      <c r="F879" s="893">
        <v>0</v>
      </c>
      <c r="G879" s="893">
        <v>0</v>
      </c>
      <c r="H879" s="893">
        <v>0</v>
      </c>
      <c r="I879" s="893">
        <v>0</v>
      </c>
      <c r="J879" s="893">
        <v>0</v>
      </c>
      <c r="K879" s="893">
        <v>0</v>
      </c>
      <c r="L879" s="893">
        <v>0</v>
      </c>
      <c r="M879" s="893">
        <v>0</v>
      </c>
      <c r="N879" s="893">
        <v>0</v>
      </c>
      <c r="O879" s="893">
        <v>0</v>
      </c>
      <c r="P879" s="893">
        <v>0</v>
      </c>
      <c r="Q879" s="893">
        <v>0</v>
      </c>
      <c r="R879" s="894">
        <v>0</v>
      </c>
      <c r="S879" s="894">
        <v>0</v>
      </c>
      <c r="T879" s="894">
        <v>0</v>
      </c>
      <c r="U879" s="894">
        <v>0</v>
      </c>
      <c r="V879" s="894">
        <v>0</v>
      </c>
      <c r="W879" s="894">
        <v>0</v>
      </c>
      <c r="X879" s="894">
        <v>0</v>
      </c>
      <c r="Y879" s="894">
        <v>0</v>
      </c>
      <c r="Z879" s="894">
        <v>0</v>
      </c>
      <c r="AA879" s="894">
        <v>0</v>
      </c>
      <c r="AB879" s="894">
        <v>0</v>
      </c>
      <c r="AC879" s="894">
        <v>0</v>
      </c>
      <c r="AD879" s="894">
        <v>0</v>
      </c>
      <c r="AE879" s="895">
        <v>0</v>
      </c>
      <c r="AF879" s="895">
        <v>0</v>
      </c>
      <c r="AG879" s="895">
        <v>0</v>
      </c>
      <c r="AH879" s="895">
        <v>0</v>
      </c>
    </row>
    <row r="880" spans="1:34" ht="12" customHeight="1" x14ac:dyDescent="0.2">
      <c r="A880" s="1207"/>
      <c r="B880" s="898" t="s">
        <v>53</v>
      </c>
      <c r="C880" s="892">
        <v>10</v>
      </c>
      <c r="D880" s="892">
        <v>24</v>
      </c>
      <c r="E880" s="893">
        <v>0</v>
      </c>
      <c r="F880" s="893">
        <v>0</v>
      </c>
      <c r="G880" s="892">
        <v>2</v>
      </c>
      <c r="H880" s="892">
        <v>7</v>
      </c>
      <c r="I880" s="893">
        <v>0</v>
      </c>
      <c r="J880" s="893">
        <v>0</v>
      </c>
      <c r="K880" s="892">
        <v>2</v>
      </c>
      <c r="L880" s="892">
        <v>7</v>
      </c>
      <c r="M880" s="893">
        <v>0</v>
      </c>
      <c r="N880" s="893">
        <v>0</v>
      </c>
      <c r="O880" s="893">
        <v>0</v>
      </c>
      <c r="P880" s="893">
        <v>0</v>
      </c>
      <c r="Q880" s="893">
        <v>0</v>
      </c>
      <c r="R880" s="894">
        <v>0</v>
      </c>
      <c r="S880" s="894">
        <v>1</v>
      </c>
      <c r="T880" s="894">
        <v>1</v>
      </c>
      <c r="U880" s="894">
        <v>0</v>
      </c>
      <c r="V880" s="894">
        <v>0</v>
      </c>
      <c r="W880" s="894">
        <v>0</v>
      </c>
      <c r="X880" s="894">
        <v>0</v>
      </c>
      <c r="Y880" s="894">
        <v>0</v>
      </c>
      <c r="Z880" s="894">
        <v>0</v>
      </c>
      <c r="AA880" s="894">
        <v>0</v>
      </c>
      <c r="AB880" s="894">
        <v>0</v>
      </c>
      <c r="AC880" s="894">
        <v>0</v>
      </c>
      <c r="AD880" s="894">
        <v>0</v>
      </c>
      <c r="AE880" s="895">
        <v>0</v>
      </c>
      <c r="AF880" s="895">
        <v>0</v>
      </c>
      <c r="AG880" s="895">
        <v>0</v>
      </c>
      <c r="AH880" s="895">
        <v>0</v>
      </c>
    </row>
    <row r="881" spans="1:34" ht="12" customHeight="1" x14ac:dyDescent="0.2">
      <c r="A881" s="1207"/>
      <c r="B881" s="898" t="s">
        <v>54</v>
      </c>
      <c r="C881" s="892">
        <v>63</v>
      </c>
      <c r="D881" s="892">
        <v>4</v>
      </c>
      <c r="E881" s="893">
        <v>0</v>
      </c>
      <c r="F881" s="893">
        <v>0</v>
      </c>
      <c r="G881" s="892">
        <v>9</v>
      </c>
      <c r="H881" s="893">
        <v>0</v>
      </c>
      <c r="I881" s="893">
        <v>0</v>
      </c>
      <c r="J881" s="893">
        <v>0</v>
      </c>
      <c r="K881" s="892">
        <v>9</v>
      </c>
      <c r="L881" s="893">
        <v>0</v>
      </c>
      <c r="M881" s="893">
        <v>0</v>
      </c>
      <c r="N881" s="893">
        <v>0</v>
      </c>
      <c r="O881" s="893">
        <v>0</v>
      </c>
      <c r="P881" s="893">
        <v>0</v>
      </c>
      <c r="Q881" s="893">
        <v>0</v>
      </c>
      <c r="R881" s="894">
        <v>0</v>
      </c>
      <c r="S881" s="894">
        <v>1</v>
      </c>
      <c r="T881" s="894">
        <v>0</v>
      </c>
      <c r="U881" s="894">
        <v>0</v>
      </c>
      <c r="V881" s="894">
        <v>0</v>
      </c>
      <c r="W881" s="894">
        <v>0</v>
      </c>
      <c r="X881" s="894">
        <v>0</v>
      </c>
      <c r="Y881" s="894">
        <v>0</v>
      </c>
      <c r="Z881" s="894">
        <v>0</v>
      </c>
      <c r="AA881" s="894">
        <v>0</v>
      </c>
      <c r="AB881" s="894">
        <v>0</v>
      </c>
      <c r="AC881" s="894">
        <v>0</v>
      </c>
      <c r="AD881" s="894">
        <v>0</v>
      </c>
      <c r="AE881" s="895">
        <v>0</v>
      </c>
      <c r="AF881" s="895">
        <v>0</v>
      </c>
      <c r="AG881" s="895">
        <v>0</v>
      </c>
      <c r="AH881" s="895">
        <v>0</v>
      </c>
    </row>
    <row r="882" spans="1:34" ht="12" customHeight="1" x14ac:dyDescent="0.2">
      <c r="A882" s="1207"/>
      <c r="B882" s="898" t="s">
        <v>109</v>
      </c>
      <c r="C882" s="892">
        <v>45</v>
      </c>
      <c r="D882" s="893">
        <v>0</v>
      </c>
      <c r="E882" s="893">
        <v>1</v>
      </c>
      <c r="F882" s="893">
        <v>0</v>
      </c>
      <c r="G882" s="892">
        <v>12</v>
      </c>
      <c r="H882" s="893">
        <v>0</v>
      </c>
      <c r="I882" s="893">
        <v>0</v>
      </c>
      <c r="J882" s="893">
        <v>0</v>
      </c>
      <c r="K882" s="892">
        <v>12</v>
      </c>
      <c r="L882" s="893">
        <v>0</v>
      </c>
      <c r="M882" s="893">
        <v>0</v>
      </c>
      <c r="N882" s="893">
        <v>0</v>
      </c>
      <c r="O882" s="893">
        <v>0</v>
      </c>
      <c r="P882" s="893">
        <v>0</v>
      </c>
      <c r="Q882" s="893">
        <v>0</v>
      </c>
      <c r="R882" s="894">
        <v>0</v>
      </c>
      <c r="S882" s="894">
        <v>0</v>
      </c>
      <c r="T882" s="894">
        <v>0</v>
      </c>
      <c r="U882" s="894">
        <v>0</v>
      </c>
      <c r="V882" s="894">
        <v>0</v>
      </c>
      <c r="W882" s="894">
        <v>0</v>
      </c>
      <c r="X882" s="894">
        <v>0</v>
      </c>
      <c r="Y882" s="894">
        <v>0</v>
      </c>
      <c r="Z882" s="894">
        <v>0</v>
      </c>
      <c r="AA882" s="894">
        <v>0</v>
      </c>
      <c r="AB882" s="894">
        <v>0</v>
      </c>
      <c r="AC882" s="894">
        <v>0</v>
      </c>
      <c r="AD882" s="894">
        <v>0</v>
      </c>
      <c r="AE882" s="895">
        <v>0</v>
      </c>
      <c r="AF882" s="895">
        <v>0</v>
      </c>
      <c r="AG882" s="895">
        <v>0</v>
      </c>
      <c r="AH882" s="895">
        <v>0</v>
      </c>
    </row>
    <row r="883" spans="1:34" ht="12" customHeight="1" x14ac:dyDescent="0.2">
      <c r="A883" s="1207"/>
      <c r="B883" s="898" t="s">
        <v>55</v>
      </c>
      <c r="C883" s="893">
        <v>0</v>
      </c>
      <c r="D883" s="892">
        <v>8</v>
      </c>
      <c r="E883" s="892">
        <v>2</v>
      </c>
      <c r="F883" s="893">
        <v>0</v>
      </c>
      <c r="G883" s="893">
        <v>0</v>
      </c>
      <c r="H883" s="892">
        <v>3</v>
      </c>
      <c r="I883" s="893">
        <v>1</v>
      </c>
      <c r="J883" s="893">
        <v>0</v>
      </c>
      <c r="K883" s="893">
        <v>0</v>
      </c>
      <c r="L883" s="892">
        <v>3</v>
      </c>
      <c r="M883" s="893">
        <v>1</v>
      </c>
      <c r="N883" s="893">
        <v>0</v>
      </c>
      <c r="O883" s="893">
        <v>0</v>
      </c>
      <c r="P883" s="893">
        <v>0</v>
      </c>
      <c r="Q883" s="893">
        <v>0</v>
      </c>
      <c r="R883" s="894">
        <v>0</v>
      </c>
      <c r="S883" s="894">
        <v>40</v>
      </c>
      <c r="T883" s="894">
        <v>12</v>
      </c>
      <c r="U883" s="894">
        <v>0</v>
      </c>
      <c r="V883" s="894">
        <v>0</v>
      </c>
      <c r="W883" s="894">
        <v>5</v>
      </c>
      <c r="X883" s="894">
        <v>3</v>
      </c>
      <c r="Y883" s="894">
        <v>0</v>
      </c>
      <c r="Z883" s="894">
        <v>0</v>
      </c>
      <c r="AA883" s="894">
        <v>5</v>
      </c>
      <c r="AB883" s="894">
        <v>3</v>
      </c>
      <c r="AC883" s="894">
        <v>0</v>
      </c>
      <c r="AD883" s="894">
        <v>0</v>
      </c>
      <c r="AE883" s="895">
        <v>4</v>
      </c>
      <c r="AF883" s="895">
        <v>4</v>
      </c>
      <c r="AG883" s="895">
        <v>1</v>
      </c>
      <c r="AH883" s="895">
        <v>0</v>
      </c>
    </row>
    <row r="884" spans="1:34" ht="12" customHeight="1" x14ac:dyDescent="0.2">
      <c r="A884" s="1207"/>
      <c r="B884" s="898" t="s">
        <v>56</v>
      </c>
      <c r="C884" s="892">
        <v>359</v>
      </c>
      <c r="D884" s="892">
        <v>24</v>
      </c>
      <c r="E884" s="892">
        <v>4</v>
      </c>
      <c r="F884" s="893">
        <v>0</v>
      </c>
      <c r="G884" s="892">
        <v>113</v>
      </c>
      <c r="H884" s="892">
        <v>9</v>
      </c>
      <c r="I884" s="893">
        <v>0</v>
      </c>
      <c r="J884" s="893">
        <v>0</v>
      </c>
      <c r="K884" s="892">
        <v>113</v>
      </c>
      <c r="L884" s="892">
        <v>9</v>
      </c>
      <c r="M884" s="893">
        <v>0</v>
      </c>
      <c r="N884" s="893">
        <v>0</v>
      </c>
      <c r="O884" s="893">
        <v>0</v>
      </c>
      <c r="P884" s="893">
        <v>0</v>
      </c>
      <c r="Q884" s="893">
        <v>0</v>
      </c>
      <c r="R884" s="894">
        <v>0</v>
      </c>
      <c r="S884" s="894">
        <v>0</v>
      </c>
      <c r="T884" s="894">
        <v>1</v>
      </c>
      <c r="U884" s="894">
        <v>0</v>
      </c>
      <c r="V884" s="894">
        <v>0</v>
      </c>
      <c r="W884" s="894">
        <v>0</v>
      </c>
      <c r="X884" s="894">
        <v>0</v>
      </c>
      <c r="Y884" s="894">
        <v>0</v>
      </c>
      <c r="Z884" s="894">
        <v>0</v>
      </c>
      <c r="AA884" s="894">
        <v>0</v>
      </c>
      <c r="AB884" s="894">
        <v>0</v>
      </c>
      <c r="AC884" s="894">
        <v>0</v>
      </c>
      <c r="AD884" s="894">
        <v>0</v>
      </c>
      <c r="AE884" s="895">
        <v>0</v>
      </c>
      <c r="AF884" s="895">
        <v>0</v>
      </c>
      <c r="AG884" s="895">
        <v>0</v>
      </c>
      <c r="AH884" s="895">
        <v>0</v>
      </c>
    </row>
    <row r="885" spans="1:34" ht="12" customHeight="1" x14ac:dyDescent="0.2">
      <c r="A885" s="1207"/>
      <c r="B885" s="898" t="s">
        <v>57</v>
      </c>
      <c r="C885" s="892">
        <v>235</v>
      </c>
      <c r="D885" s="892">
        <v>109</v>
      </c>
      <c r="E885" s="892">
        <v>4</v>
      </c>
      <c r="F885" s="893">
        <v>0</v>
      </c>
      <c r="G885" s="892">
        <v>105</v>
      </c>
      <c r="H885" s="892">
        <v>36</v>
      </c>
      <c r="I885" s="893">
        <v>0</v>
      </c>
      <c r="J885" s="893">
        <v>0</v>
      </c>
      <c r="K885" s="892">
        <v>105</v>
      </c>
      <c r="L885" s="892">
        <v>36</v>
      </c>
      <c r="M885" s="893">
        <v>0</v>
      </c>
      <c r="N885" s="893">
        <v>0</v>
      </c>
      <c r="O885" s="893">
        <v>0</v>
      </c>
      <c r="P885" s="893">
        <v>0</v>
      </c>
      <c r="Q885" s="893">
        <v>0</v>
      </c>
      <c r="R885" s="894">
        <v>0</v>
      </c>
      <c r="S885" s="894">
        <v>0</v>
      </c>
      <c r="T885" s="894">
        <v>0</v>
      </c>
      <c r="U885" s="894">
        <v>0</v>
      </c>
      <c r="V885" s="894">
        <v>0</v>
      </c>
      <c r="W885" s="894">
        <v>0</v>
      </c>
      <c r="X885" s="894">
        <v>0</v>
      </c>
      <c r="Y885" s="894">
        <v>0</v>
      </c>
      <c r="Z885" s="894">
        <v>0</v>
      </c>
      <c r="AA885" s="894">
        <v>0</v>
      </c>
      <c r="AB885" s="894">
        <v>0</v>
      </c>
      <c r="AC885" s="894">
        <v>0</v>
      </c>
      <c r="AD885" s="894">
        <v>0</v>
      </c>
      <c r="AE885" s="895">
        <v>0</v>
      </c>
      <c r="AF885" s="895">
        <v>0</v>
      </c>
      <c r="AG885" s="895">
        <v>0</v>
      </c>
      <c r="AH885" s="895">
        <v>0</v>
      </c>
    </row>
    <row r="886" spans="1:34" ht="12" customHeight="1" x14ac:dyDescent="0.2">
      <c r="A886" s="1207"/>
      <c r="B886" s="898" t="s">
        <v>58</v>
      </c>
      <c r="C886" s="892">
        <v>1</v>
      </c>
      <c r="D886" s="892">
        <v>6</v>
      </c>
      <c r="E886" s="892">
        <v>4</v>
      </c>
      <c r="F886" s="893">
        <v>0</v>
      </c>
      <c r="G886" s="892">
        <v>1</v>
      </c>
      <c r="H886" s="893">
        <v>0</v>
      </c>
      <c r="I886" s="893">
        <v>0</v>
      </c>
      <c r="J886" s="893">
        <v>0</v>
      </c>
      <c r="K886" s="892">
        <v>1</v>
      </c>
      <c r="L886" s="893">
        <v>0</v>
      </c>
      <c r="M886" s="893">
        <v>0</v>
      </c>
      <c r="N886" s="893">
        <v>0</v>
      </c>
      <c r="O886" s="893">
        <v>0</v>
      </c>
      <c r="P886" s="893">
        <v>0</v>
      </c>
      <c r="Q886" s="893">
        <v>0</v>
      </c>
      <c r="R886" s="894">
        <v>0</v>
      </c>
      <c r="S886" s="894">
        <v>4</v>
      </c>
      <c r="T886" s="894">
        <v>0</v>
      </c>
      <c r="U886" s="894">
        <v>0</v>
      </c>
      <c r="V886" s="894">
        <v>0</v>
      </c>
      <c r="W886" s="894">
        <v>0</v>
      </c>
      <c r="X886" s="894">
        <v>0</v>
      </c>
      <c r="Y886" s="894">
        <v>0</v>
      </c>
      <c r="Z886" s="894">
        <v>0</v>
      </c>
      <c r="AA886" s="894">
        <v>0</v>
      </c>
      <c r="AB886" s="894">
        <v>0</v>
      </c>
      <c r="AC886" s="894">
        <v>0</v>
      </c>
      <c r="AD886" s="894">
        <v>0</v>
      </c>
      <c r="AE886" s="895">
        <v>0</v>
      </c>
      <c r="AF886" s="895">
        <v>0</v>
      </c>
      <c r="AG886" s="895">
        <v>0</v>
      </c>
      <c r="AH886" s="895">
        <v>0</v>
      </c>
    </row>
    <row r="887" spans="1:34" ht="12" customHeight="1" x14ac:dyDescent="0.2">
      <c r="A887" s="1207"/>
      <c r="B887" s="898" t="s">
        <v>59</v>
      </c>
      <c r="C887" s="892">
        <v>44</v>
      </c>
      <c r="D887" s="893">
        <v>0</v>
      </c>
      <c r="E887" s="893">
        <v>0</v>
      </c>
      <c r="F887" s="893">
        <v>0</v>
      </c>
      <c r="G887" s="892">
        <v>7</v>
      </c>
      <c r="H887" s="893">
        <v>0</v>
      </c>
      <c r="I887" s="893">
        <v>0</v>
      </c>
      <c r="J887" s="893">
        <v>0</v>
      </c>
      <c r="K887" s="892">
        <v>7</v>
      </c>
      <c r="L887" s="893">
        <v>0</v>
      </c>
      <c r="M887" s="893">
        <v>0</v>
      </c>
      <c r="N887" s="893">
        <v>0</v>
      </c>
      <c r="O887" s="893">
        <v>0</v>
      </c>
      <c r="P887" s="893">
        <v>0</v>
      </c>
      <c r="Q887" s="893">
        <v>0</v>
      </c>
      <c r="R887" s="894">
        <v>0</v>
      </c>
      <c r="S887" s="894">
        <v>14</v>
      </c>
      <c r="T887" s="894">
        <v>1</v>
      </c>
      <c r="U887" s="894">
        <v>1</v>
      </c>
      <c r="V887" s="894">
        <v>0</v>
      </c>
      <c r="W887" s="894">
        <v>2</v>
      </c>
      <c r="X887" s="894">
        <v>1</v>
      </c>
      <c r="Y887" s="894">
        <v>0</v>
      </c>
      <c r="Z887" s="894">
        <v>0</v>
      </c>
      <c r="AA887" s="894">
        <v>2</v>
      </c>
      <c r="AB887" s="894">
        <v>1</v>
      </c>
      <c r="AC887" s="894">
        <v>0</v>
      </c>
      <c r="AD887" s="894">
        <v>0</v>
      </c>
      <c r="AE887" s="895">
        <v>0</v>
      </c>
      <c r="AF887" s="895">
        <v>0</v>
      </c>
      <c r="AG887" s="895">
        <v>0</v>
      </c>
      <c r="AH887" s="895">
        <v>0</v>
      </c>
    </row>
    <row r="888" spans="1:34" ht="12" customHeight="1" x14ac:dyDescent="0.2">
      <c r="A888" s="1207"/>
      <c r="B888" s="898" t="s">
        <v>60</v>
      </c>
      <c r="C888" s="892">
        <v>509</v>
      </c>
      <c r="D888" s="892">
        <v>94</v>
      </c>
      <c r="E888" s="892">
        <v>36</v>
      </c>
      <c r="F888" s="893">
        <v>0</v>
      </c>
      <c r="G888" s="892">
        <v>141</v>
      </c>
      <c r="H888" s="892">
        <v>21</v>
      </c>
      <c r="I888" s="892">
        <v>4</v>
      </c>
      <c r="J888" s="893">
        <v>0</v>
      </c>
      <c r="K888" s="892">
        <v>141</v>
      </c>
      <c r="L888" s="892">
        <v>21</v>
      </c>
      <c r="M888" s="892">
        <v>4</v>
      </c>
      <c r="N888" s="893">
        <v>0</v>
      </c>
      <c r="O888" s="893">
        <v>0</v>
      </c>
      <c r="P888" s="893">
        <v>0</v>
      </c>
      <c r="Q888" s="893">
        <v>0</v>
      </c>
      <c r="R888" s="894">
        <v>0</v>
      </c>
      <c r="S888" s="894">
        <v>9</v>
      </c>
      <c r="T888" s="894">
        <v>0</v>
      </c>
      <c r="U888" s="894">
        <v>0</v>
      </c>
      <c r="V888" s="894">
        <v>0</v>
      </c>
      <c r="W888" s="894">
        <v>5</v>
      </c>
      <c r="X888" s="894">
        <v>0</v>
      </c>
      <c r="Y888" s="894">
        <v>0</v>
      </c>
      <c r="Z888" s="894">
        <v>0</v>
      </c>
      <c r="AA888" s="894">
        <v>5</v>
      </c>
      <c r="AB888" s="894">
        <v>0</v>
      </c>
      <c r="AC888" s="894">
        <v>0</v>
      </c>
      <c r="AD888" s="894">
        <v>0</v>
      </c>
      <c r="AE888" s="895">
        <v>0</v>
      </c>
      <c r="AF888" s="895">
        <v>0</v>
      </c>
      <c r="AG888" s="895">
        <v>0</v>
      </c>
      <c r="AH888" s="895">
        <v>0</v>
      </c>
    </row>
    <row r="889" spans="1:34" ht="12" customHeight="1" x14ac:dyDescent="0.2">
      <c r="A889" s="1207"/>
      <c r="B889" s="898" t="s">
        <v>61</v>
      </c>
      <c r="C889" s="892">
        <v>152</v>
      </c>
      <c r="D889" s="892">
        <v>24</v>
      </c>
      <c r="E889" s="892">
        <v>15</v>
      </c>
      <c r="F889" s="893">
        <v>0</v>
      </c>
      <c r="G889" s="892">
        <v>48</v>
      </c>
      <c r="H889" s="892">
        <v>4</v>
      </c>
      <c r="I889" s="892">
        <v>4</v>
      </c>
      <c r="J889" s="893">
        <v>0</v>
      </c>
      <c r="K889" s="892">
        <v>48</v>
      </c>
      <c r="L889" s="892">
        <v>4</v>
      </c>
      <c r="M889" s="892">
        <v>4</v>
      </c>
      <c r="N889" s="893">
        <v>0</v>
      </c>
      <c r="O889" s="893">
        <v>0</v>
      </c>
      <c r="P889" s="893">
        <v>0</v>
      </c>
      <c r="Q889" s="893">
        <v>0</v>
      </c>
      <c r="R889" s="894">
        <v>0</v>
      </c>
      <c r="S889" s="894">
        <v>45</v>
      </c>
      <c r="T889" s="894">
        <v>7</v>
      </c>
      <c r="U889" s="894">
        <v>1</v>
      </c>
      <c r="V889" s="894">
        <v>0</v>
      </c>
      <c r="W889" s="894">
        <v>7</v>
      </c>
      <c r="X889" s="894">
        <v>2</v>
      </c>
      <c r="Y889" s="894">
        <v>0</v>
      </c>
      <c r="Z889" s="894">
        <v>0</v>
      </c>
      <c r="AA889" s="894">
        <v>7</v>
      </c>
      <c r="AB889" s="894">
        <v>2</v>
      </c>
      <c r="AC889" s="894">
        <v>0</v>
      </c>
      <c r="AD889" s="894">
        <v>0</v>
      </c>
      <c r="AE889" s="895">
        <v>6</v>
      </c>
      <c r="AF889" s="895">
        <v>0</v>
      </c>
      <c r="AG889" s="895">
        <v>0</v>
      </c>
      <c r="AH889" s="895">
        <v>0</v>
      </c>
    </row>
    <row r="890" spans="1:34" ht="12" customHeight="1" x14ac:dyDescent="0.2">
      <c r="A890" s="1207"/>
      <c r="B890" s="898" t="s">
        <v>62</v>
      </c>
      <c r="C890" s="892">
        <v>134</v>
      </c>
      <c r="D890" s="892">
        <v>4</v>
      </c>
      <c r="E890" s="892">
        <v>1</v>
      </c>
      <c r="F890" s="893">
        <v>0</v>
      </c>
      <c r="G890" s="892">
        <v>66</v>
      </c>
      <c r="H890" s="893">
        <v>0</v>
      </c>
      <c r="I890" s="893">
        <v>0</v>
      </c>
      <c r="J890" s="893">
        <v>0</v>
      </c>
      <c r="K890" s="892">
        <v>66</v>
      </c>
      <c r="L890" s="893">
        <v>0</v>
      </c>
      <c r="M890" s="893">
        <v>0</v>
      </c>
      <c r="N890" s="893">
        <v>0</v>
      </c>
      <c r="O890" s="893">
        <v>0</v>
      </c>
      <c r="P890" s="893">
        <v>0</v>
      </c>
      <c r="Q890" s="893">
        <v>0</v>
      </c>
      <c r="R890" s="894">
        <v>0</v>
      </c>
      <c r="S890" s="894">
        <v>0</v>
      </c>
      <c r="T890" s="894">
        <v>0</v>
      </c>
      <c r="U890" s="894">
        <v>0</v>
      </c>
      <c r="V890" s="894">
        <v>0</v>
      </c>
      <c r="W890" s="894">
        <v>0</v>
      </c>
      <c r="X890" s="894">
        <v>0</v>
      </c>
      <c r="Y890" s="894">
        <v>0</v>
      </c>
      <c r="Z890" s="894">
        <v>0</v>
      </c>
      <c r="AA890" s="894">
        <v>0</v>
      </c>
      <c r="AB890" s="894">
        <v>0</v>
      </c>
      <c r="AC890" s="894">
        <v>0</v>
      </c>
      <c r="AD890" s="894">
        <v>0</v>
      </c>
      <c r="AE890" s="895">
        <v>0</v>
      </c>
      <c r="AF890" s="895">
        <v>0</v>
      </c>
      <c r="AG890" s="895">
        <v>0</v>
      </c>
      <c r="AH890" s="895">
        <v>0</v>
      </c>
    </row>
    <row r="891" spans="1:34" ht="12" customHeight="1" x14ac:dyDescent="0.2">
      <c r="A891" s="1207"/>
      <c r="B891" s="898" t="s">
        <v>111</v>
      </c>
      <c r="C891" s="892">
        <v>656</v>
      </c>
      <c r="D891" s="892">
        <v>90</v>
      </c>
      <c r="E891" s="892">
        <v>31</v>
      </c>
      <c r="F891" s="893">
        <v>0</v>
      </c>
      <c r="G891" s="892">
        <v>259</v>
      </c>
      <c r="H891" s="892">
        <v>37</v>
      </c>
      <c r="I891" s="892">
        <v>11</v>
      </c>
      <c r="J891" s="893">
        <v>0</v>
      </c>
      <c r="K891" s="892">
        <v>259</v>
      </c>
      <c r="L891" s="892">
        <v>37</v>
      </c>
      <c r="M891" s="892">
        <v>11</v>
      </c>
      <c r="N891" s="893">
        <v>0</v>
      </c>
      <c r="O891" s="893">
        <v>0</v>
      </c>
      <c r="P891" s="893">
        <v>0</v>
      </c>
      <c r="Q891" s="893">
        <v>0</v>
      </c>
      <c r="R891" s="894">
        <v>0</v>
      </c>
      <c r="S891" s="894">
        <v>0</v>
      </c>
      <c r="T891" s="894">
        <v>0</v>
      </c>
      <c r="U891" s="894">
        <v>0</v>
      </c>
      <c r="V891" s="894">
        <v>0</v>
      </c>
      <c r="W891" s="894">
        <v>0</v>
      </c>
      <c r="X891" s="894">
        <v>0</v>
      </c>
      <c r="Y891" s="894">
        <v>0</v>
      </c>
      <c r="Z891" s="894">
        <v>0</v>
      </c>
      <c r="AA891" s="894">
        <v>0</v>
      </c>
      <c r="AB891" s="894">
        <v>0</v>
      </c>
      <c r="AC891" s="894">
        <v>0</v>
      </c>
      <c r="AD891" s="894">
        <v>0</v>
      </c>
      <c r="AE891" s="895">
        <v>0</v>
      </c>
      <c r="AF891" s="895">
        <v>0</v>
      </c>
      <c r="AG891" s="895">
        <v>0</v>
      </c>
      <c r="AH891" s="895">
        <v>0</v>
      </c>
    </row>
    <row r="892" spans="1:34" ht="12" customHeight="1" x14ac:dyDescent="0.2">
      <c r="A892" s="1207"/>
      <c r="B892" s="898" t="s">
        <v>63</v>
      </c>
      <c r="C892" s="893">
        <v>0</v>
      </c>
      <c r="D892" s="892">
        <v>1</v>
      </c>
      <c r="E892" s="893">
        <v>0</v>
      </c>
      <c r="F892" s="893">
        <v>0</v>
      </c>
      <c r="G892" s="893">
        <v>0</v>
      </c>
      <c r="H892" s="892">
        <v>1</v>
      </c>
      <c r="I892" s="893">
        <v>0</v>
      </c>
      <c r="J892" s="893">
        <v>0</v>
      </c>
      <c r="K892" s="893">
        <v>0</v>
      </c>
      <c r="L892" s="892">
        <v>1</v>
      </c>
      <c r="M892" s="893">
        <v>0</v>
      </c>
      <c r="N892" s="893">
        <v>0</v>
      </c>
      <c r="O892" s="893">
        <v>0</v>
      </c>
      <c r="P892" s="893">
        <v>0</v>
      </c>
      <c r="Q892" s="893">
        <v>0</v>
      </c>
      <c r="R892" s="894">
        <v>0</v>
      </c>
      <c r="S892" s="894">
        <v>0</v>
      </c>
      <c r="T892" s="894">
        <v>0</v>
      </c>
      <c r="U892" s="894">
        <v>0</v>
      </c>
      <c r="V892" s="894">
        <v>0</v>
      </c>
      <c r="W892" s="894">
        <v>0</v>
      </c>
      <c r="X892" s="894">
        <v>0</v>
      </c>
      <c r="Y892" s="894">
        <v>0</v>
      </c>
      <c r="Z892" s="894">
        <v>0</v>
      </c>
      <c r="AA892" s="894">
        <v>0</v>
      </c>
      <c r="AB892" s="894">
        <v>0</v>
      </c>
      <c r="AC892" s="894">
        <v>0</v>
      </c>
      <c r="AD892" s="894">
        <v>0</v>
      </c>
      <c r="AE892" s="895">
        <v>0</v>
      </c>
      <c r="AF892" s="895">
        <v>0</v>
      </c>
      <c r="AG892" s="895">
        <v>0</v>
      </c>
      <c r="AH892" s="895">
        <v>0</v>
      </c>
    </row>
    <row r="893" spans="1:34" ht="12" customHeight="1" x14ac:dyDescent="0.2">
      <c r="A893" s="1207"/>
      <c r="B893" s="898" t="s">
        <v>64</v>
      </c>
      <c r="C893" s="892">
        <v>1</v>
      </c>
      <c r="D893" s="893">
        <v>0</v>
      </c>
      <c r="E893" s="893">
        <v>0</v>
      </c>
      <c r="F893" s="893">
        <v>0</v>
      </c>
      <c r="G893" s="892">
        <v>1</v>
      </c>
      <c r="H893" s="893">
        <v>0</v>
      </c>
      <c r="I893" s="893">
        <v>0</v>
      </c>
      <c r="J893" s="893">
        <v>0</v>
      </c>
      <c r="K893" s="892">
        <v>1</v>
      </c>
      <c r="L893" s="893">
        <v>0</v>
      </c>
      <c r="M893" s="893">
        <v>0</v>
      </c>
      <c r="N893" s="893">
        <v>0</v>
      </c>
      <c r="O893" s="893">
        <v>0</v>
      </c>
      <c r="P893" s="893">
        <v>0</v>
      </c>
      <c r="Q893" s="893">
        <v>0</v>
      </c>
      <c r="R893" s="894">
        <v>0</v>
      </c>
      <c r="S893" s="894">
        <v>0</v>
      </c>
      <c r="T893" s="894">
        <v>0</v>
      </c>
      <c r="U893" s="894">
        <v>0</v>
      </c>
      <c r="V893" s="894">
        <v>0</v>
      </c>
      <c r="W893" s="894">
        <v>0</v>
      </c>
      <c r="X893" s="894">
        <v>0</v>
      </c>
      <c r="Y893" s="894">
        <v>0</v>
      </c>
      <c r="Z893" s="894">
        <v>0</v>
      </c>
      <c r="AA893" s="894">
        <v>0</v>
      </c>
      <c r="AB893" s="894">
        <v>0</v>
      </c>
      <c r="AC893" s="894">
        <v>0</v>
      </c>
      <c r="AD893" s="894">
        <v>0</v>
      </c>
      <c r="AE893" s="895">
        <v>0</v>
      </c>
      <c r="AF893" s="895">
        <v>0</v>
      </c>
      <c r="AG893" s="895">
        <v>0</v>
      </c>
      <c r="AH893" s="895">
        <v>0</v>
      </c>
    </row>
    <row r="894" spans="1:34" ht="12" customHeight="1" x14ac:dyDescent="0.2">
      <c r="A894" s="1207"/>
      <c r="B894" s="898" t="s">
        <v>65</v>
      </c>
      <c r="C894" s="893">
        <v>0</v>
      </c>
      <c r="D894" s="893">
        <v>0</v>
      </c>
      <c r="E894" s="893">
        <v>0</v>
      </c>
      <c r="F894" s="893">
        <v>0</v>
      </c>
      <c r="G894" s="893">
        <v>0</v>
      </c>
      <c r="H894" s="893">
        <v>0</v>
      </c>
      <c r="I894" s="893">
        <v>0</v>
      </c>
      <c r="J894" s="893">
        <v>0</v>
      </c>
      <c r="K894" s="893">
        <v>0</v>
      </c>
      <c r="L894" s="893">
        <v>0</v>
      </c>
      <c r="M894" s="893">
        <v>0</v>
      </c>
      <c r="N894" s="893">
        <v>0</v>
      </c>
      <c r="O894" s="893">
        <v>0</v>
      </c>
      <c r="P894" s="893">
        <v>0</v>
      </c>
      <c r="Q894" s="893">
        <v>0</v>
      </c>
      <c r="R894" s="894">
        <v>0</v>
      </c>
      <c r="S894" s="894">
        <v>2</v>
      </c>
      <c r="T894" s="894">
        <v>0</v>
      </c>
      <c r="U894" s="894">
        <v>0</v>
      </c>
      <c r="V894" s="894">
        <v>0</v>
      </c>
      <c r="W894" s="894">
        <v>1</v>
      </c>
      <c r="X894" s="894">
        <v>0</v>
      </c>
      <c r="Y894" s="894">
        <v>0</v>
      </c>
      <c r="Z894" s="894">
        <v>0</v>
      </c>
      <c r="AA894" s="894">
        <v>1</v>
      </c>
      <c r="AB894" s="894">
        <v>0</v>
      </c>
      <c r="AC894" s="894">
        <v>0</v>
      </c>
      <c r="AD894" s="894">
        <v>0</v>
      </c>
      <c r="AE894" s="895">
        <v>0</v>
      </c>
      <c r="AF894" s="895">
        <v>0</v>
      </c>
      <c r="AG894" s="895">
        <v>0</v>
      </c>
      <c r="AH894" s="895">
        <v>0</v>
      </c>
    </row>
    <row r="895" spans="1:34" ht="12" customHeight="1" x14ac:dyDescent="0.2">
      <c r="A895" s="1207"/>
      <c r="B895" s="898" t="s">
        <v>66</v>
      </c>
      <c r="C895" s="893">
        <v>0</v>
      </c>
      <c r="D895" s="893">
        <v>0</v>
      </c>
      <c r="E895" s="893">
        <v>0</v>
      </c>
      <c r="F895" s="893">
        <v>0</v>
      </c>
      <c r="G895" s="893">
        <v>0</v>
      </c>
      <c r="H895" s="893">
        <v>0</v>
      </c>
      <c r="I895" s="893">
        <v>0</v>
      </c>
      <c r="J895" s="893">
        <v>0</v>
      </c>
      <c r="K895" s="893">
        <v>0</v>
      </c>
      <c r="L895" s="893">
        <v>0</v>
      </c>
      <c r="M895" s="893">
        <v>0</v>
      </c>
      <c r="N895" s="893">
        <v>0</v>
      </c>
      <c r="O895" s="893">
        <v>0</v>
      </c>
      <c r="P895" s="893">
        <v>0</v>
      </c>
      <c r="Q895" s="893">
        <v>0</v>
      </c>
      <c r="R895" s="894">
        <v>0</v>
      </c>
      <c r="S895" s="894">
        <v>55</v>
      </c>
      <c r="T895" s="894">
        <v>0</v>
      </c>
      <c r="U895" s="894">
        <v>0</v>
      </c>
      <c r="V895" s="894">
        <v>0</v>
      </c>
      <c r="W895" s="894">
        <v>21</v>
      </c>
      <c r="X895" s="894">
        <v>0</v>
      </c>
      <c r="Y895" s="894">
        <v>0</v>
      </c>
      <c r="Z895" s="894">
        <v>0</v>
      </c>
      <c r="AA895" s="894">
        <v>21</v>
      </c>
      <c r="AB895" s="894">
        <v>0</v>
      </c>
      <c r="AC895" s="894">
        <v>0</v>
      </c>
      <c r="AD895" s="894">
        <v>0</v>
      </c>
      <c r="AE895" s="895">
        <v>3</v>
      </c>
      <c r="AF895" s="895">
        <v>0</v>
      </c>
      <c r="AG895" s="895">
        <v>0</v>
      </c>
      <c r="AH895" s="895">
        <v>0</v>
      </c>
    </row>
    <row r="896" spans="1:34" ht="12" customHeight="1" x14ac:dyDescent="0.2">
      <c r="A896" s="1207"/>
      <c r="B896" s="898" t="s">
        <v>67</v>
      </c>
      <c r="C896" s="892">
        <v>30</v>
      </c>
      <c r="D896" s="892">
        <v>46</v>
      </c>
      <c r="E896" s="892">
        <v>4</v>
      </c>
      <c r="F896" s="893">
        <v>0</v>
      </c>
      <c r="G896" s="892">
        <v>1</v>
      </c>
      <c r="H896" s="892">
        <v>12</v>
      </c>
      <c r="I896" s="893">
        <v>0</v>
      </c>
      <c r="J896" s="893">
        <v>0</v>
      </c>
      <c r="K896" s="892">
        <v>1</v>
      </c>
      <c r="L896" s="892">
        <v>12</v>
      </c>
      <c r="M896" s="893">
        <v>0</v>
      </c>
      <c r="N896" s="893">
        <v>0</v>
      </c>
      <c r="O896" s="893">
        <v>0</v>
      </c>
      <c r="P896" s="893">
        <v>0</v>
      </c>
      <c r="Q896" s="893">
        <v>0</v>
      </c>
      <c r="R896" s="894">
        <v>0</v>
      </c>
      <c r="S896" s="894">
        <v>1</v>
      </c>
      <c r="T896" s="894">
        <v>6</v>
      </c>
      <c r="U896" s="894">
        <v>0</v>
      </c>
      <c r="V896" s="894">
        <v>0</v>
      </c>
      <c r="W896" s="894">
        <v>0</v>
      </c>
      <c r="X896" s="894">
        <v>1</v>
      </c>
      <c r="Y896" s="894">
        <v>0</v>
      </c>
      <c r="Z896" s="894">
        <v>0</v>
      </c>
      <c r="AA896" s="894">
        <v>0</v>
      </c>
      <c r="AB896" s="894">
        <v>1</v>
      </c>
      <c r="AC896" s="894">
        <v>0</v>
      </c>
      <c r="AD896" s="894">
        <v>0</v>
      </c>
      <c r="AE896" s="895">
        <v>0</v>
      </c>
      <c r="AF896" s="895">
        <v>0</v>
      </c>
      <c r="AG896" s="895">
        <v>0</v>
      </c>
      <c r="AH896" s="895">
        <v>0</v>
      </c>
    </row>
    <row r="897" spans="1:34" ht="12" customHeight="1" x14ac:dyDescent="0.2">
      <c r="A897" s="1207"/>
      <c r="B897" s="898" t="s">
        <v>68</v>
      </c>
      <c r="C897" s="892">
        <v>149</v>
      </c>
      <c r="D897" s="892">
        <v>43</v>
      </c>
      <c r="E897" s="892">
        <v>12</v>
      </c>
      <c r="F897" s="893">
        <v>0</v>
      </c>
      <c r="G897" s="892">
        <v>73</v>
      </c>
      <c r="H897" s="892">
        <v>24</v>
      </c>
      <c r="I897" s="892">
        <v>6</v>
      </c>
      <c r="J897" s="893">
        <v>0</v>
      </c>
      <c r="K897" s="892">
        <v>73</v>
      </c>
      <c r="L897" s="892">
        <v>24</v>
      </c>
      <c r="M897" s="892">
        <v>6</v>
      </c>
      <c r="N897" s="893">
        <v>0</v>
      </c>
      <c r="O897" s="893">
        <v>0</v>
      </c>
      <c r="P897" s="893">
        <v>0</v>
      </c>
      <c r="Q897" s="893">
        <v>0</v>
      </c>
      <c r="R897" s="894">
        <v>0</v>
      </c>
      <c r="S897" s="894">
        <v>26</v>
      </c>
      <c r="T897" s="894">
        <v>1</v>
      </c>
      <c r="U897" s="894">
        <v>0</v>
      </c>
      <c r="V897" s="894">
        <v>0</v>
      </c>
      <c r="W897" s="894">
        <v>5</v>
      </c>
      <c r="X897" s="894">
        <v>0</v>
      </c>
      <c r="Y897" s="894">
        <v>0</v>
      </c>
      <c r="Z897" s="894">
        <v>0</v>
      </c>
      <c r="AA897" s="894">
        <v>5</v>
      </c>
      <c r="AB897" s="894">
        <v>0</v>
      </c>
      <c r="AC897" s="894">
        <v>0</v>
      </c>
      <c r="AD897" s="894">
        <v>0</v>
      </c>
      <c r="AE897" s="895">
        <v>0</v>
      </c>
      <c r="AF897" s="895">
        <v>1</v>
      </c>
      <c r="AG897" s="895">
        <v>0</v>
      </c>
      <c r="AH897" s="895">
        <v>0</v>
      </c>
    </row>
    <row r="898" spans="1:34" ht="12" customHeight="1" x14ac:dyDescent="0.2">
      <c r="A898" s="1207"/>
      <c r="B898" s="898" t="s">
        <v>69</v>
      </c>
      <c r="C898" s="892">
        <v>203</v>
      </c>
      <c r="D898" s="892">
        <v>12</v>
      </c>
      <c r="E898" s="893">
        <v>2</v>
      </c>
      <c r="F898" s="893">
        <v>0</v>
      </c>
      <c r="G898" s="892">
        <v>63</v>
      </c>
      <c r="H898" s="892">
        <v>1</v>
      </c>
      <c r="I898" s="893">
        <v>1</v>
      </c>
      <c r="J898" s="893">
        <v>0</v>
      </c>
      <c r="K898" s="892">
        <v>63</v>
      </c>
      <c r="L898" s="892">
        <v>1</v>
      </c>
      <c r="M898" s="893">
        <v>1</v>
      </c>
      <c r="N898" s="893">
        <v>0</v>
      </c>
      <c r="O898" s="893">
        <v>0</v>
      </c>
      <c r="P898" s="893">
        <v>0</v>
      </c>
      <c r="Q898" s="893">
        <v>0</v>
      </c>
      <c r="R898" s="894">
        <v>0</v>
      </c>
      <c r="S898" s="894">
        <v>0</v>
      </c>
      <c r="T898" s="894">
        <v>0</v>
      </c>
      <c r="U898" s="894">
        <v>0</v>
      </c>
      <c r="V898" s="894">
        <v>0</v>
      </c>
      <c r="W898" s="894">
        <v>0</v>
      </c>
      <c r="X898" s="894">
        <v>0</v>
      </c>
      <c r="Y898" s="894">
        <v>0</v>
      </c>
      <c r="Z898" s="894">
        <v>0</v>
      </c>
      <c r="AA898" s="894">
        <v>0</v>
      </c>
      <c r="AB898" s="894">
        <v>0</v>
      </c>
      <c r="AC898" s="894">
        <v>0</v>
      </c>
      <c r="AD898" s="894">
        <v>0</v>
      </c>
      <c r="AE898" s="895">
        <v>0</v>
      </c>
      <c r="AF898" s="895">
        <v>0</v>
      </c>
      <c r="AG898" s="895">
        <v>0</v>
      </c>
      <c r="AH898" s="895">
        <v>0</v>
      </c>
    </row>
    <row r="899" spans="1:34" ht="12" customHeight="1" x14ac:dyDescent="0.2">
      <c r="A899" s="1207"/>
      <c r="B899" s="898" t="s">
        <v>70</v>
      </c>
      <c r="C899" s="893">
        <v>0</v>
      </c>
      <c r="D899" s="892">
        <v>1</v>
      </c>
      <c r="E899" s="893">
        <v>0</v>
      </c>
      <c r="F899" s="893">
        <v>0</v>
      </c>
      <c r="G899" s="893">
        <v>0</v>
      </c>
      <c r="H899" s="893">
        <v>0</v>
      </c>
      <c r="I899" s="893">
        <v>0</v>
      </c>
      <c r="J899" s="893">
        <v>0</v>
      </c>
      <c r="K899" s="893">
        <v>0</v>
      </c>
      <c r="L899" s="893">
        <v>0</v>
      </c>
      <c r="M899" s="893">
        <v>0</v>
      </c>
      <c r="N899" s="893">
        <v>0</v>
      </c>
      <c r="O899" s="893">
        <v>0</v>
      </c>
      <c r="P899" s="893">
        <v>0</v>
      </c>
      <c r="Q899" s="893">
        <v>0</v>
      </c>
      <c r="R899" s="894">
        <v>0</v>
      </c>
      <c r="S899" s="894">
        <v>105</v>
      </c>
      <c r="T899" s="894">
        <v>15</v>
      </c>
      <c r="U899" s="894">
        <v>6</v>
      </c>
      <c r="V899" s="894">
        <v>0</v>
      </c>
      <c r="W899" s="894">
        <v>48</v>
      </c>
      <c r="X899" s="894">
        <v>6</v>
      </c>
      <c r="Y899" s="894">
        <v>3</v>
      </c>
      <c r="Z899" s="894">
        <v>0</v>
      </c>
      <c r="AA899" s="894">
        <v>48</v>
      </c>
      <c r="AB899" s="894">
        <v>6</v>
      </c>
      <c r="AC899" s="894">
        <v>3</v>
      </c>
      <c r="AD899" s="894">
        <v>0</v>
      </c>
      <c r="AE899" s="895">
        <v>4</v>
      </c>
      <c r="AF899" s="895">
        <v>0</v>
      </c>
      <c r="AG899" s="895">
        <v>0</v>
      </c>
      <c r="AH899" s="895">
        <v>0</v>
      </c>
    </row>
    <row r="900" spans="1:34" ht="12" customHeight="1" x14ac:dyDescent="0.2">
      <c r="A900" s="1207"/>
      <c r="B900" s="898" t="s">
        <v>71</v>
      </c>
      <c r="C900" s="892">
        <v>520</v>
      </c>
      <c r="D900" s="892">
        <v>69</v>
      </c>
      <c r="E900" s="892">
        <v>26</v>
      </c>
      <c r="F900" s="893">
        <v>0</v>
      </c>
      <c r="G900" s="892">
        <v>224</v>
      </c>
      <c r="H900" s="892">
        <v>26</v>
      </c>
      <c r="I900" s="892">
        <v>6</v>
      </c>
      <c r="J900" s="893">
        <v>0</v>
      </c>
      <c r="K900" s="892">
        <v>224</v>
      </c>
      <c r="L900" s="892">
        <v>26</v>
      </c>
      <c r="M900" s="892">
        <v>6</v>
      </c>
      <c r="N900" s="893">
        <v>0</v>
      </c>
      <c r="O900" s="893">
        <v>0</v>
      </c>
      <c r="P900" s="893">
        <v>0</v>
      </c>
      <c r="Q900" s="893">
        <v>0</v>
      </c>
      <c r="R900" s="894">
        <v>0</v>
      </c>
      <c r="S900" s="894">
        <v>7</v>
      </c>
      <c r="T900" s="894">
        <v>0</v>
      </c>
      <c r="U900" s="894">
        <v>0</v>
      </c>
      <c r="V900" s="894">
        <v>0</v>
      </c>
      <c r="W900" s="894">
        <v>3</v>
      </c>
      <c r="X900" s="894">
        <v>0</v>
      </c>
      <c r="Y900" s="894">
        <v>0</v>
      </c>
      <c r="Z900" s="894">
        <v>0</v>
      </c>
      <c r="AA900" s="894">
        <v>3</v>
      </c>
      <c r="AB900" s="894">
        <v>0</v>
      </c>
      <c r="AC900" s="894">
        <v>0</v>
      </c>
      <c r="AD900" s="894">
        <v>0</v>
      </c>
      <c r="AE900" s="895">
        <v>0</v>
      </c>
      <c r="AF900" s="895">
        <v>0</v>
      </c>
      <c r="AG900" s="895">
        <v>0</v>
      </c>
      <c r="AH900" s="895">
        <v>0</v>
      </c>
    </row>
    <row r="901" spans="1:34" ht="12" customHeight="1" x14ac:dyDescent="0.2">
      <c r="A901" s="1207"/>
      <c r="B901" s="898" t="s">
        <v>72</v>
      </c>
      <c r="C901" s="892">
        <v>242</v>
      </c>
      <c r="D901" s="892">
        <v>75</v>
      </c>
      <c r="E901" s="892">
        <v>5</v>
      </c>
      <c r="F901" s="893">
        <v>0</v>
      </c>
      <c r="G901" s="892">
        <v>75</v>
      </c>
      <c r="H901" s="892">
        <v>13</v>
      </c>
      <c r="I901" s="892">
        <v>3</v>
      </c>
      <c r="J901" s="893">
        <v>0</v>
      </c>
      <c r="K901" s="892">
        <v>75</v>
      </c>
      <c r="L901" s="892">
        <v>13</v>
      </c>
      <c r="M901" s="892">
        <v>3</v>
      </c>
      <c r="N901" s="893">
        <v>0</v>
      </c>
      <c r="O901" s="893">
        <v>0</v>
      </c>
      <c r="P901" s="893">
        <v>0</v>
      </c>
      <c r="Q901" s="893">
        <v>0</v>
      </c>
      <c r="R901" s="894">
        <v>0</v>
      </c>
      <c r="S901" s="894">
        <v>0</v>
      </c>
      <c r="T901" s="894">
        <v>0</v>
      </c>
      <c r="U901" s="894">
        <v>0</v>
      </c>
      <c r="V901" s="894">
        <v>0</v>
      </c>
      <c r="W901" s="894">
        <v>0</v>
      </c>
      <c r="X901" s="894">
        <v>0</v>
      </c>
      <c r="Y901" s="894">
        <v>0</v>
      </c>
      <c r="Z901" s="894">
        <v>0</v>
      </c>
      <c r="AA901" s="894">
        <v>0</v>
      </c>
      <c r="AB901" s="894">
        <v>0</v>
      </c>
      <c r="AC901" s="894">
        <v>0</v>
      </c>
      <c r="AD901" s="894">
        <v>0</v>
      </c>
      <c r="AE901" s="895">
        <v>0</v>
      </c>
      <c r="AF901" s="895">
        <v>0</v>
      </c>
      <c r="AG901" s="895">
        <v>0</v>
      </c>
      <c r="AH901" s="895">
        <v>0</v>
      </c>
    </row>
    <row r="902" spans="1:34" ht="12" customHeight="1" x14ac:dyDescent="0.2">
      <c r="A902" s="1207"/>
      <c r="B902" s="898" t="s">
        <v>74</v>
      </c>
      <c r="C902" s="893">
        <v>0</v>
      </c>
      <c r="D902" s="892">
        <v>2</v>
      </c>
      <c r="E902" s="893">
        <v>0</v>
      </c>
      <c r="F902" s="893">
        <v>0</v>
      </c>
      <c r="G902" s="893">
        <v>0</v>
      </c>
      <c r="H902" s="893">
        <v>0</v>
      </c>
      <c r="I902" s="893">
        <v>0</v>
      </c>
      <c r="J902" s="893">
        <v>0</v>
      </c>
      <c r="K902" s="893">
        <v>0</v>
      </c>
      <c r="L902" s="893">
        <v>0</v>
      </c>
      <c r="M902" s="893">
        <v>0</v>
      </c>
      <c r="N902" s="893">
        <v>0</v>
      </c>
      <c r="O902" s="893">
        <v>0</v>
      </c>
      <c r="P902" s="893">
        <v>0</v>
      </c>
      <c r="Q902" s="893">
        <v>0</v>
      </c>
      <c r="R902" s="894">
        <v>0</v>
      </c>
      <c r="S902" s="894">
        <v>52</v>
      </c>
      <c r="T902" s="894">
        <v>14</v>
      </c>
      <c r="U902" s="894">
        <v>3</v>
      </c>
      <c r="V902" s="894">
        <v>0</v>
      </c>
      <c r="W902" s="894">
        <v>13</v>
      </c>
      <c r="X902" s="894">
        <v>3</v>
      </c>
      <c r="Y902" s="894">
        <v>0</v>
      </c>
      <c r="Z902" s="894">
        <v>0</v>
      </c>
      <c r="AA902" s="894">
        <v>13</v>
      </c>
      <c r="AB902" s="894">
        <v>3</v>
      </c>
      <c r="AC902" s="894">
        <v>0</v>
      </c>
      <c r="AD902" s="894">
        <v>0</v>
      </c>
      <c r="AE902" s="895">
        <v>3</v>
      </c>
      <c r="AF902" s="895">
        <v>0</v>
      </c>
      <c r="AG902" s="895">
        <v>0</v>
      </c>
      <c r="AH902" s="895">
        <v>0</v>
      </c>
    </row>
    <row r="903" spans="1:34" ht="12" customHeight="1" x14ac:dyDescent="0.2">
      <c r="A903" s="1207"/>
      <c r="B903" s="898" t="s">
        <v>75</v>
      </c>
      <c r="C903" s="892">
        <v>423</v>
      </c>
      <c r="D903" s="892">
        <v>60</v>
      </c>
      <c r="E903" s="892">
        <v>11</v>
      </c>
      <c r="F903" s="893">
        <v>0</v>
      </c>
      <c r="G903" s="892">
        <v>127</v>
      </c>
      <c r="H903" s="892">
        <v>27</v>
      </c>
      <c r="I903" s="892">
        <v>1</v>
      </c>
      <c r="J903" s="893">
        <v>0</v>
      </c>
      <c r="K903" s="892">
        <v>127</v>
      </c>
      <c r="L903" s="892">
        <v>27</v>
      </c>
      <c r="M903" s="892">
        <v>1</v>
      </c>
      <c r="N903" s="893">
        <v>0</v>
      </c>
      <c r="O903" s="893">
        <v>0</v>
      </c>
      <c r="P903" s="893">
        <v>0</v>
      </c>
      <c r="Q903" s="893">
        <v>0</v>
      </c>
      <c r="R903" s="894">
        <v>0</v>
      </c>
      <c r="S903" s="894">
        <v>1</v>
      </c>
      <c r="T903" s="894">
        <v>7</v>
      </c>
      <c r="U903" s="894">
        <v>0</v>
      </c>
      <c r="V903" s="894">
        <v>0</v>
      </c>
      <c r="W903" s="894">
        <v>0</v>
      </c>
      <c r="X903" s="894">
        <v>1</v>
      </c>
      <c r="Y903" s="894">
        <v>0</v>
      </c>
      <c r="Z903" s="894">
        <v>0</v>
      </c>
      <c r="AA903" s="894">
        <v>0</v>
      </c>
      <c r="AB903" s="894">
        <v>1</v>
      </c>
      <c r="AC903" s="894">
        <v>0</v>
      </c>
      <c r="AD903" s="894">
        <v>0</v>
      </c>
      <c r="AE903" s="895">
        <v>0</v>
      </c>
      <c r="AF903" s="895">
        <v>0</v>
      </c>
      <c r="AG903" s="895">
        <v>0</v>
      </c>
      <c r="AH903" s="895">
        <v>0</v>
      </c>
    </row>
    <row r="904" spans="1:34" ht="12" customHeight="1" x14ac:dyDescent="0.2">
      <c r="A904" s="1207"/>
      <c r="B904" s="898" t="s">
        <v>76</v>
      </c>
      <c r="C904" s="892">
        <v>34</v>
      </c>
      <c r="D904" s="892">
        <v>45</v>
      </c>
      <c r="E904" s="893">
        <v>0</v>
      </c>
      <c r="F904" s="893">
        <v>0</v>
      </c>
      <c r="G904" s="892">
        <v>14</v>
      </c>
      <c r="H904" s="892">
        <v>14</v>
      </c>
      <c r="I904" s="893">
        <v>0</v>
      </c>
      <c r="J904" s="893">
        <v>0</v>
      </c>
      <c r="K904" s="892">
        <v>14</v>
      </c>
      <c r="L904" s="892">
        <v>14</v>
      </c>
      <c r="M904" s="893">
        <v>0</v>
      </c>
      <c r="N904" s="893">
        <v>0</v>
      </c>
      <c r="O904" s="893">
        <v>0</v>
      </c>
      <c r="P904" s="893">
        <v>0</v>
      </c>
      <c r="Q904" s="893">
        <v>0</v>
      </c>
      <c r="R904" s="894">
        <v>0</v>
      </c>
      <c r="S904" s="894">
        <v>12</v>
      </c>
      <c r="T904" s="894">
        <v>4</v>
      </c>
      <c r="U904" s="894">
        <v>0</v>
      </c>
      <c r="V904" s="894">
        <v>0</v>
      </c>
      <c r="W904" s="894">
        <v>3</v>
      </c>
      <c r="X904" s="894">
        <v>0</v>
      </c>
      <c r="Y904" s="894">
        <v>0</v>
      </c>
      <c r="Z904" s="894">
        <v>0</v>
      </c>
      <c r="AA904" s="894">
        <v>3</v>
      </c>
      <c r="AB904" s="894">
        <v>0</v>
      </c>
      <c r="AC904" s="894">
        <v>0</v>
      </c>
      <c r="AD904" s="894">
        <v>0</v>
      </c>
      <c r="AE904" s="895">
        <v>0</v>
      </c>
      <c r="AF904" s="895">
        <v>0</v>
      </c>
      <c r="AG904" s="895">
        <v>0</v>
      </c>
      <c r="AH904" s="895">
        <v>0</v>
      </c>
    </row>
    <row r="905" spans="1:34" ht="12" customHeight="1" x14ac:dyDescent="0.2">
      <c r="A905" s="1207"/>
      <c r="B905" s="898" t="s">
        <v>77</v>
      </c>
      <c r="C905" s="892">
        <v>181</v>
      </c>
      <c r="D905" s="892">
        <v>70</v>
      </c>
      <c r="E905" s="892">
        <v>8</v>
      </c>
      <c r="F905" s="893">
        <v>0</v>
      </c>
      <c r="G905" s="892">
        <v>31</v>
      </c>
      <c r="H905" s="892">
        <v>6</v>
      </c>
      <c r="I905" s="893">
        <v>0</v>
      </c>
      <c r="J905" s="893">
        <v>0</v>
      </c>
      <c r="K905" s="892">
        <v>31</v>
      </c>
      <c r="L905" s="892">
        <v>6</v>
      </c>
      <c r="M905" s="893">
        <v>0</v>
      </c>
      <c r="N905" s="893">
        <v>0</v>
      </c>
      <c r="O905" s="893">
        <v>0</v>
      </c>
      <c r="P905" s="893">
        <v>0</v>
      </c>
      <c r="Q905" s="893">
        <v>0</v>
      </c>
      <c r="R905" s="894">
        <v>0</v>
      </c>
      <c r="S905" s="894">
        <v>0</v>
      </c>
      <c r="T905" s="894">
        <v>0</v>
      </c>
      <c r="U905" s="894">
        <v>0</v>
      </c>
      <c r="V905" s="894">
        <v>0</v>
      </c>
      <c r="W905" s="894">
        <v>0</v>
      </c>
      <c r="X905" s="894">
        <v>0</v>
      </c>
      <c r="Y905" s="894">
        <v>0</v>
      </c>
      <c r="Z905" s="894">
        <v>0</v>
      </c>
      <c r="AA905" s="894">
        <v>0</v>
      </c>
      <c r="AB905" s="894">
        <v>0</v>
      </c>
      <c r="AC905" s="894">
        <v>0</v>
      </c>
      <c r="AD905" s="894">
        <v>0</v>
      </c>
      <c r="AE905" s="895">
        <v>0</v>
      </c>
      <c r="AF905" s="895">
        <v>0</v>
      </c>
      <c r="AG905" s="895">
        <v>0</v>
      </c>
      <c r="AH905" s="895">
        <v>0</v>
      </c>
    </row>
    <row r="906" spans="1:34" ht="12" customHeight="1" x14ac:dyDescent="0.2">
      <c r="A906" s="1207"/>
      <c r="B906" s="898" t="s">
        <v>78</v>
      </c>
      <c r="C906" s="893">
        <v>0</v>
      </c>
      <c r="D906" s="892">
        <v>1</v>
      </c>
      <c r="E906" s="893">
        <v>0</v>
      </c>
      <c r="F906" s="893">
        <v>0</v>
      </c>
      <c r="G906" s="893">
        <v>0</v>
      </c>
      <c r="H906" s="893">
        <v>0</v>
      </c>
      <c r="I906" s="893">
        <v>0</v>
      </c>
      <c r="J906" s="893">
        <v>0</v>
      </c>
      <c r="K906" s="893">
        <v>0</v>
      </c>
      <c r="L906" s="893">
        <v>0</v>
      </c>
      <c r="M906" s="893">
        <v>0</v>
      </c>
      <c r="N906" s="893">
        <v>0</v>
      </c>
      <c r="O906" s="893">
        <v>0</v>
      </c>
      <c r="P906" s="893">
        <v>0</v>
      </c>
      <c r="Q906" s="893">
        <v>0</v>
      </c>
      <c r="R906" s="894">
        <v>0</v>
      </c>
      <c r="S906" s="894">
        <v>2</v>
      </c>
      <c r="T906" s="894">
        <v>0</v>
      </c>
      <c r="U906" s="894">
        <v>0</v>
      </c>
      <c r="V906" s="894">
        <v>0</v>
      </c>
      <c r="W906" s="894">
        <v>1</v>
      </c>
      <c r="X906" s="894">
        <v>0</v>
      </c>
      <c r="Y906" s="894">
        <v>0</v>
      </c>
      <c r="Z906" s="894">
        <v>0</v>
      </c>
      <c r="AA906" s="894">
        <v>1</v>
      </c>
      <c r="AB906" s="894">
        <v>0</v>
      </c>
      <c r="AC906" s="894">
        <v>0</v>
      </c>
      <c r="AD906" s="894">
        <v>0</v>
      </c>
      <c r="AE906" s="895">
        <v>0</v>
      </c>
      <c r="AF906" s="895">
        <v>0</v>
      </c>
      <c r="AG906" s="895">
        <v>0</v>
      </c>
      <c r="AH906" s="895">
        <v>0</v>
      </c>
    </row>
    <row r="907" spans="1:34" ht="12" customHeight="1" x14ac:dyDescent="0.2">
      <c r="A907" s="1207"/>
      <c r="B907" s="898" t="s">
        <v>79</v>
      </c>
      <c r="C907" s="892">
        <v>18</v>
      </c>
      <c r="D907" s="893">
        <v>0</v>
      </c>
      <c r="E907" s="893">
        <v>0</v>
      </c>
      <c r="F907" s="893">
        <v>0</v>
      </c>
      <c r="G907" s="892">
        <v>10</v>
      </c>
      <c r="H907" s="893">
        <v>0</v>
      </c>
      <c r="I907" s="893">
        <v>0</v>
      </c>
      <c r="J907" s="893">
        <v>0</v>
      </c>
      <c r="K907" s="892">
        <v>10</v>
      </c>
      <c r="L907" s="893">
        <v>0</v>
      </c>
      <c r="M907" s="893">
        <v>0</v>
      </c>
      <c r="N907" s="893">
        <v>0</v>
      </c>
      <c r="O907" s="893">
        <v>0</v>
      </c>
      <c r="P907" s="893">
        <v>0</v>
      </c>
      <c r="Q907" s="893">
        <v>0</v>
      </c>
      <c r="R907" s="894">
        <v>0</v>
      </c>
      <c r="S907" s="894">
        <v>0</v>
      </c>
      <c r="T907" s="894">
        <v>0</v>
      </c>
      <c r="U907" s="894">
        <v>0</v>
      </c>
      <c r="V907" s="894">
        <v>0</v>
      </c>
      <c r="W907" s="894">
        <v>0</v>
      </c>
      <c r="X907" s="894">
        <v>0</v>
      </c>
      <c r="Y907" s="894">
        <v>0</v>
      </c>
      <c r="Z907" s="894">
        <v>0</v>
      </c>
      <c r="AA907" s="894">
        <v>0</v>
      </c>
      <c r="AB907" s="894">
        <v>0</v>
      </c>
      <c r="AC907" s="894">
        <v>0</v>
      </c>
      <c r="AD907" s="894">
        <v>0</v>
      </c>
      <c r="AE907" s="895">
        <v>0</v>
      </c>
      <c r="AF907" s="895">
        <v>0</v>
      </c>
      <c r="AG907" s="895">
        <v>0</v>
      </c>
      <c r="AH907" s="895">
        <v>0</v>
      </c>
    </row>
    <row r="908" spans="1:34" ht="12" customHeight="1" x14ac:dyDescent="0.2">
      <c r="A908" s="1207"/>
      <c r="B908" s="898" t="s">
        <v>294</v>
      </c>
      <c r="C908" s="893">
        <v>0</v>
      </c>
      <c r="D908" s="893">
        <v>1</v>
      </c>
      <c r="E908" s="893">
        <v>0</v>
      </c>
      <c r="F908" s="893">
        <v>0</v>
      </c>
      <c r="G908" s="893">
        <v>0</v>
      </c>
      <c r="H908" s="893">
        <v>0</v>
      </c>
      <c r="I908" s="893">
        <v>0</v>
      </c>
      <c r="J908" s="893">
        <v>0</v>
      </c>
      <c r="K908" s="893">
        <v>0</v>
      </c>
      <c r="L908" s="893">
        <v>0</v>
      </c>
      <c r="M908" s="893">
        <v>0</v>
      </c>
      <c r="N908" s="893">
        <v>0</v>
      </c>
      <c r="O908" s="893">
        <v>0</v>
      </c>
      <c r="P908" s="893">
        <v>0</v>
      </c>
      <c r="Q908" s="893">
        <v>0</v>
      </c>
      <c r="R908" s="894">
        <v>0</v>
      </c>
      <c r="S908" s="894">
        <v>0</v>
      </c>
      <c r="T908" s="894">
        <v>0</v>
      </c>
      <c r="U908" s="894">
        <v>0</v>
      </c>
      <c r="V908" s="894">
        <v>0</v>
      </c>
      <c r="W908" s="894">
        <v>0</v>
      </c>
      <c r="X908" s="894">
        <v>0</v>
      </c>
      <c r="Y908" s="894">
        <v>0</v>
      </c>
      <c r="Z908" s="894">
        <v>0</v>
      </c>
      <c r="AA908" s="894">
        <v>0</v>
      </c>
      <c r="AB908" s="894">
        <v>0</v>
      </c>
      <c r="AC908" s="894">
        <v>0</v>
      </c>
      <c r="AD908" s="894">
        <v>0</v>
      </c>
      <c r="AE908" s="895">
        <v>0</v>
      </c>
      <c r="AF908" s="895">
        <v>0</v>
      </c>
      <c r="AG908" s="895">
        <v>0</v>
      </c>
      <c r="AH908" s="895">
        <v>0</v>
      </c>
    </row>
    <row r="909" spans="1:34" ht="12" customHeight="1" x14ac:dyDescent="0.2">
      <c r="A909" s="1207"/>
      <c r="B909" s="898" t="s">
        <v>295</v>
      </c>
      <c r="C909" s="893">
        <v>0</v>
      </c>
      <c r="D909" s="893">
        <v>0</v>
      </c>
      <c r="E909" s="893">
        <v>0</v>
      </c>
      <c r="F909" s="893">
        <v>0</v>
      </c>
      <c r="G909" s="893">
        <v>0</v>
      </c>
      <c r="H909" s="893">
        <v>0</v>
      </c>
      <c r="I909" s="893">
        <v>0</v>
      </c>
      <c r="J909" s="893">
        <v>0</v>
      </c>
      <c r="K909" s="893">
        <v>0</v>
      </c>
      <c r="L909" s="893">
        <v>0</v>
      </c>
      <c r="M909" s="893">
        <v>0</v>
      </c>
      <c r="N909" s="893">
        <v>0</v>
      </c>
      <c r="O909" s="893">
        <v>0</v>
      </c>
      <c r="P909" s="893">
        <v>0</v>
      </c>
      <c r="Q909" s="893">
        <v>0</v>
      </c>
      <c r="R909" s="894">
        <v>0</v>
      </c>
      <c r="S909" s="894">
        <v>0</v>
      </c>
      <c r="T909" s="894">
        <v>0</v>
      </c>
      <c r="U909" s="894">
        <v>0</v>
      </c>
      <c r="V909" s="894">
        <v>0</v>
      </c>
      <c r="W909" s="894">
        <v>0</v>
      </c>
      <c r="X909" s="894">
        <v>0</v>
      </c>
      <c r="Y909" s="894">
        <v>0</v>
      </c>
      <c r="Z909" s="894">
        <v>0</v>
      </c>
      <c r="AA909" s="894">
        <v>0</v>
      </c>
      <c r="AB909" s="894">
        <v>0</v>
      </c>
      <c r="AC909" s="894">
        <v>0</v>
      </c>
      <c r="AD909" s="894">
        <v>0</v>
      </c>
      <c r="AE909" s="895">
        <v>0</v>
      </c>
      <c r="AF909" s="895">
        <v>0</v>
      </c>
      <c r="AG909" s="895">
        <v>0</v>
      </c>
      <c r="AH909" s="895">
        <v>0</v>
      </c>
    </row>
    <row r="910" spans="1:34" ht="12" customHeight="1" x14ac:dyDescent="0.2">
      <c r="A910" s="1207"/>
      <c r="B910" s="898" t="s">
        <v>80</v>
      </c>
      <c r="C910" s="892">
        <v>240</v>
      </c>
      <c r="D910" s="893">
        <v>0</v>
      </c>
      <c r="E910" s="893">
        <v>0</v>
      </c>
      <c r="F910" s="893">
        <v>0</v>
      </c>
      <c r="G910" s="892">
        <v>133</v>
      </c>
      <c r="H910" s="893">
        <v>0</v>
      </c>
      <c r="I910" s="893">
        <v>0</v>
      </c>
      <c r="J910" s="893">
        <v>0</v>
      </c>
      <c r="K910" s="892">
        <v>133</v>
      </c>
      <c r="L910" s="893">
        <v>0</v>
      </c>
      <c r="M910" s="893">
        <v>0</v>
      </c>
      <c r="N910" s="893">
        <v>0</v>
      </c>
      <c r="O910" s="893">
        <v>0</v>
      </c>
      <c r="P910" s="893">
        <v>0</v>
      </c>
      <c r="Q910" s="893">
        <v>0</v>
      </c>
      <c r="R910" s="894">
        <v>0</v>
      </c>
      <c r="S910" s="894">
        <v>14</v>
      </c>
      <c r="T910" s="894">
        <v>0</v>
      </c>
      <c r="U910" s="894">
        <v>0</v>
      </c>
      <c r="V910" s="894">
        <v>0</v>
      </c>
      <c r="W910" s="894">
        <v>5</v>
      </c>
      <c r="X910" s="894">
        <v>0</v>
      </c>
      <c r="Y910" s="894">
        <v>0</v>
      </c>
      <c r="Z910" s="894">
        <v>0</v>
      </c>
      <c r="AA910" s="894">
        <v>5</v>
      </c>
      <c r="AB910" s="894">
        <v>0</v>
      </c>
      <c r="AC910" s="894">
        <v>0</v>
      </c>
      <c r="AD910" s="894">
        <v>0</v>
      </c>
      <c r="AE910" s="895">
        <v>0</v>
      </c>
      <c r="AF910" s="895">
        <v>0</v>
      </c>
      <c r="AG910" s="895">
        <v>0</v>
      </c>
      <c r="AH910" s="895">
        <v>0</v>
      </c>
    </row>
    <row r="911" spans="1:34" ht="12" customHeight="1" x14ac:dyDescent="0.2">
      <c r="A911" s="1207"/>
      <c r="B911" s="898" t="s">
        <v>81</v>
      </c>
      <c r="C911" s="892">
        <v>11</v>
      </c>
      <c r="D911" s="892">
        <v>2</v>
      </c>
      <c r="E911" s="893">
        <v>0</v>
      </c>
      <c r="F911" s="893">
        <v>0</v>
      </c>
      <c r="G911" s="892">
        <v>1</v>
      </c>
      <c r="H911" s="892">
        <v>1</v>
      </c>
      <c r="I911" s="893">
        <v>0</v>
      </c>
      <c r="J911" s="893">
        <v>0</v>
      </c>
      <c r="K911" s="892">
        <v>1</v>
      </c>
      <c r="L911" s="892">
        <v>1</v>
      </c>
      <c r="M911" s="893">
        <v>0</v>
      </c>
      <c r="N911" s="893">
        <v>0</v>
      </c>
      <c r="O911" s="893">
        <v>0</v>
      </c>
      <c r="P911" s="893">
        <v>0</v>
      </c>
      <c r="Q911" s="893">
        <v>0</v>
      </c>
      <c r="R911" s="894">
        <v>0</v>
      </c>
      <c r="S911" s="894">
        <v>26</v>
      </c>
      <c r="T911" s="894">
        <v>8</v>
      </c>
      <c r="U911" s="894">
        <v>0</v>
      </c>
      <c r="V911" s="894">
        <v>0</v>
      </c>
      <c r="W911" s="894">
        <v>8</v>
      </c>
      <c r="X911" s="894">
        <v>3</v>
      </c>
      <c r="Y911" s="894">
        <v>0</v>
      </c>
      <c r="Z911" s="894">
        <v>0</v>
      </c>
      <c r="AA911" s="894">
        <v>8</v>
      </c>
      <c r="AB911" s="894">
        <v>3</v>
      </c>
      <c r="AC911" s="894">
        <v>0</v>
      </c>
      <c r="AD911" s="894">
        <v>0</v>
      </c>
      <c r="AE911" s="895">
        <v>1</v>
      </c>
      <c r="AF911" s="895">
        <v>0</v>
      </c>
      <c r="AG911" s="895">
        <v>0</v>
      </c>
      <c r="AH911" s="895">
        <v>0</v>
      </c>
    </row>
    <row r="912" spans="1:34" ht="12" customHeight="1" x14ac:dyDescent="0.2">
      <c r="A912" s="1207"/>
      <c r="B912" s="898" t="s">
        <v>82</v>
      </c>
      <c r="C912" s="893">
        <v>0</v>
      </c>
      <c r="D912" s="893">
        <v>0</v>
      </c>
      <c r="E912" s="893">
        <v>0</v>
      </c>
      <c r="F912" s="893">
        <v>0</v>
      </c>
      <c r="G912" s="893">
        <v>0</v>
      </c>
      <c r="H912" s="893">
        <v>0</v>
      </c>
      <c r="I912" s="893">
        <v>0</v>
      </c>
      <c r="J912" s="893">
        <v>0</v>
      </c>
      <c r="K912" s="893">
        <v>0</v>
      </c>
      <c r="L912" s="893">
        <v>0</v>
      </c>
      <c r="M912" s="893">
        <v>0</v>
      </c>
      <c r="N912" s="893">
        <v>0</v>
      </c>
      <c r="O912" s="893">
        <v>0</v>
      </c>
      <c r="P912" s="893">
        <v>0</v>
      </c>
      <c r="Q912" s="893">
        <v>0</v>
      </c>
      <c r="R912" s="893">
        <v>0</v>
      </c>
      <c r="S912" s="893">
        <v>0</v>
      </c>
      <c r="T912" s="893">
        <v>0</v>
      </c>
      <c r="U912" s="893">
        <v>0</v>
      </c>
      <c r="V912" s="893">
        <v>0</v>
      </c>
      <c r="W912" s="893">
        <v>0</v>
      </c>
      <c r="X912" s="893">
        <v>0</v>
      </c>
      <c r="Y912" s="893">
        <v>0</v>
      </c>
      <c r="Z912" s="893">
        <v>0</v>
      </c>
      <c r="AA912" s="893">
        <v>0</v>
      </c>
      <c r="AB912" s="893">
        <v>0</v>
      </c>
      <c r="AC912" s="893">
        <v>0</v>
      </c>
      <c r="AD912" s="893">
        <v>0</v>
      </c>
      <c r="AE912" s="893">
        <v>0</v>
      </c>
      <c r="AF912" s="893">
        <v>0</v>
      </c>
      <c r="AG912" s="893">
        <v>0</v>
      </c>
      <c r="AH912" s="893">
        <v>0</v>
      </c>
    </row>
    <row r="913" spans="1:34" ht="12" customHeight="1" x14ac:dyDescent="0.2">
      <c r="A913" s="1207"/>
      <c r="B913" s="898" t="s">
        <v>83</v>
      </c>
      <c r="C913" s="893">
        <v>0</v>
      </c>
      <c r="D913" s="893">
        <v>0</v>
      </c>
      <c r="E913" s="893">
        <v>0</v>
      </c>
      <c r="F913" s="893">
        <v>0</v>
      </c>
      <c r="G913" s="893">
        <v>0</v>
      </c>
      <c r="H913" s="893">
        <v>0</v>
      </c>
      <c r="I913" s="893">
        <v>0</v>
      </c>
      <c r="J913" s="893">
        <v>0</v>
      </c>
      <c r="K913" s="893">
        <v>0</v>
      </c>
      <c r="L913" s="893">
        <v>0</v>
      </c>
      <c r="M913" s="893">
        <v>0</v>
      </c>
      <c r="N913" s="893">
        <v>0</v>
      </c>
      <c r="O913" s="893">
        <v>0</v>
      </c>
      <c r="P913" s="893">
        <v>0</v>
      </c>
      <c r="Q913" s="893">
        <v>0</v>
      </c>
      <c r="R913" s="894">
        <v>0</v>
      </c>
      <c r="S913" s="894">
        <v>0</v>
      </c>
      <c r="T913" s="894">
        <v>0</v>
      </c>
      <c r="U913" s="894">
        <v>0</v>
      </c>
      <c r="V913" s="894">
        <v>0</v>
      </c>
      <c r="W913" s="894">
        <v>0</v>
      </c>
      <c r="X913" s="894">
        <v>0</v>
      </c>
      <c r="Y913" s="894">
        <v>0</v>
      </c>
      <c r="Z913" s="894">
        <v>0</v>
      </c>
      <c r="AA913" s="894">
        <v>0</v>
      </c>
      <c r="AB913" s="894">
        <v>0</v>
      </c>
      <c r="AC913" s="894">
        <v>0</v>
      </c>
      <c r="AD913" s="894">
        <v>0</v>
      </c>
      <c r="AE913" s="895">
        <v>0</v>
      </c>
      <c r="AF913" s="895">
        <v>0</v>
      </c>
      <c r="AG913" s="895">
        <v>0</v>
      </c>
      <c r="AH913" s="895">
        <v>0</v>
      </c>
    </row>
    <row r="914" spans="1:34" ht="12" customHeight="1" x14ac:dyDescent="0.2">
      <c r="A914" s="1207"/>
      <c r="B914" s="898" t="s">
        <v>84</v>
      </c>
      <c r="C914" s="893">
        <v>0</v>
      </c>
      <c r="D914" s="892">
        <v>10</v>
      </c>
      <c r="E914" s="893">
        <v>0</v>
      </c>
      <c r="F914" s="893">
        <v>0</v>
      </c>
      <c r="G914" s="893">
        <v>0</v>
      </c>
      <c r="H914" s="892">
        <v>4</v>
      </c>
      <c r="I914" s="893">
        <v>0</v>
      </c>
      <c r="J914" s="893">
        <v>0</v>
      </c>
      <c r="K914" s="893">
        <v>0</v>
      </c>
      <c r="L914" s="892">
        <v>4</v>
      </c>
      <c r="M914" s="893">
        <v>0</v>
      </c>
      <c r="N914" s="893">
        <v>0</v>
      </c>
      <c r="O914" s="893">
        <v>0</v>
      </c>
      <c r="P914" s="893">
        <v>0</v>
      </c>
      <c r="Q914" s="893">
        <v>0</v>
      </c>
      <c r="R914" s="894">
        <v>0</v>
      </c>
      <c r="S914" s="894">
        <v>14</v>
      </c>
      <c r="T914" s="894">
        <v>5</v>
      </c>
      <c r="U914" s="894">
        <v>2</v>
      </c>
      <c r="V914" s="894">
        <v>0</v>
      </c>
      <c r="W914" s="894">
        <v>5</v>
      </c>
      <c r="X914" s="894">
        <v>3</v>
      </c>
      <c r="Y914" s="894">
        <v>0</v>
      </c>
      <c r="Z914" s="894">
        <v>0</v>
      </c>
      <c r="AA914" s="894">
        <v>5</v>
      </c>
      <c r="AB914" s="894">
        <v>3</v>
      </c>
      <c r="AC914" s="894">
        <v>0</v>
      </c>
      <c r="AD914" s="894">
        <v>0</v>
      </c>
      <c r="AE914" s="895">
        <v>0</v>
      </c>
      <c r="AF914" s="895">
        <v>0</v>
      </c>
      <c r="AG914" s="895">
        <v>0</v>
      </c>
      <c r="AH914" s="895">
        <v>0</v>
      </c>
    </row>
    <row r="915" spans="1:34" s="3" customFormat="1" ht="12" customHeight="1" x14ac:dyDescent="0.2">
      <c r="A915" s="1208"/>
      <c r="B915" s="899" t="s">
        <v>49</v>
      </c>
      <c r="C915" s="883">
        <v>4438</v>
      </c>
      <c r="D915" s="883">
        <v>915</v>
      </c>
      <c r="E915" s="883">
        <v>175</v>
      </c>
      <c r="F915" s="883">
        <v>0</v>
      </c>
      <c r="G915" s="883">
        <v>1556</v>
      </c>
      <c r="H915" s="883">
        <v>263</v>
      </c>
      <c r="I915" s="883">
        <v>37</v>
      </c>
      <c r="J915" s="883">
        <v>0</v>
      </c>
      <c r="K915" s="883">
        <v>1556</v>
      </c>
      <c r="L915" s="883">
        <v>263</v>
      </c>
      <c r="M915" s="883">
        <v>37</v>
      </c>
      <c r="N915" s="883">
        <v>0</v>
      </c>
      <c r="O915" s="883">
        <v>0</v>
      </c>
      <c r="P915" s="883">
        <v>0</v>
      </c>
      <c r="Q915" s="883">
        <v>0</v>
      </c>
      <c r="R915" s="883">
        <v>0</v>
      </c>
      <c r="S915" s="883">
        <v>431</v>
      </c>
      <c r="T915" s="883">
        <v>82</v>
      </c>
      <c r="U915" s="883">
        <v>13</v>
      </c>
      <c r="V915" s="883">
        <v>0</v>
      </c>
      <c r="W915" s="883">
        <v>132</v>
      </c>
      <c r="X915" s="883">
        <v>23</v>
      </c>
      <c r="Y915" s="883">
        <v>3</v>
      </c>
      <c r="Z915" s="883">
        <v>0</v>
      </c>
      <c r="AA915" s="883">
        <v>132</v>
      </c>
      <c r="AB915" s="883">
        <v>23</v>
      </c>
      <c r="AC915" s="883">
        <v>3</v>
      </c>
      <c r="AD915" s="883">
        <v>0</v>
      </c>
      <c r="AE915" s="883">
        <v>21</v>
      </c>
      <c r="AF915" s="883">
        <v>5</v>
      </c>
      <c r="AG915" s="883">
        <v>1</v>
      </c>
      <c r="AH915" s="883">
        <v>0</v>
      </c>
    </row>
    <row r="916" spans="1:34" ht="12" customHeight="1" x14ac:dyDescent="0.2">
      <c r="A916" s="1209" t="s">
        <v>301</v>
      </c>
      <c r="B916" s="853" t="s">
        <v>51</v>
      </c>
      <c r="C916" s="904">
        <v>147</v>
      </c>
      <c r="D916" s="904">
        <v>409</v>
      </c>
      <c r="E916" s="904">
        <v>55</v>
      </c>
      <c r="F916" s="904">
        <v>0</v>
      </c>
      <c r="G916" s="904">
        <v>25</v>
      </c>
      <c r="H916" s="904">
        <v>37</v>
      </c>
      <c r="I916" s="904">
        <v>4</v>
      </c>
      <c r="J916" s="904">
        <v>0</v>
      </c>
      <c r="K916" s="904">
        <v>25</v>
      </c>
      <c r="L916" s="904">
        <v>37</v>
      </c>
      <c r="M916" s="904">
        <v>4</v>
      </c>
      <c r="N916" s="904">
        <v>0</v>
      </c>
      <c r="O916" s="904">
        <v>0</v>
      </c>
      <c r="P916" s="904">
        <v>0</v>
      </c>
      <c r="Q916" s="904">
        <v>0</v>
      </c>
      <c r="R916" s="904">
        <v>0</v>
      </c>
      <c r="S916" s="905">
        <v>761</v>
      </c>
      <c r="T916" s="905">
        <v>1013</v>
      </c>
      <c r="U916" s="905">
        <v>498</v>
      </c>
      <c r="V916" s="905">
        <v>212</v>
      </c>
      <c r="W916" s="905">
        <v>125</v>
      </c>
      <c r="X916" s="905">
        <v>205</v>
      </c>
      <c r="Y916" s="906">
        <v>67</v>
      </c>
      <c r="Z916" s="905">
        <v>34</v>
      </c>
      <c r="AA916" s="905">
        <v>133</v>
      </c>
      <c r="AB916" s="905">
        <v>233</v>
      </c>
      <c r="AC916" s="906">
        <v>141</v>
      </c>
      <c r="AD916" s="905">
        <v>138</v>
      </c>
      <c r="AE916" s="905">
        <v>8</v>
      </c>
      <c r="AF916" s="905">
        <v>81</v>
      </c>
      <c r="AG916" s="905">
        <v>110</v>
      </c>
      <c r="AH916" s="905">
        <v>138</v>
      </c>
    </row>
    <row r="917" spans="1:34" ht="12" customHeight="1" x14ac:dyDescent="0.2">
      <c r="A917" s="1207"/>
      <c r="B917" s="853" t="s">
        <v>52</v>
      </c>
      <c r="C917" s="872">
        <v>0</v>
      </c>
      <c r="D917" s="872">
        <v>0</v>
      </c>
      <c r="E917" s="872">
        <v>0</v>
      </c>
      <c r="F917" s="872">
        <v>0</v>
      </c>
      <c r="G917" s="872">
        <v>0</v>
      </c>
      <c r="H917" s="872">
        <v>0</v>
      </c>
      <c r="I917" s="872">
        <v>0</v>
      </c>
      <c r="J917" s="872">
        <v>0</v>
      </c>
      <c r="K917" s="872">
        <v>0</v>
      </c>
      <c r="L917" s="872">
        <v>0</v>
      </c>
      <c r="M917" s="872">
        <v>0</v>
      </c>
      <c r="N917" s="872">
        <v>0</v>
      </c>
      <c r="O917" s="872">
        <v>0</v>
      </c>
      <c r="P917" s="872">
        <v>0</v>
      </c>
      <c r="Q917" s="872">
        <v>0</v>
      </c>
      <c r="R917" s="872">
        <v>0</v>
      </c>
      <c r="S917" s="859">
        <v>0</v>
      </c>
      <c r="T917" s="859">
        <v>0</v>
      </c>
      <c r="U917" s="859">
        <v>0</v>
      </c>
      <c r="V917" s="859">
        <v>0</v>
      </c>
      <c r="W917" s="859">
        <v>0</v>
      </c>
      <c r="X917" s="859">
        <v>0</v>
      </c>
      <c r="Y917" s="860">
        <v>0</v>
      </c>
      <c r="Z917" s="859">
        <v>0</v>
      </c>
      <c r="AA917" s="859">
        <v>0</v>
      </c>
      <c r="AB917" s="859">
        <v>0</v>
      </c>
      <c r="AC917" s="860">
        <v>0</v>
      </c>
      <c r="AD917" s="859">
        <v>0</v>
      </c>
      <c r="AE917" s="859">
        <v>0</v>
      </c>
      <c r="AF917" s="859">
        <v>0</v>
      </c>
      <c r="AG917" s="859">
        <v>0</v>
      </c>
      <c r="AH917" s="859">
        <v>0</v>
      </c>
    </row>
    <row r="918" spans="1:34" ht="12" customHeight="1" x14ac:dyDescent="0.2">
      <c r="A918" s="1207"/>
      <c r="B918" s="853" t="s">
        <v>53</v>
      </c>
      <c r="C918" s="872">
        <v>0</v>
      </c>
      <c r="D918" s="872">
        <v>42</v>
      </c>
      <c r="E918" s="872">
        <v>7</v>
      </c>
      <c r="F918" s="872">
        <v>0</v>
      </c>
      <c r="G918" s="872">
        <v>0</v>
      </c>
      <c r="H918" s="872">
        <v>8</v>
      </c>
      <c r="I918" s="872">
        <v>0</v>
      </c>
      <c r="J918" s="872">
        <v>0</v>
      </c>
      <c r="K918" s="872">
        <v>0</v>
      </c>
      <c r="L918" s="872">
        <v>8</v>
      </c>
      <c r="M918" s="872">
        <v>0</v>
      </c>
      <c r="N918" s="872">
        <v>0</v>
      </c>
      <c r="O918" s="872">
        <v>0</v>
      </c>
      <c r="P918" s="872">
        <v>0</v>
      </c>
      <c r="Q918" s="872">
        <v>0</v>
      </c>
      <c r="R918" s="872">
        <v>0</v>
      </c>
      <c r="S918" s="859">
        <v>61</v>
      </c>
      <c r="T918" s="859">
        <v>154</v>
      </c>
      <c r="U918" s="859">
        <v>36</v>
      </c>
      <c r="V918" s="859">
        <v>20</v>
      </c>
      <c r="W918" s="859">
        <v>2</v>
      </c>
      <c r="X918" s="859">
        <v>36</v>
      </c>
      <c r="Y918" s="860">
        <v>3</v>
      </c>
      <c r="Z918" s="859">
        <v>1</v>
      </c>
      <c r="AA918" s="859">
        <v>2</v>
      </c>
      <c r="AB918" s="859">
        <v>38</v>
      </c>
      <c r="AC918" s="860">
        <v>4</v>
      </c>
      <c r="AD918" s="859">
        <v>11</v>
      </c>
      <c r="AE918" s="859">
        <v>0</v>
      </c>
      <c r="AF918" s="859">
        <v>10</v>
      </c>
      <c r="AG918" s="859">
        <v>2</v>
      </c>
      <c r="AH918" s="859">
        <v>11</v>
      </c>
    </row>
    <row r="919" spans="1:34" ht="12" customHeight="1" x14ac:dyDescent="0.2">
      <c r="A919" s="1207"/>
      <c r="B919" s="853" t="s">
        <v>54</v>
      </c>
      <c r="C919" s="872">
        <v>118</v>
      </c>
      <c r="D919" s="872">
        <v>65</v>
      </c>
      <c r="E919" s="872">
        <v>18</v>
      </c>
      <c r="F919" s="872">
        <v>0</v>
      </c>
      <c r="G919" s="872">
        <v>17</v>
      </c>
      <c r="H919" s="872">
        <v>4</v>
      </c>
      <c r="I919" s="872">
        <v>0</v>
      </c>
      <c r="J919" s="872">
        <v>0</v>
      </c>
      <c r="K919" s="872">
        <v>17</v>
      </c>
      <c r="L919" s="872">
        <v>4</v>
      </c>
      <c r="M919" s="872">
        <v>0</v>
      </c>
      <c r="N919" s="872">
        <v>0</v>
      </c>
      <c r="O919" s="872">
        <v>0</v>
      </c>
      <c r="P919" s="872">
        <v>0</v>
      </c>
      <c r="Q919" s="872">
        <v>0</v>
      </c>
      <c r="R919" s="872">
        <v>0</v>
      </c>
      <c r="S919" s="859">
        <v>324</v>
      </c>
      <c r="T919" s="859">
        <v>270</v>
      </c>
      <c r="U919" s="859">
        <v>112</v>
      </c>
      <c r="V919" s="859">
        <v>19</v>
      </c>
      <c r="W919" s="859">
        <v>33</v>
      </c>
      <c r="X919" s="859">
        <v>18</v>
      </c>
      <c r="Y919" s="860">
        <v>12</v>
      </c>
      <c r="Z919" s="859">
        <v>0</v>
      </c>
      <c r="AA919" s="859">
        <v>33</v>
      </c>
      <c r="AB919" s="859">
        <v>78</v>
      </c>
      <c r="AC919" s="860">
        <v>38</v>
      </c>
      <c r="AD919" s="859">
        <v>3</v>
      </c>
      <c r="AE919" s="859">
        <v>0</v>
      </c>
      <c r="AF919" s="859">
        <v>76</v>
      </c>
      <c r="AG919" s="859">
        <v>30</v>
      </c>
      <c r="AH919" s="859">
        <v>3</v>
      </c>
    </row>
    <row r="920" spans="1:34" ht="12" customHeight="1" x14ac:dyDescent="0.2">
      <c r="A920" s="1207"/>
      <c r="B920" s="853" t="s">
        <v>109</v>
      </c>
      <c r="C920" s="872">
        <v>40</v>
      </c>
      <c r="D920" s="872">
        <v>40</v>
      </c>
      <c r="E920" s="872">
        <v>4</v>
      </c>
      <c r="F920" s="872">
        <v>0</v>
      </c>
      <c r="G920" s="872">
        <v>7</v>
      </c>
      <c r="H920" s="872">
        <v>3</v>
      </c>
      <c r="I920" s="872">
        <v>0</v>
      </c>
      <c r="J920" s="872">
        <v>0</v>
      </c>
      <c r="K920" s="872">
        <v>7</v>
      </c>
      <c r="L920" s="872">
        <v>3</v>
      </c>
      <c r="M920" s="872">
        <v>0</v>
      </c>
      <c r="N920" s="872">
        <v>0</v>
      </c>
      <c r="O920" s="872">
        <v>0</v>
      </c>
      <c r="P920" s="872">
        <v>0</v>
      </c>
      <c r="Q920" s="872">
        <v>0</v>
      </c>
      <c r="R920" s="872">
        <v>0</v>
      </c>
      <c r="S920" s="859">
        <v>132</v>
      </c>
      <c r="T920" s="859">
        <v>110</v>
      </c>
      <c r="U920" s="859">
        <v>80</v>
      </c>
      <c r="V920" s="859">
        <v>18</v>
      </c>
      <c r="W920" s="859">
        <v>20</v>
      </c>
      <c r="X920" s="859">
        <v>17</v>
      </c>
      <c r="Y920" s="860">
        <v>8</v>
      </c>
      <c r="Z920" s="859">
        <v>0</v>
      </c>
      <c r="AA920" s="859">
        <v>20</v>
      </c>
      <c r="AB920" s="859">
        <v>24</v>
      </c>
      <c r="AC920" s="860">
        <v>30</v>
      </c>
      <c r="AD920" s="859">
        <v>6</v>
      </c>
      <c r="AE920" s="859">
        <v>0</v>
      </c>
      <c r="AF920" s="859">
        <v>16</v>
      </c>
      <c r="AG920" s="859">
        <v>22</v>
      </c>
      <c r="AH920" s="859">
        <v>6</v>
      </c>
    </row>
    <row r="921" spans="1:34" ht="12" customHeight="1" x14ac:dyDescent="0.2">
      <c r="A921" s="1207"/>
      <c r="B921" s="853" t="s">
        <v>55</v>
      </c>
      <c r="C921" s="872">
        <v>0</v>
      </c>
      <c r="D921" s="872">
        <v>0</v>
      </c>
      <c r="E921" s="872">
        <v>18</v>
      </c>
      <c r="F921" s="872">
        <v>0</v>
      </c>
      <c r="G921" s="872">
        <v>0</v>
      </c>
      <c r="H921" s="872">
        <v>0</v>
      </c>
      <c r="I921" s="872">
        <v>6</v>
      </c>
      <c r="J921" s="872">
        <v>0</v>
      </c>
      <c r="K921" s="872">
        <v>0</v>
      </c>
      <c r="L921" s="872">
        <v>0</v>
      </c>
      <c r="M921" s="872">
        <v>6</v>
      </c>
      <c r="N921" s="872">
        <v>0</v>
      </c>
      <c r="O921" s="872">
        <v>0</v>
      </c>
      <c r="P921" s="872">
        <v>0</v>
      </c>
      <c r="Q921" s="872">
        <v>0</v>
      </c>
      <c r="R921" s="872">
        <v>0</v>
      </c>
      <c r="S921" s="859">
        <v>15</v>
      </c>
      <c r="T921" s="859">
        <v>15</v>
      </c>
      <c r="U921" s="859">
        <v>29</v>
      </c>
      <c r="V921" s="859">
        <v>8</v>
      </c>
      <c r="W921" s="859">
        <v>3</v>
      </c>
      <c r="X921" s="859">
        <v>4</v>
      </c>
      <c r="Y921" s="860">
        <v>8</v>
      </c>
      <c r="Z921" s="859">
        <v>2</v>
      </c>
      <c r="AA921" s="859">
        <v>3</v>
      </c>
      <c r="AB921" s="859">
        <v>1</v>
      </c>
      <c r="AC921" s="860">
        <v>11</v>
      </c>
      <c r="AD921" s="859">
        <v>5</v>
      </c>
      <c r="AE921" s="859">
        <v>0</v>
      </c>
      <c r="AF921" s="859">
        <v>0</v>
      </c>
      <c r="AG921" s="859">
        <v>5</v>
      </c>
      <c r="AH921" s="859">
        <v>4</v>
      </c>
    </row>
    <row r="922" spans="1:34" ht="12" customHeight="1" x14ac:dyDescent="0.2">
      <c r="A922" s="1207"/>
      <c r="B922" s="853" t="s">
        <v>56</v>
      </c>
      <c r="C922" s="872">
        <v>404</v>
      </c>
      <c r="D922" s="872">
        <v>108</v>
      </c>
      <c r="E922" s="872">
        <v>80</v>
      </c>
      <c r="F922" s="872">
        <v>0</v>
      </c>
      <c r="G922" s="872">
        <v>84</v>
      </c>
      <c r="H922" s="872">
        <v>26</v>
      </c>
      <c r="I922" s="872">
        <v>12</v>
      </c>
      <c r="J922" s="872">
        <v>0</v>
      </c>
      <c r="K922" s="872">
        <v>84</v>
      </c>
      <c r="L922" s="872">
        <v>26</v>
      </c>
      <c r="M922" s="872">
        <v>12</v>
      </c>
      <c r="N922" s="872">
        <v>0</v>
      </c>
      <c r="O922" s="872">
        <v>0</v>
      </c>
      <c r="P922" s="872">
        <v>0</v>
      </c>
      <c r="Q922" s="872">
        <v>0</v>
      </c>
      <c r="R922" s="872">
        <v>0</v>
      </c>
      <c r="S922" s="859">
        <v>1341</v>
      </c>
      <c r="T922" s="859">
        <v>677</v>
      </c>
      <c r="U922" s="859">
        <v>547</v>
      </c>
      <c r="V922" s="859">
        <v>93</v>
      </c>
      <c r="W922" s="859">
        <v>303</v>
      </c>
      <c r="X922" s="859">
        <v>143</v>
      </c>
      <c r="Y922" s="860">
        <v>117</v>
      </c>
      <c r="Z922" s="859">
        <v>5</v>
      </c>
      <c r="AA922" s="859">
        <v>332</v>
      </c>
      <c r="AB922" s="859">
        <v>198</v>
      </c>
      <c r="AC922" s="860">
        <v>167</v>
      </c>
      <c r="AD922" s="859">
        <v>16</v>
      </c>
      <c r="AE922" s="859">
        <v>43</v>
      </c>
      <c r="AF922" s="859">
        <v>126</v>
      </c>
      <c r="AG922" s="859">
        <v>94</v>
      </c>
      <c r="AH922" s="859">
        <v>14</v>
      </c>
    </row>
    <row r="923" spans="1:34" ht="12" customHeight="1" x14ac:dyDescent="0.2">
      <c r="A923" s="1207"/>
      <c r="B923" s="853" t="s">
        <v>57</v>
      </c>
      <c r="C923" s="872">
        <v>52</v>
      </c>
      <c r="D923" s="872">
        <v>523</v>
      </c>
      <c r="E923" s="872">
        <v>39</v>
      </c>
      <c r="F923" s="872">
        <v>0</v>
      </c>
      <c r="G923" s="872">
        <v>25</v>
      </c>
      <c r="H923" s="872">
        <v>176</v>
      </c>
      <c r="I923" s="872">
        <v>11</v>
      </c>
      <c r="J923" s="872">
        <v>0</v>
      </c>
      <c r="K923" s="872">
        <v>25</v>
      </c>
      <c r="L923" s="872">
        <v>176</v>
      </c>
      <c r="M923" s="872">
        <v>11</v>
      </c>
      <c r="N923" s="872">
        <v>0</v>
      </c>
      <c r="O923" s="872">
        <v>0</v>
      </c>
      <c r="P923" s="872">
        <v>0</v>
      </c>
      <c r="Q923" s="872">
        <v>0</v>
      </c>
      <c r="R923" s="872">
        <v>0</v>
      </c>
      <c r="S923" s="859">
        <v>777</v>
      </c>
      <c r="T923" s="859">
        <v>1021</v>
      </c>
      <c r="U923" s="859">
        <v>399</v>
      </c>
      <c r="V923" s="859">
        <v>139</v>
      </c>
      <c r="W923" s="859">
        <v>306</v>
      </c>
      <c r="X923" s="859">
        <v>483</v>
      </c>
      <c r="Y923" s="860">
        <v>107</v>
      </c>
      <c r="Z923" s="859">
        <v>20</v>
      </c>
      <c r="AA923" s="859">
        <v>322</v>
      </c>
      <c r="AB923" s="859">
        <v>354</v>
      </c>
      <c r="AC923" s="860">
        <v>106</v>
      </c>
      <c r="AD923" s="859">
        <v>48</v>
      </c>
      <c r="AE923" s="859">
        <v>41</v>
      </c>
      <c r="AF923" s="859">
        <v>68</v>
      </c>
      <c r="AG923" s="859">
        <v>47</v>
      </c>
      <c r="AH923" s="859">
        <v>43</v>
      </c>
    </row>
    <row r="924" spans="1:34" ht="12" customHeight="1" x14ac:dyDescent="0.2">
      <c r="A924" s="1207"/>
      <c r="B924" s="853" t="s">
        <v>58</v>
      </c>
      <c r="C924" s="872">
        <v>0</v>
      </c>
      <c r="D924" s="872">
        <v>3</v>
      </c>
      <c r="E924" s="872">
        <v>23</v>
      </c>
      <c r="F924" s="872">
        <v>0</v>
      </c>
      <c r="G924" s="872">
        <v>0</v>
      </c>
      <c r="H924" s="872">
        <v>0</v>
      </c>
      <c r="I924" s="872">
        <v>3</v>
      </c>
      <c r="J924" s="872">
        <v>0</v>
      </c>
      <c r="K924" s="872">
        <v>0</v>
      </c>
      <c r="L924" s="872">
        <v>0</v>
      </c>
      <c r="M924" s="872">
        <v>3</v>
      </c>
      <c r="N924" s="872">
        <v>0</v>
      </c>
      <c r="O924" s="872">
        <v>0</v>
      </c>
      <c r="P924" s="872">
        <v>0</v>
      </c>
      <c r="Q924" s="872">
        <v>0</v>
      </c>
      <c r="R924" s="872">
        <v>0</v>
      </c>
      <c r="S924" s="859">
        <v>25</v>
      </c>
      <c r="T924" s="859">
        <v>21</v>
      </c>
      <c r="U924" s="859">
        <v>28</v>
      </c>
      <c r="V924" s="859">
        <v>15</v>
      </c>
      <c r="W924" s="859">
        <v>0</v>
      </c>
      <c r="X924" s="859">
        <v>1</v>
      </c>
      <c r="Y924" s="860">
        <v>3</v>
      </c>
      <c r="Z924" s="859">
        <v>2</v>
      </c>
      <c r="AA924" s="859">
        <v>0</v>
      </c>
      <c r="AB924" s="859">
        <v>3</v>
      </c>
      <c r="AC924" s="860">
        <v>3</v>
      </c>
      <c r="AD924" s="859">
        <v>10</v>
      </c>
      <c r="AE924" s="859">
        <v>0</v>
      </c>
      <c r="AF924" s="859">
        <v>2</v>
      </c>
      <c r="AG924" s="859">
        <v>1</v>
      </c>
      <c r="AH924" s="859">
        <v>9</v>
      </c>
    </row>
    <row r="925" spans="1:34" ht="12" customHeight="1" x14ac:dyDescent="0.2">
      <c r="A925" s="1207"/>
      <c r="B925" s="853" t="s">
        <v>59</v>
      </c>
      <c r="C925" s="872">
        <v>62</v>
      </c>
      <c r="D925" s="872">
        <v>30</v>
      </c>
      <c r="E925" s="872">
        <v>22</v>
      </c>
      <c r="F925" s="872">
        <v>0</v>
      </c>
      <c r="G925" s="872">
        <v>8</v>
      </c>
      <c r="H925" s="872">
        <v>0</v>
      </c>
      <c r="I925" s="872">
        <v>1</v>
      </c>
      <c r="J925" s="872">
        <v>0</v>
      </c>
      <c r="K925" s="872">
        <v>8</v>
      </c>
      <c r="L925" s="872">
        <v>0</v>
      </c>
      <c r="M925" s="872">
        <v>1</v>
      </c>
      <c r="N925" s="872">
        <v>0</v>
      </c>
      <c r="O925" s="872">
        <v>0</v>
      </c>
      <c r="P925" s="872">
        <v>0</v>
      </c>
      <c r="Q925" s="872">
        <v>0</v>
      </c>
      <c r="R925" s="872">
        <v>0</v>
      </c>
      <c r="S925" s="859">
        <v>131</v>
      </c>
      <c r="T925" s="859">
        <v>103</v>
      </c>
      <c r="U925" s="859">
        <v>47</v>
      </c>
      <c r="V925" s="859">
        <v>30</v>
      </c>
      <c r="W925" s="859">
        <v>30</v>
      </c>
      <c r="X925" s="859">
        <v>13</v>
      </c>
      <c r="Y925" s="860">
        <v>6</v>
      </c>
      <c r="Z925" s="859">
        <v>2</v>
      </c>
      <c r="AA925" s="859">
        <v>30</v>
      </c>
      <c r="AB925" s="859">
        <v>21</v>
      </c>
      <c r="AC925" s="860">
        <v>14</v>
      </c>
      <c r="AD925" s="859">
        <v>15</v>
      </c>
      <c r="AE925" s="859">
        <v>0</v>
      </c>
      <c r="AF925" s="859">
        <v>19</v>
      </c>
      <c r="AG925" s="859">
        <v>9</v>
      </c>
      <c r="AH925" s="859">
        <v>15</v>
      </c>
    </row>
    <row r="926" spans="1:34" ht="12" customHeight="1" x14ac:dyDescent="0.2">
      <c r="A926" s="1207"/>
      <c r="B926" s="853" t="s">
        <v>60</v>
      </c>
      <c r="C926" s="872">
        <v>424</v>
      </c>
      <c r="D926" s="872">
        <v>397</v>
      </c>
      <c r="E926" s="872">
        <v>54</v>
      </c>
      <c r="F926" s="872">
        <v>0</v>
      </c>
      <c r="G926" s="872">
        <v>84</v>
      </c>
      <c r="H926" s="872">
        <v>48</v>
      </c>
      <c r="I926" s="872">
        <v>5</v>
      </c>
      <c r="J926" s="872">
        <v>0</v>
      </c>
      <c r="K926" s="872">
        <v>84</v>
      </c>
      <c r="L926" s="872">
        <v>48</v>
      </c>
      <c r="M926" s="872">
        <v>5</v>
      </c>
      <c r="N926" s="872">
        <v>0</v>
      </c>
      <c r="O926" s="872">
        <v>0</v>
      </c>
      <c r="P926" s="872">
        <v>0</v>
      </c>
      <c r="Q926" s="872">
        <v>0</v>
      </c>
      <c r="R926" s="872">
        <v>0</v>
      </c>
      <c r="S926" s="859">
        <v>1876</v>
      </c>
      <c r="T926" s="859">
        <v>939</v>
      </c>
      <c r="U926" s="859">
        <v>557</v>
      </c>
      <c r="V926" s="859">
        <v>182</v>
      </c>
      <c r="W926" s="859">
        <v>508</v>
      </c>
      <c r="X926" s="859">
        <v>225</v>
      </c>
      <c r="Y926" s="860">
        <v>125</v>
      </c>
      <c r="Z926" s="859">
        <v>23</v>
      </c>
      <c r="AA926" s="859">
        <v>593</v>
      </c>
      <c r="AB926" s="859">
        <v>192</v>
      </c>
      <c r="AC926" s="860">
        <v>155</v>
      </c>
      <c r="AD926" s="859">
        <v>68</v>
      </c>
      <c r="AE926" s="859">
        <v>184</v>
      </c>
      <c r="AF926" s="859">
        <v>85</v>
      </c>
      <c r="AG926" s="859">
        <v>90</v>
      </c>
      <c r="AH926" s="859">
        <v>65</v>
      </c>
    </row>
    <row r="927" spans="1:34" ht="12" customHeight="1" x14ac:dyDescent="0.2">
      <c r="A927" s="1207"/>
      <c r="B927" s="853" t="s">
        <v>61</v>
      </c>
      <c r="C927" s="872">
        <v>97</v>
      </c>
      <c r="D927" s="872">
        <v>79</v>
      </c>
      <c r="E927" s="872">
        <v>139</v>
      </c>
      <c r="F927" s="872">
        <v>0</v>
      </c>
      <c r="G927" s="872">
        <v>24</v>
      </c>
      <c r="H927" s="872">
        <v>16</v>
      </c>
      <c r="I927" s="872">
        <v>32</v>
      </c>
      <c r="J927" s="872">
        <v>0</v>
      </c>
      <c r="K927" s="872">
        <v>24</v>
      </c>
      <c r="L927" s="872">
        <v>16</v>
      </c>
      <c r="M927" s="872">
        <v>32</v>
      </c>
      <c r="N927" s="872">
        <v>0</v>
      </c>
      <c r="O927" s="872">
        <v>0</v>
      </c>
      <c r="P927" s="872">
        <v>0</v>
      </c>
      <c r="Q927" s="872">
        <v>0</v>
      </c>
      <c r="R927" s="872">
        <v>0</v>
      </c>
      <c r="S927" s="859">
        <v>268</v>
      </c>
      <c r="T927" s="859">
        <v>498</v>
      </c>
      <c r="U927" s="859">
        <v>388</v>
      </c>
      <c r="V927" s="859">
        <v>213</v>
      </c>
      <c r="W927" s="859">
        <v>43</v>
      </c>
      <c r="X927" s="859">
        <v>117</v>
      </c>
      <c r="Y927" s="860">
        <v>128</v>
      </c>
      <c r="Z927" s="859">
        <v>62</v>
      </c>
      <c r="AA927" s="859">
        <v>43</v>
      </c>
      <c r="AB927" s="859">
        <v>148</v>
      </c>
      <c r="AC927" s="860">
        <v>159</v>
      </c>
      <c r="AD927" s="859">
        <v>105</v>
      </c>
      <c r="AE927" s="859">
        <v>0</v>
      </c>
      <c r="AF927" s="859">
        <v>41</v>
      </c>
      <c r="AG927" s="859">
        <v>48</v>
      </c>
      <c r="AH927" s="859">
        <v>80</v>
      </c>
    </row>
    <row r="928" spans="1:34" ht="12" customHeight="1" x14ac:dyDescent="0.2">
      <c r="A928" s="1207"/>
      <c r="B928" s="853" t="s">
        <v>62</v>
      </c>
      <c r="C928" s="872">
        <v>301</v>
      </c>
      <c r="D928" s="872">
        <v>54</v>
      </c>
      <c r="E928" s="872">
        <v>35</v>
      </c>
      <c r="F928" s="872">
        <v>0</v>
      </c>
      <c r="G928" s="872">
        <v>123</v>
      </c>
      <c r="H928" s="872">
        <v>13</v>
      </c>
      <c r="I928" s="872">
        <v>4</v>
      </c>
      <c r="J928" s="872">
        <v>0</v>
      </c>
      <c r="K928" s="872">
        <v>123</v>
      </c>
      <c r="L928" s="872">
        <v>13</v>
      </c>
      <c r="M928" s="872">
        <v>4</v>
      </c>
      <c r="N928" s="872">
        <v>0</v>
      </c>
      <c r="O928" s="872">
        <v>0</v>
      </c>
      <c r="P928" s="872">
        <v>0</v>
      </c>
      <c r="Q928" s="872">
        <v>0</v>
      </c>
      <c r="R928" s="872">
        <v>0</v>
      </c>
      <c r="S928" s="859">
        <v>517</v>
      </c>
      <c r="T928" s="859">
        <v>432</v>
      </c>
      <c r="U928" s="859">
        <v>248</v>
      </c>
      <c r="V928" s="859">
        <v>50</v>
      </c>
      <c r="W928" s="859">
        <v>146</v>
      </c>
      <c r="X928" s="859">
        <v>79</v>
      </c>
      <c r="Y928" s="860">
        <v>66</v>
      </c>
      <c r="Z928" s="859">
        <v>4</v>
      </c>
      <c r="AA928" s="859">
        <v>146</v>
      </c>
      <c r="AB928" s="859">
        <v>172</v>
      </c>
      <c r="AC928" s="860">
        <v>100</v>
      </c>
      <c r="AD928" s="859">
        <v>19</v>
      </c>
      <c r="AE928" s="859">
        <v>1</v>
      </c>
      <c r="AF928" s="859">
        <v>138</v>
      </c>
      <c r="AG928" s="859">
        <v>38</v>
      </c>
      <c r="AH928" s="859">
        <v>17</v>
      </c>
    </row>
    <row r="929" spans="1:34" ht="12" customHeight="1" x14ac:dyDescent="0.2">
      <c r="A929" s="1207"/>
      <c r="B929" s="853" t="s">
        <v>111</v>
      </c>
      <c r="C929" s="872">
        <v>1211</v>
      </c>
      <c r="D929" s="872">
        <v>316</v>
      </c>
      <c r="E929" s="872">
        <v>112</v>
      </c>
      <c r="F929" s="872">
        <v>0</v>
      </c>
      <c r="G929" s="872">
        <v>291</v>
      </c>
      <c r="H929" s="872">
        <v>77</v>
      </c>
      <c r="I929" s="872">
        <v>23</v>
      </c>
      <c r="J929" s="872">
        <v>0</v>
      </c>
      <c r="K929" s="872">
        <v>291</v>
      </c>
      <c r="L929" s="872">
        <v>77</v>
      </c>
      <c r="M929" s="872">
        <v>23</v>
      </c>
      <c r="N929" s="872">
        <v>0</v>
      </c>
      <c r="O929" s="872">
        <v>0</v>
      </c>
      <c r="P929" s="872">
        <v>0</v>
      </c>
      <c r="Q929" s="872">
        <v>0</v>
      </c>
      <c r="R929" s="872">
        <v>0</v>
      </c>
      <c r="S929" s="859">
        <v>4322</v>
      </c>
      <c r="T929" s="859">
        <v>1630</v>
      </c>
      <c r="U929" s="859">
        <v>1136</v>
      </c>
      <c r="V929" s="859">
        <v>171</v>
      </c>
      <c r="W929" s="859">
        <v>1309</v>
      </c>
      <c r="X929" s="859">
        <v>436</v>
      </c>
      <c r="Y929" s="860">
        <v>252</v>
      </c>
      <c r="Z929" s="859">
        <v>12</v>
      </c>
      <c r="AA929" s="859">
        <v>1531</v>
      </c>
      <c r="AB929" s="859">
        <v>446</v>
      </c>
      <c r="AC929" s="860">
        <v>239</v>
      </c>
      <c r="AD929" s="859">
        <v>34</v>
      </c>
      <c r="AE929" s="859">
        <v>408</v>
      </c>
      <c r="AF929" s="859">
        <v>273</v>
      </c>
      <c r="AG929" s="859">
        <v>52</v>
      </c>
      <c r="AH929" s="859">
        <v>29</v>
      </c>
    </row>
    <row r="930" spans="1:34" ht="12" customHeight="1" x14ac:dyDescent="0.2">
      <c r="A930" s="1207"/>
      <c r="B930" s="853" t="s">
        <v>63</v>
      </c>
      <c r="C930" s="872">
        <v>0</v>
      </c>
      <c r="D930" s="872">
        <v>1</v>
      </c>
      <c r="E930" s="872">
        <v>0</v>
      </c>
      <c r="F930" s="872">
        <v>0</v>
      </c>
      <c r="G930" s="872">
        <v>0</v>
      </c>
      <c r="H930" s="872">
        <v>0</v>
      </c>
      <c r="I930" s="872">
        <v>0</v>
      </c>
      <c r="J930" s="872">
        <v>0</v>
      </c>
      <c r="K930" s="872">
        <v>0</v>
      </c>
      <c r="L930" s="872">
        <v>0</v>
      </c>
      <c r="M930" s="872">
        <v>0</v>
      </c>
      <c r="N930" s="872">
        <v>0</v>
      </c>
      <c r="O930" s="872">
        <v>0</v>
      </c>
      <c r="P930" s="872">
        <v>0</v>
      </c>
      <c r="Q930" s="872">
        <v>0</v>
      </c>
      <c r="R930" s="872">
        <v>0</v>
      </c>
      <c r="S930" s="859">
        <v>0</v>
      </c>
      <c r="T930" s="859">
        <v>3</v>
      </c>
      <c r="U930" s="859">
        <v>0</v>
      </c>
      <c r="V930" s="859">
        <v>1</v>
      </c>
      <c r="W930" s="859">
        <v>0</v>
      </c>
      <c r="X930" s="859">
        <v>0</v>
      </c>
      <c r="Y930" s="860">
        <v>0</v>
      </c>
      <c r="Z930" s="859">
        <v>0</v>
      </c>
      <c r="AA930" s="859">
        <v>0</v>
      </c>
      <c r="AB930" s="859">
        <v>0</v>
      </c>
      <c r="AC930" s="860">
        <v>0</v>
      </c>
      <c r="AD930" s="859">
        <v>0</v>
      </c>
      <c r="AE930" s="859">
        <v>0</v>
      </c>
      <c r="AF930" s="859">
        <v>0</v>
      </c>
      <c r="AG930" s="859">
        <v>0</v>
      </c>
      <c r="AH930" s="859">
        <v>0</v>
      </c>
    </row>
    <row r="931" spans="1:34" ht="12" customHeight="1" x14ac:dyDescent="0.2">
      <c r="A931" s="1207"/>
      <c r="B931" s="853" t="s">
        <v>64</v>
      </c>
      <c r="C931" s="872">
        <v>0</v>
      </c>
      <c r="D931" s="872">
        <v>4</v>
      </c>
      <c r="E931" s="872">
        <v>1</v>
      </c>
      <c r="F931" s="872">
        <v>0</v>
      </c>
      <c r="G931" s="872">
        <v>0</v>
      </c>
      <c r="H931" s="872">
        <v>2</v>
      </c>
      <c r="I931" s="872">
        <v>0</v>
      </c>
      <c r="J931" s="872">
        <v>0</v>
      </c>
      <c r="K931" s="872">
        <v>0</v>
      </c>
      <c r="L931" s="872">
        <v>2</v>
      </c>
      <c r="M931" s="872">
        <v>0</v>
      </c>
      <c r="N931" s="872">
        <v>0</v>
      </c>
      <c r="O931" s="872">
        <v>0</v>
      </c>
      <c r="P931" s="872">
        <v>0</v>
      </c>
      <c r="Q931" s="872">
        <v>0</v>
      </c>
      <c r="R931" s="872">
        <v>0</v>
      </c>
      <c r="S931" s="859">
        <v>2</v>
      </c>
      <c r="T931" s="859">
        <v>4</v>
      </c>
      <c r="U931" s="859">
        <v>0</v>
      </c>
      <c r="V931" s="859">
        <v>3</v>
      </c>
      <c r="W931" s="859">
        <v>0</v>
      </c>
      <c r="X931" s="859">
        <v>2</v>
      </c>
      <c r="Y931" s="860">
        <v>0</v>
      </c>
      <c r="Z931" s="859">
        <v>2</v>
      </c>
      <c r="AA931" s="859">
        <v>0</v>
      </c>
      <c r="AB931" s="859">
        <v>2</v>
      </c>
      <c r="AC931" s="860">
        <v>0</v>
      </c>
      <c r="AD931" s="859">
        <v>1</v>
      </c>
      <c r="AE931" s="859">
        <v>0</v>
      </c>
      <c r="AF931" s="859">
        <v>0</v>
      </c>
      <c r="AG931" s="859">
        <v>0</v>
      </c>
      <c r="AH931" s="859">
        <v>1</v>
      </c>
    </row>
    <row r="932" spans="1:34" ht="12" customHeight="1" x14ac:dyDescent="0.2">
      <c r="A932" s="1207"/>
      <c r="B932" s="853" t="s">
        <v>65</v>
      </c>
      <c r="C932" s="872">
        <v>0</v>
      </c>
      <c r="D932" s="872">
        <v>0</v>
      </c>
      <c r="E932" s="872">
        <v>0</v>
      </c>
      <c r="F932" s="872">
        <v>0</v>
      </c>
      <c r="G932" s="872">
        <v>0</v>
      </c>
      <c r="H932" s="872">
        <v>0</v>
      </c>
      <c r="I932" s="872">
        <v>0</v>
      </c>
      <c r="J932" s="872">
        <v>0</v>
      </c>
      <c r="K932" s="872">
        <v>0</v>
      </c>
      <c r="L932" s="872">
        <v>0</v>
      </c>
      <c r="M932" s="872">
        <v>0</v>
      </c>
      <c r="N932" s="872">
        <v>0</v>
      </c>
      <c r="O932" s="872">
        <v>0</v>
      </c>
      <c r="P932" s="872">
        <v>0</v>
      </c>
      <c r="Q932" s="872">
        <v>0</v>
      </c>
      <c r="R932" s="872">
        <v>0</v>
      </c>
      <c r="S932" s="859">
        <v>0</v>
      </c>
      <c r="T932" s="859">
        <v>0</v>
      </c>
      <c r="U932" s="859">
        <v>1</v>
      </c>
      <c r="V932" s="859">
        <v>0</v>
      </c>
      <c r="W932" s="859">
        <v>0</v>
      </c>
      <c r="X932" s="859">
        <v>0</v>
      </c>
      <c r="Y932" s="860">
        <v>0</v>
      </c>
      <c r="Z932" s="859">
        <v>0</v>
      </c>
      <c r="AA932" s="859">
        <v>0</v>
      </c>
      <c r="AB932" s="859">
        <v>0</v>
      </c>
      <c r="AC932" s="860">
        <v>0</v>
      </c>
      <c r="AD932" s="859">
        <v>0</v>
      </c>
      <c r="AE932" s="859">
        <v>0</v>
      </c>
      <c r="AF932" s="859">
        <v>0</v>
      </c>
      <c r="AG932" s="859">
        <v>0</v>
      </c>
      <c r="AH932" s="859">
        <v>0</v>
      </c>
    </row>
    <row r="933" spans="1:34" ht="12" customHeight="1" x14ac:dyDescent="0.2">
      <c r="A933" s="1207"/>
      <c r="B933" s="853" t="s">
        <v>66</v>
      </c>
      <c r="C933" s="872">
        <v>0</v>
      </c>
      <c r="D933" s="872">
        <v>1</v>
      </c>
      <c r="E933" s="872">
        <v>0</v>
      </c>
      <c r="F933" s="872">
        <v>0</v>
      </c>
      <c r="G933" s="872">
        <v>0</v>
      </c>
      <c r="H933" s="872">
        <v>1</v>
      </c>
      <c r="I933" s="872">
        <v>0</v>
      </c>
      <c r="J933" s="872">
        <v>0</v>
      </c>
      <c r="K933" s="872">
        <v>0</v>
      </c>
      <c r="L933" s="872">
        <v>1</v>
      </c>
      <c r="M933" s="872">
        <v>0</v>
      </c>
      <c r="N933" s="872">
        <v>0</v>
      </c>
      <c r="O933" s="872">
        <v>0</v>
      </c>
      <c r="P933" s="872">
        <v>0</v>
      </c>
      <c r="Q933" s="872">
        <v>0</v>
      </c>
      <c r="R933" s="872">
        <v>0</v>
      </c>
      <c r="S933" s="859">
        <v>0</v>
      </c>
      <c r="T933" s="859">
        <v>0</v>
      </c>
      <c r="U933" s="859">
        <v>0</v>
      </c>
      <c r="V933" s="859">
        <v>2</v>
      </c>
      <c r="W933" s="859">
        <v>0</v>
      </c>
      <c r="X933" s="859">
        <v>0</v>
      </c>
      <c r="Y933" s="860">
        <v>0</v>
      </c>
      <c r="Z933" s="859">
        <v>1</v>
      </c>
      <c r="AA933" s="859">
        <v>0</v>
      </c>
      <c r="AB933" s="859">
        <v>0</v>
      </c>
      <c r="AC933" s="860">
        <v>0</v>
      </c>
      <c r="AD933" s="859">
        <v>0</v>
      </c>
      <c r="AE933" s="859">
        <v>0</v>
      </c>
      <c r="AF933" s="859">
        <v>0</v>
      </c>
      <c r="AG933" s="859">
        <v>0</v>
      </c>
      <c r="AH933" s="859">
        <v>0</v>
      </c>
    </row>
    <row r="934" spans="1:34" ht="12" customHeight="1" x14ac:dyDescent="0.2">
      <c r="A934" s="1207"/>
      <c r="B934" s="853" t="s">
        <v>67</v>
      </c>
      <c r="C934" s="872">
        <v>0</v>
      </c>
      <c r="D934" s="872">
        <v>91</v>
      </c>
      <c r="E934" s="872">
        <v>17</v>
      </c>
      <c r="F934" s="872">
        <v>0</v>
      </c>
      <c r="G934" s="872">
        <v>0</v>
      </c>
      <c r="H934" s="872">
        <v>20</v>
      </c>
      <c r="I934" s="872">
        <v>0</v>
      </c>
      <c r="J934" s="872">
        <v>0</v>
      </c>
      <c r="K934" s="872">
        <v>0</v>
      </c>
      <c r="L934" s="872">
        <v>20</v>
      </c>
      <c r="M934" s="872">
        <v>0</v>
      </c>
      <c r="N934" s="872">
        <v>0</v>
      </c>
      <c r="O934" s="872">
        <v>0</v>
      </c>
      <c r="P934" s="872">
        <v>0</v>
      </c>
      <c r="Q934" s="872">
        <v>0</v>
      </c>
      <c r="R934" s="872">
        <v>0</v>
      </c>
      <c r="S934" s="859">
        <v>125</v>
      </c>
      <c r="T934" s="859">
        <v>277</v>
      </c>
      <c r="U934" s="859">
        <v>136</v>
      </c>
      <c r="V934" s="859">
        <v>16</v>
      </c>
      <c r="W934" s="859">
        <v>2</v>
      </c>
      <c r="X934" s="859">
        <v>56</v>
      </c>
      <c r="Y934" s="860">
        <v>7</v>
      </c>
      <c r="Z934" s="859">
        <v>0</v>
      </c>
      <c r="AA934" s="859">
        <v>2</v>
      </c>
      <c r="AB934" s="859">
        <v>77</v>
      </c>
      <c r="AC934" s="860">
        <v>19</v>
      </c>
      <c r="AD934" s="859">
        <v>12</v>
      </c>
      <c r="AE934" s="859">
        <v>0</v>
      </c>
      <c r="AF934" s="859">
        <v>30</v>
      </c>
      <c r="AG934" s="859">
        <v>12</v>
      </c>
      <c r="AH934" s="859">
        <v>12</v>
      </c>
    </row>
    <row r="935" spans="1:34" ht="12" customHeight="1" x14ac:dyDescent="0.2">
      <c r="A935" s="1207"/>
      <c r="B935" s="853" t="s">
        <v>68</v>
      </c>
      <c r="C935" s="872">
        <v>199</v>
      </c>
      <c r="D935" s="872">
        <v>246</v>
      </c>
      <c r="E935" s="872">
        <v>120</v>
      </c>
      <c r="F935" s="872">
        <v>0</v>
      </c>
      <c r="G935" s="872">
        <v>68</v>
      </c>
      <c r="H935" s="872">
        <v>65</v>
      </c>
      <c r="I935" s="872">
        <v>37</v>
      </c>
      <c r="J935" s="872">
        <v>0</v>
      </c>
      <c r="K935" s="872">
        <v>68</v>
      </c>
      <c r="L935" s="872">
        <v>65</v>
      </c>
      <c r="M935" s="872">
        <v>37</v>
      </c>
      <c r="N935" s="872">
        <v>0</v>
      </c>
      <c r="O935" s="872">
        <v>0</v>
      </c>
      <c r="P935" s="872">
        <v>0</v>
      </c>
      <c r="Q935" s="872">
        <v>0</v>
      </c>
      <c r="R935" s="872">
        <v>0</v>
      </c>
      <c r="S935" s="859">
        <v>702</v>
      </c>
      <c r="T935" s="859">
        <v>707</v>
      </c>
      <c r="U935" s="859">
        <v>335</v>
      </c>
      <c r="V935" s="859">
        <v>114</v>
      </c>
      <c r="W935" s="859">
        <v>232</v>
      </c>
      <c r="X935" s="859">
        <v>240</v>
      </c>
      <c r="Y935" s="860">
        <v>141</v>
      </c>
      <c r="Z935" s="859">
        <v>19</v>
      </c>
      <c r="AA935" s="859">
        <v>242</v>
      </c>
      <c r="AB935" s="859">
        <v>220</v>
      </c>
      <c r="AC935" s="860">
        <v>116</v>
      </c>
      <c r="AD935" s="859">
        <v>28</v>
      </c>
      <c r="AE935" s="859">
        <v>41</v>
      </c>
      <c r="AF935" s="859">
        <v>78</v>
      </c>
      <c r="AG935" s="859">
        <v>35</v>
      </c>
      <c r="AH935" s="859">
        <v>26</v>
      </c>
    </row>
    <row r="936" spans="1:34" ht="12" customHeight="1" x14ac:dyDescent="0.2">
      <c r="A936" s="1207"/>
      <c r="B936" s="853" t="s">
        <v>69</v>
      </c>
      <c r="C936" s="872">
        <v>261</v>
      </c>
      <c r="D936" s="872">
        <v>194</v>
      </c>
      <c r="E936" s="872">
        <v>84</v>
      </c>
      <c r="F936" s="872">
        <v>0</v>
      </c>
      <c r="G936" s="872">
        <v>94</v>
      </c>
      <c r="H936" s="872">
        <v>47</v>
      </c>
      <c r="I936" s="872">
        <v>14</v>
      </c>
      <c r="J936" s="872">
        <v>0</v>
      </c>
      <c r="K936" s="872">
        <v>94</v>
      </c>
      <c r="L936" s="872">
        <v>47</v>
      </c>
      <c r="M936" s="872">
        <v>14</v>
      </c>
      <c r="N936" s="872">
        <v>0</v>
      </c>
      <c r="O936" s="872">
        <v>0</v>
      </c>
      <c r="P936" s="872">
        <v>0</v>
      </c>
      <c r="Q936" s="872">
        <v>0</v>
      </c>
      <c r="R936" s="872">
        <v>0</v>
      </c>
      <c r="S936" s="859">
        <v>845</v>
      </c>
      <c r="T936" s="859">
        <v>472</v>
      </c>
      <c r="U936" s="859">
        <v>252</v>
      </c>
      <c r="V936" s="859">
        <v>122</v>
      </c>
      <c r="W936" s="859">
        <v>232</v>
      </c>
      <c r="X936" s="859">
        <v>98</v>
      </c>
      <c r="Y936" s="860">
        <v>56</v>
      </c>
      <c r="Z936" s="859">
        <v>12</v>
      </c>
      <c r="AA936" s="859">
        <v>252</v>
      </c>
      <c r="AB936" s="859">
        <v>70</v>
      </c>
      <c r="AC936" s="860">
        <v>72</v>
      </c>
      <c r="AD936" s="859">
        <v>48</v>
      </c>
      <c r="AE936" s="859">
        <v>66</v>
      </c>
      <c r="AF936" s="859">
        <v>16</v>
      </c>
      <c r="AG936" s="859">
        <v>36</v>
      </c>
      <c r="AH936" s="859">
        <v>48</v>
      </c>
    </row>
    <row r="937" spans="1:34" ht="12" customHeight="1" x14ac:dyDescent="0.2">
      <c r="A937" s="1207"/>
      <c r="B937" s="853" t="s">
        <v>70</v>
      </c>
      <c r="C937" s="872">
        <v>0</v>
      </c>
      <c r="D937" s="872">
        <v>0</v>
      </c>
      <c r="E937" s="872">
        <v>1</v>
      </c>
      <c r="F937" s="872">
        <v>0</v>
      </c>
      <c r="G937" s="872">
        <v>0</v>
      </c>
      <c r="H937" s="872">
        <v>0</v>
      </c>
      <c r="I937" s="872">
        <v>0</v>
      </c>
      <c r="J937" s="872">
        <v>0</v>
      </c>
      <c r="K937" s="872">
        <v>0</v>
      </c>
      <c r="L937" s="872">
        <v>0</v>
      </c>
      <c r="M937" s="872">
        <v>0</v>
      </c>
      <c r="N937" s="872">
        <v>0</v>
      </c>
      <c r="O937" s="872">
        <v>0</v>
      </c>
      <c r="P937" s="872">
        <v>0</v>
      </c>
      <c r="Q937" s="872">
        <v>0</v>
      </c>
      <c r="R937" s="872">
        <v>0</v>
      </c>
      <c r="S937" s="859">
        <v>0</v>
      </c>
      <c r="T937" s="859">
        <v>2</v>
      </c>
      <c r="U937" s="859">
        <v>1</v>
      </c>
      <c r="V937" s="859">
        <v>0</v>
      </c>
      <c r="W937" s="859">
        <v>0</v>
      </c>
      <c r="X937" s="859">
        <v>0</v>
      </c>
      <c r="Y937" s="860">
        <v>0</v>
      </c>
      <c r="Z937" s="859">
        <v>0</v>
      </c>
      <c r="AA937" s="859">
        <v>0</v>
      </c>
      <c r="AB937" s="859">
        <v>0</v>
      </c>
      <c r="AC937" s="860">
        <v>1</v>
      </c>
      <c r="AD937" s="859">
        <v>0</v>
      </c>
      <c r="AE937" s="859">
        <v>0</v>
      </c>
      <c r="AF937" s="859">
        <v>0</v>
      </c>
      <c r="AG937" s="859">
        <v>1</v>
      </c>
      <c r="AH937" s="859">
        <v>0</v>
      </c>
    </row>
    <row r="938" spans="1:34" ht="12" customHeight="1" x14ac:dyDescent="0.2">
      <c r="A938" s="1207"/>
      <c r="B938" s="853" t="s">
        <v>71</v>
      </c>
      <c r="C938" s="872">
        <v>494</v>
      </c>
      <c r="D938" s="872">
        <v>383</v>
      </c>
      <c r="E938" s="872">
        <v>117</v>
      </c>
      <c r="F938" s="872">
        <v>0</v>
      </c>
      <c r="G938" s="872">
        <v>124</v>
      </c>
      <c r="H938" s="872">
        <v>105</v>
      </c>
      <c r="I938" s="872">
        <v>33</v>
      </c>
      <c r="J938" s="872">
        <v>0</v>
      </c>
      <c r="K938" s="872">
        <v>124</v>
      </c>
      <c r="L938" s="872">
        <v>105</v>
      </c>
      <c r="M938" s="872">
        <v>33</v>
      </c>
      <c r="N938" s="872">
        <v>0</v>
      </c>
      <c r="O938" s="872">
        <v>0</v>
      </c>
      <c r="P938" s="872">
        <v>0</v>
      </c>
      <c r="Q938" s="872">
        <v>0</v>
      </c>
      <c r="R938" s="872">
        <v>0</v>
      </c>
      <c r="S938" s="859">
        <v>1903</v>
      </c>
      <c r="T938" s="859">
        <v>771</v>
      </c>
      <c r="U938" s="859">
        <v>637</v>
      </c>
      <c r="V938" s="859">
        <v>276</v>
      </c>
      <c r="W938" s="859">
        <v>791</v>
      </c>
      <c r="X938" s="859">
        <v>334</v>
      </c>
      <c r="Y938" s="860">
        <v>252</v>
      </c>
      <c r="Z938" s="859">
        <v>88</v>
      </c>
      <c r="AA938" s="859">
        <v>823</v>
      </c>
      <c r="AB938" s="859">
        <v>223</v>
      </c>
      <c r="AC938" s="860">
        <v>215</v>
      </c>
      <c r="AD938" s="859">
        <v>102</v>
      </c>
      <c r="AE938" s="859">
        <v>170</v>
      </c>
      <c r="AF938" s="859">
        <v>77</v>
      </c>
      <c r="AG938" s="859">
        <v>63</v>
      </c>
      <c r="AH938" s="859">
        <v>94</v>
      </c>
    </row>
    <row r="939" spans="1:34" ht="12" customHeight="1" x14ac:dyDescent="0.2">
      <c r="A939" s="1207"/>
      <c r="B939" s="853" t="s">
        <v>72</v>
      </c>
      <c r="C939" s="872">
        <v>439</v>
      </c>
      <c r="D939" s="872">
        <v>178</v>
      </c>
      <c r="E939" s="872">
        <v>80</v>
      </c>
      <c r="F939" s="872">
        <v>0</v>
      </c>
      <c r="G939" s="872">
        <v>93</v>
      </c>
      <c r="H939" s="872">
        <v>7</v>
      </c>
      <c r="I939" s="872">
        <v>6</v>
      </c>
      <c r="J939" s="872">
        <v>0</v>
      </c>
      <c r="K939" s="872">
        <v>93</v>
      </c>
      <c r="L939" s="872">
        <v>7</v>
      </c>
      <c r="M939" s="872">
        <v>6</v>
      </c>
      <c r="N939" s="872">
        <v>0</v>
      </c>
      <c r="O939" s="872">
        <v>0</v>
      </c>
      <c r="P939" s="872">
        <v>0</v>
      </c>
      <c r="Q939" s="872">
        <v>0</v>
      </c>
      <c r="R939" s="872">
        <v>0</v>
      </c>
      <c r="S939" s="859">
        <v>1916</v>
      </c>
      <c r="T939" s="859">
        <v>749</v>
      </c>
      <c r="U939" s="859">
        <v>435</v>
      </c>
      <c r="V939" s="859">
        <v>165</v>
      </c>
      <c r="W939" s="859">
        <v>535</v>
      </c>
      <c r="X939" s="859">
        <v>139</v>
      </c>
      <c r="Y939" s="860">
        <v>59</v>
      </c>
      <c r="Z939" s="859">
        <v>4</v>
      </c>
      <c r="AA939" s="859">
        <v>677</v>
      </c>
      <c r="AB939" s="859">
        <v>111</v>
      </c>
      <c r="AC939" s="860">
        <v>49</v>
      </c>
      <c r="AD939" s="859">
        <v>49</v>
      </c>
      <c r="AE939" s="859">
        <v>217</v>
      </c>
      <c r="AF939" s="859">
        <v>47</v>
      </c>
      <c r="AG939" s="859">
        <v>34</v>
      </c>
      <c r="AH939" s="859">
        <v>49</v>
      </c>
    </row>
    <row r="940" spans="1:34" ht="12" customHeight="1" x14ac:dyDescent="0.2">
      <c r="A940" s="1207"/>
      <c r="B940" s="853" t="s">
        <v>74</v>
      </c>
      <c r="C940" s="872">
        <v>0</v>
      </c>
      <c r="D940" s="872">
        <v>1</v>
      </c>
      <c r="E940" s="872">
        <v>0</v>
      </c>
      <c r="F940" s="872">
        <v>0</v>
      </c>
      <c r="G940" s="872">
        <v>0</v>
      </c>
      <c r="H940" s="872">
        <v>0</v>
      </c>
      <c r="I940" s="872">
        <v>0</v>
      </c>
      <c r="J940" s="872">
        <v>0</v>
      </c>
      <c r="K940" s="872">
        <v>0</v>
      </c>
      <c r="L940" s="872">
        <v>0</v>
      </c>
      <c r="M940" s="872">
        <v>0</v>
      </c>
      <c r="N940" s="872">
        <v>0</v>
      </c>
      <c r="O940" s="872">
        <v>0</v>
      </c>
      <c r="P940" s="872">
        <v>0</v>
      </c>
      <c r="Q940" s="872">
        <v>0</v>
      </c>
      <c r="R940" s="872">
        <v>0</v>
      </c>
      <c r="S940" s="859">
        <v>0</v>
      </c>
      <c r="T940" s="859">
        <v>1</v>
      </c>
      <c r="U940" s="859">
        <v>0</v>
      </c>
      <c r="V940" s="859">
        <v>1</v>
      </c>
      <c r="W940" s="859">
        <v>0</v>
      </c>
      <c r="X940" s="859">
        <v>1</v>
      </c>
      <c r="Y940" s="860">
        <v>0</v>
      </c>
      <c r="Z940" s="859">
        <v>1</v>
      </c>
      <c r="AA940" s="859">
        <v>0</v>
      </c>
      <c r="AB940" s="859">
        <v>1</v>
      </c>
      <c r="AC940" s="860">
        <v>0</v>
      </c>
      <c r="AD940" s="859">
        <v>0</v>
      </c>
      <c r="AE940" s="859">
        <v>0</v>
      </c>
      <c r="AF940" s="859">
        <v>0</v>
      </c>
      <c r="AG940" s="859">
        <v>0</v>
      </c>
      <c r="AH940" s="859">
        <v>0</v>
      </c>
    </row>
    <row r="941" spans="1:34" ht="12" customHeight="1" x14ac:dyDescent="0.2">
      <c r="A941" s="1207"/>
      <c r="B941" s="853" t="s">
        <v>75</v>
      </c>
      <c r="C941" s="872">
        <v>366</v>
      </c>
      <c r="D941" s="872">
        <v>277</v>
      </c>
      <c r="E941" s="872">
        <v>186</v>
      </c>
      <c r="F941" s="872">
        <v>0</v>
      </c>
      <c r="G941" s="872">
        <v>110</v>
      </c>
      <c r="H941" s="872">
        <v>84</v>
      </c>
      <c r="I941" s="872">
        <v>54</v>
      </c>
      <c r="J941" s="872">
        <v>0</v>
      </c>
      <c r="K941" s="872">
        <v>110</v>
      </c>
      <c r="L941" s="872">
        <v>84</v>
      </c>
      <c r="M941" s="872">
        <v>54</v>
      </c>
      <c r="N941" s="872">
        <v>0</v>
      </c>
      <c r="O941" s="872">
        <v>0</v>
      </c>
      <c r="P941" s="872">
        <v>0</v>
      </c>
      <c r="Q941" s="872">
        <v>0</v>
      </c>
      <c r="R941" s="872">
        <v>0</v>
      </c>
      <c r="S941" s="859">
        <v>1151</v>
      </c>
      <c r="T941" s="859">
        <v>1007</v>
      </c>
      <c r="U941" s="859">
        <v>350</v>
      </c>
      <c r="V941" s="859">
        <v>76</v>
      </c>
      <c r="W941" s="859">
        <v>301</v>
      </c>
      <c r="X941" s="859">
        <v>289</v>
      </c>
      <c r="Y941" s="860">
        <v>79</v>
      </c>
      <c r="Z941" s="859">
        <v>9</v>
      </c>
      <c r="AA941" s="859">
        <v>346</v>
      </c>
      <c r="AB941" s="859">
        <v>337</v>
      </c>
      <c r="AC941" s="860">
        <v>89</v>
      </c>
      <c r="AD941" s="859">
        <v>32</v>
      </c>
      <c r="AE941" s="859">
        <v>84</v>
      </c>
      <c r="AF941" s="859">
        <v>167</v>
      </c>
      <c r="AG941" s="859">
        <v>31</v>
      </c>
      <c r="AH941" s="859">
        <v>33</v>
      </c>
    </row>
    <row r="942" spans="1:34" ht="12" customHeight="1" x14ac:dyDescent="0.2">
      <c r="A942" s="1207"/>
      <c r="B942" s="853" t="s">
        <v>76</v>
      </c>
      <c r="C942" s="863">
        <v>0</v>
      </c>
      <c r="D942" s="863">
        <v>94</v>
      </c>
      <c r="E942" s="863">
        <v>8</v>
      </c>
      <c r="F942" s="863">
        <v>0</v>
      </c>
      <c r="G942" s="863">
        <v>0</v>
      </c>
      <c r="H942" s="863">
        <v>46</v>
      </c>
      <c r="I942" s="863">
        <v>3</v>
      </c>
      <c r="J942" s="863">
        <v>0</v>
      </c>
      <c r="K942" s="863">
        <v>0</v>
      </c>
      <c r="L942" s="863">
        <v>46</v>
      </c>
      <c r="M942" s="863">
        <v>3</v>
      </c>
      <c r="N942" s="863">
        <v>0</v>
      </c>
      <c r="O942" s="863">
        <v>0</v>
      </c>
      <c r="P942" s="863">
        <v>0</v>
      </c>
      <c r="Q942" s="863">
        <v>0</v>
      </c>
      <c r="R942" s="863">
        <v>0</v>
      </c>
      <c r="S942" s="863">
        <v>80</v>
      </c>
      <c r="T942" s="863">
        <v>200</v>
      </c>
      <c r="U942" s="863">
        <v>110</v>
      </c>
      <c r="V942" s="863">
        <v>64</v>
      </c>
      <c r="W942" s="863">
        <v>10</v>
      </c>
      <c r="X942" s="863">
        <v>56</v>
      </c>
      <c r="Y942" s="863">
        <v>27</v>
      </c>
      <c r="Z942" s="863">
        <v>10</v>
      </c>
      <c r="AA942" s="863">
        <v>10</v>
      </c>
      <c r="AB942" s="863">
        <v>62</v>
      </c>
      <c r="AC942" s="863">
        <v>33</v>
      </c>
      <c r="AD942" s="863">
        <v>50</v>
      </c>
      <c r="AE942" s="863">
        <v>0</v>
      </c>
      <c r="AF942" s="863">
        <v>13</v>
      </c>
      <c r="AG942" s="863">
        <v>8</v>
      </c>
      <c r="AH942" s="863">
        <v>25</v>
      </c>
    </row>
    <row r="943" spans="1:34" ht="12" customHeight="1" x14ac:dyDescent="0.2">
      <c r="A943" s="1207"/>
      <c r="B943" s="853" t="s">
        <v>77</v>
      </c>
      <c r="C943" s="872">
        <v>176</v>
      </c>
      <c r="D943" s="872">
        <v>89</v>
      </c>
      <c r="E943" s="872">
        <v>63</v>
      </c>
      <c r="F943" s="872">
        <v>0</v>
      </c>
      <c r="G943" s="872">
        <v>37</v>
      </c>
      <c r="H943" s="872">
        <v>9</v>
      </c>
      <c r="I943" s="872">
        <v>1</v>
      </c>
      <c r="J943" s="872">
        <v>0</v>
      </c>
      <c r="K943" s="872">
        <v>37</v>
      </c>
      <c r="L943" s="872">
        <v>9</v>
      </c>
      <c r="M943" s="872">
        <v>1</v>
      </c>
      <c r="N943" s="872">
        <v>0</v>
      </c>
      <c r="O943" s="872">
        <v>0</v>
      </c>
      <c r="P943" s="872">
        <v>0</v>
      </c>
      <c r="Q943" s="872">
        <v>0</v>
      </c>
      <c r="R943" s="872">
        <v>0</v>
      </c>
      <c r="S943" s="859">
        <v>771</v>
      </c>
      <c r="T943" s="859">
        <v>500</v>
      </c>
      <c r="U943" s="859">
        <v>213</v>
      </c>
      <c r="V943" s="859">
        <v>140</v>
      </c>
      <c r="W943" s="859">
        <v>150</v>
      </c>
      <c r="X943" s="859">
        <v>74</v>
      </c>
      <c r="Y943" s="860">
        <v>35</v>
      </c>
      <c r="Z943" s="859">
        <v>9</v>
      </c>
      <c r="AA943" s="859">
        <v>207</v>
      </c>
      <c r="AB943" s="859">
        <v>64</v>
      </c>
      <c r="AC943" s="860">
        <v>52</v>
      </c>
      <c r="AD943" s="859">
        <v>62</v>
      </c>
      <c r="AE943" s="859">
        <v>84</v>
      </c>
      <c r="AF943" s="859">
        <v>5</v>
      </c>
      <c r="AG943" s="859">
        <v>32</v>
      </c>
      <c r="AH943" s="859">
        <v>61</v>
      </c>
    </row>
    <row r="944" spans="1:34" ht="12" customHeight="1" x14ac:dyDescent="0.2">
      <c r="A944" s="1207"/>
      <c r="B944" s="853" t="s">
        <v>78</v>
      </c>
      <c r="C944" s="872">
        <v>0</v>
      </c>
      <c r="D944" s="872">
        <v>1</v>
      </c>
      <c r="E944" s="872">
        <v>0</v>
      </c>
      <c r="F944" s="872">
        <v>0</v>
      </c>
      <c r="G944" s="872">
        <v>0</v>
      </c>
      <c r="H944" s="872">
        <v>0</v>
      </c>
      <c r="I944" s="872">
        <v>0</v>
      </c>
      <c r="J944" s="872">
        <v>0</v>
      </c>
      <c r="K944" s="872">
        <v>0</v>
      </c>
      <c r="L944" s="872">
        <v>0</v>
      </c>
      <c r="M944" s="872">
        <v>0</v>
      </c>
      <c r="N944" s="872">
        <v>0</v>
      </c>
      <c r="O944" s="872">
        <v>0</v>
      </c>
      <c r="P944" s="872">
        <v>0</v>
      </c>
      <c r="Q944" s="872">
        <v>0</v>
      </c>
      <c r="R944" s="872">
        <v>0</v>
      </c>
      <c r="S944" s="859">
        <v>0</v>
      </c>
      <c r="T944" s="859">
        <v>1</v>
      </c>
      <c r="U944" s="859">
        <v>0</v>
      </c>
      <c r="V944" s="859">
        <v>1</v>
      </c>
      <c r="W944" s="859">
        <v>0</v>
      </c>
      <c r="X944" s="859">
        <v>0</v>
      </c>
      <c r="Y944" s="860">
        <v>0</v>
      </c>
      <c r="Z944" s="859">
        <v>0</v>
      </c>
      <c r="AA944" s="859">
        <v>0</v>
      </c>
      <c r="AB944" s="859">
        <v>0</v>
      </c>
      <c r="AC944" s="860">
        <v>0</v>
      </c>
      <c r="AD944" s="859">
        <v>1</v>
      </c>
      <c r="AE944" s="859">
        <v>0</v>
      </c>
      <c r="AF944" s="859">
        <v>0</v>
      </c>
      <c r="AG944" s="859">
        <v>0</v>
      </c>
      <c r="AH944" s="859">
        <v>1</v>
      </c>
    </row>
    <row r="945" spans="1:34" ht="12" customHeight="1" x14ac:dyDescent="0.2">
      <c r="A945" s="1207"/>
      <c r="B945" s="853" t="s">
        <v>79</v>
      </c>
      <c r="C945" s="872">
        <v>26</v>
      </c>
      <c r="D945" s="872">
        <v>0</v>
      </c>
      <c r="E945" s="872">
        <v>3</v>
      </c>
      <c r="F945" s="872">
        <v>0</v>
      </c>
      <c r="G945" s="872">
        <v>8</v>
      </c>
      <c r="H945" s="872">
        <v>0</v>
      </c>
      <c r="I945" s="872">
        <v>2</v>
      </c>
      <c r="J945" s="872">
        <v>0</v>
      </c>
      <c r="K945" s="872">
        <v>8</v>
      </c>
      <c r="L945" s="872">
        <v>0</v>
      </c>
      <c r="M945" s="872">
        <v>2</v>
      </c>
      <c r="N945" s="872">
        <v>0</v>
      </c>
      <c r="O945" s="872">
        <v>0</v>
      </c>
      <c r="P945" s="872">
        <v>0</v>
      </c>
      <c r="Q945" s="872">
        <v>0</v>
      </c>
      <c r="R945" s="872">
        <v>0</v>
      </c>
      <c r="S945" s="859">
        <v>20</v>
      </c>
      <c r="T945" s="859">
        <v>36</v>
      </c>
      <c r="U945" s="859">
        <v>7</v>
      </c>
      <c r="V945" s="859">
        <v>23</v>
      </c>
      <c r="W945" s="859">
        <v>0</v>
      </c>
      <c r="X945" s="859">
        <v>13</v>
      </c>
      <c r="Y945" s="860">
        <v>2</v>
      </c>
      <c r="Z945" s="859">
        <v>5</v>
      </c>
      <c r="AA945" s="859">
        <v>0</v>
      </c>
      <c r="AB945" s="859">
        <v>13</v>
      </c>
      <c r="AC945" s="860">
        <v>2</v>
      </c>
      <c r="AD945" s="859">
        <v>18</v>
      </c>
      <c r="AE945" s="859">
        <v>0</v>
      </c>
      <c r="AF945" s="859">
        <v>0</v>
      </c>
      <c r="AG945" s="859">
        <v>0</v>
      </c>
      <c r="AH945" s="859">
        <v>18</v>
      </c>
    </row>
    <row r="946" spans="1:34" ht="12" customHeight="1" x14ac:dyDescent="0.2">
      <c r="A946" s="1207"/>
      <c r="B946" s="853" t="s">
        <v>294</v>
      </c>
      <c r="C946" s="872">
        <v>0</v>
      </c>
      <c r="D946" s="872">
        <v>2</v>
      </c>
      <c r="E946" s="872">
        <v>1</v>
      </c>
      <c r="F946" s="872">
        <v>0</v>
      </c>
      <c r="G946" s="872">
        <v>0</v>
      </c>
      <c r="H946" s="872">
        <v>0</v>
      </c>
      <c r="I946" s="872">
        <v>0</v>
      </c>
      <c r="J946" s="872">
        <v>0</v>
      </c>
      <c r="K946" s="872">
        <v>0</v>
      </c>
      <c r="L946" s="872">
        <v>0</v>
      </c>
      <c r="M946" s="872">
        <v>0</v>
      </c>
      <c r="N946" s="872">
        <v>0</v>
      </c>
      <c r="O946" s="872">
        <v>0</v>
      </c>
      <c r="P946" s="872">
        <v>0</v>
      </c>
      <c r="Q946" s="872">
        <v>0</v>
      </c>
      <c r="R946" s="872">
        <v>0</v>
      </c>
      <c r="S946" s="859">
        <v>5</v>
      </c>
      <c r="T946" s="859">
        <v>1</v>
      </c>
      <c r="U946" s="859">
        <v>5</v>
      </c>
      <c r="V946" s="859">
        <v>2</v>
      </c>
      <c r="W946" s="859">
        <v>0</v>
      </c>
      <c r="X946" s="859">
        <v>0</v>
      </c>
      <c r="Y946" s="860">
        <v>0</v>
      </c>
      <c r="Z946" s="859">
        <v>0</v>
      </c>
      <c r="AA946" s="859">
        <v>0</v>
      </c>
      <c r="AB946" s="859">
        <v>1</v>
      </c>
      <c r="AC946" s="860">
        <v>0</v>
      </c>
      <c r="AD946" s="859">
        <v>0</v>
      </c>
      <c r="AE946" s="859">
        <v>0</v>
      </c>
      <c r="AF946" s="859">
        <v>1</v>
      </c>
      <c r="AG946" s="859">
        <v>0</v>
      </c>
      <c r="AH946" s="859">
        <v>0</v>
      </c>
    </row>
    <row r="947" spans="1:34" ht="12" customHeight="1" x14ac:dyDescent="0.2">
      <c r="A947" s="1207"/>
      <c r="B947" s="853" t="s">
        <v>295</v>
      </c>
      <c r="C947" s="872">
        <v>0</v>
      </c>
      <c r="D947" s="872">
        <v>0</v>
      </c>
      <c r="E947" s="872">
        <v>1</v>
      </c>
      <c r="F947" s="872">
        <v>0</v>
      </c>
      <c r="G947" s="872">
        <v>0</v>
      </c>
      <c r="H947" s="872">
        <v>0</v>
      </c>
      <c r="I947" s="872">
        <v>0</v>
      </c>
      <c r="J947" s="872">
        <v>0</v>
      </c>
      <c r="K947" s="872">
        <v>0</v>
      </c>
      <c r="L947" s="872">
        <v>0</v>
      </c>
      <c r="M947" s="872">
        <v>0</v>
      </c>
      <c r="N947" s="872">
        <v>0</v>
      </c>
      <c r="O947" s="872">
        <v>0</v>
      </c>
      <c r="P947" s="872">
        <v>0</v>
      </c>
      <c r="Q947" s="872">
        <v>0</v>
      </c>
      <c r="R947" s="872">
        <v>0</v>
      </c>
      <c r="S947" s="859">
        <v>0</v>
      </c>
      <c r="T947" s="859">
        <v>0</v>
      </c>
      <c r="U947" s="859">
        <v>2</v>
      </c>
      <c r="V947" s="859">
        <v>0</v>
      </c>
      <c r="W947" s="859">
        <v>0</v>
      </c>
      <c r="X947" s="859">
        <v>0</v>
      </c>
      <c r="Y947" s="860">
        <v>1</v>
      </c>
      <c r="Z947" s="859">
        <v>0</v>
      </c>
      <c r="AA947" s="859">
        <v>0</v>
      </c>
      <c r="AB947" s="859">
        <v>0</v>
      </c>
      <c r="AC947" s="860">
        <v>2</v>
      </c>
      <c r="AD947" s="859">
        <v>0</v>
      </c>
      <c r="AE947" s="859">
        <v>0</v>
      </c>
      <c r="AF947" s="859">
        <v>0</v>
      </c>
      <c r="AG947" s="859">
        <v>1</v>
      </c>
      <c r="AH947" s="859">
        <v>0</v>
      </c>
    </row>
    <row r="948" spans="1:34" ht="12" customHeight="1" x14ac:dyDescent="0.2">
      <c r="A948" s="1207"/>
      <c r="B948" s="853" t="s">
        <v>80</v>
      </c>
      <c r="C948" s="872">
        <v>334</v>
      </c>
      <c r="D948" s="872">
        <v>0</v>
      </c>
      <c r="E948" s="872">
        <v>0</v>
      </c>
      <c r="F948" s="872">
        <v>0</v>
      </c>
      <c r="G948" s="872">
        <v>146</v>
      </c>
      <c r="H948" s="872">
        <v>0</v>
      </c>
      <c r="I948" s="872">
        <v>0</v>
      </c>
      <c r="J948" s="872">
        <v>0</v>
      </c>
      <c r="K948" s="872">
        <v>146</v>
      </c>
      <c r="L948" s="872">
        <v>0</v>
      </c>
      <c r="M948" s="872">
        <v>0</v>
      </c>
      <c r="N948" s="872">
        <v>0</v>
      </c>
      <c r="O948" s="872">
        <v>0</v>
      </c>
      <c r="P948" s="872">
        <v>0</v>
      </c>
      <c r="Q948" s="872">
        <v>0</v>
      </c>
      <c r="R948" s="872">
        <v>0</v>
      </c>
      <c r="S948" s="859">
        <v>1148</v>
      </c>
      <c r="T948" s="859">
        <v>270</v>
      </c>
      <c r="U948" s="859">
        <v>72</v>
      </c>
      <c r="V948" s="859">
        <v>40</v>
      </c>
      <c r="W948" s="859">
        <v>502</v>
      </c>
      <c r="X948" s="859">
        <v>0</v>
      </c>
      <c r="Y948" s="860">
        <v>0</v>
      </c>
      <c r="Z948" s="859">
        <v>0</v>
      </c>
      <c r="AA948" s="859">
        <v>480</v>
      </c>
      <c r="AB948" s="859">
        <v>0</v>
      </c>
      <c r="AC948" s="860">
        <v>0</v>
      </c>
      <c r="AD948" s="859">
        <v>0</v>
      </c>
      <c r="AE948" s="859">
        <v>125</v>
      </c>
      <c r="AF948" s="859">
        <v>0</v>
      </c>
      <c r="AG948" s="859">
        <v>0</v>
      </c>
      <c r="AH948" s="859">
        <v>0</v>
      </c>
    </row>
    <row r="949" spans="1:34" ht="12" customHeight="1" x14ac:dyDescent="0.2">
      <c r="A949" s="1207"/>
      <c r="B949" s="853" t="s">
        <v>81</v>
      </c>
      <c r="C949" s="872">
        <v>6</v>
      </c>
      <c r="D949" s="872">
        <v>20</v>
      </c>
      <c r="E949" s="872">
        <v>4</v>
      </c>
      <c r="F949" s="872">
        <v>0</v>
      </c>
      <c r="G949" s="872">
        <v>1</v>
      </c>
      <c r="H949" s="872">
        <v>0</v>
      </c>
      <c r="I949" s="872">
        <v>1</v>
      </c>
      <c r="J949" s="872">
        <v>0</v>
      </c>
      <c r="K949" s="872">
        <v>1</v>
      </c>
      <c r="L949" s="872">
        <v>0</v>
      </c>
      <c r="M949" s="872">
        <v>1</v>
      </c>
      <c r="N949" s="872">
        <v>0</v>
      </c>
      <c r="O949" s="872">
        <v>0</v>
      </c>
      <c r="P949" s="872">
        <v>0</v>
      </c>
      <c r="Q949" s="872">
        <v>0</v>
      </c>
      <c r="R949" s="872">
        <v>0</v>
      </c>
      <c r="S949" s="859">
        <v>28</v>
      </c>
      <c r="T949" s="859">
        <v>44</v>
      </c>
      <c r="U949" s="859">
        <v>7</v>
      </c>
      <c r="V949" s="859">
        <v>7</v>
      </c>
      <c r="W949" s="859">
        <v>0</v>
      </c>
      <c r="X949" s="859">
        <v>5</v>
      </c>
      <c r="Y949" s="860">
        <v>0</v>
      </c>
      <c r="Z949" s="859">
        <v>1</v>
      </c>
      <c r="AA949" s="859">
        <v>0</v>
      </c>
      <c r="AB949" s="859">
        <v>11</v>
      </c>
      <c r="AC949" s="860">
        <v>0</v>
      </c>
      <c r="AD949" s="859">
        <v>6</v>
      </c>
      <c r="AE949" s="859">
        <v>0</v>
      </c>
      <c r="AF949" s="859">
        <v>7</v>
      </c>
      <c r="AG949" s="859">
        <v>0</v>
      </c>
      <c r="AH949" s="859">
        <v>5</v>
      </c>
    </row>
    <row r="950" spans="1:34" ht="12" customHeight="1" x14ac:dyDescent="0.2">
      <c r="A950" s="1207"/>
      <c r="B950" s="853" t="s">
        <v>82</v>
      </c>
      <c r="C950" s="872">
        <v>0</v>
      </c>
      <c r="D950" s="872">
        <v>0</v>
      </c>
      <c r="E950" s="872">
        <v>0</v>
      </c>
      <c r="F950" s="872">
        <v>0</v>
      </c>
      <c r="G950" s="872">
        <v>0</v>
      </c>
      <c r="H950" s="872">
        <v>0</v>
      </c>
      <c r="I950" s="872">
        <v>0</v>
      </c>
      <c r="J950" s="872">
        <v>0</v>
      </c>
      <c r="K950" s="872">
        <v>0</v>
      </c>
      <c r="L950" s="872">
        <v>0</v>
      </c>
      <c r="M950" s="872">
        <v>0</v>
      </c>
      <c r="N950" s="872">
        <v>0</v>
      </c>
      <c r="O950" s="872">
        <v>0</v>
      </c>
      <c r="P950" s="872">
        <v>0</v>
      </c>
      <c r="Q950" s="872">
        <v>0</v>
      </c>
      <c r="R950" s="872">
        <v>0</v>
      </c>
      <c r="S950" s="859">
        <v>0</v>
      </c>
      <c r="T950" s="859">
        <v>0</v>
      </c>
      <c r="U950" s="859">
        <v>0</v>
      </c>
      <c r="V950" s="859">
        <v>0</v>
      </c>
      <c r="W950" s="859">
        <v>0</v>
      </c>
      <c r="X950" s="859">
        <v>0</v>
      </c>
      <c r="Y950" s="860">
        <v>0</v>
      </c>
      <c r="Z950" s="859">
        <v>0</v>
      </c>
      <c r="AA950" s="859">
        <v>0</v>
      </c>
      <c r="AB950" s="859">
        <v>0</v>
      </c>
      <c r="AC950" s="860">
        <v>0</v>
      </c>
      <c r="AD950" s="859">
        <v>0</v>
      </c>
      <c r="AE950" s="859">
        <v>0</v>
      </c>
      <c r="AF950" s="859">
        <v>0</v>
      </c>
      <c r="AG950" s="859">
        <v>0</v>
      </c>
      <c r="AH950" s="859">
        <v>0</v>
      </c>
    </row>
    <row r="951" spans="1:34" ht="12" customHeight="1" x14ac:dyDescent="0.2">
      <c r="A951" s="1207"/>
      <c r="B951" s="853" t="s">
        <v>83</v>
      </c>
      <c r="C951" s="872">
        <v>0</v>
      </c>
      <c r="D951" s="872">
        <v>0</v>
      </c>
      <c r="E951" s="872">
        <v>0</v>
      </c>
      <c r="F951" s="872">
        <v>0</v>
      </c>
      <c r="G951" s="872">
        <v>0</v>
      </c>
      <c r="H951" s="872">
        <v>0</v>
      </c>
      <c r="I951" s="872">
        <v>0</v>
      </c>
      <c r="J951" s="872">
        <v>0</v>
      </c>
      <c r="K951" s="872">
        <v>0</v>
      </c>
      <c r="L951" s="872">
        <v>0</v>
      </c>
      <c r="M951" s="872">
        <v>0</v>
      </c>
      <c r="N951" s="872">
        <v>0</v>
      </c>
      <c r="O951" s="872">
        <v>0</v>
      </c>
      <c r="P951" s="872">
        <v>0</v>
      </c>
      <c r="Q951" s="872">
        <v>0</v>
      </c>
      <c r="R951" s="872">
        <v>0</v>
      </c>
      <c r="S951" s="859">
        <v>0</v>
      </c>
      <c r="T951" s="859">
        <v>0</v>
      </c>
      <c r="U951" s="859">
        <v>0</v>
      </c>
      <c r="V951" s="859">
        <v>0</v>
      </c>
      <c r="W951" s="859">
        <v>0</v>
      </c>
      <c r="X951" s="859">
        <v>0</v>
      </c>
      <c r="Y951" s="860">
        <v>0</v>
      </c>
      <c r="Z951" s="859">
        <v>0</v>
      </c>
      <c r="AA951" s="859">
        <v>0</v>
      </c>
      <c r="AB951" s="859">
        <v>0</v>
      </c>
      <c r="AC951" s="860">
        <v>0</v>
      </c>
      <c r="AD951" s="859">
        <v>0</v>
      </c>
      <c r="AE951" s="859">
        <v>0</v>
      </c>
      <c r="AF951" s="859">
        <v>0</v>
      </c>
      <c r="AG951" s="859">
        <v>0</v>
      </c>
      <c r="AH951" s="859">
        <v>0</v>
      </c>
    </row>
    <row r="952" spans="1:34" ht="12" customHeight="1" x14ac:dyDescent="0.2">
      <c r="A952" s="1207"/>
      <c r="B952" s="853" t="s">
        <v>84</v>
      </c>
      <c r="C952" s="872">
        <v>0</v>
      </c>
      <c r="D952" s="872">
        <v>1</v>
      </c>
      <c r="E952" s="872">
        <v>15</v>
      </c>
      <c r="F952" s="872">
        <v>0</v>
      </c>
      <c r="G952" s="872">
        <v>0</v>
      </c>
      <c r="H952" s="872">
        <v>0</v>
      </c>
      <c r="I952" s="872">
        <v>1</v>
      </c>
      <c r="J952" s="872">
        <v>0</v>
      </c>
      <c r="K952" s="872">
        <v>0</v>
      </c>
      <c r="L952" s="872">
        <v>0</v>
      </c>
      <c r="M952" s="872">
        <v>1</v>
      </c>
      <c r="N952" s="872">
        <v>0</v>
      </c>
      <c r="O952" s="872">
        <v>0</v>
      </c>
      <c r="P952" s="872">
        <v>0</v>
      </c>
      <c r="Q952" s="872">
        <v>0</v>
      </c>
      <c r="R952" s="872">
        <v>0</v>
      </c>
      <c r="S952" s="859">
        <v>20</v>
      </c>
      <c r="T952" s="859">
        <v>24</v>
      </c>
      <c r="U952" s="859">
        <v>12</v>
      </c>
      <c r="V952" s="859">
        <v>11</v>
      </c>
      <c r="W952" s="859">
        <v>0</v>
      </c>
      <c r="X952" s="859">
        <v>3</v>
      </c>
      <c r="Y952" s="860">
        <v>5</v>
      </c>
      <c r="Z952" s="859">
        <v>4</v>
      </c>
      <c r="AA952" s="859">
        <v>0</v>
      </c>
      <c r="AB952" s="859">
        <v>3</v>
      </c>
      <c r="AC952" s="860">
        <v>5</v>
      </c>
      <c r="AD952" s="859">
        <v>7</v>
      </c>
      <c r="AE952" s="859">
        <v>1</v>
      </c>
      <c r="AF952" s="859">
        <v>0</v>
      </c>
      <c r="AG952" s="859">
        <v>1</v>
      </c>
      <c r="AH952" s="859">
        <v>7</v>
      </c>
    </row>
    <row r="953" spans="1:34" s="3" customFormat="1" ht="12" customHeight="1" x14ac:dyDescent="0.2">
      <c r="A953" s="1208"/>
      <c r="B953" s="847" t="s">
        <v>49</v>
      </c>
      <c r="C953" s="885">
        <v>5157</v>
      </c>
      <c r="D953" s="885">
        <v>3649</v>
      </c>
      <c r="E953" s="885">
        <v>1307</v>
      </c>
      <c r="F953" s="885">
        <v>0</v>
      </c>
      <c r="G953" s="885">
        <v>1369</v>
      </c>
      <c r="H953" s="885">
        <v>794</v>
      </c>
      <c r="I953" s="885">
        <v>253</v>
      </c>
      <c r="J953" s="885">
        <v>0</v>
      </c>
      <c r="K953" s="885">
        <v>1369</v>
      </c>
      <c r="L953" s="885">
        <v>794</v>
      </c>
      <c r="M953" s="885">
        <v>253</v>
      </c>
      <c r="N953" s="885">
        <v>0</v>
      </c>
      <c r="O953" s="885">
        <v>0</v>
      </c>
      <c r="P953" s="885">
        <v>0</v>
      </c>
      <c r="Q953" s="885">
        <v>0</v>
      </c>
      <c r="R953" s="885">
        <v>0</v>
      </c>
      <c r="S953" s="874">
        <v>19266</v>
      </c>
      <c r="T953" s="874">
        <v>11952</v>
      </c>
      <c r="U953" s="874">
        <v>6680</v>
      </c>
      <c r="V953" s="874">
        <v>2234</v>
      </c>
      <c r="W953" s="874">
        <v>5583</v>
      </c>
      <c r="X953" s="874">
        <v>3087</v>
      </c>
      <c r="Y953" s="874">
        <v>1566</v>
      </c>
      <c r="Z953" s="874">
        <v>332</v>
      </c>
      <c r="AA953" s="874">
        <v>6227</v>
      </c>
      <c r="AB953" s="874">
        <v>3103</v>
      </c>
      <c r="AC953" s="874">
        <v>1822</v>
      </c>
      <c r="AD953" s="874">
        <v>894</v>
      </c>
      <c r="AE953" s="874">
        <v>1473</v>
      </c>
      <c r="AF953" s="874">
        <v>1376</v>
      </c>
      <c r="AG953" s="874">
        <v>802</v>
      </c>
      <c r="AH953" s="874">
        <v>814</v>
      </c>
    </row>
    <row r="954" spans="1:34" ht="12" customHeight="1" x14ac:dyDescent="0.2">
      <c r="A954" s="1209" t="s">
        <v>255</v>
      </c>
      <c r="B954" s="854" t="s">
        <v>51</v>
      </c>
      <c r="C954" s="861">
        <v>109</v>
      </c>
      <c r="D954" s="863">
        <v>250</v>
      </c>
      <c r="E954" s="864">
        <v>31</v>
      </c>
      <c r="F954" s="863">
        <v>2</v>
      </c>
      <c r="G954" s="863">
        <v>50</v>
      </c>
      <c r="H954" s="863">
        <v>102</v>
      </c>
      <c r="I954" s="863">
        <v>8</v>
      </c>
      <c r="J954" s="863">
        <v>1</v>
      </c>
      <c r="K954" s="863">
        <v>50</v>
      </c>
      <c r="L954" s="863">
        <v>102</v>
      </c>
      <c r="M954" s="863">
        <v>8</v>
      </c>
      <c r="N954" s="863">
        <v>1</v>
      </c>
      <c r="O954" s="863">
        <v>0</v>
      </c>
      <c r="P954" s="863">
        <v>0</v>
      </c>
      <c r="Q954" s="863">
        <v>0</v>
      </c>
      <c r="R954" s="863">
        <v>0</v>
      </c>
      <c r="S954" s="863">
        <v>0</v>
      </c>
      <c r="T954" s="863">
        <v>0</v>
      </c>
      <c r="U954" s="863">
        <v>0</v>
      </c>
      <c r="V954" s="863">
        <v>0</v>
      </c>
      <c r="W954" s="863">
        <v>0</v>
      </c>
      <c r="X954" s="863">
        <v>0</v>
      </c>
      <c r="Y954" s="863">
        <v>0</v>
      </c>
      <c r="Z954" s="863">
        <v>0</v>
      </c>
      <c r="AA954" s="863">
        <v>0</v>
      </c>
      <c r="AB954" s="863">
        <v>0</v>
      </c>
      <c r="AC954" s="863">
        <v>0</v>
      </c>
      <c r="AD954" s="863">
        <v>0</v>
      </c>
      <c r="AE954" s="863">
        <v>0</v>
      </c>
      <c r="AF954" s="863">
        <v>0</v>
      </c>
      <c r="AG954" s="863">
        <v>0</v>
      </c>
      <c r="AH954" s="863">
        <v>0</v>
      </c>
    </row>
    <row r="955" spans="1:34" ht="12" customHeight="1" x14ac:dyDescent="0.2">
      <c r="A955" s="1207"/>
      <c r="B955" s="853" t="s">
        <v>52</v>
      </c>
      <c r="C955" s="861">
        <v>0</v>
      </c>
      <c r="D955" s="861">
        <v>0</v>
      </c>
      <c r="E955" s="861">
        <v>0</v>
      </c>
      <c r="F955" s="861">
        <v>0</v>
      </c>
      <c r="G955" s="863">
        <v>0</v>
      </c>
      <c r="H955" s="863">
        <v>0</v>
      </c>
      <c r="I955" s="863">
        <v>0</v>
      </c>
      <c r="J955" s="863">
        <v>0</v>
      </c>
      <c r="K955" s="863">
        <v>0</v>
      </c>
      <c r="L955" s="863">
        <v>0</v>
      </c>
      <c r="M955" s="863">
        <v>0</v>
      </c>
      <c r="N955" s="863">
        <v>0</v>
      </c>
      <c r="O955" s="863">
        <v>0</v>
      </c>
      <c r="P955" s="863">
        <v>0</v>
      </c>
      <c r="Q955" s="863">
        <v>0</v>
      </c>
      <c r="R955" s="863">
        <v>0</v>
      </c>
      <c r="S955" s="863">
        <v>0</v>
      </c>
      <c r="T955" s="863">
        <v>0</v>
      </c>
      <c r="U955" s="863">
        <v>0</v>
      </c>
      <c r="V955" s="863">
        <v>0</v>
      </c>
      <c r="W955" s="863">
        <v>0</v>
      </c>
      <c r="X955" s="863">
        <v>0</v>
      </c>
      <c r="Y955" s="863">
        <v>0</v>
      </c>
      <c r="Z955" s="863">
        <v>0</v>
      </c>
      <c r="AA955" s="863">
        <v>0</v>
      </c>
      <c r="AB955" s="863">
        <v>0</v>
      </c>
      <c r="AC955" s="863">
        <v>0</v>
      </c>
      <c r="AD955" s="863">
        <v>0</v>
      </c>
      <c r="AE955" s="863">
        <v>0</v>
      </c>
      <c r="AF955" s="863">
        <v>0</v>
      </c>
      <c r="AG955" s="863">
        <v>0</v>
      </c>
      <c r="AH955" s="863">
        <v>0</v>
      </c>
    </row>
    <row r="956" spans="1:34" ht="12" customHeight="1" x14ac:dyDescent="0.2">
      <c r="A956" s="1207"/>
      <c r="B956" s="853" t="s">
        <v>53</v>
      </c>
      <c r="C956" s="861">
        <v>2</v>
      </c>
      <c r="D956" s="863">
        <v>42</v>
      </c>
      <c r="E956" s="864">
        <v>4</v>
      </c>
      <c r="F956" s="863">
        <v>1</v>
      </c>
      <c r="G956" s="863">
        <v>0</v>
      </c>
      <c r="H956" s="863">
        <v>18</v>
      </c>
      <c r="I956" s="863">
        <v>0</v>
      </c>
      <c r="J956" s="863">
        <v>0</v>
      </c>
      <c r="K956" s="863">
        <v>0</v>
      </c>
      <c r="L956" s="863">
        <v>18</v>
      </c>
      <c r="M956" s="863">
        <v>0</v>
      </c>
      <c r="N956" s="863">
        <v>0</v>
      </c>
      <c r="O956" s="863">
        <v>0</v>
      </c>
      <c r="P956" s="863">
        <v>0</v>
      </c>
      <c r="Q956" s="863">
        <v>0</v>
      </c>
      <c r="R956" s="863">
        <v>0</v>
      </c>
      <c r="S956" s="863">
        <v>0</v>
      </c>
      <c r="T956" s="863">
        <v>0</v>
      </c>
      <c r="U956" s="863">
        <v>0</v>
      </c>
      <c r="V956" s="863">
        <v>0</v>
      </c>
      <c r="W956" s="863">
        <v>0</v>
      </c>
      <c r="X956" s="863">
        <v>0</v>
      </c>
      <c r="Y956" s="863">
        <v>0</v>
      </c>
      <c r="Z956" s="863">
        <v>0</v>
      </c>
      <c r="AA956" s="863">
        <v>0</v>
      </c>
      <c r="AB956" s="863">
        <v>0</v>
      </c>
      <c r="AC956" s="863">
        <v>0</v>
      </c>
      <c r="AD956" s="863">
        <v>0</v>
      </c>
      <c r="AE956" s="863">
        <v>0</v>
      </c>
      <c r="AF956" s="863">
        <v>0</v>
      </c>
      <c r="AG956" s="863">
        <v>0</v>
      </c>
      <c r="AH956" s="863">
        <v>0</v>
      </c>
    </row>
    <row r="957" spans="1:34" ht="12" customHeight="1" x14ac:dyDescent="0.2">
      <c r="A957" s="1207"/>
      <c r="B957" s="853" t="s">
        <v>54</v>
      </c>
      <c r="C957" s="861">
        <v>61</v>
      </c>
      <c r="D957" s="863">
        <v>123</v>
      </c>
      <c r="E957" s="864">
        <v>63</v>
      </c>
      <c r="F957" s="863">
        <v>1</v>
      </c>
      <c r="G957" s="863">
        <v>21</v>
      </c>
      <c r="H957" s="863">
        <v>6</v>
      </c>
      <c r="I957" s="863">
        <v>1</v>
      </c>
      <c r="J957" s="863">
        <v>0</v>
      </c>
      <c r="K957" s="863">
        <v>21</v>
      </c>
      <c r="L957" s="863">
        <v>6</v>
      </c>
      <c r="M957" s="863">
        <v>1</v>
      </c>
      <c r="N957" s="863">
        <v>0</v>
      </c>
      <c r="O957" s="863">
        <v>0</v>
      </c>
      <c r="P957" s="863">
        <v>0</v>
      </c>
      <c r="Q957" s="863">
        <v>0</v>
      </c>
      <c r="R957" s="863">
        <v>0</v>
      </c>
      <c r="S957" s="863">
        <v>0</v>
      </c>
      <c r="T957" s="863">
        <v>0</v>
      </c>
      <c r="U957" s="863">
        <v>0</v>
      </c>
      <c r="V957" s="863">
        <v>0</v>
      </c>
      <c r="W957" s="863">
        <v>0</v>
      </c>
      <c r="X957" s="863">
        <v>0</v>
      </c>
      <c r="Y957" s="863">
        <v>0</v>
      </c>
      <c r="Z957" s="863">
        <v>0</v>
      </c>
      <c r="AA957" s="863">
        <v>0</v>
      </c>
      <c r="AB957" s="863">
        <v>0</v>
      </c>
      <c r="AC957" s="863">
        <v>0</v>
      </c>
      <c r="AD957" s="863">
        <v>0</v>
      </c>
      <c r="AE957" s="863">
        <v>0</v>
      </c>
      <c r="AF957" s="863">
        <v>0</v>
      </c>
      <c r="AG957" s="863">
        <v>0</v>
      </c>
      <c r="AH957" s="863">
        <v>0</v>
      </c>
    </row>
    <row r="958" spans="1:34" ht="12" customHeight="1" x14ac:dyDescent="0.2">
      <c r="A958" s="1207"/>
      <c r="B958" s="853" t="s">
        <v>109</v>
      </c>
      <c r="C958" s="861">
        <v>32</v>
      </c>
      <c r="D958" s="863">
        <v>66</v>
      </c>
      <c r="E958" s="864">
        <v>15</v>
      </c>
      <c r="F958" s="863">
        <v>1</v>
      </c>
      <c r="G958" s="863">
        <v>16</v>
      </c>
      <c r="H958" s="863">
        <v>16</v>
      </c>
      <c r="I958" s="863">
        <v>1</v>
      </c>
      <c r="J958" s="863">
        <v>0</v>
      </c>
      <c r="K958" s="863">
        <v>16</v>
      </c>
      <c r="L958" s="863">
        <v>16</v>
      </c>
      <c r="M958" s="863">
        <v>1</v>
      </c>
      <c r="N958" s="863">
        <v>0</v>
      </c>
      <c r="O958" s="863">
        <v>0</v>
      </c>
      <c r="P958" s="863">
        <v>0</v>
      </c>
      <c r="Q958" s="863">
        <v>0</v>
      </c>
      <c r="R958" s="863">
        <v>0</v>
      </c>
      <c r="S958" s="863">
        <v>0</v>
      </c>
      <c r="T958" s="863">
        <v>0</v>
      </c>
      <c r="U958" s="863">
        <v>0</v>
      </c>
      <c r="V958" s="863">
        <v>0</v>
      </c>
      <c r="W958" s="863">
        <v>0</v>
      </c>
      <c r="X958" s="863">
        <v>0</v>
      </c>
      <c r="Y958" s="863">
        <v>0</v>
      </c>
      <c r="Z958" s="863">
        <v>0</v>
      </c>
      <c r="AA958" s="863">
        <v>0</v>
      </c>
      <c r="AB958" s="863">
        <v>0</v>
      </c>
      <c r="AC958" s="863">
        <v>0</v>
      </c>
      <c r="AD958" s="863">
        <v>0</v>
      </c>
      <c r="AE958" s="863">
        <v>0</v>
      </c>
      <c r="AF958" s="863">
        <v>0</v>
      </c>
      <c r="AG958" s="863">
        <v>0</v>
      </c>
      <c r="AH958" s="863">
        <v>0</v>
      </c>
    </row>
    <row r="959" spans="1:34" ht="12" customHeight="1" x14ac:dyDescent="0.2">
      <c r="A959" s="1207"/>
      <c r="B959" s="853" t="s">
        <v>55</v>
      </c>
      <c r="C959" s="861">
        <v>0</v>
      </c>
      <c r="D959" s="863">
        <v>1</v>
      </c>
      <c r="E959" s="864">
        <v>17</v>
      </c>
      <c r="F959" s="863">
        <v>0</v>
      </c>
      <c r="G959" s="863">
        <v>0</v>
      </c>
      <c r="H959" s="863">
        <v>1</v>
      </c>
      <c r="I959" s="863">
        <v>12</v>
      </c>
      <c r="J959" s="863">
        <v>0</v>
      </c>
      <c r="K959" s="863">
        <v>0</v>
      </c>
      <c r="L959" s="863">
        <v>1</v>
      </c>
      <c r="M959" s="863">
        <v>12</v>
      </c>
      <c r="N959" s="863">
        <v>0</v>
      </c>
      <c r="O959" s="863">
        <v>0</v>
      </c>
      <c r="P959" s="863">
        <v>0</v>
      </c>
      <c r="Q959" s="863">
        <v>0</v>
      </c>
      <c r="R959" s="863">
        <v>0</v>
      </c>
      <c r="S959" s="863">
        <v>0</v>
      </c>
      <c r="T959" s="863">
        <v>0</v>
      </c>
      <c r="U959" s="863">
        <v>0</v>
      </c>
      <c r="V959" s="863">
        <v>0</v>
      </c>
      <c r="W959" s="863">
        <v>0</v>
      </c>
      <c r="X959" s="863">
        <v>0</v>
      </c>
      <c r="Y959" s="863">
        <v>0</v>
      </c>
      <c r="Z959" s="863">
        <v>0</v>
      </c>
      <c r="AA959" s="863">
        <v>0</v>
      </c>
      <c r="AB959" s="863">
        <v>0</v>
      </c>
      <c r="AC959" s="863">
        <v>0</v>
      </c>
      <c r="AD959" s="863">
        <v>0</v>
      </c>
      <c r="AE959" s="863">
        <v>0</v>
      </c>
      <c r="AF959" s="863">
        <v>0</v>
      </c>
      <c r="AG959" s="863">
        <v>0</v>
      </c>
      <c r="AH959" s="863">
        <v>0</v>
      </c>
    </row>
    <row r="960" spans="1:34" ht="12" customHeight="1" x14ac:dyDescent="0.2">
      <c r="A960" s="1207"/>
      <c r="B960" s="853" t="s">
        <v>56</v>
      </c>
      <c r="C960" s="861">
        <v>489</v>
      </c>
      <c r="D960" s="863">
        <v>216</v>
      </c>
      <c r="E960" s="864">
        <v>84</v>
      </c>
      <c r="F960" s="863">
        <v>5</v>
      </c>
      <c r="G960" s="863">
        <v>218</v>
      </c>
      <c r="H960" s="863">
        <v>63</v>
      </c>
      <c r="I960" s="863">
        <v>11</v>
      </c>
      <c r="J960" s="863">
        <v>0</v>
      </c>
      <c r="K960" s="863">
        <v>218</v>
      </c>
      <c r="L960" s="863">
        <v>63</v>
      </c>
      <c r="M960" s="863">
        <v>11</v>
      </c>
      <c r="N960" s="863">
        <v>0</v>
      </c>
      <c r="O960" s="863">
        <v>0</v>
      </c>
      <c r="P960" s="863">
        <v>0</v>
      </c>
      <c r="Q960" s="863">
        <v>0</v>
      </c>
      <c r="R960" s="863">
        <v>0</v>
      </c>
      <c r="S960" s="863">
        <v>0</v>
      </c>
      <c r="T960" s="863">
        <v>0</v>
      </c>
      <c r="U960" s="863">
        <v>0</v>
      </c>
      <c r="V960" s="863">
        <v>0</v>
      </c>
      <c r="W960" s="863">
        <v>0</v>
      </c>
      <c r="X960" s="863">
        <v>0</v>
      </c>
      <c r="Y960" s="863">
        <v>0</v>
      </c>
      <c r="Z960" s="863">
        <v>0</v>
      </c>
      <c r="AA960" s="863">
        <v>0</v>
      </c>
      <c r="AB960" s="863">
        <v>0</v>
      </c>
      <c r="AC960" s="863">
        <v>0</v>
      </c>
      <c r="AD960" s="863">
        <v>0</v>
      </c>
      <c r="AE960" s="863">
        <v>0</v>
      </c>
      <c r="AF960" s="863">
        <v>0</v>
      </c>
      <c r="AG960" s="863">
        <v>0</v>
      </c>
      <c r="AH960" s="863">
        <v>0</v>
      </c>
    </row>
    <row r="961" spans="1:34" ht="12" customHeight="1" x14ac:dyDescent="0.2">
      <c r="A961" s="1207"/>
      <c r="B961" s="853" t="s">
        <v>57</v>
      </c>
      <c r="C961" s="861">
        <v>68</v>
      </c>
      <c r="D961" s="863">
        <v>226</v>
      </c>
      <c r="E961" s="864">
        <v>61</v>
      </c>
      <c r="F961" s="863">
        <v>0</v>
      </c>
      <c r="G961" s="863">
        <v>59</v>
      </c>
      <c r="H961" s="863">
        <v>172</v>
      </c>
      <c r="I961" s="863">
        <v>36</v>
      </c>
      <c r="J961" s="863">
        <v>0</v>
      </c>
      <c r="K961" s="863">
        <v>59</v>
      </c>
      <c r="L961" s="863">
        <v>172</v>
      </c>
      <c r="M961" s="863">
        <v>36</v>
      </c>
      <c r="N961" s="863">
        <v>0</v>
      </c>
      <c r="O961" s="863">
        <v>0</v>
      </c>
      <c r="P961" s="863">
        <v>0</v>
      </c>
      <c r="Q961" s="863">
        <v>0</v>
      </c>
      <c r="R961" s="863">
        <v>0</v>
      </c>
      <c r="S961" s="863">
        <v>0</v>
      </c>
      <c r="T961" s="863">
        <v>0</v>
      </c>
      <c r="U961" s="863">
        <v>0</v>
      </c>
      <c r="V961" s="863">
        <v>0</v>
      </c>
      <c r="W961" s="863">
        <v>0</v>
      </c>
      <c r="X961" s="863">
        <v>0</v>
      </c>
      <c r="Y961" s="863">
        <v>0</v>
      </c>
      <c r="Z961" s="863">
        <v>0</v>
      </c>
      <c r="AA961" s="863">
        <v>0</v>
      </c>
      <c r="AB961" s="863">
        <v>0</v>
      </c>
      <c r="AC961" s="863">
        <v>0</v>
      </c>
      <c r="AD961" s="863">
        <v>0</v>
      </c>
      <c r="AE961" s="863">
        <v>0</v>
      </c>
      <c r="AF961" s="863">
        <v>0</v>
      </c>
      <c r="AG961" s="863">
        <v>0</v>
      </c>
      <c r="AH961" s="863">
        <v>0</v>
      </c>
    </row>
    <row r="962" spans="1:34" ht="12" customHeight="1" x14ac:dyDescent="0.2">
      <c r="A962" s="1207"/>
      <c r="B962" s="853" t="s">
        <v>58</v>
      </c>
      <c r="C962" s="861">
        <v>6</v>
      </c>
      <c r="D962" s="863">
        <v>2</v>
      </c>
      <c r="E962" s="864">
        <v>21</v>
      </c>
      <c r="F962" s="863">
        <v>3</v>
      </c>
      <c r="G962" s="863">
        <v>3</v>
      </c>
      <c r="H962" s="863">
        <v>0</v>
      </c>
      <c r="I962" s="863">
        <v>2</v>
      </c>
      <c r="J962" s="863">
        <v>0</v>
      </c>
      <c r="K962" s="863">
        <v>3</v>
      </c>
      <c r="L962" s="863">
        <v>0</v>
      </c>
      <c r="M962" s="863">
        <v>2</v>
      </c>
      <c r="N962" s="863">
        <v>0</v>
      </c>
      <c r="O962" s="863">
        <v>0</v>
      </c>
      <c r="P962" s="863">
        <v>0</v>
      </c>
      <c r="Q962" s="863">
        <v>0</v>
      </c>
      <c r="R962" s="863">
        <v>0</v>
      </c>
      <c r="S962" s="863">
        <v>0</v>
      </c>
      <c r="T962" s="863">
        <v>0</v>
      </c>
      <c r="U962" s="863">
        <v>0</v>
      </c>
      <c r="V962" s="863">
        <v>0</v>
      </c>
      <c r="W962" s="863">
        <v>0</v>
      </c>
      <c r="X962" s="863">
        <v>0</v>
      </c>
      <c r="Y962" s="863">
        <v>0</v>
      </c>
      <c r="Z962" s="863">
        <v>0</v>
      </c>
      <c r="AA962" s="863">
        <v>0</v>
      </c>
      <c r="AB962" s="863">
        <v>0</v>
      </c>
      <c r="AC962" s="863">
        <v>0</v>
      </c>
      <c r="AD962" s="863">
        <v>0</v>
      </c>
      <c r="AE962" s="863">
        <v>0</v>
      </c>
      <c r="AF962" s="863">
        <v>0</v>
      </c>
      <c r="AG962" s="863">
        <v>0</v>
      </c>
      <c r="AH962" s="863">
        <v>0</v>
      </c>
    </row>
    <row r="963" spans="1:34" ht="12" customHeight="1" x14ac:dyDescent="0.2">
      <c r="A963" s="1207"/>
      <c r="B963" s="853" t="s">
        <v>59</v>
      </c>
      <c r="C963" s="861">
        <v>43</v>
      </c>
      <c r="D963" s="863">
        <v>48</v>
      </c>
      <c r="E963" s="864">
        <v>35</v>
      </c>
      <c r="F963" s="863">
        <v>3</v>
      </c>
      <c r="G963" s="863">
        <v>14</v>
      </c>
      <c r="H963" s="863">
        <v>4</v>
      </c>
      <c r="I963" s="863">
        <v>0</v>
      </c>
      <c r="J963" s="863">
        <v>0</v>
      </c>
      <c r="K963" s="863">
        <v>14</v>
      </c>
      <c r="L963" s="863">
        <v>4</v>
      </c>
      <c r="M963" s="863">
        <v>0</v>
      </c>
      <c r="N963" s="863">
        <v>0</v>
      </c>
      <c r="O963" s="863">
        <v>0</v>
      </c>
      <c r="P963" s="863">
        <v>0</v>
      </c>
      <c r="Q963" s="863">
        <v>0</v>
      </c>
      <c r="R963" s="863">
        <v>0</v>
      </c>
      <c r="S963" s="863">
        <v>0</v>
      </c>
      <c r="T963" s="863">
        <v>0</v>
      </c>
      <c r="U963" s="863">
        <v>0</v>
      </c>
      <c r="V963" s="863">
        <v>0</v>
      </c>
      <c r="W963" s="863">
        <v>0</v>
      </c>
      <c r="X963" s="863">
        <v>0</v>
      </c>
      <c r="Y963" s="863">
        <v>0</v>
      </c>
      <c r="Z963" s="863">
        <v>0</v>
      </c>
      <c r="AA963" s="863">
        <v>0</v>
      </c>
      <c r="AB963" s="863">
        <v>0</v>
      </c>
      <c r="AC963" s="863">
        <v>0</v>
      </c>
      <c r="AD963" s="863">
        <v>0</v>
      </c>
      <c r="AE963" s="863">
        <v>0</v>
      </c>
      <c r="AF963" s="863">
        <v>0</v>
      </c>
      <c r="AG963" s="863">
        <v>0</v>
      </c>
      <c r="AH963" s="863">
        <v>0</v>
      </c>
    </row>
    <row r="964" spans="1:34" ht="12" customHeight="1" x14ac:dyDescent="0.2">
      <c r="A964" s="1207"/>
      <c r="B964" s="853" t="s">
        <v>60</v>
      </c>
      <c r="C964" s="861">
        <v>384</v>
      </c>
      <c r="D964" s="863">
        <v>285</v>
      </c>
      <c r="E964" s="864">
        <v>55</v>
      </c>
      <c r="F964" s="863">
        <v>6</v>
      </c>
      <c r="G964" s="863">
        <v>173</v>
      </c>
      <c r="H964" s="863">
        <v>85</v>
      </c>
      <c r="I964" s="863">
        <v>5</v>
      </c>
      <c r="J964" s="863">
        <v>1</v>
      </c>
      <c r="K964" s="863">
        <v>173</v>
      </c>
      <c r="L964" s="863">
        <v>85</v>
      </c>
      <c r="M964" s="863">
        <v>5</v>
      </c>
      <c r="N964" s="863">
        <v>1</v>
      </c>
      <c r="O964" s="863">
        <v>0</v>
      </c>
      <c r="P964" s="863">
        <v>0</v>
      </c>
      <c r="Q964" s="863">
        <v>0</v>
      </c>
      <c r="R964" s="863">
        <v>0</v>
      </c>
      <c r="S964" s="863">
        <v>0</v>
      </c>
      <c r="T964" s="863">
        <v>0</v>
      </c>
      <c r="U964" s="863">
        <v>0</v>
      </c>
      <c r="V964" s="863">
        <v>0</v>
      </c>
      <c r="W964" s="863">
        <v>0</v>
      </c>
      <c r="X964" s="863">
        <v>0</v>
      </c>
      <c r="Y964" s="863">
        <v>0</v>
      </c>
      <c r="Z964" s="863">
        <v>0</v>
      </c>
      <c r="AA964" s="863">
        <v>0</v>
      </c>
      <c r="AB964" s="863">
        <v>0</v>
      </c>
      <c r="AC964" s="863">
        <v>0</v>
      </c>
      <c r="AD964" s="863">
        <v>0</v>
      </c>
      <c r="AE964" s="863">
        <v>0</v>
      </c>
      <c r="AF964" s="863">
        <v>0</v>
      </c>
      <c r="AG964" s="863">
        <v>0</v>
      </c>
      <c r="AH964" s="863">
        <v>0</v>
      </c>
    </row>
    <row r="965" spans="1:34" ht="12" customHeight="1" x14ac:dyDescent="0.2">
      <c r="A965" s="1207"/>
      <c r="B965" s="853" t="s">
        <v>61</v>
      </c>
      <c r="C965" s="861">
        <v>24</v>
      </c>
      <c r="D965" s="863">
        <v>214</v>
      </c>
      <c r="E965" s="864">
        <v>72</v>
      </c>
      <c r="F965" s="863">
        <v>3</v>
      </c>
      <c r="G965" s="863">
        <v>14</v>
      </c>
      <c r="H965" s="863">
        <v>115</v>
      </c>
      <c r="I965" s="863">
        <v>29</v>
      </c>
      <c r="J965" s="863">
        <v>1</v>
      </c>
      <c r="K965" s="863">
        <v>14</v>
      </c>
      <c r="L965" s="863">
        <v>115</v>
      </c>
      <c r="M965" s="863">
        <v>29</v>
      </c>
      <c r="N965" s="863">
        <v>1</v>
      </c>
      <c r="O965" s="863">
        <v>0</v>
      </c>
      <c r="P965" s="863">
        <v>0</v>
      </c>
      <c r="Q965" s="863">
        <v>0</v>
      </c>
      <c r="R965" s="863">
        <v>0</v>
      </c>
      <c r="S965" s="863">
        <v>0</v>
      </c>
      <c r="T965" s="863">
        <v>0</v>
      </c>
      <c r="U965" s="863">
        <v>0</v>
      </c>
      <c r="V965" s="863">
        <v>0</v>
      </c>
      <c r="W965" s="863">
        <v>0</v>
      </c>
      <c r="X965" s="863">
        <v>0</v>
      </c>
      <c r="Y965" s="863">
        <v>0</v>
      </c>
      <c r="Z965" s="863">
        <v>0</v>
      </c>
      <c r="AA965" s="863">
        <v>0</v>
      </c>
      <c r="AB965" s="863">
        <v>0</v>
      </c>
      <c r="AC965" s="863">
        <v>0</v>
      </c>
      <c r="AD965" s="863">
        <v>0</v>
      </c>
      <c r="AE965" s="863">
        <v>0</v>
      </c>
      <c r="AF965" s="863">
        <v>0</v>
      </c>
      <c r="AG965" s="863">
        <v>0</v>
      </c>
      <c r="AH965" s="863">
        <v>0</v>
      </c>
    </row>
    <row r="966" spans="1:34" ht="12" customHeight="1" x14ac:dyDescent="0.2">
      <c r="A966" s="1207"/>
      <c r="B966" s="853" t="s">
        <v>62</v>
      </c>
      <c r="C966" s="861">
        <v>210</v>
      </c>
      <c r="D966" s="863">
        <v>124</v>
      </c>
      <c r="E966" s="864">
        <v>66</v>
      </c>
      <c r="F966" s="863">
        <v>1</v>
      </c>
      <c r="G966" s="863">
        <v>140</v>
      </c>
      <c r="H966" s="863">
        <v>37</v>
      </c>
      <c r="I966" s="863">
        <v>8</v>
      </c>
      <c r="J966" s="863">
        <v>0</v>
      </c>
      <c r="K966" s="863">
        <v>140</v>
      </c>
      <c r="L966" s="863">
        <v>37</v>
      </c>
      <c r="M966" s="863">
        <v>8</v>
      </c>
      <c r="N966" s="863">
        <v>0</v>
      </c>
      <c r="O966" s="863">
        <v>0</v>
      </c>
      <c r="P966" s="863">
        <v>0</v>
      </c>
      <c r="Q966" s="863">
        <v>0</v>
      </c>
      <c r="R966" s="863">
        <v>0</v>
      </c>
      <c r="S966" s="863">
        <v>0</v>
      </c>
      <c r="T966" s="863">
        <v>0</v>
      </c>
      <c r="U966" s="863">
        <v>0</v>
      </c>
      <c r="V966" s="863">
        <v>0</v>
      </c>
      <c r="W966" s="863">
        <v>0</v>
      </c>
      <c r="X966" s="863">
        <v>0</v>
      </c>
      <c r="Y966" s="863">
        <v>0</v>
      </c>
      <c r="Z966" s="863">
        <v>0</v>
      </c>
      <c r="AA966" s="863">
        <v>0</v>
      </c>
      <c r="AB966" s="863">
        <v>0</v>
      </c>
      <c r="AC966" s="863">
        <v>0</v>
      </c>
      <c r="AD966" s="863">
        <v>0</v>
      </c>
      <c r="AE966" s="863">
        <v>0</v>
      </c>
      <c r="AF966" s="863">
        <v>0</v>
      </c>
      <c r="AG966" s="863">
        <v>0</v>
      </c>
      <c r="AH966" s="863">
        <v>0</v>
      </c>
    </row>
    <row r="967" spans="1:34" ht="12" customHeight="1" x14ac:dyDescent="0.2">
      <c r="A967" s="1207"/>
      <c r="B967" s="853" t="s">
        <v>111</v>
      </c>
      <c r="C967" s="861">
        <v>1058</v>
      </c>
      <c r="D967" s="863">
        <v>615</v>
      </c>
      <c r="E967" s="864">
        <v>334</v>
      </c>
      <c r="F967" s="863">
        <v>23</v>
      </c>
      <c r="G967" s="863">
        <v>597</v>
      </c>
      <c r="H967" s="863">
        <v>224</v>
      </c>
      <c r="I967" s="863">
        <v>69</v>
      </c>
      <c r="J967" s="863">
        <v>3</v>
      </c>
      <c r="K967" s="863">
        <v>597</v>
      </c>
      <c r="L967" s="863">
        <v>224</v>
      </c>
      <c r="M967" s="863">
        <v>69</v>
      </c>
      <c r="N967" s="863">
        <v>3</v>
      </c>
      <c r="O967" s="863">
        <v>0</v>
      </c>
      <c r="P967" s="863">
        <v>0</v>
      </c>
      <c r="Q967" s="863">
        <v>0</v>
      </c>
      <c r="R967" s="863">
        <v>0</v>
      </c>
      <c r="S967" s="863">
        <v>0</v>
      </c>
      <c r="T967" s="863">
        <v>0</v>
      </c>
      <c r="U967" s="863">
        <v>0</v>
      </c>
      <c r="V967" s="863">
        <v>0</v>
      </c>
      <c r="W967" s="863">
        <v>0</v>
      </c>
      <c r="X967" s="863">
        <v>0</v>
      </c>
      <c r="Y967" s="863">
        <v>0</v>
      </c>
      <c r="Z967" s="863">
        <v>0</v>
      </c>
      <c r="AA967" s="863">
        <v>0</v>
      </c>
      <c r="AB967" s="863">
        <v>0</v>
      </c>
      <c r="AC967" s="863">
        <v>0</v>
      </c>
      <c r="AD967" s="863">
        <v>0</v>
      </c>
      <c r="AE967" s="863">
        <v>0</v>
      </c>
      <c r="AF967" s="863">
        <v>0</v>
      </c>
      <c r="AG967" s="863">
        <v>0</v>
      </c>
      <c r="AH967" s="863">
        <v>0</v>
      </c>
    </row>
    <row r="968" spans="1:34" ht="12" customHeight="1" x14ac:dyDescent="0.2">
      <c r="A968" s="1207"/>
      <c r="B968" s="853" t="s">
        <v>63</v>
      </c>
      <c r="C968" s="861">
        <v>0</v>
      </c>
      <c r="D968" s="863">
        <v>5</v>
      </c>
      <c r="E968" s="864">
        <v>0</v>
      </c>
      <c r="F968" s="863">
        <v>0</v>
      </c>
      <c r="G968" s="863">
        <v>0</v>
      </c>
      <c r="H968" s="863">
        <v>1</v>
      </c>
      <c r="I968" s="863">
        <v>0</v>
      </c>
      <c r="J968" s="863">
        <v>0</v>
      </c>
      <c r="K968" s="863">
        <v>0</v>
      </c>
      <c r="L968" s="863">
        <v>1</v>
      </c>
      <c r="M968" s="863">
        <v>0</v>
      </c>
      <c r="N968" s="863">
        <v>0</v>
      </c>
      <c r="O968" s="863">
        <v>0</v>
      </c>
      <c r="P968" s="863">
        <v>0</v>
      </c>
      <c r="Q968" s="863">
        <v>0</v>
      </c>
      <c r="R968" s="863">
        <v>0</v>
      </c>
      <c r="S968" s="863">
        <v>0</v>
      </c>
      <c r="T968" s="863">
        <v>0</v>
      </c>
      <c r="U968" s="863">
        <v>0</v>
      </c>
      <c r="V968" s="863">
        <v>0</v>
      </c>
      <c r="W968" s="863">
        <v>0</v>
      </c>
      <c r="X968" s="863">
        <v>0</v>
      </c>
      <c r="Y968" s="863">
        <v>0</v>
      </c>
      <c r="Z968" s="863">
        <v>0</v>
      </c>
      <c r="AA968" s="863">
        <v>0</v>
      </c>
      <c r="AB968" s="863">
        <v>0</v>
      </c>
      <c r="AC968" s="863">
        <v>0</v>
      </c>
      <c r="AD968" s="863">
        <v>0</v>
      </c>
      <c r="AE968" s="863">
        <v>0</v>
      </c>
      <c r="AF968" s="863">
        <v>0</v>
      </c>
      <c r="AG968" s="863">
        <v>0</v>
      </c>
      <c r="AH968" s="863">
        <v>0</v>
      </c>
    </row>
    <row r="969" spans="1:34" ht="12" customHeight="1" x14ac:dyDescent="0.2">
      <c r="A969" s="1207"/>
      <c r="B969" s="853" t="s">
        <v>64</v>
      </c>
      <c r="C969" s="861">
        <v>0</v>
      </c>
      <c r="D969" s="863">
        <v>1</v>
      </c>
      <c r="E969" s="864">
        <v>0</v>
      </c>
      <c r="F969" s="863">
        <v>0</v>
      </c>
      <c r="G969" s="863">
        <v>0</v>
      </c>
      <c r="H969" s="863">
        <v>1</v>
      </c>
      <c r="I969" s="863">
        <v>0</v>
      </c>
      <c r="J969" s="863">
        <v>0</v>
      </c>
      <c r="K969" s="863">
        <v>0</v>
      </c>
      <c r="L969" s="863">
        <v>1</v>
      </c>
      <c r="M969" s="863">
        <v>0</v>
      </c>
      <c r="N969" s="863">
        <v>0</v>
      </c>
      <c r="O969" s="863">
        <v>0</v>
      </c>
      <c r="P969" s="863">
        <v>0</v>
      </c>
      <c r="Q969" s="863">
        <v>0</v>
      </c>
      <c r="R969" s="863">
        <v>0</v>
      </c>
      <c r="S969" s="863">
        <v>0</v>
      </c>
      <c r="T969" s="863">
        <v>0</v>
      </c>
      <c r="U969" s="863">
        <v>0</v>
      </c>
      <c r="V969" s="863">
        <v>0</v>
      </c>
      <c r="W969" s="863">
        <v>0</v>
      </c>
      <c r="X969" s="863">
        <v>0</v>
      </c>
      <c r="Y969" s="863">
        <v>0</v>
      </c>
      <c r="Z969" s="863">
        <v>0</v>
      </c>
      <c r="AA969" s="863">
        <v>0</v>
      </c>
      <c r="AB969" s="863">
        <v>0</v>
      </c>
      <c r="AC969" s="863">
        <v>0</v>
      </c>
      <c r="AD969" s="863">
        <v>0</v>
      </c>
      <c r="AE969" s="863">
        <v>0</v>
      </c>
      <c r="AF969" s="863">
        <v>0</v>
      </c>
      <c r="AG969" s="863">
        <v>0</v>
      </c>
      <c r="AH969" s="863">
        <v>0</v>
      </c>
    </row>
    <row r="970" spans="1:34" ht="12" customHeight="1" x14ac:dyDescent="0.2">
      <c r="A970" s="1207"/>
      <c r="B970" s="853" t="s">
        <v>65</v>
      </c>
      <c r="C970" s="861">
        <v>0</v>
      </c>
      <c r="D970" s="863">
        <v>1</v>
      </c>
      <c r="E970" s="864">
        <v>0</v>
      </c>
      <c r="F970" s="863">
        <v>0</v>
      </c>
      <c r="G970" s="863">
        <v>0</v>
      </c>
      <c r="H970" s="863">
        <v>0</v>
      </c>
      <c r="I970" s="863">
        <v>0</v>
      </c>
      <c r="J970" s="863">
        <v>0</v>
      </c>
      <c r="K970" s="863">
        <v>0</v>
      </c>
      <c r="L970" s="863">
        <v>0</v>
      </c>
      <c r="M970" s="863">
        <v>0</v>
      </c>
      <c r="N970" s="863">
        <v>0</v>
      </c>
      <c r="O970" s="863">
        <v>0</v>
      </c>
      <c r="P970" s="863">
        <v>0</v>
      </c>
      <c r="Q970" s="863">
        <v>0</v>
      </c>
      <c r="R970" s="863">
        <v>0</v>
      </c>
      <c r="S970" s="863">
        <v>0</v>
      </c>
      <c r="T970" s="863">
        <v>0</v>
      </c>
      <c r="U970" s="863">
        <v>0</v>
      </c>
      <c r="V970" s="863">
        <v>0</v>
      </c>
      <c r="W970" s="863">
        <v>0</v>
      </c>
      <c r="X970" s="863">
        <v>0</v>
      </c>
      <c r="Y970" s="863">
        <v>0</v>
      </c>
      <c r="Z970" s="863">
        <v>0</v>
      </c>
      <c r="AA970" s="863">
        <v>0</v>
      </c>
      <c r="AB970" s="863">
        <v>0</v>
      </c>
      <c r="AC970" s="863">
        <v>0</v>
      </c>
      <c r="AD970" s="863">
        <v>0</v>
      </c>
      <c r="AE970" s="863">
        <v>0</v>
      </c>
      <c r="AF970" s="863">
        <v>0</v>
      </c>
      <c r="AG970" s="863">
        <v>0</v>
      </c>
      <c r="AH970" s="863">
        <v>0</v>
      </c>
    </row>
    <row r="971" spans="1:34" ht="12" customHeight="1" x14ac:dyDescent="0.2">
      <c r="A971" s="1207"/>
      <c r="B971" s="853" t="s">
        <v>66</v>
      </c>
      <c r="C971" s="861">
        <v>0</v>
      </c>
      <c r="D971" s="863">
        <v>3</v>
      </c>
      <c r="E971" s="864">
        <v>0</v>
      </c>
      <c r="F971" s="863">
        <v>0</v>
      </c>
      <c r="G971" s="863">
        <v>0</v>
      </c>
      <c r="H971" s="863">
        <v>1</v>
      </c>
      <c r="I971" s="863">
        <v>0</v>
      </c>
      <c r="J971" s="863">
        <v>0</v>
      </c>
      <c r="K971" s="863">
        <v>0</v>
      </c>
      <c r="L971" s="863">
        <v>1</v>
      </c>
      <c r="M971" s="863">
        <v>0</v>
      </c>
      <c r="N971" s="863">
        <v>0</v>
      </c>
      <c r="O971" s="863">
        <v>0</v>
      </c>
      <c r="P971" s="863">
        <v>0</v>
      </c>
      <c r="Q971" s="863">
        <v>0</v>
      </c>
      <c r="R971" s="863">
        <v>0</v>
      </c>
      <c r="S971" s="863">
        <v>0</v>
      </c>
      <c r="T971" s="863">
        <v>0</v>
      </c>
      <c r="U971" s="863">
        <v>0</v>
      </c>
      <c r="V971" s="863">
        <v>0</v>
      </c>
      <c r="W971" s="863">
        <v>0</v>
      </c>
      <c r="X971" s="863">
        <v>0</v>
      </c>
      <c r="Y971" s="863">
        <v>0</v>
      </c>
      <c r="Z971" s="863">
        <v>0</v>
      </c>
      <c r="AA971" s="863">
        <v>0</v>
      </c>
      <c r="AB971" s="863">
        <v>0</v>
      </c>
      <c r="AC971" s="863">
        <v>0</v>
      </c>
      <c r="AD971" s="863">
        <v>0</v>
      </c>
      <c r="AE971" s="863">
        <v>0</v>
      </c>
      <c r="AF971" s="863">
        <v>0</v>
      </c>
      <c r="AG971" s="863">
        <v>0</v>
      </c>
      <c r="AH971" s="863">
        <v>0</v>
      </c>
    </row>
    <row r="972" spans="1:34" ht="12" customHeight="1" x14ac:dyDescent="0.2">
      <c r="A972" s="1207"/>
      <c r="B972" s="853" t="s">
        <v>67</v>
      </c>
      <c r="C972" s="861">
        <v>8</v>
      </c>
      <c r="D972" s="863">
        <v>121</v>
      </c>
      <c r="E972" s="864">
        <v>45</v>
      </c>
      <c r="F972" s="863">
        <v>2</v>
      </c>
      <c r="G972" s="863">
        <v>2</v>
      </c>
      <c r="H972" s="863">
        <v>23</v>
      </c>
      <c r="I972" s="863">
        <v>2</v>
      </c>
      <c r="J972" s="863">
        <v>0</v>
      </c>
      <c r="K972" s="863">
        <v>2</v>
      </c>
      <c r="L972" s="863">
        <v>23</v>
      </c>
      <c r="M972" s="863">
        <v>2</v>
      </c>
      <c r="N972" s="863">
        <v>0</v>
      </c>
      <c r="O972" s="863">
        <v>0</v>
      </c>
      <c r="P972" s="863">
        <v>0</v>
      </c>
      <c r="Q972" s="863">
        <v>0</v>
      </c>
      <c r="R972" s="863">
        <v>0</v>
      </c>
      <c r="S972" s="863">
        <v>0</v>
      </c>
      <c r="T972" s="863">
        <v>0</v>
      </c>
      <c r="U972" s="863">
        <v>0</v>
      </c>
      <c r="V972" s="863">
        <v>0</v>
      </c>
      <c r="W972" s="863">
        <v>0</v>
      </c>
      <c r="X972" s="863">
        <v>0</v>
      </c>
      <c r="Y972" s="863">
        <v>0</v>
      </c>
      <c r="Z972" s="863">
        <v>0</v>
      </c>
      <c r="AA972" s="863">
        <v>0</v>
      </c>
      <c r="AB972" s="863">
        <v>0</v>
      </c>
      <c r="AC972" s="863">
        <v>0</v>
      </c>
      <c r="AD972" s="863">
        <v>0</v>
      </c>
      <c r="AE972" s="863">
        <v>0</v>
      </c>
      <c r="AF972" s="863">
        <v>0</v>
      </c>
      <c r="AG972" s="863">
        <v>0</v>
      </c>
      <c r="AH972" s="863">
        <v>0</v>
      </c>
    </row>
    <row r="973" spans="1:34" ht="12" customHeight="1" x14ac:dyDescent="0.2">
      <c r="A973" s="1207"/>
      <c r="B973" s="853" t="s">
        <v>68</v>
      </c>
      <c r="C973" s="861">
        <v>125</v>
      </c>
      <c r="D973" s="863">
        <v>232</v>
      </c>
      <c r="E973" s="864">
        <v>121</v>
      </c>
      <c r="F973" s="863">
        <v>3</v>
      </c>
      <c r="G973" s="863">
        <v>82</v>
      </c>
      <c r="H973" s="863">
        <v>133</v>
      </c>
      <c r="I973" s="863">
        <v>49</v>
      </c>
      <c r="J973" s="863">
        <v>2</v>
      </c>
      <c r="K973" s="863">
        <v>82</v>
      </c>
      <c r="L973" s="863">
        <v>133</v>
      </c>
      <c r="M973" s="863">
        <v>49</v>
      </c>
      <c r="N973" s="863">
        <v>2</v>
      </c>
      <c r="O973" s="863">
        <v>0</v>
      </c>
      <c r="P973" s="863">
        <v>0</v>
      </c>
      <c r="Q973" s="863">
        <v>0</v>
      </c>
      <c r="R973" s="863">
        <v>0</v>
      </c>
      <c r="S973" s="863">
        <v>0</v>
      </c>
      <c r="T973" s="863">
        <v>0</v>
      </c>
      <c r="U973" s="863">
        <v>0</v>
      </c>
      <c r="V973" s="863">
        <v>0</v>
      </c>
      <c r="W973" s="863">
        <v>0</v>
      </c>
      <c r="X973" s="863">
        <v>0</v>
      </c>
      <c r="Y973" s="863">
        <v>0</v>
      </c>
      <c r="Z973" s="863">
        <v>0</v>
      </c>
      <c r="AA973" s="863">
        <v>0</v>
      </c>
      <c r="AB973" s="863">
        <v>0</v>
      </c>
      <c r="AC973" s="863">
        <v>0</v>
      </c>
      <c r="AD973" s="863">
        <v>0</v>
      </c>
      <c r="AE973" s="863">
        <v>0</v>
      </c>
      <c r="AF973" s="863">
        <v>0</v>
      </c>
      <c r="AG973" s="863">
        <v>0</v>
      </c>
      <c r="AH973" s="863">
        <v>0</v>
      </c>
    </row>
    <row r="974" spans="1:34" ht="12" customHeight="1" x14ac:dyDescent="0.2">
      <c r="A974" s="1207"/>
      <c r="B974" s="853" t="s">
        <v>69</v>
      </c>
      <c r="C974" s="861">
        <v>125</v>
      </c>
      <c r="D974" s="863">
        <v>232</v>
      </c>
      <c r="E974" s="864">
        <v>77</v>
      </c>
      <c r="F974" s="863">
        <v>2</v>
      </c>
      <c r="G974" s="863">
        <v>88</v>
      </c>
      <c r="H974" s="863">
        <v>108</v>
      </c>
      <c r="I974" s="863">
        <v>17</v>
      </c>
      <c r="J974" s="863">
        <v>1</v>
      </c>
      <c r="K974" s="863">
        <v>88</v>
      </c>
      <c r="L974" s="863">
        <v>108</v>
      </c>
      <c r="M974" s="863">
        <v>17</v>
      </c>
      <c r="N974" s="863">
        <v>1</v>
      </c>
      <c r="O974" s="863">
        <v>0</v>
      </c>
      <c r="P974" s="863">
        <v>0</v>
      </c>
      <c r="Q974" s="863">
        <v>0</v>
      </c>
      <c r="R974" s="863">
        <v>0</v>
      </c>
      <c r="S974" s="863">
        <v>0</v>
      </c>
      <c r="T974" s="863">
        <v>0</v>
      </c>
      <c r="U974" s="863">
        <v>0</v>
      </c>
      <c r="V974" s="863">
        <v>0</v>
      </c>
      <c r="W974" s="863">
        <v>0</v>
      </c>
      <c r="X974" s="863">
        <v>0</v>
      </c>
      <c r="Y974" s="863">
        <v>0</v>
      </c>
      <c r="Z974" s="863">
        <v>0</v>
      </c>
      <c r="AA974" s="863">
        <v>0</v>
      </c>
      <c r="AB974" s="863">
        <v>0</v>
      </c>
      <c r="AC974" s="863">
        <v>0</v>
      </c>
      <c r="AD974" s="863">
        <v>0</v>
      </c>
      <c r="AE974" s="863">
        <v>0</v>
      </c>
      <c r="AF974" s="863">
        <v>0</v>
      </c>
      <c r="AG974" s="863">
        <v>0</v>
      </c>
      <c r="AH974" s="863">
        <v>0</v>
      </c>
    </row>
    <row r="975" spans="1:34" ht="12" customHeight="1" x14ac:dyDescent="0.2">
      <c r="A975" s="1207"/>
      <c r="B975" s="853" t="s">
        <v>70</v>
      </c>
      <c r="C975" s="861">
        <v>0</v>
      </c>
      <c r="D975" s="863">
        <v>1</v>
      </c>
      <c r="E975" s="864">
        <v>0</v>
      </c>
      <c r="F975" s="863">
        <v>0</v>
      </c>
      <c r="G975" s="863">
        <v>0</v>
      </c>
      <c r="H975" s="863">
        <v>1</v>
      </c>
      <c r="I975" s="863">
        <v>0</v>
      </c>
      <c r="J975" s="863">
        <v>0</v>
      </c>
      <c r="K975" s="863">
        <v>0</v>
      </c>
      <c r="L975" s="863">
        <v>1</v>
      </c>
      <c r="M975" s="863">
        <v>0</v>
      </c>
      <c r="N975" s="863">
        <v>0</v>
      </c>
      <c r="O975" s="863">
        <v>0</v>
      </c>
      <c r="P975" s="863">
        <v>0</v>
      </c>
      <c r="Q975" s="863">
        <v>0</v>
      </c>
      <c r="R975" s="863">
        <v>0</v>
      </c>
      <c r="S975" s="863">
        <v>0</v>
      </c>
      <c r="T975" s="863">
        <v>0</v>
      </c>
      <c r="U975" s="863">
        <v>0</v>
      </c>
      <c r="V975" s="863">
        <v>0</v>
      </c>
      <c r="W975" s="863">
        <v>0</v>
      </c>
      <c r="X975" s="863">
        <v>0</v>
      </c>
      <c r="Y975" s="863">
        <v>0</v>
      </c>
      <c r="Z975" s="863">
        <v>0</v>
      </c>
      <c r="AA975" s="863">
        <v>0</v>
      </c>
      <c r="AB975" s="863">
        <v>0</v>
      </c>
      <c r="AC975" s="863">
        <v>0</v>
      </c>
      <c r="AD975" s="863">
        <v>0</v>
      </c>
      <c r="AE975" s="863">
        <v>0</v>
      </c>
      <c r="AF975" s="863">
        <v>0</v>
      </c>
      <c r="AG975" s="863">
        <v>0</v>
      </c>
      <c r="AH975" s="863">
        <v>0</v>
      </c>
    </row>
    <row r="976" spans="1:34" ht="12" customHeight="1" x14ac:dyDescent="0.2">
      <c r="A976" s="1207"/>
      <c r="B976" s="853" t="s">
        <v>71</v>
      </c>
      <c r="C976" s="861">
        <v>446</v>
      </c>
      <c r="D976" s="863">
        <v>267</v>
      </c>
      <c r="E976" s="864">
        <v>89</v>
      </c>
      <c r="F976" s="863">
        <v>1</v>
      </c>
      <c r="G976" s="863">
        <v>272</v>
      </c>
      <c r="H976" s="863">
        <v>157</v>
      </c>
      <c r="I976" s="863">
        <v>32</v>
      </c>
      <c r="J976" s="863">
        <v>0</v>
      </c>
      <c r="K976" s="863">
        <v>272</v>
      </c>
      <c r="L976" s="863">
        <v>157</v>
      </c>
      <c r="M976" s="863">
        <v>32</v>
      </c>
      <c r="N976" s="863">
        <v>0</v>
      </c>
      <c r="O976" s="863">
        <v>0</v>
      </c>
      <c r="P976" s="863">
        <v>0</v>
      </c>
      <c r="Q976" s="863">
        <v>0</v>
      </c>
      <c r="R976" s="863">
        <v>0</v>
      </c>
      <c r="S976" s="863">
        <v>0</v>
      </c>
      <c r="T976" s="863">
        <v>0</v>
      </c>
      <c r="U976" s="863">
        <v>0</v>
      </c>
      <c r="V976" s="863">
        <v>0</v>
      </c>
      <c r="W976" s="863">
        <v>0</v>
      </c>
      <c r="X976" s="863">
        <v>0</v>
      </c>
      <c r="Y976" s="863">
        <v>0</v>
      </c>
      <c r="Z976" s="863">
        <v>0</v>
      </c>
      <c r="AA976" s="863">
        <v>0</v>
      </c>
      <c r="AB976" s="863">
        <v>0</v>
      </c>
      <c r="AC976" s="863">
        <v>0</v>
      </c>
      <c r="AD976" s="863">
        <v>0</v>
      </c>
      <c r="AE976" s="863">
        <v>0</v>
      </c>
      <c r="AF976" s="863">
        <v>0</v>
      </c>
      <c r="AG976" s="863">
        <v>0</v>
      </c>
      <c r="AH976" s="863">
        <v>0</v>
      </c>
    </row>
    <row r="977" spans="1:34" ht="12" customHeight="1" x14ac:dyDescent="0.2">
      <c r="A977" s="1207"/>
      <c r="B977" s="853" t="s">
        <v>72</v>
      </c>
      <c r="C977" s="861">
        <v>292</v>
      </c>
      <c r="D977" s="863">
        <v>178</v>
      </c>
      <c r="E977" s="864">
        <v>26</v>
      </c>
      <c r="F977" s="863">
        <v>2</v>
      </c>
      <c r="G977" s="863">
        <v>146</v>
      </c>
      <c r="H977" s="863">
        <v>45</v>
      </c>
      <c r="I977" s="863">
        <v>4</v>
      </c>
      <c r="J977" s="863">
        <v>0</v>
      </c>
      <c r="K977" s="863">
        <v>146</v>
      </c>
      <c r="L977" s="863">
        <v>45</v>
      </c>
      <c r="M977" s="863">
        <v>4</v>
      </c>
      <c r="N977" s="863">
        <v>0</v>
      </c>
      <c r="O977" s="863">
        <v>0</v>
      </c>
      <c r="P977" s="863">
        <v>0</v>
      </c>
      <c r="Q977" s="863">
        <v>0</v>
      </c>
      <c r="R977" s="863">
        <v>0</v>
      </c>
      <c r="S977" s="863">
        <v>0</v>
      </c>
      <c r="T977" s="863">
        <v>0</v>
      </c>
      <c r="U977" s="863">
        <v>0</v>
      </c>
      <c r="V977" s="863">
        <v>0</v>
      </c>
      <c r="W977" s="863">
        <v>0</v>
      </c>
      <c r="X977" s="863">
        <v>0</v>
      </c>
      <c r="Y977" s="863">
        <v>0</v>
      </c>
      <c r="Z977" s="863">
        <v>0</v>
      </c>
      <c r="AA977" s="863">
        <v>0</v>
      </c>
      <c r="AB977" s="863">
        <v>0</v>
      </c>
      <c r="AC977" s="863">
        <v>0</v>
      </c>
      <c r="AD977" s="863">
        <v>0</v>
      </c>
      <c r="AE977" s="863">
        <v>0</v>
      </c>
      <c r="AF977" s="863">
        <v>0</v>
      </c>
      <c r="AG977" s="863">
        <v>0</v>
      </c>
      <c r="AH977" s="863">
        <v>0</v>
      </c>
    </row>
    <row r="978" spans="1:34" ht="12" customHeight="1" x14ac:dyDescent="0.2">
      <c r="A978" s="1207"/>
      <c r="B978" s="853" t="s">
        <v>74</v>
      </c>
      <c r="C978" s="861">
        <v>0</v>
      </c>
      <c r="D978" s="863">
        <v>1</v>
      </c>
      <c r="E978" s="864">
        <v>0</v>
      </c>
      <c r="F978" s="863">
        <v>0</v>
      </c>
      <c r="G978" s="863">
        <v>0</v>
      </c>
      <c r="H978" s="863">
        <v>1</v>
      </c>
      <c r="I978" s="863">
        <v>0</v>
      </c>
      <c r="J978" s="863">
        <v>0</v>
      </c>
      <c r="K978" s="863">
        <v>0</v>
      </c>
      <c r="L978" s="863">
        <v>1</v>
      </c>
      <c r="M978" s="863">
        <v>0</v>
      </c>
      <c r="N978" s="863">
        <v>0</v>
      </c>
      <c r="O978" s="863">
        <v>0</v>
      </c>
      <c r="P978" s="863">
        <v>0</v>
      </c>
      <c r="Q978" s="863">
        <v>0</v>
      </c>
      <c r="R978" s="863">
        <v>0</v>
      </c>
      <c r="S978" s="863">
        <v>0</v>
      </c>
      <c r="T978" s="863">
        <v>0</v>
      </c>
      <c r="U978" s="863">
        <v>0</v>
      </c>
      <c r="V978" s="863">
        <v>0</v>
      </c>
      <c r="W978" s="863">
        <v>0</v>
      </c>
      <c r="X978" s="863">
        <v>0</v>
      </c>
      <c r="Y978" s="863">
        <v>0</v>
      </c>
      <c r="Z978" s="863">
        <v>0</v>
      </c>
      <c r="AA978" s="863">
        <v>0</v>
      </c>
      <c r="AB978" s="863">
        <v>0</v>
      </c>
      <c r="AC978" s="863">
        <v>0</v>
      </c>
      <c r="AD978" s="863">
        <v>0</v>
      </c>
      <c r="AE978" s="863">
        <v>0</v>
      </c>
      <c r="AF978" s="863">
        <v>0</v>
      </c>
      <c r="AG978" s="863">
        <v>0</v>
      </c>
      <c r="AH978" s="863">
        <v>0</v>
      </c>
    </row>
    <row r="979" spans="1:34" ht="12" customHeight="1" x14ac:dyDescent="0.2">
      <c r="A979" s="1207"/>
      <c r="B979" s="853" t="s">
        <v>75</v>
      </c>
      <c r="C979" s="861">
        <v>280</v>
      </c>
      <c r="D979" s="863">
        <v>250</v>
      </c>
      <c r="E979" s="864">
        <v>70</v>
      </c>
      <c r="F979" s="863">
        <v>2</v>
      </c>
      <c r="G979" s="863">
        <v>148</v>
      </c>
      <c r="H979" s="863">
        <v>85</v>
      </c>
      <c r="I979" s="863">
        <v>8</v>
      </c>
      <c r="J979" s="863">
        <v>0</v>
      </c>
      <c r="K979" s="863">
        <v>148</v>
      </c>
      <c r="L979" s="863">
        <v>85</v>
      </c>
      <c r="M979" s="863">
        <v>8</v>
      </c>
      <c r="N979" s="863">
        <v>0</v>
      </c>
      <c r="O979" s="863">
        <v>0</v>
      </c>
      <c r="P979" s="863">
        <v>0</v>
      </c>
      <c r="Q979" s="863">
        <v>0</v>
      </c>
      <c r="R979" s="863">
        <v>0</v>
      </c>
      <c r="S979" s="863">
        <v>0</v>
      </c>
      <c r="T979" s="863">
        <v>0</v>
      </c>
      <c r="U979" s="863">
        <v>0</v>
      </c>
      <c r="V979" s="863">
        <v>0</v>
      </c>
      <c r="W979" s="863">
        <v>0</v>
      </c>
      <c r="X979" s="863">
        <v>0</v>
      </c>
      <c r="Y979" s="863">
        <v>0</v>
      </c>
      <c r="Z979" s="863">
        <v>0</v>
      </c>
      <c r="AA979" s="863">
        <v>0</v>
      </c>
      <c r="AB979" s="863">
        <v>0</v>
      </c>
      <c r="AC979" s="863">
        <v>0</v>
      </c>
      <c r="AD979" s="863">
        <v>0</v>
      </c>
      <c r="AE979" s="863">
        <v>0</v>
      </c>
      <c r="AF979" s="863">
        <v>0</v>
      </c>
      <c r="AG979" s="863">
        <v>0</v>
      </c>
      <c r="AH979" s="863">
        <v>0</v>
      </c>
    </row>
    <row r="980" spans="1:34" ht="12" customHeight="1" x14ac:dyDescent="0.2">
      <c r="A980" s="1207"/>
      <c r="B980" s="853" t="s">
        <v>76</v>
      </c>
      <c r="C980" s="861">
        <v>1</v>
      </c>
      <c r="D980" s="863">
        <v>73</v>
      </c>
      <c r="E980" s="864">
        <v>4</v>
      </c>
      <c r="F980" s="863">
        <v>1</v>
      </c>
      <c r="G980" s="863">
        <v>0</v>
      </c>
      <c r="H980" s="863">
        <v>40</v>
      </c>
      <c r="I980" s="863">
        <v>2</v>
      </c>
      <c r="J980" s="863">
        <v>0</v>
      </c>
      <c r="K980" s="863">
        <v>0</v>
      </c>
      <c r="L980" s="863">
        <v>40</v>
      </c>
      <c r="M980" s="863">
        <v>2</v>
      </c>
      <c r="N980" s="863">
        <v>0</v>
      </c>
      <c r="O980" s="863">
        <v>0</v>
      </c>
      <c r="P980" s="863">
        <v>0</v>
      </c>
      <c r="Q980" s="863">
        <v>0</v>
      </c>
      <c r="R980" s="863">
        <v>0</v>
      </c>
      <c r="S980" s="863">
        <v>0</v>
      </c>
      <c r="T980" s="863">
        <v>0</v>
      </c>
      <c r="U980" s="863">
        <v>0</v>
      </c>
      <c r="V980" s="863">
        <v>0</v>
      </c>
      <c r="W980" s="863">
        <v>0</v>
      </c>
      <c r="X980" s="863">
        <v>0</v>
      </c>
      <c r="Y980" s="863">
        <v>0</v>
      </c>
      <c r="Z980" s="863">
        <v>0</v>
      </c>
      <c r="AA980" s="863">
        <v>0</v>
      </c>
      <c r="AB980" s="863">
        <v>0</v>
      </c>
      <c r="AC980" s="863">
        <v>0</v>
      </c>
      <c r="AD980" s="863">
        <v>0</v>
      </c>
      <c r="AE980" s="863">
        <v>0</v>
      </c>
      <c r="AF980" s="863">
        <v>0</v>
      </c>
      <c r="AG980" s="863">
        <v>0</v>
      </c>
      <c r="AH980" s="863">
        <v>0</v>
      </c>
    </row>
    <row r="981" spans="1:34" ht="12" customHeight="1" x14ac:dyDescent="0.2">
      <c r="A981" s="1207"/>
      <c r="B981" s="853" t="s">
        <v>77</v>
      </c>
      <c r="C981" s="861">
        <v>135</v>
      </c>
      <c r="D981" s="863">
        <v>189</v>
      </c>
      <c r="E981" s="864">
        <v>111</v>
      </c>
      <c r="F981" s="863">
        <v>11</v>
      </c>
      <c r="G981" s="863">
        <v>53</v>
      </c>
      <c r="H981" s="863">
        <v>41</v>
      </c>
      <c r="I981" s="863">
        <v>3</v>
      </c>
      <c r="J981" s="863">
        <v>1</v>
      </c>
      <c r="K981" s="863">
        <v>53</v>
      </c>
      <c r="L981" s="863">
        <v>41</v>
      </c>
      <c r="M981" s="863">
        <v>3</v>
      </c>
      <c r="N981" s="863">
        <v>1</v>
      </c>
      <c r="O981" s="863">
        <v>0</v>
      </c>
      <c r="P981" s="863">
        <v>0</v>
      </c>
      <c r="Q981" s="863">
        <v>0</v>
      </c>
      <c r="R981" s="863">
        <v>0</v>
      </c>
      <c r="S981" s="863">
        <v>0</v>
      </c>
      <c r="T981" s="863">
        <v>0</v>
      </c>
      <c r="U981" s="863">
        <v>0</v>
      </c>
      <c r="V981" s="863">
        <v>0</v>
      </c>
      <c r="W981" s="863">
        <v>0</v>
      </c>
      <c r="X981" s="863">
        <v>0</v>
      </c>
      <c r="Y981" s="863">
        <v>0</v>
      </c>
      <c r="Z981" s="863">
        <v>0</v>
      </c>
      <c r="AA981" s="863">
        <v>0</v>
      </c>
      <c r="AB981" s="863">
        <v>0</v>
      </c>
      <c r="AC981" s="863">
        <v>0</v>
      </c>
      <c r="AD981" s="863">
        <v>0</v>
      </c>
      <c r="AE981" s="863">
        <v>0</v>
      </c>
      <c r="AF981" s="863">
        <v>0</v>
      </c>
      <c r="AG981" s="863">
        <v>0</v>
      </c>
      <c r="AH981" s="863">
        <v>0</v>
      </c>
    </row>
    <row r="982" spans="1:34" ht="12" customHeight="1" x14ac:dyDescent="0.2">
      <c r="A982" s="1207"/>
      <c r="B982" s="853" t="s">
        <v>78</v>
      </c>
      <c r="C982" s="861">
        <v>0</v>
      </c>
      <c r="D982" s="863">
        <v>1</v>
      </c>
      <c r="E982" s="864">
        <v>0</v>
      </c>
      <c r="F982" s="863">
        <v>0</v>
      </c>
      <c r="G982" s="863">
        <v>0</v>
      </c>
      <c r="H982" s="863">
        <v>0</v>
      </c>
      <c r="I982" s="863">
        <v>0</v>
      </c>
      <c r="J982" s="863">
        <v>0</v>
      </c>
      <c r="K982" s="863">
        <v>0</v>
      </c>
      <c r="L982" s="863">
        <v>0</v>
      </c>
      <c r="M982" s="863">
        <v>0</v>
      </c>
      <c r="N982" s="863">
        <v>0</v>
      </c>
      <c r="O982" s="863">
        <v>0</v>
      </c>
      <c r="P982" s="863">
        <v>0</v>
      </c>
      <c r="Q982" s="863">
        <v>0</v>
      </c>
      <c r="R982" s="863">
        <v>0</v>
      </c>
      <c r="S982" s="863">
        <v>0</v>
      </c>
      <c r="T982" s="863">
        <v>0</v>
      </c>
      <c r="U982" s="863">
        <v>0</v>
      </c>
      <c r="V982" s="863">
        <v>0</v>
      </c>
      <c r="W982" s="863">
        <v>0</v>
      </c>
      <c r="X982" s="863">
        <v>0</v>
      </c>
      <c r="Y982" s="863">
        <v>0</v>
      </c>
      <c r="Z982" s="863">
        <v>0</v>
      </c>
      <c r="AA982" s="863">
        <v>0</v>
      </c>
      <c r="AB982" s="863">
        <v>0</v>
      </c>
      <c r="AC982" s="863">
        <v>0</v>
      </c>
      <c r="AD982" s="863">
        <v>0</v>
      </c>
      <c r="AE982" s="863">
        <v>0</v>
      </c>
      <c r="AF982" s="863">
        <v>0</v>
      </c>
      <c r="AG982" s="863">
        <v>0</v>
      </c>
      <c r="AH982" s="863">
        <v>0</v>
      </c>
    </row>
    <row r="983" spans="1:34" ht="12" customHeight="1" x14ac:dyDescent="0.2">
      <c r="A983" s="1207"/>
      <c r="B983" s="853" t="s">
        <v>79</v>
      </c>
      <c r="C983" s="861">
        <v>17</v>
      </c>
      <c r="D983" s="863">
        <v>0</v>
      </c>
      <c r="E983" s="864">
        <v>1</v>
      </c>
      <c r="F983" s="863">
        <v>0</v>
      </c>
      <c r="G983" s="863">
        <v>14</v>
      </c>
      <c r="H983" s="863">
        <v>0</v>
      </c>
      <c r="I983" s="863">
        <v>0</v>
      </c>
      <c r="J983" s="863">
        <v>0</v>
      </c>
      <c r="K983" s="863">
        <v>14</v>
      </c>
      <c r="L983" s="863">
        <v>0</v>
      </c>
      <c r="M983" s="863">
        <v>0</v>
      </c>
      <c r="N983" s="863">
        <v>0</v>
      </c>
      <c r="O983" s="863">
        <v>0</v>
      </c>
      <c r="P983" s="863">
        <v>0</v>
      </c>
      <c r="Q983" s="863">
        <v>0</v>
      </c>
      <c r="R983" s="863">
        <v>0</v>
      </c>
      <c r="S983" s="863">
        <v>0</v>
      </c>
      <c r="T983" s="863">
        <v>0</v>
      </c>
      <c r="U983" s="863">
        <v>0</v>
      </c>
      <c r="V983" s="863">
        <v>0</v>
      </c>
      <c r="W983" s="863">
        <v>0</v>
      </c>
      <c r="X983" s="863">
        <v>0</v>
      </c>
      <c r="Y983" s="863">
        <v>0</v>
      </c>
      <c r="Z983" s="863">
        <v>0</v>
      </c>
      <c r="AA983" s="863">
        <v>0</v>
      </c>
      <c r="AB983" s="863">
        <v>0</v>
      </c>
      <c r="AC983" s="863">
        <v>0</v>
      </c>
      <c r="AD983" s="863">
        <v>0</v>
      </c>
      <c r="AE983" s="863">
        <v>0</v>
      </c>
      <c r="AF983" s="863">
        <v>0</v>
      </c>
      <c r="AG983" s="863">
        <v>0</v>
      </c>
      <c r="AH983" s="863">
        <v>0</v>
      </c>
    </row>
    <row r="984" spans="1:34" ht="12" customHeight="1" x14ac:dyDescent="0.2">
      <c r="A984" s="1207"/>
      <c r="B984" s="853" t="s">
        <v>294</v>
      </c>
      <c r="C984" s="861">
        <v>0</v>
      </c>
      <c r="D984" s="863">
        <v>0</v>
      </c>
      <c r="E984" s="864">
        <v>1</v>
      </c>
      <c r="F984" s="863">
        <v>0</v>
      </c>
      <c r="G984" s="863">
        <v>0</v>
      </c>
      <c r="H984" s="863">
        <v>0</v>
      </c>
      <c r="I984" s="863">
        <v>0</v>
      </c>
      <c r="J984" s="863">
        <v>0</v>
      </c>
      <c r="K984" s="863">
        <v>0</v>
      </c>
      <c r="L984" s="863">
        <v>0</v>
      </c>
      <c r="M984" s="863">
        <v>0</v>
      </c>
      <c r="N984" s="863">
        <v>0</v>
      </c>
      <c r="O984" s="863">
        <v>0</v>
      </c>
      <c r="P984" s="863">
        <v>0</v>
      </c>
      <c r="Q984" s="863">
        <v>0</v>
      </c>
      <c r="R984" s="863">
        <v>0</v>
      </c>
      <c r="S984" s="863">
        <v>0</v>
      </c>
      <c r="T984" s="863">
        <v>0</v>
      </c>
      <c r="U984" s="863">
        <v>0</v>
      </c>
      <c r="V984" s="863">
        <v>0</v>
      </c>
      <c r="W984" s="863">
        <v>0</v>
      </c>
      <c r="X984" s="863">
        <v>0</v>
      </c>
      <c r="Y984" s="863">
        <v>0</v>
      </c>
      <c r="Z984" s="863">
        <v>0</v>
      </c>
      <c r="AA984" s="863">
        <v>0</v>
      </c>
      <c r="AB984" s="863">
        <v>0</v>
      </c>
      <c r="AC984" s="863">
        <v>0</v>
      </c>
      <c r="AD984" s="863">
        <v>0</v>
      </c>
      <c r="AE984" s="863">
        <v>0</v>
      </c>
      <c r="AF984" s="863">
        <v>0</v>
      </c>
      <c r="AG984" s="863">
        <v>0</v>
      </c>
      <c r="AH984" s="863">
        <v>0</v>
      </c>
    </row>
    <row r="985" spans="1:34" ht="12" customHeight="1" x14ac:dyDescent="0.2">
      <c r="A985" s="1207"/>
      <c r="B985" s="853" t="s">
        <v>295</v>
      </c>
      <c r="C985" s="861">
        <v>0</v>
      </c>
      <c r="D985" s="863">
        <v>1</v>
      </c>
      <c r="E985" s="864">
        <v>0</v>
      </c>
      <c r="F985" s="863">
        <v>0</v>
      </c>
      <c r="G985" s="863">
        <v>0</v>
      </c>
      <c r="H985" s="863">
        <v>0</v>
      </c>
      <c r="I985" s="863">
        <v>0</v>
      </c>
      <c r="J985" s="863">
        <v>0</v>
      </c>
      <c r="K985" s="863">
        <v>0</v>
      </c>
      <c r="L985" s="863">
        <v>0</v>
      </c>
      <c r="M985" s="863">
        <v>0</v>
      </c>
      <c r="N985" s="863">
        <v>0</v>
      </c>
      <c r="O985" s="863">
        <v>0</v>
      </c>
      <c r="P985" s="863">
        <v>0</v>
      </c>
      <c r="Q985" s="863">
        <v>0</v>
      </c>
      <c r="R985" s="863">
        <v>0</v>
      </c>
      <c r="S985" s="863">
        <v>0</v>
      </c>
      <c r="T985" s="863">
        <v>0</v>
      </c>
      <c r="U985" s="863">
        <v>0</v>
      </c>
      <c r="V985" s="863">
        <v>0</v>
      </c>
      <c r="W985" s="863">
        <v>0</v>
      </c>
      <c r="X985" s="863">
        <v>0</v>
      </c>
      <c r="Y985" s="863">
        <v>0</v>
      </c>
      <c r="Z985" s="863">
        <v>0</v>
      </c>
      <c r="AA985" s="863">
        <v>0</v>
      </c>
      <c r="AB985" s="863">
        <v>0</v>
      </c>
      <c r="AC985" s="863">
        <v>0</v>
      </c>
      <c r="AD985" s="863">
        <v>0</v>
      </c>
      <c r="AE985" s="863">
        <v>0</v>
      </c>
      <c r="AF985" s="863">
        <v>0</v>
      </c>
      <c r="AG985" s="863">
        <v>0</v>
      </c>
      <c r="AH985" s="863">
        <v>0</v>
      </c>
    </row>
    <row r="986" spans="1:34" ht="12" customHeight="1" x14ac:dyDescent="0.2">
      <c r="A986" s="1207"/>
      <c r="B986" s="853" t="s">
        <v>80</v>
      </c>
      <c r="C986" s="861">
        <v>161</v>
      </c>
      <c r="D986" s="863">
        <v>0</v>
      </c>
      <c r="E986" s="864">
        <v>0</v>
      </c>
      <c r="F986" s="863">
        <v>0</v>
      </c>
      <c r="G986" s="863">
        <v>137</v>
      </c>
      <c r="H986" s="863">
        <v>0</v>
      </c>
      <c r="I986" s="863">
        <v>0</v>
      </c>
      <c r="J986" s="863">
        <v>0</v>
      </c>
      <c r="K986" s="863">
        <v>137</v>
      </c>
      <c r="L986" s="863">
        <v>0</v>
      </c>
      <c r="M986" s="863">
        <v>0</v>
      </c>
      <c r="N986" s="863">
        <v>0</v>
      </c>
      <c r="O986" s="863">
        <v>0</v>
      </c>
      <c r="P986" s="863">
        <v>0</v>
      </c>
      <c r="Q986" s="863">
        <v>0</v>
      </c>
      <c r="R986" s="863">
        <v>0</v>
      </c>
      <c r="S986" s="863">
        <v>0</v>
      </c>
      <c r="T986" s="863">
        <v>0</v>
      </c>
      <c r="U986" s="863">
        <v>0</v>
      </c>
      <c r="V986" s="863">
        <v>0</v>
      </c>
      <c r="W986" s="863">
        <v>0</v>
      </c>
      <c r="X986" s="863">
        <v>0</v>
      </c>
      <c r="Y986" s="863">
        <v>0</v>
      </c>
      <c r="Z986" s="863">
        <v>0</v>
      </c>
      <c r="AA986" s="863">
        <v>0</v>
      </c>
      <c r="AB986" s="863">
        <v>0</v>
      </c>
      <c r="AC986" s="863">
        <v>0</v>
      </c>
      <c r="AD986" s="863">
        <v>0</v>
      </c>
      <c r="AE986" s="863">
        <v>0</v>
      </c>
      <c r="AF986" s="863">
        <v>0</v>
      </c>
      <c r="AG986" s="863">
        <v>0</v>
      </c>
      <c r="AH986" s="863">
        <v>0</v>
      </c>
    </row>
    <row r="987" spans="1:34" ht="12" customHeight="1" x14ac:dyDescent="0.2">
      <c r="A987" s="1207"/>
      <c r="B987" s="853" t="s">
        <v>81</v>
      </c>
      <c r="C987" s="861">
        <v>6</v>
      </c>
      <c r="D987" s="863">
        <v>23</v>
      </c>
      <c r="E987" s="864">
        <v>0</v>
      </c>
      <c r="F987" s="863">
        <v>0</v>
      </c>
      <c r="G987" s="863">
        <v>1</v>
      </c>
      <c r="H987" s="863">
        <v>7</v>
      </c>
      <c r="I987" s="863">
        <v>0</v>
      </c>
      <c r="J987" s="863">
        <v>0</v>
      </c>
      <c r="K987" s="863">
        <v>1</v>
      </c>
      <c r="L987" s="863">
        <v>7</v>
      </c>
      <c r="M987" s="863">
        <v>0</v>
      </c>
      <c r="N987" s="863">
        <v>0</v>
      </c>
      <c r="O987" s="863">
        <v>0</v>
      </c>
      <c r="P987" s="863">
        <v>0</v>
      </c>
      <c r="Q987" s="863">
        <v>0</v>
      </c>
      <c r="R987" s="863">
        <v>0</v>
      </c>
      <c r="S987" s="863">
        <v>0</v>
      </c>
      <c r="T987" s="863">
        <v>0</v>
      </c>
      <c r="U987" s="863">
        <v>0</v>
      </c>
      <c r="V987" s="863">
        <v>0</v>
      </c>
      <c r="W987" s="863">
        <v>0</v>
      </c>
      <c r="X987" s="863">
        <v>0</v>
      </c>
      <c r="Y987" s="863">
        <v>0</v>
      </c>
      <c r="Z987" s="863">
        <v>0</v>
      </c>
      <c r="AA987" s="863">
        <v>0</v>
      </c>
      <c r="AB987" s="863">
        <v>0</v>
      </c>
      <c r="AC987" s="863">
        <v>0</v>
      </c>
      <c r="AD987" s="863">
        <v>0</v>
      </c>
      <c r="AE987" s="863">
        <v>0</v>
      </c>
      <c r="AF987" s="863">
        <v>0</v>
      </c>
      <c r="AG987" s="863">
        <v>0</v>
      </c>
      <c r="AH987" s="863">
        <v>0</v>
      </c>
    </row>
    <row r="988" spans="1:34" ht="12" customHeight="1" x14ac:dyDescent="0.2">
      <c r="A988" s="1207"/>
      <c r="B988" s="853" t="s">
        <v>82</v>
      </c>
      <c r="C988" s="861">
        <v>0</v>
      </c>
      <c r="D988" s="861">
        <v>0</v>
      </c>
      <c r="E988" s="861">
        <v>0</v>
      </c>
      <c r="F988" s="861">
        <v>0</v>
      </c>
      <c r="G988" s="863">
        <v>0</v>
      </c>
      <c r="H988" s="863">
        <v>0</v>
      </c>
      <c r="I988" s="863">
        <v>0</v>
      </c>
      <c r="J988" s="863">
        <v>0</v>
      </c>
      <c r="K988" s="863">
        <v>0</v>
      </c>
      <c r="L988" s="863">
        <v>0</v>
      </c>
      <c r="M988" s="863">
        <v>0</v>
      </c>
      <c r="N988" s="863">
        <v>0</v>
      </c>
      <c r="O988" s="863">
        <v>0</v>
      </c>
      <c r="P988" s="863">
        <v>0</v>
      </c>
      <c r="Q988" s="863">
        <v>0</v>
      </c>
      <c r="R988" s="863">
        <v>0</v>
      </c>
      <c r="S988" s="863">
        <v>0</v>
      </c>
      <c r="T988" s="863">
        <v>0</v>
      </c>
      <c r="U988" s="863">
        <v>0</v>
      </c>
      <c r="V988" s="863">
        <v>0</v>
      </c>
      <c r="W988" s="863">
        <v>0</v>
      </c>
      <c r="X988" s="863">
        <v>0</v>
      </c>
      <c r="Y988" s="863">
        <v>0</v>
      </c>
      <c r="Z988" s="863">
        <v>0</v>
      </c>
      <c r="AA988" s="863">
        <v>0</v>
      </c>
      <c r="AB988" s="863">
        <v>0</v>
      </c>
      <c r="AC988" s="863">
        <v>0</v>
      </c>
      <c r="AD988" s="863">
        <v>0</v>
      </c>
      <c r="AE988" s="863">
        <v>0</v>
      </c>
      <c r="AF988" s="863">
        <v>0</v>
      </c>
      <c r="AG988" s="863">
        <v>0</v>
      </c>
      <c r="AH988" s="863">
        <v>0</v>
      </c>
    </row>
    <row r="989" spans="1:34" ht="12" customHeight="1" x14ac:dyDescent="0.2">
      <c r="A989" s="1207"/>
      <c r="B989" s="853" t="s">
        <v>83</v>
      </c>
      <c r="C989" s="861">
        <v>0</v>
      </c>
      <c r="D989" s="861">
        <v>0</v>
      </c>
      <c r="E989" s="861">
        <v>0</v>
      </c>
      <c r="F989" s="861">
        <v>0</v>
      </c>
      <c r="G989" s="863">
        <v>0</v>
      </c>
      <c r="H989" s="863">
        <v>0</v>
      </c>
      <c r="I989" s="863">
        <v>0</v>
      </c>
      <c r="J989" s="863">
        <v>0</v>
      </c>
      <c r="K989" s="863">
        <v>0</v>
      </c>
      <c r="L989" s="863">
        <v>0</v>
      </c>
      <c r="M989" s="863">
        <v>0</v>
      </c>
      <c r="N989" s="863">
        <v>0</v>
      </c>
      <c r="O989" s="863">
        <v>0</v>
      </c>
      <c r="P989" s="863">
        <v>0</v>
      </c>
      <c r="Q989" s="863">
        <v>0</v>
      </c>
      <c r="R989" s="863">
        <v>0</v>
      </c>
      <c r="S989" s="863">
        <v>0</v>
      </c>
      <c r="T989" s="863">
        <v>0</v>
      </c>
      <c r="U989" s="863">
        <v>0</v>
      </c>
      <c r="V989" s="863">
        <v>0</v>
      </c>
      <c r="W989" s="863">
        <v>0</v>
      </c>
      <c r="X989" s="863">
        <v>0</v>
      </c>
      <c r="Y989" s="863">
        <v>0</v>
      </c>
      <c r="Z989" s="863">
        <v>0</v>
      </c>
      <c r="AA989" s="863">
        <v>0</v>
      </c>
      <c r="AB989" s="863">
        <v>0</v>
      </c>
      <c r="AC989" s="863">
        <v>0</v>
      </c>
      <c r="AD989" s="863">
        <v>0</v>
      </c>
      <c r="AE989" s="863">
        <v>0</v>
      </c>
      <c r="AF989" s="863">
        <v>0</v>
      </c>
      <c r="AG989" s="863">
        <v>0</v>
      </c>
      <c r="AH989" s="863">
        <v>0</v>
      </c>
    </row>
    <row r="990" spans="1:34" ht="12" customHeight="1" x14ac:dyDescent="0.2">
      <c r="A990" s="1207"/>
      <c r="B990" s="853" t="s">
        <v>84</v>
      </c>
      <c r="C990" s="861">
        <v>0</v>
      </c>
      <c r="D990" s="863">
        <v>17</v>
      </c>
      <c r="E990" s="864">
        <v>2</v>
      </c>
      <c r="F990" s="863">
        <v>0</v>
      </c>
      <c r="G990" s="863">
        <v>0</v>
      </c>
      <c r="H990" s="863">
        <v>9</v>
      </c>
      <c r="I990" s="863">
        <v>2</v>
      </c>
      <c r="J990" s="863">
        <v>0</v>
      </c>
      <c r="K990" s="863">
        <v>0</v>
      </c>
      <c r="L990" s="863">
        <v>9</v>
      </c>
      <c r="M990" s="863">
        <v>2</v>
      </c>
      <c r="N990" s="863">
        <v>0</v>
      </c>
      <c r="O990" s="863">
        <v>0</v>
      </c>
      <c r="P990" s="863">
        <v>0</v>
      </c>
      <c r="Q990" s="863">
        <v>0</v>
      </c>
      <c r="R990" s="863">
        <v>0</v>
      </c>
      <c r="S990" s="863">
        <v>0</v>
      </c>
      <c r="T990" s="863">
        <v>0</v>
      </c>
      <c r="U990" s="863">
        <v>0</v>
      </c>
      <c r="V990" s="863">
        <v>0</v>
      </c>
      <c r="W990" s="863">
        <v>0</v>
      </c>
      <c r="X990" s="863">
        <v>0</v>
      </c>
      <c r="Y990" s="863">
        <v>0</v>
      </c>
      <c r="Z990" s="863">
        <v>0</v>
      </c>
      <c r="AA990" s="863">
        <v>0</v>
      </c>
      <c r="AB990" s="863">
        <v>0</v>
      </c>
      <c r="AC990" s="863">
        <v>0</v>
      </c>
      <c r="AD990" s="863">
        <v>0</v>
      </c>
      <c r="AE990" s="863">
        <v>0</v>
      </c>
      <c r="AF990" s="863">
        <v>0</v>
      </c>
      <c r="AG990" s="863">
        <v>0</v>
      </c>
      <c r="AH990" s="863">
        <v>0</v>
      </c>
    </row>
    <row r="991" spans="1:34" s="3" customFormat="1" ht="12" customHeight="1" x14ac:dyDescent="0.2">
      <c r="A991" s="1208"/>
      <c r="B991" s="847" t="s">
        <v>49</v>
      </c>
      <c r="C991" s="866">
        <v>4082</v>
      </c>
      <c r="D991" s="866">
        <v>3808</v>
      </c>
      <c r="E991" s="866">
        <v>1405</v>
      </c>
      <c r="F991" s="866">
        <v>73</v>
      </c>
      <c r="G991" s="866">
        <v>2248</v>
      </c>
      <c r="H991" s="866">
        <v>1496</v>
      </c>
      <c r="I991" s="866">
        <v>301</v>
      </c>
      <c r="J991" s="866">
        <v>10</v>
      </c>
      <c r="K991" s="866">
        <v>2248</v>
      </c>
      <c r="L991" s="866">
        <v>1496</v>
      </c>
      <c r="M991" s="866">
        <v>301</v>
      </c>
      <c r="N991" s="866">
        <v>10</v>
      </c>
      <c r="O991" s="866">
        <v>0</v>
      </c>
      <c r="P991" s="866">
        <v>0</v>
      </c>
      <c r="Q991" s="866">
        <v>0</v>
      </c>
      <c r="R991" s="866">
        <v>0</v>
      </c>
      <c r="S991" s="863">
        <v>0</v>
      </c>
      <c r="T991" s="862">
        <v>0</v>
      </c>
      <c r="U991" s="862">
        <v>0</v>
      </c>
      <c r="V991" s="862">
        <v>0</v>
      </c>
      <c r="W991" s="862">
        <v>0</v>
      </c>
      <c r="X991" s="862">
        <v>0</v>
      </c>
      <c r="Y991" s="862">
        <v>0</v>
      </c>
      <c r="Z991" s="862">
        <v>0</v>
      </c>
      <c r="AA991" s="862">
        <v>0</v>
      </c>
      <c r="AB991" s="862">
        <v>0</v>
      </c>
      <c r="AC991" s="862">
        <v>0</v>
      </c>
      <c r="AD991" s="862">
        <v>0</v>
      </c>
      <c r="AE991" s="862">
        <v>0</v>
      </c>
      <c r="AF991" s="862">
        <v>0</v>
      </c>
      <c r="AG991" s="862">
        <v>0</v>
      </c>
      <c r="AH991" s="862">
        <v>0</v>
      </c>
    </row>
    <row r="992" spans="1:34" ht="12" customHeight="1" x14ac:dyDescent="0.2">
      <c r="A992" s="1209" t="s">
        <v>256</v>
      </c>
      <c r="B992" s="854" t="s">
        <v>51</v>
      </c>
      <c r="C992" s="863">
        <v>153</v>
      </c>
      <c r="D992" s="863">
        <v>96</v>
      </c>
      <c r="E992" s="863">
        <v>10</v>
      </c>
      <c r="F992" s="863">
        <v>0</v>
      </c>
      <c r="G992" s="863">
        <v>0</v>
      </c>
      <c r="H992" s="863">
        <v>0</v>
      </c>
      <c r="I992" s="863">
        <v>0</v>
      </c>
      <c r="J992" s="863">
        <v>0</v>
      </c>
      <c r="K992" s="863">
        <v>50</v>
      </c>
      <c r="L992" s="863">
        <v>15</v>
      </c>
      <c r="M992" s="863">
        <v>0</v>
      </c>
      <c r="N992" s="863">
        <v>0</v>
      </c>
      <c r="O992" s="863">
        <v>2</v>
      </c>
      <c r="P992" s="863">
        <v>0</v>
      </c>
      <c r="Q992" s="863">
        <v>1</v>
      </c>
      <c r="R992" s="863">
        <v>0</v>
      </c>
      <c r="S992" s="863">
        <v>198</v>
      </c>
      <c r="T992" s="863">
        <v>115</v>
      </c>
      <c r="U992" s="863">
        <v>8</v>
      </c>
      <c r="V992" s="863">
        <v>0</v>
      </c>
      <c r="W992" s="863">
        <v>0</v>
      </c>
      <c r="X992" s="863">
        <v>0</v>
      </c>
      <c r="Y992" s="863">
        <v>0</v>
      </c>
      <c r="Z992" s="863">
        <v>0</v>
      </c>
      <c r="AA992" s="863">
        <v>29</v>
      </c>
      <c r="AB992" s="863">
        <v>10</v>
      </c>
      <c r="AC992" s="863">
        <v>1</v>
      </c>
      <c r="AD992" s="863">
        <v>0</v>
      </c>
      <c r="AE992" s="863">
        <v>19</v>
      </c>
      <c r="AF992" s="863">
        <v>9</v>
      </c>
      <c r="AG992" s="863">
        <v>1</v>
      </c>
      <c r="AH992" s="863">
        <v>0</v>
      </c>
    </row>
    <row r="993" spans="1:34" ht="12" customHeight="1" x14ac:dyDescent="0.2">
      <c r="A993" s="1207"/>
      <c r="B993" s="853" t="s">
        <v>52</v>
      </c>
      <c r="C993" s="863">
        <v>0</v>
      </c>
      <c r="D993" s="863">
        <v>0</v>
      </c>
      <c r="E993" s="863">
        <v>0</v>
      </c>
      <c r="F993" s="863">
        <v>0</v>
      </c>
      <c r="G993" s="863">
        <v>0</v>
      </c>
      <c r="H993" s="863">
        <v>0</v>
      </c>
      <c r="I993" s="863">
        <v>0</v>
      </c>
      <c r="J993" s="863">
        <v>0</v>
      </c>
      <c r="K993" s="863">
        <v>0</v>
      </c>
      <c r="L993" s="863">
        <v>0</v>
      </c>
      <c r="M993" s="863">
        <v>0</v>
      </c>
      <c r="N993" s="863">
        <v>0</v>
      </c>
      <c r="O993" s="863">
        <v>0</v>
      </c>
      <c r="P993" s="863">
        <v>0</v>
      </c>
      <c r="Q993" s="863">
        <v>0</v>
      </c>
      <c r="R993" s="863">
        <v>0</v>
      </c>
      <c r="S993" s="863">
        <v>0</v>
      </c>
      <c r="T993" s="863">
        <v>0</v>
      </c>
      <c r="U993" s="863">
        <v>0</v>
      </c>
      <c r="V993" s="863">
        <v>0</v>
      </c>
      <c r="W993" s="863">
        <v>0</v>
      </c>
      <c r="X993" s="863">
        <v>0</v>
      </c>
      <c r="Y993" s="863">
        <v>0</v>
      </c>
      <c r="Z993" s="863">
        <v>0</v>
      </c>
      <c r="AA993" s="863">
        <v>0</v>
      </c>
      <c r="AB993" s="863">
        <v>0</v>
      </c>
      <c r="AC993" s="863">
        <v>0</v>
      </c>
      <c r="AD993" s="863">
        <v>0</v>
      </c>
      <c r="AE993" s="863">
        <v>0</v>
      </c>
      <c r="AF993" s="863">
        <v>0</v>
      </c>
      <c r="AG993" s="863">
        <v>0</v>
      </c>
      <c r="AH993" s="863">
        <v>0</v>
      </c>
    </row>
    <row r="994" spans="1:34" ht="12" customHeight="1" x14ac:dyDescent="0.2">
      <c r="A994" s="1207"/>
      <c r="B994" s="853" t="s">
        <v>53</v>
      </c>
      <c r="C994" s="863">
        <v>12</v>
      </c>
      <c r="D994" s="863">
        <v>13</v>
      </c>
      <c r="E994" s="863">
        <v>0</v>
      </c>
      <c r="F994" s="863">
        <v>0</v>
      </c>
      <c r="G994" s="863">
        <v>0</v>
      </c>
      <c r="H994" s="863">
        <v>0</v>
      </c>
      <c r="I994" s="863">
        <v>0</v>
      </c>
      <c r="J994" s="863">
        <v>0</v>
      </c>
      <c r="K994" s="863">
        <v>1</v>
      </c>
      <c r="L994" s="863">
        <v>8</v>
      </c>
      <c r="M994" s="863">
        <v>0</v>
      </c>
      <c r="N994" s="863">
        <v>0</v>
      </c>
      <c r="O994" s="863">
        <v>0</v>
      </c>
      <c r="P994" s="863">
        <v>0</v>
      </c>
      <c r="Q994" s="863">
        <v>0</v>
      </c>
      <c r="R994" s="863">
        <v>0</v>
      </c>
      <c r="S994" s="863">
        <v>17</v>
      </c>
      <c r="T994" s="863">
        <v>16</v>
      </c>
      <c r="U994" s="863">
        <v>0</v>
      </c>
      <c r="V994" s="863">
        <v>0</v>
      </c>
      <c r="W994" s="863">
        <v>0</v>
      </c>
      <c r="X994" s="863">
        <v>0</v>
      </c>
      <c r="Y994" s="863">
        <v>0</v>
      </c>
      <c r="Z994" s="863">
        <v>0</v>
      </c>
      <c r="AA994" s="863">
        <v>1</v>
      </c>
      <c r="AB994" s="863">
        <v>1</v>
      </c>
      <c r="AC994" s="863">
        <v>0</v>
      </c>
      <c r="AD994" s="863">
        <v>0</v>
      </c>
      <c r="AE994" s="863">
        <v>0</v>
      </c>
      <c r="AF994" s="863">
        <v>1</v>
      </c>
      <c r="AG994" s="863">
        <v>0</v>
      </c>
      <c r="AH994" s="863">
        <v>0</v>
      </c>
    </row>
    <row r="995" spans="1:34" ht="12" customHeight="1" x14ac:dyDescent="0.2">
      <c r="A995" s="1207"/>
      <c r="B995" s="853" t="s">
        <v>54</v>
      </c>
      <c r="C995" s="863">
        <v>126</v>
      </c>
      <c r="D995" s="863">
        <v>6</v>
      </c>
      <c r="E995" s="863">
        <v>1</v>
      </c>
      <c r="F995" s="863">
        <v>0</v>
      </c>
      <c r="G995" s="863">
        <v>0</v>
      </c>
      <c r="H995" s="863">
        <v>0</v>
      </c>
      <c r="I995" s="863">
        <v>0</v>
      </c>
      <c r="J995" s="863">
        <v>0</v>
      </c>
      <c r="K995" s="863">
        <v>17</v>
      </c>
      <c r="L995" s="863">
        <v>0</v>
      </c>
      <c r="M995" s="863">
        <v>0</v>
      </c>
      <c r="N995" s="863">
        <v>0</v>
      </c>
      <c r="O995" s="863">
        <v>2</v>
      </c>
      <c r="P995" s="863">
        <v>0</v>
      </c>
      <c r="Q995" s="863">
        <v>0</v>
      </c>
      <c r="R995" s="863">
        <v>0</v>
      </c>
      <c r="S995" s="863">
        <v>49</v>
      </c>
      <c r="T995" s="863">
        <v>7</v>
      </c>
      <c r="U995" s="863">
        <v>0</v>
      </c>
      <c r="V995" s="863">
        <v>0</v>
      </c>
      <c r="W995" s="863">
        <v>0</v>
      </c>
      <c r="X995" s="863">
        <v>0</v>
      </c>
      <c r="Y995" s="863">
        <v>0</v>
      </c>
      <c r="Z995" s="863">
        <v>0</v>
      </c>
      <c r="AA995" s="863">
        <v>2</v>
      </c>
      <c r="AB995" s="863">
        <v>0</v>
      </c>
      <c r="AC995" s="863">
        <v>0</v>
      </c>
      <c r="AD995" s="863">
        <v>0</v>
      </c>
      <c r="AE995" s="863">
        <v>3</v>
      </c>
      <c r="AF995" s="863">
        <v>0</v>
      </c>
      <c r="AG995" s="863">
        <v>0</v>
      </c>
      <c r="AH995" s="863">
        <v>0</v>
      </c>
    </row>
    <row r="996" spans="1:34" ht="12" customHeight="1" x14ac:dyDescent="0.2">
      <c r="A996" s="1207"/>
      <c r="B996" s="853" t="s">
        <v>109</v>
      </c>
      <c r="C996" s="863">
        <v>29</v>
      </c>
      <c r="D996" s="863">
        <v>4</v>
      </c>
      <c r="E996" s="863">
        <v>0</v>
      </c>
      <c r="F996" s="863">
        <v>0</v>
      </c>
      <c r="G996" s="863">
        <v>0</v>
      </c>
      <c r="H996" s="863">
        <v>0</v>
      </c>
      <c r="I996" s="863">
        <v>0</v>
      </c>
      <c r="J996" s="863">
        <v>0</v>
      </c>
      <c r="K996" s="863">
        <v>17</v>
      </c>
      <c r="L996" s="863">
        <v>1</v>
      </c>
      <c r="M996" s="863">
        <v>0</v>
      </c>
      <c r="N996" s="863">
        <v>0</v>
      </c>
      <c r="O996" s="863">
        <v>0</v>
      </c>
      <c r="P996" s="863">
        <v>0</v>
      </c>
      <c r="Q996" s="863">
        <v>0</v>
      </c>
      <c r="R996" s="863">
        <v>0</v>
      </c>
      <c r="S996" s="863">
        <v>21</v>
      </c>
      <c r="T996" s="863">
        <v>9</v>
      </c>
      <c r="U996" s="863">
        <v>0</v>
      </c>
      <c r="V996" s="863">
        <v>0</v>
      </c>
      <c r="W996" s="863">
        <v>0</v>
      </c>
      <c r="X996" s="863">
        <v>0</v>
      </c>
      <c r="Y996" s="863">
        <v>0</v>
      </c>
      <c r="Z996" s="863">
        <v>0</v>
      </c>
      <c r="AA996" s="863">
        <v>1</v>
      </c>
      <c r="AB996" s="863">
        <v>0</v>
      </c>
      <c r="AC996" s="863">
        <v>0</v>
      </c>
      <c r="AD996" s="863">
        <v>0</v>
      </c>
      <c r="AE996" s="863">
        <v>2</v>
      </c>
      <c r="AF996" s="863">
        <v>2</v>
      </c>
      <c r="AG996" s="863">
        <v>0</v>
      </c>
      <c r="AH996" s="863">
        <v>0</v>
      </c>
    </row>
    <row r="997" spans="1:34" ht="12" customHeight="1" x14ac:dyDescent="0.2">
      <c r="A997" s="1207"/>
      <c r="B997" s="853" t="s">
        <v>55</v>
      </c>
      <c r="C997" s="863">
        <v>0</v>
      </c>
      <c r="D997" s="863">
        <v>1</v>
      </c>
      <c r="E997" s="863">
        <v>0</v>
      </c>
      <c r="F997" s="863">
        <v>0</v>
      </c>
      <c r="G997" s="863">
        <v>0</v>
      </c>
      <c r="H997" s="863">
        <v>0</v>
      </c>
      <c r="I997" s="863">
        <v>0</v>
      </c>
      <c r="J997" s="863">
        <v>0</v>
      </c>
      <c r="K997" s="863">
        <v>0</v>
      </c>
      <c r="L997" s="863">
        <v>2</v>
      </c>
      <c r="M997" s="863">
        <v>3</v>
      </c>
      <c r="N997" s="863">
        <v>0</v>
      </c>
      <c r="O997" s="863">
        <v>0</v>
      </c>
      <c r="P997" s="863">
        <v>0</v>
      </c>
      <c r="Q997" s="863">
        <v>0</v>
      </c>
      <c r="R997" s="863">
        <v>0</v>
      </c>
      <c r="S997" s="863">
        <v>2</v>
      </c>
      <c r="T997" s="863">
        <v>5</v>
      </c>
      <c r="U997" s="863">
        <v>6</v>
      </c>
      <c r="V997" s="863">
        <v>0</v>
      </c>
      <c r="W997" s="863">
        <v>0</v>
      </c>
      <c r="X997" s="863">
        <v>0</v>
      </c>
      <c r="Y997" s="863">
        <v>0</v>
      </c>
      <c r="Z997" s="863">
        <v>0</v>
      </c>
      <c r="AA997" s="863">
        <v>0</v>
      </c>
      <c r="AB997" s="863">
        <v>1</v>
      </c>
      <c r="AC997" s="863">
        <v>1</v>
      </c>
      <c r="AD997" s="863">
        <v>0</v>
      </c>
      <c r="AE997" s="863">
        <v>0</v>
      </c>
      <c r="AF997" s="863">
        <v>0</v>
      </c>
      <c r="AG997" s="863">
        <v>0</v>
      </c>
      <c r="AH997" s="863">
        <v>0</v>
      </c>
    </row>
    <row r="998" spans="1:34" ht="12" customHeight="1" x14ac:dyDescent="0.2">
      <c r="A998" s="1207"/>
      <c r="B998" s="853" t="s">
        <v>56</v>
      </c>
      <c r="C998" s="863">
        <v>151</v>
      </c>
      <c r="D998" s="863">
        <v>15</v>
      </c>
      <c r="E998" s="863">
        <v>4</v>
      </c>
      <c r="F998" s="863">
        <v>0</v>
      </c>
      <c r="G998" s="863">
        <v>1</v>
      </c>
      <c r="H998" s="863">
        <v>0</v>
      </c>
      <c r="I998" s="863">
        <v>0</v>
      </c>
      <c r="J998" s="863">
        <v>0</v>
      </c>
      <c r="K998" s="863">
        <v>67</v>
      </c>
      <c r="L998" s="863">
        <v>2</v>
      </c>
      <c r="M998" s="863">
        <v>1</v>
      </c>
      <c r="N998" s="863">
        <v>0</v>
      </c>
      <c r="O998" s="863">
        <v>0</v>
      </c>
      <c r="P998" s="863">
        <v>0</v>
      </c>
      <c r="Q998" s="863">
        <v>0</v>
      </c>
      <c r="R998" s="863">
        <v>0</v>
      </c>
      <c r="S998" s="863">
        <v>412</v>
      </c>
      <c r="T998" s="863">
        <v>62</v>
      </c>
      <c r="U998" s="863">
        <v>10</v>
      </c>
      <c r="V998" s="863">
        <v>0</v>
      </c>
      <c r="W998" s="863">
        <v>1</v>
      </c>
      <c r="X998" s="863">
        <v>0</v>
      </c>
      <c r="Y998" s="863">
        <v>0</v>
      </c>
      <c r="Z998" s="863">
        <v>0</v>
      </c>
      <c r="AA998" s="863">
        <v>69</v>
      </c>
      <c r="AB998" s="863">
        <v>3</v>
      </c>
      <c r="AC998" s="863">
        <v>1</v>
      </c>
      <c r="AD998" s="863">
        <v>0</v>
      </c>
      <c r="AE998" s="863">
        <v>26</v>
      </c>
      <c r="AF998" s="863">
        <v>6</v>
      </c>
      <c r="AG998" s="863">
        <v>0</v>
      </c>
      <c r="AH998" s="863">
        <v>0</v>
      </c>
    </row>
    <row r="999" spans="1:34" ht="12" customHeight="1" x14ac:dyDescent="0.2">
      <c r="A999" s="1207"/>
      <c r="B999" s="853" t="s">
        <v>57</v>
      </c>
      <c r="C999" s="863">
        <v>125</v>
      </c>
      <c r="D999" s="863">
        <v>41</v>
      </c>
      <c r="E999" s="863">
        <v>3</v>
      </c>
      <c r="F999" s="863">
        <v>0</v>
      </c>
      <c r="G999" s="863">
        <v>0</v>
      </c>
      <c r="H999" s="863">
        <v>0</v>
      </c>
      <c r="I999" s="863">
        <v>0</v>
      </c>
      <c r="J999" s="863">
        <v>0</v>
      </c>
      <c r="K999" s="863">
        <v>105</v>
      </c>
      <c r="L999" s="863">
        <v>24</v>
      </c>
      <c r="M999" s="863">
        <v>3</v>
      </c>
      <c r="N999" s="863">
        <v>0</v>
      </c>
      <c r="O999" s="863">
        <v>0</v>
      </c>
      <c r="P999" s="863">
        <v>0</v>
      </c>
      <c r="Q999" s="863">
        <v>0</v>
      </c>
      <c r="R999" s="863">
        <v>0</v>
      </c>
      <c r="S999" s="863">
        <v>167</v>
      </c>
      <c r="T999" s="863">
        <v>69</v>
      </c>
      <c r="U999" s="863">
        <v>3</v>
      </c>
      <c r="V999" s="863">
        <v>0</v>
      </c>
      <c r="W999" s="863">
        <v>1</v>
      </c>
      <c r="X999" s="863">
        <v>0</v>
      </c>
      <c r="Y999" s="863">
        <v>0</v>
      </c>
      <c r="Z999" s="863">
        <v>0</v>
      </c>
      <c r="AA999" s="863">
        <v>50</v>
      </c>
      <c r="AB999" s="863">
        <v>11</v>
      </c>
      <c r="AC999" s="863">
        <v>0</v>
      </c>
      <c r="AD999" s="863">
        <v>0</v>
      </c>
      <c r="AE999" s="863">
        <v>7</v>
      </c>
      <c r="AF999" s="863">
        <v>4</v>
      </c>
      <c r="AG999" s="863">
        <v>1</v>
      </c>
      <c r="AH999" s="863">
        <v>0</v>
      </c>
    </row>
    <row r="1000" spans="1:34" ht="12" customHeight="1" x14ac:dyDescent="0.2">
      <c r="A1000" s="1207"/>
      <c r="B1000" s="853" t="s">
        <v>58</v>
      </c>
      <c r="C1000" s="863">
        <v>2</v>
      </c>
      <c r="D1000" s="863">
        <v>0</v>
      </c>
      <c r="E1000" s="863">
        <v>3</v>
      </c>
      <c r="F1000" s="863">
        <v>0</v>
      </c>
      <c r="G1000" s="863">
        <v>0</v>
      </c>
      <c r="H1000" s="863">
        <v>0</v>
      </c>
      <c r="I1000" s="863">
        <v>0</v>
      </c>
      <c r="J1000" s="863">
        <v>0</v>
      </c>
      <c r="K1000" s="863">
        <v>0</v>
      </c>
      <c r="L1000" s="863">
        <v>0</v>
      </c>
      <c r="M1000" s="863">
        <v>0</v>
      </c>
      <c r="N1000" s="863">
        <v>0</v>
      </c>
      <c r="O1000" s="863">
        <v>0</v>
      </c>
      <c r="P1000" s="863">
        <v>0</v>
      </c>
      <c r="Q1000" s="863">
        <v>0</v>
      </c>
      <c r="R1000" s="863">
        <v>0</v>
      </c>
      <c r="S1000" s="863">
        <v>3</v>
      </c>
      <c r="T1000" s="863">
        <v>6</v>
      </c>
      <c r="U1000" s="863">
        <v>2</v>
      </c>
      <c r="V1000" s="863">
        <v>0</v>
      </c>
      <c r="W1000" s="863">
        <v>0</v>
      </c>
      <c r="X1000" s="863">
        <v>0</v>
      </c>
      <c r="Y1000" s="863">
        <v>0</v>
      </c>
      <c r="Z1000" s="863">
        <v>0</v>
      </c>
      <c r="AA1000" s="863">
        <v>1</v>
      </c>
      <c r="AB1000" s="863">
        <v>0</v>
      </c>
      <c r="AC1000" s="863">
        <v>0</v>
      </c>
      <c r="AD1000" s="863">
        <v>0</v>
      </c>
      <c r="AE1000" s="863">
        <v>0</v>
      </c>
      <c r="AF1000" s="863">
        <v>3</v>
      </c>
      <c r="AG1000" s="863">
        <v>0</v>
      </c>
      <c r="AH1000" s="863">
        <v>0</v>
      </c>
    </row>
    <row r="1001" spans="1:34" ht="12" customHeight="1" x14ac:dyDescent="0.2">
      <c r="A1001" s="1207"/>
      <c r="B1001" s="853" t="s">
        <v>59</v>
      </c>
      <c r="C1001" s="863">
        <v>4</v>
      </c>
      <c r="D1001" s="863">
        <v>0</v>
      </c>
      <c r="E1001" s="863">
        <v>0</v>
      </c>
      <c r="F1001" s="863">
        <v>0</v>
      </c>
      <c r="G1001" s="863">
        <v>0</v>
      </c>
      <c r="H1001" s="863">
        <v>0</v>
      </c>
      <c r="I1001" s="863">
        <v>0</v>
      </c>
      <c r="J1001" s="863">
        <v>0</v>
      </c>
      <c r="K1001" s="863">
        <v>3</v>
      </c>
      <c r="L1001" s="863">
        <v>0</v>
      </c>
      <c r="M1001" s="863">
        <v>0</v>
      </c>
      <c r="N1001" s="863">
        <v>0</v>
      </c>
      <c r="O1001" s="863">
        <v>0</v>
      </c>
      <c r="P1001" s="863">
        <v>0</v>
      </c>
      <c r="Q1001" s="863">
        <v>0</v>
      </c>
      <c r="R1001" s="863">
        <v>0</v>
      </c>
      <c r="S1001" s="863">
        <v>21</v>
      </c>
      <c r="T1001" s="863">
        <v>0</v>
      </c>
      <c r="U1001" s="863">
        <v>0</v>
      </c>
      <c r="V1001" s="863">
        <v>0</v>
      </c>
      <c r="W1001" s="863">
        <v>0</v>
      </c>
      <c r="X1001" s="863">
        <v>0</v>
      </c>
      <c r="Y1001" s="863">
        <v>0</v>
      </c>
      <c r="Z1001" s="863">
        <v>0</v>
      </c>
      <c r="AA1001" s="863">
        <v>3</v>
      </c>
      <c r="AB1001" s="863">
        <v>0</v>
      </c>
      <c r="AC1001" s="863">
        <v>0</v>
      </c>
      <c r="AD1001" s="863">
        <v>0</v>
      </c>
      <c r="AE1001" s="863">
        <v>0</v>
      </c>
      <c r="AF1001" s="863">
        <v>0</v>
      </c>
      <c r="AG1001" s="863">
        <v>0</v>
      </c>
      <c r="AH1001" s="863">
        <v>0</v>
      </c>
    </row>
    <row r="1002" spans="1:34" ht="12" customHeight="1" x14ac:dyDescent="0.2">
      <c r="A1002" s="1207"/>
      <c r="B1002" s="853" t="s">
        <v>60</v>
      </c>
      <c r="C1002" s="863">
        <v>31</v>
      </c>
      <c r="D1002" s="863">
        <v>4</v>
      </c>
      <c r="E1002" s="863">
        <v>1</v>
      </c>
      <c r="F1002" s="863">
        <v>0</v>
      </c>
      <c r="G1002" s="863">
        <v>0</v>
      </c>
      <c r="H1002" s="863">
        <v>0</v>
      </c>
      <c r="I1002" s="863">
        <v>0</v>
      </c>
      <c r="J1002" s="863">
        <v>0</v>
      </c>
      <c r="K1002" s="863">
        <v>9</v>
      </c>
      <c r="L1002" s="863">
        <v>2</v>
      </c>
      <c r="M1002" s="863">
        <v>0</v>
      </c>
      <c r="N1002" s="863">
        <v>0</v>
      </c>
      <c r="O1002" s="863">
        <v>0</v>
      </c>
      <c r="P1002" s="863">
        <v>0</v>
      </c>
      <c r="Q1002" s="863">
        <v>0</v>
      </c>
      <c r="R1002" s="863">
        <v>0</v>
      </c>
      <c r="S1002" s="863">
        <v>33</v>
      </c>
      <c r="T1002" s="863">
        <v>8</v>
      </c>
      <c r="U1002" s="863">
        <v>0</v>
      </c>
      <c r="V1002" s="863">
        <v>0</v>
      </c>
      <c r="W1002" s="863">
        <v>0</v>
      </c>
      <c r="X1002" s="863">
        <v>0</v>
      </c>
      <c r="Y1002" s="863">
        <v>0</v>
      </c>
      <c r="Z1002" s="863">
        <v>0</v>
      </c>
      <c r="AA1002" s="863">
        <v>4</v>
      </c>
      <c r="AB1002" s="863">
        <v>0</v>
      </c>
      <c r="AC1002" s="863">
        <v>0</v>
      </c>
      <c r="AD1002" s="863">
        <v>0</v>
      </c>
      <c r="AE1002" s="863">
        <v>0</v>
      </c>
      <c r="AF1002" s="863">
        <v>0</v>
      </c>
      <c r="AG1002" s="863">
        <v>0</v>
      </c>
      <c r="AH1002" s="863">
        <v>0</v>
      </c>
    </row>
    <row r="1003" spans="1:34" ht="12" customHeight="1" x14ac:dyDescent="0.2">
      <c r="A1003" s="1207"/>
      <c r="B1003" s="853" t="s">
        <v>61</v>
      </c>
      <c r="C1003" s="863">
        <v>248</v>
      </c>
      <c r="D1003" s="863">
        <v>26</v>
      </c>
      <c r="E1003" s="863">
        <v>10</v>
      </c>
      <c r="F1003" s="863">
        <v>0</v>
      </c>
      <c r="G1003" s="863">
        <v>0</v>
      </c>
      <c r="H1003" s="863">
        <v>0</v>
      </c>
      <c r="I1003" s="863">
        <v>0</v>
      </c>
      <c r="J1003" s="863">
        <v>0</v>
      </c>
      <c r="K1003" s="863">
        <v>80</v>
      </c>
      <c r="L1003" s="863">
        <v>11</v>
      </c>
      <c r="M1003" s="863">
        <v>0</v>
      </c>
      <c r="N1003" s="863">
        <v>0</v>
      </c>
      <c r="O1003" s="863">
        <v>0</v>
      </c>
      <c r="P1003" s="863">
        <v>0</v>
      </c>
      <c r="Q1003" s="863">
        <v>0</v>
      </c>
      <c r="R1003" s="863">
        <v>0</v>
      </c>
      <c r="S1003" s="863">
        <v>361</v>
      </c>
      <c r="T1003" s="863">
        <v>54</v>
      </c>
      <c r="U1003" s="863">
        <v>21</v>
      </c>
      <c r="V1003" s="863">
        <v>0</v>
      </c>
      <c r="W1003" s="863">
        <v>1</v>
      </c>
      <c r="X1003" s="863">
        <v>1</v>
      </c>
      <c r="Y1003" s="863">
        <v>0</v>
      </c>
      <c r="Z1003" s="863">
        <v>0</v>
      </c>
      <c r="AA1003" s="863">
        <v>47</v>
      </c>
      <c r="AB1003" s="863">
        <v>6</v>
      </c>
      <c r="AC1003" s="863">
        <v>4</v>
      </c>
      <c r="AD1003" s="863">
        <v>0</v>
      </c>
      <c r="AE1003" s="863">
        <v>18</v>
      </c>
      <c r="AF1003" s="863">
        <v>3</v>
      </c>
      <c r="AG1003" s="863">
        <v>2</v>
      </c>
      <c r="AH1003" s="863">
        <v>0</v>
      </c>
    </row>
    <row r="1004" spans="1:34" ht="12" customHeight="1" x14ac:dyDescent="0.2">
      <c r="A1004" s="1207"/>
      <c r="B1004" s="853" t="s">
        <v>62</v>
      </c>
      <c r="C1004" s="863">
        <v>84</v>
      </c>
      <c r="D1004" s="863">
        <v>32</v>
      </c>
      <c r="E1004" s="863">
        <v>15</v>
      </c>
      <c r="F1004" s="863">
        <v>0</v>
      </c>
      <c r="G1004" s="863">
        <v>0</v>
      </c>
      <c r="H1004" s="863">
        <v>0</v>
      </c>
      <c r="I1004" s="863">
        <v>0</v>
      </c>
      <c r="J1004" s="863">
        <v>0</v>
      </c>
      <c r="K1004" s="863">
        <v>39</v>
      </c>
      <c r="L1004" s="863">
        <v>23</v>
      </c>
      <c r="M1004" s="863">
        <v>11</v>
      </c>
      <c r="N1004" s="863">
        <v>0</v>
      </c>
      <c r="O1004" s="863">
        <v>0</v>
      </c>
      <c r="P1004" s="863">
        <v>0</v>
      </c>
      <c r="Q1004" s="863">
        <v>0</v>
      </c>
      <c r="R1004" s="863">
        <v>0</v>
      </c>
      <c r="S1004" s="863">
        <v>71</v>
      </c>
      <c r="T1004" s="863">
        <v>52</v>
      </c>
      <c r="U1004" s="863">
        <v>18</v>
      </c>
      <c r="V1004" s="863">
        <v>0</v>
      </c>
      <c r="W1004" s="863">
        <v>0</v>
      </c>
      <c r="X1004" s="863">
        <v>0</v>
      </c>
      <c r="Y1004" s="863">
        <v>0</v>
      </c>
      <c r="Z1004" s="863">
        <v>0</v>
      </c>
      <c r="AA1004" s="863">
        <v>26</v>
      </c>
      <c r="AB1004" s="863">
        <v>8</v>
      </c>
      <c r="AC1004" s="863">
        <v>8</v>
      </c>
      <c r="AD1004" s="863">
        <v>0</v>
      </c>
      <c r="AE1004" s="863">
        <v>1</v>
      </c>
      <c r="AF1004" s="863">
        <v>2</v>
      </c>
      <c r="AG1004" s="863">
        <v>1</v>
      </c>
      <c r="AH1004" s="863">
        <v>0</v>
      </c>
    </row>
    <row r="1005" spans="1:34" ht="12" customHeight="1" x14ac:dyDescent="0.2">
      <c r="A1005" s="1207"/>
      <c r="B1005" s="853" t="s">
        <v>111</v>
      </c>
      <c r="C1005" s="863">
        <v>44</v>
      </c>
      <c r="D1005" s="863">
        <v>0</v>
      </c>
      <c r="E1005" s="863">
        <v>1</v>
      </c>
      <c r="F1005" s="863">
        <v>0</v>
      </c>
      <c r="G1005" s="863">
        <v>0</v>
      </c>
      <c r="H1005" s="863">
        <v>0</v>
      </c>
      <c r="I1005" s="863">
        <v>0</v>
      </c>
      <c r="J1005" s="863">
        <v>0</v>
      </c>
      <c r="K1005" s="863">
        <v>42</v>
      </c>
      <c r="L1005" s="863">
        <v>0</v>
      </c>
      <c r="M1005" s="863">
        <v>0</v>
      </c>
      <c r="N1005" s="863">
        <v>0</v>
      </c>
      <c r="O1005" s="863">
        <v>0</v>
      </c>
      <c r="P1005" s="863">
        <v>0</v>
      </c>
      <c r="Q1005" s="863">
        <v>0</v>
      </c>
      <c r="R1005" s="863">
        <v>0</v>
      </c>
      <c r="S1005" s="863">
        <v>171</v>
      </c>
      <c r="T1005" s="863">
        <v>11</v>
      </c>
      <c r="U1005" s="863">
        <v>0</v>
      </c>
      <c r="V1005" s="863">
        <v>0</v>
      </c>
      <c r="W1005" s="863">
        <v>0</v>
      </c>
      <c r="X1005" s="863">
        <v>0</v>
      </c>
      <c r="Y1005" s="863">
        <v>0</v>
      </c>
      <c r="Z1005" s="863">
        <v>0</v>
      </c>
      <c r="AA1005" s="863">
        <v>58</v>
      </c>
      <c r="AB1005" s="863">
        <v>0</v>
      </c>
      <c r="AC1005" s="863">
        <v>0</v>
      </c>
      <c r="AD1005" s="863">
        <v>0</v>
      </c>
      <c r="AE1005" s="863">
        <v>9</v>
      </c>
      <c r="AF1005" s="863">
        <v>0</v>
      </c>
      <c r="AG1005" s="863">
        <v>0</v>
      </c>
      <c r="AH1005" s="863">
        <v>0</v>
      </c>
    </row>
    <row r="1006" spans="1:34" ht="12" customHeight="1" x14ac:dyDescent="0.2">
      <c r="A1006" s="1207"/>
      <c r="B1006" s="853" t="s">
        <v>63</v>
      </c>
      <c r="C1006" s="863">
        <v>535</v>
      </c>
      <c r="D1006" s="863">
        <v>37</v>
      </c>
      <c r="E1006" s="863">
        <v>22</v>
      </c>
      <c r="F1006" s="863">
        <v>0</v>
      </c>
      <c r="G1006" s="863">
        <v>0</v>
      </c>
      <c r="H1006" s="863">
        <v>0</v>
      </c>
      <c r="I1006" s="863">
        <v>0</v>
      </c>
      <c r="J1006" s="863">
        <v>0</v>
      </c>
      <c r="K1006" s="863">
        <v>281</v>
      </c>
      <c r="L1006" s="863">
        <v>13</v>
      </c>
      <c r="M1006" s="863">
        <v>10</v>
      </c>
      <c r="N1006" s="863">
        <v>0</v>
      </c>
      <c r="O1006" s="863">
        <v>0</v>
      </c>
      <c r="P1006" s="863">
        <v>0</v>
      </c>
      <c r="Q1006" s="863">
        <v>0</v>
      </c>
      <c r="R1006" s="863">
        <v>0</v>
      </c>
      <c r="S1006" s="863">
        <v>996</v>
      </c>
      <c r="T1006" s="863">
        <v>77</v>
      </c>
      <c r="U1006" s="863">
        <v>30</v>
      </c>
      <c r="V1006" s="863">
        <v>0</v>
      </c>
      <c r="W1006" s="863">
        <v>0</v>
      </c>
      <c r="X1006" s="863">
        <v>1</v>
      </c>
      <c r="Y1006" s="863">
        <v>0</v>
      </c>
      <c r="Z1006" s="863">
        <v>0</v>
      </c>
      <c r="AA1006" s="863">
        <v>179</v>
      </c>
      <c r="AB1006" s="863">
        <v>11</v>
      </c>
      <c r="AC1006" s="863">
        <v>10</v>
      </c>
      <c r="AD1006" s="863">
        <v>0</v>
      </c>
      <c r="AE1006" s="863">
        <v>27</v>
      </c>
      <c r="AF1006" s="863">
        <v>3</v>
      </c>
      <c r="AG1006" s="863">
        <v>0</v>
      </c>
      <c r="AH1006" s="863">
        <v>0</v>
      </c>
    </row>
    <row r="1007" spans="1:34" ht="12" customHeight="1" x14ac:dyDescent="0.2">
      <c r="A1007" s="1207"/>
      <c r="B1007" s="853" t="s">
        <v>64</v>
      </c>
      <c r="C1007" s="863">
        <v>0</v>
      </c>
      <c r="D1007" s="863">
        <v>1</v>
      </c>
      <c r="E1007" s="863">
        <v>0</v>
      </c>
      <c r="F1007" s="863">
        <v>0</v>
      </c>
      <c r="G1007" s="863">
        <v>0</v>
      </c>
      <c r="H1007" s="863">
        <v>0</v>
      </c>
      <c r="I1007" s="863">
        <v>0</v>
      </c>
      <c r="J1007" s="863">
        <v>0</v>
      </c>
      <c r="K1007" s="863">
        <v>0</v>
      </c>
      <c r="L1007" s="863">
        <v>0</v>
      </c>
      <c r="M1007" s="863">
        <v>0</v>
      </c>
      <c r="N1007" s="863">
        <v>0</v>
      </c>
      <c r="O1007" s="863">
        <v>0</v>
      </c>
      <c r="P1007" s="863">
        <v>0</v>
      </c>
      <c r="Q1007" s="863">
        <v>0</v>
      </c>
      <c r="R1007" s="863">
        <v>0</v>
      </c>
      <c r="S1007" s="863">
        <v>0</v>
      </c>
      <c r="T1007" s="863">
        <v>1</v>
      </c>
      <c r="U1007" s="863">
        <v>0</v>
      </c>
      <c r="V1007" s="863">
        <v>0</v>
      </c>
      <c r="W1007" s="863">
        <v>0</v>
      </c>
      <c r="X1007" s="863">
        <v>0</v>
      </c>
      <c r="Y1007" s="863">
        <v>0</v>
      </c>
      <c r="Z1007" s="863">
        <v>0</v>
      </c>
      <c r="AA1007" s="863">
        <v>0</v>
      </c>
      <c r="AB1007" s="863">
        <v>0</v>
      </c>
      <c r="AC1007" s="863">
        <v>0</v>
      </c>
      <c r="AD1007" s="863">
        <v>0</v>
      </c>
      <c r="AE1007" s="863">
        <v>0</v>
      </c>
      <c r="AF1007" s="863">
        <v>0</v>
      </c>
      <c r="AG1007" s="863">
        <v>0</v>
      </c>
      <c r="AH1007" s="863">
        <v>0</v>
      </c>
    </row>
    <row r="1008" spans="1:34" ht="12" customHeight="1" x14ac:dyDescent="0.2">
      <c r="A1008" s="1207"/>
      <c r="B1008" s="853" t="s">
        <v>65</v>
      </c>
      <c r="C1008" s="863">
        <v>0</v>
      </c>
      <c r="D1008" s="863">
        <v>2</v>
      </c>
      <c r="E1008" s="863">
        <v>0</v>
      </c>
      <c r="F1008" s="863">
        <v>0</v>
      </c>
      <c r="G1008" s="863">
        <v>0</v>
      </c>
      <c r="H1008" s="863">
        <v>0</v>
      </c>
      <c r="I1008" s="863">
        <v>0</v>
      </c>
      <c r="J1008" s="863">
        <v>0</v>
      </c>
      <c r="K1008" s="863">
        <v>0</v>
      </c>
      <c r="L1008" s="863">
        <v>0</v>
      </c>
      <c r="M1008" s="863">
        <v>0</v>
      </c>
      <c r="N1008" s="863">
        <v>0</v>
      </c>
      <c r="O1008" s="863">
        <v>0</v>
      </c>
      <c r="P1008" s="863">
        <v>0</v>
      </c>
      <c r="Q1008" s="863">
        <v>0</v>
      </c>
      <c r="R1008" s="863">
        <v>0</v>
      </c>
      <c r="S1008" s="863">
        <v>0</v>
      </c>
      <c r="T1008" s="863">
        <v>1</v>
      </c>
      <c r="U1008" s="863">
        <v>0</v>
      </c>
      <c r="V1008" s="863">
        <v>0</v>
      </c>
      <c r="W1008" s="863">
        <v>0</v>
      </c>
      <c r="X1008" s="863">
        <v>0</v>
      </c>
      <c r="Y1008" s="863">
        <v>0</v>
      </c>
      <c r="Z1008" s="863">
        <v>0</v>
      </c>
      <c r="AA1008" s="863">
        <v>0</v>
      </c>
      <c r="AB1008" s="863">
        <v>1</v>
      </c>
      <c r="AC1008" s="863">
        <v>0</v>
      </c>
      <c r="AD1008" s="863">
        <v>0</v>
      </c>
      <c r="AE1008" s="863">
        <v>0</v>
      </c>
      <c r="AF1008" s="863">
        <v>0</v>
      </c>
      <c r="AG1008" s="863">
        <v>0</v>
      </c>
      <c r="AH1008" s="863">
        <v>0</v>
      </c>
    </row>
    <row r="1009" spans="1:34" ht="12" customHeight="1" x14ac:dyDescent="0.2">
      <c r="A1009" s="1207"/>
      <c r="B1009" s="853" t="s">
        <v>66</v>
      </c>
      <c r="C1009" s="863">
        <v>0</v>
      </c>
      <c r="D1009" s="863">
        <v>0</v>
      </c>
      <c r="E1009" s="863">
        <v>0</v>
      </c>
      <c r="F1009" s="863">
        <v>0</v>
      </c>
      <c r="G1009" s="863">
        <v>0</v>
      </c>
      <c r="H1009" s="863">
        <v>0</v>
      </c>
      <c r="I1009" s="863">
        <v>0</v>
      </c>
      <c r="J1009" s="863">
        <v>0</v>
      </c>
      <c r="K1009" s="863">
        <v>0</v>
      </c>
      <c r="L1009" s="863">
        <v>0</v>
      </c>
      <c r="M1009" s="863">
        <v>0</v>
      </c>
      <c r="N1009" s="863">
        <v>0</v>
      </c>
      <c r="O1009" s="863">
        <v>0</v>
      </c>
      <c r="P1009" s="863">
        <v>0</v>
      </c>
      <c r="Q1009" s="863">
        <v>0</v>
      </c>
      <c r="R1009" s="863">
        <v>0</v>
      </c>
      <c r="S1009" s="863">
        <v>0</v>
      </c>
      <c r="T1009" s="863">
        <v>0</v>
      </c>
      <c r="U1009" s="863">
        <v>0</v>
      </c>
      <c r="V1009" s="863">
        <v>0</v>
      </c>
      <c r="W1009" s="863">
        <v>0</v>
      </c>
      <c r="X1009" s="863">
        <v>0</v>
      </c>
      <c r="Y1009" s="863">
        <v>0</v>
      </c>
      <c r="Z1009" s="863">
        <v>0</v>
      </c>
      <c r="AA1009" s="863">
        <v>0</v>
      </c>
      <c r="AB1009" s="863">
        <v>0</v>
      </c>
      <c r="AC1009" s="863">
        <v>0</v>
      </c>
      <c r="AD1009" s="863">
        <v>0</v>
      </c>
      <c r="AE1009" s="863">
        <v>0</v>
      </c>
      <c r="AF1009" s="863">
        <v>0</v>
      </c>
      <c r="AG1009" s="863">
        <v>0</v>
      </c>
      <c r="AH1009" s="863">
        <v>0</v>
      </c>
    </row>
    <row r="1010" spans="1:34" ht="12" customHeight="1" x14ac:dyDescent="0.2">
      <c r="A1010" s="1207"/>
      <c r="B1010" s="853" t="s">
        <v>67</v>
      </c>
      <c r="C1010" s="863">
        <v>0</v>
      </c>
      <c r="D1010" s="863">
        <v>0</v>
      </c>
      <c r="E1010" s="863">
        <v>0</v>
      </c>
      <c r="F1010" s="863">
        <v>0</v>
      </c>
      <c r="G1010" s="863">
        <v>0</v>
      </c>
      <c r="H1010" s="863">
        <v>0</v>
      </c>
      <c r="I1010" s="863">
        <v>0</v>
      </c>
      <c r="J1010" s="863">
        <v>0</v>
      </c>
      <c r="K1010" s="863">
        <v>0</v>
      </c>
      <c r="L1010" s="863">
        <v>0</v>
      </c>
      <c r="M1010" s="863">
        <v>0</v>
      </c>
      <c r="N1010" s="863">
        <v>0</v>
      </c>
      <c r="O1010" s="863">
        <v>0</v>
      </c>
      <c r="P1010" s="863">
        <v>0</v>
      </c>
      <c r="Q1010" s="863">
        <v>0</v>
      </c>
      <c r="R1010" s="863">
        <v>0</v>
      </c>
      <c r="S1010" s="863">
        <v>0</v>
      </c>
      <c r="T1010" s="863">
        <v>1</v>
      </c>
      <c r="U1010" s="863">
        <v>0</v>
      </c>
      <c r="V1010" s="863">
        <v>0</v>
      </c>
      <c r="W1010" s="863">
        <v>0</v>
      </c>
      <c r="X1010" s="863">
        <v>0</v>
      </c>
      <c r="Y1010" s="863">
        <v>0</v>
      </c>
      <c r="Z1010" s="863">
        <v>0</v>
      </c>
      <c r="AA1010" s="863">
        <v>0</v>
      </c>
      <c r="AB1010" s="863">
        <v>0</v>
      </c>
      <c r="AC1010" s="863">
        <v>0</v>
      </c>
      <c r="AD1010" s="863">
        <v>0</v>
      </c>
      <c r="AE1010" s="863">
        <v>0</v>
      </c>
      <c r="AF1010" s="863">
        <v>0</v>
      </c>
      <c r="AG1010" s="863">
        <v>0</v>
      </c>
      <c r="AH1010" s="863">
        <v>0</v>
      </c>
    </row>
    <row r="1011" spans="1:34" ht="12" customHeight="1" x14ac:dyDescent="0.2">
      <c r="A1011" s="1207"/>
      <c r="B1011" s="853" t="s">
        <v>68</v>
      </c>
      <c r="C1011" s="863">
        <v>21</v>
      </c>
      <c r="D1011" s="863">
        <v>32</v>
      </c>
      <c r="E1011" s="863">
        <v>2</v>
      </c>
      <c r="F1011" s="863">
        <v>0</v>
      </c>
      <c r="G1011" s="863">
        <v>0</v>
      </c>
      <c r="H1011" s="863">
        <v>0</v>
      </c>
      <c r="I1011" s="863">
        <v>0</v>
      </c>
      <c r="J1011" s="863">
        <v>0</v>
      </c>
      <c r="K1011" s="863">
        <v>7</v>
      </c>
      <c r="L1011" s="863">
        <v>9</v>
      </c>
      <c r="M1011" s="863">
        <v>1</v>
      </c>
      <c r="N1011" s="863">
        <v>0</v>
      </c>
      <c r="O1011" s="863">
        <v>0</v>
      </c>
      <c r="P1011" s="863">
        <v>0</v>
      </c>
      <c r="Q1011" s="863">
        <v>0</v>
      </c>
      <c r="R1011" s="863">
        <v>0</v>
      </c>
      <c r="S1011" s="863">
        <v>25</v>
      </c>
      <c r="T1011" s="863">
        <v>31</v>
      </c>
      <c r="U1011" s="863">
        <v>3</v>
      </c>
      <c r="V1011" s="863">
        <v>0</v>
      </c>
      <c r="W1011" s="863">
        <v>0</v>
      </c>
      <c r="X1011" s="863">
        <v>0</v>
      </c>
      <c r="Y1011" s="863">
        <v>0</v>
      </c>
      <c r="Z1011" s="863">
        <v>0</v>
      </c>
      <c r="AA1011" s="863">
        <v>0</v>
      </c>
      <c r="AB1011" s="863">
        <v>4</v>
      </c>
      <c r="AC1011" s="863">
        <v>0</v>
      </c>
      <c r="AD1011" s="863">
        <v>0</v>
      </c>
      <c r="AE1011" s="863">
        <v>1</v>
      </c>
      <c r="AF1011" s="863">
        <v>3</v>
      </c>
      <c r="AG1011" s="863">
        <v>1</v>
      </c>
      <c r="AH1011" s="863">
        <v>0</v>
      </c>
    </row>
    <row r="1012" spans="1:34" ht="12" customHeight="1" x14ac:dyDescent="0.2">
      <c r="A1012" s="1207"/>
      <c r="B1012" s="853" t="s">
        <v>69</v>
      </c>
      <c r="C1012" s="863">
        <v>88</v>
      </c>
      <c r="D1012" s="863">
        <v>28</v>
      </c>
      <c r="E1012" s="863">
        <v>9</v>
      </c>
      <c r="F1012" s="863">
        <v>0</v>
      </c>
      <c r="G1012" s="863">
        <v>0</v>
      </c>
      <c r="H1012" s="863">
        <v>0</v>
      </c>
      <c r="I1012" s="863">
        <v>0</v>
      </c>
      <c r="J1012" s="863">
        <v>0</v>
      </c>
      <c r="K1012" s="863">
        <v>75</v>
      </c>
      <c r="L1012" s="863">
        <v>21</v>
      </c>
      <c r="M1012" s="863">
        <v>7</v>
      </c>
      <c r="N1012" s="863">
        <v>0</v>
      </c>
      <c r="O1012" s="863">
        <v>0</v>
      </c>
      <c r="P1012" s="863">
        <v>0</v>
      </c>
      <c r="Q1012" s="863">
        <v>0</v>
      </c>
      <c r="R1012" s="863">
        <v>0</v>
      </c>
      <c r="S1012" s="863">
        <v>125</v>
      </c>
      <c r="T1012" s="863">
        <v>51</v>
      </c>
      <c r="U1012" s="863">
        <v>10</v>
      </c>
      <c r="V1012" s="863">
        <v>0</v>
      </c>
      <c r="W1012" s="863">
        <v>0</v>
      </c>
      <c r="X1012" s="863">
        <v>1</v>
      </c>
      <c r="Y1012" s="863">
        <v>0</v>
      </c>
      <c r="Z1012" s="863">
        <v>0</v>
      </c>
      <c r="AA1012" s="863">
        <v>49</v>
      </c>
      <c r="AB1012" s="863">
        <v>8</v>
      </c>
      <c r="AC1012" s="863">
        <v>2</v>
      </c>
      <c r="AD1012" s="863">
        <v>0</v>
      </c>
      <c r="AE1012" s="863">
        <v>5</v>
      </c>
      <c r="AF1012" s="863">
        <v>4</v>
      </c>
      <c r="AG1012" s="863">
        <v>0</v>
      </c>
      <c r="AH1012" s="863">
        <v>0</v>
      </c>
    </row>
    <row r="1013" spans="1:34" ht="12" customHeight="1" x14ac:dyDescent="0.2">
      <c r="A1013" s="1207"/>
      <c r="B1013" s="853" t="s">
        <v>70</v>
      </c>
      <c r="C1013" s="863">
        <v>87</v>
      </c>
      <c r="D1013" s="863">
        <v>6</v>
      </c>
      <c r="E1013" s="863">
        <v>3</v>
      </c>
      <c r="F1013" s="863">
        <v>0</v>
      </c>
      <c r="G1013" s="863">
        <v>0</v>
      </c>
      <c r="H1013" s="863">
        <v>0</v>
      </c>
      <c r="I1013" s="863">
        <v>0</v>
      </c>
      <c r="J1013" s="863">
        <v>0</v>
      </c>
      <c r="K1013" s="863">
        <v>53</v>
      </c>
      <c r="L1013" s="863">
        <v>4</v>
      </c>
      <c r="M1013" s="863">
        <v>0</v>
      </c>
      <c r="N1013" s="863">
        <v>0</v>
      </c>
      <c r="O1013" s="863">
        <v>1</v>
      </c>
      <c r="P1013" s="863">
        <v>0</v>
      </c>
      <c r="Q1013" s="863">
        <v>0</v>
      </c>
      <c r="R1013" s="863">
        <v>0</v>
      </c>
      <c r="S1013" s="863">
        <v>188</v>
      </c>
      <c r="T1013" s="863">
        <v>33</v>
      </c>
      <c r="U1013" s="863">
        <v>5</v>
      </c>
      <c r="V1013" s="863">
        <v>0</v>
      </c>
      <c r="W1013" s="863">
        <v>0</v>
      </c>
      <c r="X1013" s="863">
        <v>0</v>
      </c>
      <c r="Y1013" s="863">
        <v>0</v>
      </c>
      <c r="Z1013" s="863">
        <v>0</v>
      </c>
      <c r="AA1013" s="863">
        <v>54</v>
      </c>
      <c r="AB1013" s="863">
        <v>2</v>
      </c>
      <c r="AC1013" s="863">
        <v>0</v>
      </c>
      <c r="AD1013" s="863">
        <v>0</v>
      </c>
      <c r="AE1013" s="863">
        <v>11</v>
      </c>
      <c r="AF1013" s="863">
        <v>1</v>
      </c>
      <c r="AG1013" s="863">
        <v>0</v>
      </c>
      <c r="AH1013" s="863">
        <v>0</v>
      </c>
    </row>
    <row r="1014" spans="1:34" ht="12" customHeight="1" x14ac:dyDescent="0.2">
      <c r="A1014" s="1207"/>
      <c r="B1014" s="853" t="s">
        <v>71</v>
      </c>
      <c r="C1014" s="863">
        <v>0</v>
      </c>
      <c r="D1014" s="863">
        <v>0</v>
      </c>
      <c r="E1014" s="863">
        <v>0</v>
      </c>
      <c r="F1014" s="863">
        <v>0</v>
      </c>
      <c r="G1014" s="863">
        <v>0</v>
      </c>
      <c r="H1014" s="863">
        <v>0</v>
      </c>
      <c r="I1014" s="863">
        <v>0</v>
      </c>
      <c r="J1014" s="863">
        <v>0</v>
      </c>
      <c r="K1014" s="863">
        <v>0</v>
      </c>
      <c r="L1014" s="863">
        <v>1</v>
      </c>
      <c r="M1014" s="863">
        <v>0</v>
      </c>
      <c r="N1014" s="863">
        <v>0</v>
      </c>
      <c r="O1014" s="863">
        <v>0</v>
      </c>
      <c r="P1014" s="863">
        <v>0</v>
      </c>
      <c r="Q1014" s="863">
        <v>0</v>
      </c>
      <c r="R1014" s="863">
        <v>0</v>
      </c>
      <c r="S1014" s="863">
        <v>0</v>
      </c>
      <c r="T1014" s="863">
        <v>0</v>
      </c>
      <c r="U1014" s="863">
        <v>0</v>
      </c>
      <c r="V1014" s="863">
        <v>0</v>
      </c>
      <c r="W1014" s="863">
        <v>0</v>
      </c>
      <c r="X1014" s="863">
        <v>0</v>
      </c>
      <c r="Y1014" s="863">
        <v>0</v>
      </c>
      <c r="Z1014" s="863">
        <v>0</v>
      </c>
      <c r="AA1014" s="863">
        <v>0</v>
      </c>
      <c r="AB1014" s="863">
        <v>0</v>
      </c>
      <c r="AC1014" s="863">
        <v>0</v>
      </c>
      <c r="AD1014" s="863">
        <v>0</v>
      </c>
      <c r="AE1014" s="863">
        <v>0</v>
      </c>
      <c r="AF1014" s="863">
        <v>0</v>
      </c>
      <c r="AG1014" s="863">
        <v>0</v>
      </c>
      <c r="AH1014" s="863">
        <v>0</v>
      </c>
    </row>
    <row r="1015" spans="1:34" ht="12" customHeight="1" x14ac:dyDescent="0.2">
      <c r="A1015" s="1207"/>
      <c r="B1015" s="853" t="s">
        <v>72</v>
      </c>
      <c r="C1015" s="863">
        <v>240</v>
      </c>
      <c r="D1015" s="863">
        <v>33</v>
      </c>
      <c r="E1015" s="863">
        <v>10</v>
      </c>
      <c r="F1015" s="863">
        <v>0</v>
      </c>
      <c r="G1015" s="863">
        <v>0</v>
      </c>
      <c r="H1015" s="863">
        <v>0</v>
      </c>
      <c r="I1015" s="863">
        <v>0</v>
      </c>
      <c r="J1015" s="863">
        <v>0</v>
      </c>
      <c r="K1015" s="863">
        <v>78</v>
      </c>
      <c r="L1015" s="863">
        <v>9</v>
      </c>
      <c r="M1015" s="863">
        <v>4</v>
      </c>
      <c r="N1015" s="863">
        <v>0</v>
      </c>
      <c r="O1015" s="863">
        <v>3</v>
      </c>
      <c r="P1015" s="863">
        <v>0</v>
      </c>
      <c r="Q1015" s="863">
        <v>0</v>
      </c>
      <c r="R1015" s="863">
        <v>0</v>
      </c>
      <c r="S1015" s="863">
        <v>503</v>
      </c>
      <c r="T1015" s="863">
        <v>77</v>
      </c>
      <c r="U1015" s="863">
        <v>34</v>
      </c>
      <c r="V1015" s="863">
        <v>0</v>
      </c>
      <c r="W1015" s="863">
        <v>0</v>
      </c>
      <c r="X1015" s="863">
        <v>0</v>
      </c>
      <c r="Y1015" s="863">
        <v>0</v>
      </c>
      <c r="Z1015" s="863">
        <v>0</v>
      </c>
      <c r="AA1015" s="863">
        <v>126</v>
      </c>
      <c r="AB1015" s="863">
        <v>7</v>
      </c>
      <c r="AC1015" s="863">
        <v>9</v>
      </c>
      <c r="AD1015" s="863">
        <v>0</v>
      </c>
      <c r="AE1015" s="863">
        <v>56</v>
      </c>
      <c r="AF1015" s="863">
        <v>8</v>
      </c>
      <c r="AG1015" s="863">
        <v>5</v>
      </c>
      <c r="AH1015" s="863">
        <v>0</v>
      </c>
    </row>
    <row r="1016" spans="1:34" ht="12" customHeight="1" x14ac:dyDescent="0.2">
      <c r="A1016" s="1207"/>
      <c r="B1016" s="853" t="s">
        <v>74</v>
      </c>
      <c r="C1016" s="863">
        <v>282</v>
      </c>
      <c r="D1016" s="863">
        <v>34</v>
      </c>
      <c r="E1016" s="863">
        <v>22</v>
      </c>
      <c r="F1016" s="863">
        <v>0</v>
      </c>
      <c r="G1016" s="863">
        <v>0</v>
      </c>
      <c r="H1016" s="863">
        <v>0</v>
      </c>
      <c r="I1016" s="863">
        <v>0</v>
      </c>
      <c r="J1016" s="863">
        <v>0</v>
      </c>
      <c r="K1016" s="863">
        <v>85</v>
      </c>
      <c r="L1016" s="863">
        <v>0</v>
      </c>
      <c r="M1016" s="863">
        <v>2</v>
      </c>
      <c r="N1016" s="863">
        <v>0</v>
      </c>
      <c r="O1016" s="863">
        <v>2</v>
      </c>
      <c r="P1016" s="863">
        <v>0</v>
      </c>
      <c r="Q1016" s="863">
        <v>0</v>
      </c>
      <c r="R1016" s="863">
        <v>0</v>
      </c>
      <c r="S1016" s="863">
        <v>297</v>
      </c>
      <c r="T1016" s="863">
        <v>39</v>
      </c>
      <c r="U1016" s="863">
        <v>14</v>
      </c>
      <c r="V1016" s="863">
        <v>0</v>
      </c>
      <c r="W1016" s="863">
        <v>0</v>
      </c>
      <c r="X1016" s="863">
        <v>0</v>
      </c>
      <c r="Y1016" s="863">
        <v>0</v>
      </c>
      <c r="Z1016" s="863">
        <v>0</v>
      </c>
      <c r="AA1016" s="863">
        <v>29</v>
      </c>
      <c r="AB1016" s="863">
        <v>1</v>
      </c>
      <c r="AC1016" s="863">
        <v>1</v>
      </c>
      <c r="AD1016" s="863">
        <v>0</v>
      </c>
      <c r="AE1016" s="863">
        <v>15</v>
      </c>
      <c r="AF1016" s="863">
        <v>4</v>
      </c>
      <c r="AG1016" s="863">
        <v>0</v>
      </c>
      <c r="AH1016" s="863">
        <v>0</v>
      </c>
    </row>
    <row r="1017" spans="1:34" ht="12" customHeight="1" x14ac:dyDescent="0.2">
      <c r="A1017" s="1207"/>
      <c r="B1017" s="853" t="s">
        <v>75</v>
      </c>
      <c r="C1017" s="863">
        <v>0</v>
      </c>
      <c r="D1017" s="863">
        <v>1</v>
      </c>
      <c r="E1017" s="863">
        <v>0</v>
      </c>
      <c r="F1017" s="863">
        <v>0</v>
      </c>
      <c r="G1017" s="863">
        <v>0</v>
      </c>
      <c r="H1017" s="863">
        <v>0</v>
      </c>
      <c r="I1017" s="863">
        <v>0</v>
      </c>
      <c r="J1017" s="863">
        <v>0</v>
      </c>
      <c r="K1017" s="863">
        <v>0</v>
      </c>
      <c r="L1017" s="863">
        <v>0</v>
      </c>
      <c r="M1017" s="863">
        <v>0</v>
      </c>
      <c r="N1017" s="863">
        <v>0</v>
      </c>
      <c r="O1017" s="863">
        <v>0</v>
      </c>
      <c r="P1017" s="863">
        <v>0</v>
      </c>
      <c r="Q1017" s="863">
        <v>0</v>
      </c>
      <c r="R1017" s="863">
        <v>0</v>
      </c>
      <c r="S1017" s="863">
        <v>0</v>
      </c>
      <c r="T1017" s="863">
        <v>0</v>
      </c>
      <c r="U1017" s="863">
        <v>0</v>
      </c>
      <c r="V1017" s="863">
        <v>0</v>
      </c>
      <c r="W1017" s="863">
        <v>0</v>
      </c>
      <c r="X1017" s="863">
        <v>0</v>
      </c>
      <c r="Y1017" s="863">
        <v>0</v>
      </c>
      <c r="Z1017" s="863">
        <v>0</v>
      </c>
      <c r="AA1017" s="863">
        <v>0</v>
      </c>
      <c r="AB1017" s="863">
        <v>0</v>
      </c>
      <c r="AC1017" s="863">
        <v>0</v>
      </c>
      <c r="AD1017" s="863">
        <v>0</v>
      </c>
      <c r="AE1017" s="863">
        <v>0</v>
      </c>
      <c r="AF1017" s="863">
        <v>0</v>
      </c>
      <c r="AG1017" s="863">
        <v>0</v>
      </c>
      <c r="AH1017" s="863">
        <v>0</v>
      </c>
    </row>
    <row r="1018" spans="1:34" ht="12" customHeight="1" x14ac:dyDescent="0.2">
      <c r="A1018" s="1207"/>
      <c r="B1018" s="853" t="s">
        <v>76</v>
      </c>
      <c r="C1018" s="863">
        <v>208</v>
      </c>
      <c r="D1018" s="863">
        <v>41</v>
      </c>
      <c r="E1018" s="863">
        <v>10</v>
      </c>
      <c r="F1018" s="863">
        <v>0</v>
      </c>
      <c r="G1018" s="863">
        <v>0</v>
      </c>
      <c r="H1018" s="863">
        <v>0</v>
      </c>
      <c r="I1018" s="863">
        <v>0</v>
      </c>
      <c r="J1018" s="863">
        <v>0</v>
      </c>
      <c r="K1018" s="863">
        <v>75</v>
      </c>
      <c r="L1018" s="863">
        <v>27</v>
      </c>
      <c r="M1018" s="863">
        <v>1</v>
      </c>
      <c r="N1018" s="863">
        <v>0</v>
      </c>
      <c r="O1018" s="863">
        <v>0</v>
      </c>
      <c r="P1018" s="863">
        <v>0</v>
      </c>
      <c r="Q1018" s="863">
        <v>0</v>
      </c>
      <c r="R1018" s="863">
        <v>0</v>
      </c>
      <c r="S1018" s="863">
        <v>340</v>
      </c>
      <c r="T1018" s="863">
        <v>34</v>
      </c>
      <c r="U1018" s="863">
        <v>11</v>
      </c>
      <c r="V1018" s="863">
        <v>0</v>
      </c>
      <c r="W1018" s="863">
        <v>0</v>
      </c>
      <c r="X1018" s="863">
        <v>0</v>
      </c>
      <c r="Y1018" s="863">
        <v>0</v>
      </c>
      <c r="Z1018" s="863">
        <v>0</v>
      </c>
      <c r="AA1018" s="863">
        <v>44</v>
      </c>
      <c r="AB1018" s="863">
        <v>9</v>
      </c>
      <c r="AC1018" s="863">
        <v>1</v>
      </c>
      <c r="AD1018" s="863">
        <v>0</v>
      </c>
      <c r="AE1018" s="863">
        <v>17</v>
      </c>
      <c r="AF1018" s="863">
        <v>0</v>
      </c>
      <c r="AG1018" s="863">
        <v>0</v>
      </c>
      <c r="AH1018" s="863">
        <v>0</v>
      </c>
    </row>
    <row r="1019" spans="1:34" ht="12" customHeight="1" x14ac:dyDescent="0.2">
      <c r="A1019" s="1207"/>
      <c r="B1019" s="853" t="s">
        <v>77</v>
      </c>
      <c r="C1019" s="863">
        <v>16</v>
      </c>
      <c r="D1019" s="863">
        <v>17</v>
      </c>
      <c r="E1019" s="863">
        <v>0</v>
      </c>
      <c r="F1019" s="863">
        <v>0</v>
      </c>
      <c r="G1019" s="863">
        <v>0</v>
      </c>
      <c r="H1019" s="863">
        <v>0</v>
      </c>
      <c r="I1019" s="863">
        <v>0</v>
      </c>
      <c r="J1019" s="863">
        <v>0</v>
      </c>
      <c r="K1019" s="863">
        <v>13</v>
      </c>
      <c r="L1019" s="863">
        <v>6</v>
      </c>
      <c r="M1019" s="863">
        <v>0</v>
      </c>
      <c r="N1019" s="863">
        <v>0</v>
      </c>
      <c r="O1019" s="863">
        <v>0</v>
      </c>
      <c r="P1019" s="863">
        <v>0</v>
      </c>
      <c r="Q1019" s="863">
        <v>0</v>
      </c>
      <c r="R1019" s="863">
        <v>0</v>
      </c>
      <c r="S1019" s="863">
        <v>16</v>
      </c>
      <c r="T1019" s="863">
        <v>23</v>
      </c>
      <c r="U1019" s="863">
        <v>4</v>
      </c>
      <c r="V1019" s="863">
        <v>0</v>
      </c>
      <c r="W1019" s="863">
        <v>0</v>
      </c>
      <c r="X1019" s="863">
        <v>0</v>
      </c>
      <c r="Y1019" s="863">
        <v>0</v>
      </c>
      <c r="Z1019" s="863">
        <v>0</v>
      </c>
      <c r="AA1019" s="863">
        <v>1</v>
      </c>
      <c r="AB1019" s="863">
        <v>9</v>
      </c>
      <c r="AC1019" s="863">
        <v>0</v>
      </c>
      <c r="AD1019" s="863">
        <v>0</v>
      </c>
      <c r="AE1019" s="863">
        <v>1</v>
      </c>
      <c r="AF1019" s="863">
        <v>1</v>
      </c>
      <c r="AG1019" s="863">
        <v>0</v>
      </c>
      <c r="AH1019" s="863">
        <v>0</v>
      </c>
    </row>
    <row r="1020" spans="1:34" ht="12" customHeight="1" x14ac:dyDescent="0.2">
      <c r="A1020" s="1207"/>
      <c r="B1020" s="853" t="s">
        <v>78</v>
      </c>
      <c r="C1020" s="863">
        <v>141</v>
      </c>
      <c r="D1020" s="863">
        <v>75</v>
      </c>
      <c r="E1020" s="863">
        <v>7</v>
      </c>
      <c r="F1020" s="863">
        <v>0</v>
      </c>
      <c r="G1020" s="863">
        <v>0</v>
      </c>
      <c r="H1020" s="863">
        <v>0</v>
      </c>
      <c r="I1020" s="863">
        <v>0</v>
      </c>
      <c r="J1020" s="863">
        <v>0</v>
      </c>
      <c r="K1020" s="863">
        <v>43</v>
      </c>
      <c r="L1020" s="863">
        <v>9</v>
      </c>
      <c r="M1020" s="863">
        <v>4</v>
      </c>
      <c r="N1020" s="863">
        <v>0</v>
      </c>
      <c r="O1020" s="863">
        <v>0</v>
      </c>
      <c r="P1020" s="863">
        <v>0</v>
      </c>
      <c r="Q1020" s="863">
        <v>0</v>
      </c>
      <c r="R1020" s="863">
        <v>0</v>
      </c>
      <c r="S1020" s="863">
        <v>91</v>
      </c>
      <c r="T1020" s="863">
        <v>55</v>
      </c>
      <c r="U1020" s="863">
        <v>10</v>
      </c>
      <c r="V1020" s="863">
        <v>1</v>
      </c>
      <c r="W1020" s="863">
        <v>0</v>
      </c>
      <c r="X1020" s="863">
        <v>0</v>
      </c>
      <c r="Y1020" s="863">
        <v>0</v>
      </c>
      <c r="Z1020" s="863">
        <v>0</v>
      </c>
      <c r="AA1020" s="863">
        <v>9</v>
      </c>
      <c r="AB1020" s="863">
        <v>3</v>
      </c>
      <c r="AC1020" s="863">
        <v>0</v>
      </c>
      <c r="AD1020" s="863">
        <v>0</v>
      </c>
      <c r="AE1020" s="863">
        <v>16</v>
      </c>
      <c r="AF1020" s="863">
        <v>6</v>
      </c>
      <c r="AG1020" s="863">
        <v>0</v>
      </c>
      <c r="AH1020" s="863">
        <v>0</v>
      </c>
    </row>
    <row r="1021" spans="1:34" ht="12" customHeight="1" x14ac:dyDescent="0.2">
      <c r="A1021" s="1207"/>
      <c r="B1021" s="853" t="s">
        <v>79</v>
      </c>
      <c r="C1021" s="863">
        <v>0</v>
      </c>
      <c r="D1021" s="863">
        <v>1</v>
      </c>
      <c r="E1021" s="863">
        <v>0</v>
      </c>
      <c r="F1021" s="863">
        <v>0</v>
      </c>
      <c r="G1021" s="863">
        <v>0</v>
      </c>
      <c r="H1021" s="863">
        <v>0</v>
      </c>
      <c r="I1021" s="863">
        <v>0</v>
      </c>
      <c r="J1021" s="863">
        <v>0</v>
      </c>
      <c r="K1021" s="863">
        <v>0</v>
      </c>
      <c r="L1021" s="863">
        <v>0</v>
      </c>
      <c r="M1021" s="863">
        <v>0</v>
      </c>
      <c r="N1021" s="863">
        <v>0</v>
      </c>
      <c r="O1021" s="863">
        <v>0</v>
      </c>
      <c r="P1021" s="863">
        <v>0</v>
      </c>
      <c r="Q1021" s="863">
        <v>0</v>
      </c>
      <c r="R1021" s="863">
        <v>0</v>
      </c>
      <c r="S1021" s="863">
        <v>0</v>
      </c>
      <c r="T1021" s="863">
        <v>0</v>
      </c>
      <c r="U1021" s="863">
        <v>0</v>
      </c>
      <c r="V1021" s="863">
        <v>0</v>
      </c>
      <c r="W1021" s="863">
        <v>0</v>
      </c>
      <c r="X1021" s="863">
        <v>0</v>
      </c>
      <c r="Y1021" s="863">
        <v>0</v>
      </c>
      <c r="Z1021" s="863">
        <v>0</v>
      </c>
      <c r="AA1021" s="863">
        <v>0</v>
      </c>
      <c r="AB1021" s="863">
        <v>0</v>
      </c>
      <c r="AC1021" s="863">
        <v>0</v>
      </c>
      <c r="AD1021" s="863">
        <v>0</v>
      </c>
      <c r="AE1021" s="863">
        <v>0</v>
      </c>
      <c r="AF1021" s="863">
        <v>0</v>
      </c>
      <c r="AG1021" s="863">
        <v>0</v>
      </c>
      <c r="AH1021" s="863">
        <v>0</v>
      </c>
    </row>
    <row r="1022" spans="1:34" ht="12" customHeight="1" x14ac:dyDescent="0.2">
      <c r="A1022" s="1207"/>
      <c r="B1022" s="853" t="s">
        <v>294</v>
      </c>
      <c r="C1022" s="863">
        <v>4</v>
      </c>
      <c r="D1022" s="863">
        <v>0</v>
      </c>
      <c r="E1022" s="863">
        <v>0</v>
      </c>
      <c r="F1022" s="863">
        <v>0</v>
      </c>
      <c r="G1022" s="863">
        <v>0</v>
      </c>
      <c r="H1022" s="863">
        <v>0</v>
      </c>
      <c r="I1022" s="863">
        <v>0</v>
      </c>
      <c r="J1022" s="863">
        <v>0</v>
      </c>
      <c r="K1022" s="863">
        <v>12</v>
      </c>
      <c r="L1022" s="863">
        <v>0</v>
      </c>
      <c r="M1022" s="863">
        <v>0</v>
      </c>
      <c r="N1022" s="863">
        <v>0</v>
      </c>
      <c r="O1022" s="863">
        <v>0</v>
      </c>
      <c r="P1022" s="863">
        <v>0</v>
      </c>
      <c r="Q1022" s="863">
        <v>0</v>
      </c>
      <c r="R1022" s="863">
        <v>0</v>
      </c>
      <c r="S1022" s="863">
        <v>2</v>
      </c>
      <c r="T1022" s="863">
        <v>0</v>
      </c>
      <c r="U1022" s="863">
        <v>0</v>
      </c>
      <c r="V1022" s="863">
        <v>0</v>
      </c>
      <c r="W1022" s="863">
        <v>0</v>
      </c>
      <c r="X1022" s="863">
        <v>0</v>
      </c>
      <c r="Y1022" s="863">
        <v>0</v>
      </c>
      <c r="Z1022" s="863">
        <v>0</v>
      </c>
      <c r="AA1022" s="863">
        <v>2</v>
      </c>
      <c r="AB1022" s="863">
        <v>0</v>
      </c>
      <c r="AC1022" s="863">
        <v>0</v>
      </c>
      <c r="AD1022" s="863">
        <v>0</v>
      </c>
      <c r="AE1022" s="863">
        <v>1</v>
      </c>
      <c r="AF1022" s="863">
        <v>0</v>
      </c>
      <c r="AG1022" s="863">
        <v>0</v>
      </c>
      <c r="AH1022" s="863">
        <v>0</v>
      </c>
    </row>
    <row r="1023" spans="1:34" ht="12" customHeight="1" x14ac:dyDescent="0.2">
      <c r="A1023" s="1207"/>
      <c r="B1023" s="853" t="s">
        <v>295</v>
      </c>
      <c r="C1023" s="863">
        <v>0</v>
      </c>
      <c r="D1023" s="863">
        <v>0</v>
      </c>
      <c r="E1023" s="863">
        <v>0</v>
      </c>
      <c r="F1023" s="863">
        <v>0</v>
      </c>
      <c r="G1023" s="863">
        <v>0</v>
      </c>
      <c r="H1023" s="863">
        <v>0</v>
      </c>
      <c r="I1023" s="863">
        <v>0</v>
      </c>
      <c r="J1023" s="863">
        <v>0</v>
      </c>
      <c r="K1023" s="863">
        <v>0</v>
      </c>
      <c r="L1023" s="863">
        <v>0</v>
      </c>
      <c r="M1023" s="863">
        <v>0</v>
      </c>
      <c r="N1023" s="863">
        <v>0</v>
      </c>
      <c r="O1023" s="863">
        <v>0</v>
      </c>
      <c r="P1023" s="863">
        <v>0</v>
      </c>
      <c r="Q1023" s="863">
        <v>0</v>
      </c>
      <c r="R1023" s="863">
        <v>0</v>
      </c>
      <c r="S1023" s="863">
        <v>0</v>
      </c>
      <c r="T1023" s="863">
        <v>0</v>
      </c>
      <c r="U1023" s="863">
        <v>3</v>
      </c>
      <c r="V1023" s="863">
        <v>0</v>
      </c>
      <c r="W1023" s="863">
        <v>0</v>
      </c>
      <c r="X1023" s="863">
        <v>0</v>
      </c>
      <c r="Y1023" s="863">
        <v>0</v>
      </c>
      <c r="Z1023" s="863">
        <v>0</v>
      </c>
      <c r="AA1023" s="863">
        <v>0</v>
      </c>
      <c r="AB1023" s="863">
        <v>0</v>
      </c>
      <c r="AC1023" s="863">
        <v>0</v>
      </c>
      <c r="AD1023" s="863">
        <v>0</v>
      </c>
      <c r="AE1023" s="863">
        <v>0</v>
      </c>
      <c r="AF1023" s="863">
        <v>0</v>
      </c>
      <c r="AG1023" s="863">
        <v>0</v>
      </c>
      <c r="AH1023" s="863">
        <v>0</v>
      </c>
    </row>
    <row r="1024" spans="1:34" ht="12" customHeight="1" x14ac:dyDescent="0.2">
      <c r="A1024" s="1207"/>
      <c r="B1024" s="853" t="s">
        <v>80</v>
      </c>
      <c r="C1024" s="863">
        <v>0</v>
      </c>
      <c r="D1024" s="863">
        <v>0</v>
      </c>
      <c r="E1024" s="863">
        <v>0</v>
      </c>
      <c r="F1024" s="863">
        <v>0</v>
      </c>
      <c r="G1024" s="863">
        <v>0</v>
      </c>
      <c r="H1024" s="863">
        <v>0</v>
      </c>
      <c r="I1024" s="863">
        <v>0</v>
      </c>
      <c r="J1024" s="863">
        <v>0</v>
      </c>
      <c r="K1024" s="863">
        <v>0</v>
      </c>
      <c r="L1024" s="863">
        <v>0</v>
      </c>
      <c r="M1024" s="863">
        <v>0</v>
      </c>
      <c r="N1024" s="863">
        <v>0</v>
      </c>
      <c r="O1024" s="863">
        <v>0</v>
      </c>
      <c r="P1024" s="863">
        <v>0</v>
      </c>
      <c r="Q1024" s="863">
        <v>0</v>
      </c>
      <c r="R1024" s="863">
        <v>0</v>
      </c>
      <c r="S1024" s="863">
        <v>0</v>
      </c>
      <c r="T1024" s="863">
        <v>0</v>
      </c>
      <c r="U1024" s="863">
        <v>0</v>
      </c>
      <c r="V1024" s="863">
        <v>0</v>
      </c>
      <c r="W1024" s="863">
        <v>0</v>
      </c>
      <c r="X1024" s="863">
        <v>0</v>
      </c>
      <c r="Y1024" s="863">
        <v>0</v>
      </c>
      <c r="Z1024" s="863">
        <v>0</v>
      </c>
      <c r="AA1024" s="863">
        <v>0</v>
      </c>
      <c r="AB1024" s="863">
        <v>0</v>
      </c>
      <c r="AC1024" s="863">
        <v>0</v>
      </c>
      <c r="AD1024" s="863">
        <v>0</v>
      </c>
      <c r="AE1024" s="863">
        <v>0</v>
      </c>
      <c r="AF1024" s="863">
        <v>0</v>
      </c>
      <c r="AG1024" s="863">
        <v>0</v>
      </c>
      <c r="AH1024" s="863">
        <v>0</v>
      </c>
    </row>
    <row r="1025" spans="1:34" ht="12" customHeight="1" x14ac:dyDescent="0.2">
      <c r="A1025" s="1207"/>
      <c r="B1025" s="853" t="s">
        <v>81</v>
      </c>
      <c r="C1025" s="863">
        <v>129</v>
      </c>
      <c r="D1025" s="863">
        <v>0</v>
      </c>
      <c r="E1025" s="863">
        <v>0</v>
      </c>
      <c r="F1025" s="863">
        <v>0</v>
      </c>
      <c r="G1025" s="863">
        <v>0</v>
      </c>
      <c r="H1025" s="863">
        <v>0</v>
      </c>
      <c r="I1025" s="863">
        <v>0</v>
      </c>
      <c r="J1025" s="863">
        <v>0</v>
      </c>
      <c r="K1025" s="863">
        <v>99</v>
      </c>
      <c r="L1025" s="863">
        <v>0</v>
      </c>
      <c r="M1025" s="863">
        <v>0</v>
      </c>
      <c r="N1025" s="863">
        <v>0</v>
      </c>
      <c r="O1025" s="863">
        <v>1</v>
      </c>
      <c r="P1025" s="863">
        <v>0</v>
      </c>
      <c r="Q1025" s="863">
        <v>0</v>
      </c>
      <c r="R1025" s="863">
        <v>0</v>
      </c>
      <c r="S1025" s="863">
        <v>124</v>
      </c>
      <c r="T1025" s="863">
        <v>0</v>
      </c>
      <c r="U1025" s="863">
        <v>0</v>
      </c>
      <c r="V1025" s="863">
        <v>0</v>
      </c>
      <c r="W1025" s="863">
        <v>1</v>
      </c>
      <c r="X1025" s="863">
        <v>0</v>
      </c>
      <c r="Y1025" s="863">
        <v>0</v>
      </c>
      <c r="Z1025" s="863">
        <v>0</v>
      </c>
      <c r="AA1025" s="863">
        <v>36</v>
      </c>
      <c r="AB1025" s="863">
        <v>0</v>
      </c>
      <c r="AC1025" s="863">
        <v>0</v>
      </c>
      <c r="AD1025" s="863">
        <v>0</v>
      </c>
      <c r="AE1025" s="863">
        <v>5</v>
      </c>
      <c r="AF1025" s="863">
        <v>0</v>
      </c>
      <c r="AG1025" s="863">
        <v>0</v>
      </c>
      <c r="AH1025" s="863">
        <v>0</v>
      </c>
    </row>
    <row r="1026" spans="1:34" ht="12" customHeight="1" x14ac:dyDescent="0.2">
      <c r="A1026" s="1207"/>
      <c r="B1026" s="853" t="s">
        <v>82</v>
      </c>
      <c r="C1026" s="863">
        <v>0</v>
      </c>
      <c r="D1026" s="863">
        <v>0</v>
      </c>
      <c r="E1026" s="863">
        <v>0</v>
      </c>
      <c r="F1026" s="863">
        <v>0</v>
      </c>
      <c r="G1026" s="863">
        <v>0</v>
      </c>
      <c r="H1026" s="863">
        <v>0</v>
      </c>
      <c r="I1026" s="863">
        <v>0</v>
      </c>
      <c r="J1026" s="863">
        <v>0</v>
      </c>
      <c r="K1026" s="863">
        <v>0</v>
      </c>
      <c r="L1026" s="863">
        <v>0</v>
      </c>
      <c r="M1026" s="863">
        <v>0</v>
      </c>
      <c r="N1026" s="863">
        <v>0</v>
      </c>
      <c r="O1026" s="863">
        <v>0</v>
      </c>
      <c r="P1026" s="863">
        <v>0</v>
      </c>
      <c r="Q1026" s="863">
        <v>0</v>
      </c>
      <c r="R1026" s="863">
        <v>0</v>
      </c>
      <c r="S1026" s="863">
        <v>0</v>
      </c>
      <c r="T1026" s="863">
        <v>0</v>
      </c>
      <c r="U1026" s="863">
        <v>0</v>
      </c>
      <c r="V1026" s="863">
        <v>0</v>
      </c>
      <c r="W1026" s="863">
        <v>0</v>
      </c>
      <c r="X1026" s="863">
        <v>0</v>
      </c>
      <c r="Y1026" s="863">
        <v>0</v>
      </c>
      <c r="Z1026" s="863">
        <v>0</v>
      </c>
      <c r="AA1026" s="863">
        <v>0</v>
      </c>
      <c r="AB1026" s="863">
        <v>0</v>
      </c>
      <c r="AC1026" s="863">
        <v>0</v>
      </c>
      <c r="AD1026" s="863">
        <v>0</v>
      </c>
      <c r="AE1026" s="863">
        <v>0</v>
      </c>
      <c r="AF1026" s="863">
        <v>0</v>
      </c>
      <c r="AG1026" s="863">
        <v>0</v>
      </c>
      <c r="AH1026" s="863">
        <v>0</v>
      </c>
    </row>
    <row r="1027" spans="1:34" ht="12" customHeight="1" x14ac:dyDescent="0.2">
      <c r="A1027" s="1207"/>
      <c r="B1027" s="853" t="s">
        <v>83</v>
      </c>
      <c r="C1027" s="863">
        <v>0</v>
      </c>
      <c r="D1027" s="863">
        <v>0</v>
      </c>
      <c r="E1027" s="863">
        <v>0</v>
      </c>
      <c r="F1027" s="863">
        <v>0</v>
      </c>
      <c r="G1027" s="863">
        <v>0</v>
      </c>
      <c r="H1027" s="863">
        <v>0</v>
      </c>
      <c r="I1027" s="863">
        <v>0</v>
      </c>
      <c r="J1027" s="863">
        <v>0</v>
      </c>
      <c r="K1027" s="863">
        <v>0</v>
      </c>
      <c r="L1027" s="863">
        <v>0</v>
      </c>
      <c r="M1027" s="863">
        <v>0</v>
      </c>
      <c r="N1027" s="863">
        <v>0</v>
      </c>
      <c r="O1027" s="863">
        <v>0</v>
      </c>
      <c r="P1027" s="863">
        <v>0</v>
      </c>
      <c r="Q1027" s="863">
        <v>0</v>
      </c>
      <c r="R1027" s="863">
        <v>0</v>
      </c>
      <c r="S1027" s="863">
        <v>0</v>
      </c>
      <c r="T1027" s="863">
        <v>0</v>
      </c>
      <c r="U1027" s="863">
        <v>0</v>
      </c>
      <c r="V1027" s="863">
        <v>0</v>
      </c>
      <c r="W1027" s="863">
        <v>0</v>
      </c>
      <c r="X1027" s="863">
        <v>0</v>
      </c>
      <c r="Y1027" s="863">
        <v>0</v>
      </c>
      <c r="Z1027" s="863">
        <v>0</v>
      </c>
      <c r="AA1027" s="863">
        <v>0</v>
      </c>
      <c r="AB1027" s="863">
        <v>0</v>
      </c>
      <c r="AC1027" s="863">
        <v>0</v>
      </c>
      <c r="AD1027" s="863">
        <v>0</v>
      </c>
      <c r="AE1027" s="863">
        <v>0</v>
      </c>
      <c r="AF1027" s="863">
        <v>0</v>
      </c>
      <c r="AG1027" s="863">
        <v>0</v>
      </c>
      <c r="AH1027" s="863">
        <v>0</v>
      </c>
    </row>
    <row r="1028" spans="1:34" ht="12" customHeight="1" x14ac:dyDescent="0.2">
      <c r="A1028" s="1207"/>
      <c r="B1028" s="853" t="s">
        <v>84</v>
      </c>
      <c r="C1028" s="863">
        <v>4</v>
      </c>
      <c r="D1028" s="863">
        <v>1</v>
      </c>
      <c r="E1028" s="863">
        <v>0</v>
      </c>
      <c r="F1028" s="863">
        <v>0</v>
      </c>
      <c r="G1028" s="863">
        <v>0</v>
      </c>
      <c r="H1028" s="863">
        <v>0</v>
      </c>
      <c r="I1028" s="863">
        <v>0</v>
      </c>
      <c r="J1028" s="863">
        <v>0</v>
      </c>
      <c r="K1028" s="863">
        <v>0</v>
      </c>
      <c r="L1028" s="863">
        <v>0</v>
      </c>
      <c r="M1028" s="863">
        <v>0</v>
      </c>
      <c r="N1028" s="863">
        <v>0</v>
      </c>
      <c r="O1028" s="863">
        <v>0</v>
      </c>
      <c r="P1028" s="863">
        <v>0</v>
      </c>
      <c r="Q1028" s="863">
        <v>0</v>
      </c>
      <c r="R1028" s="863">
        <v>0</v>
      </c>
      <c r="S1028" s="863">
        <v>15</v>
      </c>
      <c r="T1028" s="863">
        <v>0</v>
      </c>
      <c r="U1028" s="863">
        <v>0</v>
      </c>
      <c r="V1028" s="863">
        <v>0</v>
      </c>
      <c r="W1028" s="863">
        <v>0</v>
      </c>
      <c r="X1028" s="863">
        <v>0</v>
      </c>
      <c r="Y1028" s="863">
        <v>0</v>
      </c>
      <c r="Z1028" s="863">
        <v>0</v>
      </c>
      <c r="AA1028" s="863">
        <v>2</v>
      </c>
      <c r="AB1028" s="863">
        <v>0</v>
      </c>
      <c r="AC1028" s="863">
        <v>0</v>
      </c>
      <c r="AD1028" s="863">
        <v>0</v>
      </c>
      <c r="AE1028" s="863">
        <v>1</v>
      </c>
      <c r="AF1028" s="863">
        <v>1</v>
      </c>
      <c r="AG1028" s="863">
        <v>0</v>
      </c>
      <c r="AH1028" s="863">
        <v>0</v>
      </c>
    </row>
    <row r="1029" spans="1:34" s="3" customFormat="1" ht="12" customHeight="1" x14ac:dyDescent="0.2">
      <c r="A1029" s="1208"/>
      <c r="B1029" s="847" t="s">
        <v>49</v>
      </c>
      <c r="C1029" s="883">
        <v>2764</v>
      </c>
      <c r="D1029" s="883">
        <v>547</v>
      </c>
      <c r="E1029" s="883">
        <v>133</v>
      </c>
      <c r="F1029" s="883">
        <v>0</v>
      </c>
      <c r="G1029" s="883">
        <v>1</v>
      </c>
      <c r="H1029" s="883">
        <v>0</v>
      </c>
      <c r="I1029" s="883">
        <v>0</v>
      </c>
      <c r="J1029" s="883">
        <v>0</v>
      </c>
      <c r="K1029" s="883">
        <v>1251</v>
      </c>
      <c r="L1029" s="883">
        <v>187</v>
      </c>
      <c r="M1029" s="883">
        <v>47</v>
      </c>
      <c r="N1029" s="883">
        <v>0</v>
      </c>
      <c r="O1029" s="883">
        <v>11</v>
      </c>
      <c r="P1029" s="883">
        <v>0</v>
      </c>
      <c r="Q1029" s="883">
        <v>1</v>
      </c>
      <c r="R1029" s="883">
        <v>0</v>
      </c>
      <c r="S1029" s="883">
        <v>4248</v>
      </c>
      <c r="T1029" s="883">
        <v>837</v>
      </c>
      <c r="U1029" s="883">
        <v>192</v>
      </c>
      <c r="V1029" s="883">
        <v>1</v>
      </c>
      <c r="W1029" s="883">
        <v>4</v>
      </c>
      <c r="X1029" s="883">
        <v>3</v>
      </c>
      <c r="Y1029" s="883">
        <v>0</v>
      </c>
      <c r="Z1029" s="883">
        <v>0</v>
      </c>
      <c r="AA1029" s="883">
        <v>822</v>
      </c>
      <c r="AB1029" s="883">
        <v>95</v>
      </c>
      <c r="AC1029" s="883">
        <v>38</v>
      </c>
      <c r="AD1029" s="883">
        <v>0</v>
      </c>
      <c r="AE1029" s="883">
        <v>241</v>
      </c>
      <c r="AF1029" s="883">
        <v>61</v>
      </c>
      <c r="AG1029" s="883">
        <v>11</v>
      </c>
      <c r="AH1029" s="883">
        <v>0</v>
      </c>
    </row>
    <row r="1030" spans="1:34" ht="12" customHeight="1" x14ac:dyDescent="0.2">
      <c r="A1030" s="1209" t="s">
        <v>309</v>
      </c>
      <c r="B1030" s="854" t="s">
        <v>51</v>
      </c>
      <c r="C1030" s="863">
        <v>152</v>
      </c>
      <c r="D1030" s="863">
        <v>276</v>
      </c>
      <c r="E1030" s="863">
        <v>0</v>
      </c>
      <c r="F1030" s="863">
        <v>0</v>
      </c>
      <c r="G1030" s="863">
        <v>62</v>
      </c>
      <c r="H1030" s="863">
        <v>90</v>
      </c>
      <c r="I1030" s="863">
        <v>0</v>
      </c>
      <c r="J1030" s="863">
        <v>0</v>
      </c>
      <c r="K1030" s="863">
        <v>62</v>
      </c>
      <c r="L1030" s="863">
        <v>90</v>
      </c>
      <c r="M1030" s="863">
        <v>0</v>
      </c>
      <c r="N1030" s="863">
        <v>0</v>
      </c>
      <c r="O1030" s="863">
        <v>0</v>
      </c>
      <c r="P1030" s="863">
        <v>0</v>
      </c>
      <c r="Q1030" s="863">
        <v>0</v>
      </c>
      <c r="R1030" s="863">
        <v>0</v>
      </c>
      <c r="S1030" s="863">
        <v>0</v>
      </c>
      <c r="T1030" s="863">
        <v>0</v>
      </c>
      <c r="U1030" s="863">
        <v>0</v>
      </c>
      <c r="V1030" s="863">
        <v>0</v>
      </c>
      <c r="W1030" s="863">
        <v>0</v>
      </c>
      <c r="X1030" s="863">
        <v>0</v>
      </c>
      <c r="Y1030" s="863">
        <v>0</v>
      </c>
      <c r="Z1030" s="863">
        <v>0</v>
      </c>
      <c r="AA1030" s="863">
        <v>0</v>
      </c>
      <c r="AB1030" s="863">
        <v>0</v>
      </c>
      <c r="AC1030" s="863">
        <v>0</v>
      </c>
      <c r="AD1030" s="863">
        <v>0</v>
      </c>
      <c r="AE1030" s="863">
        <v>0</v>
      </c>
      <c r="AF1030" s="863">
        <v>0</v>
      </c>
      <c r="AG1030" s="863">
        <v>0</v>
      </c>
      <c r="AH1030" s="863">
        <v>0</v>
      </c>
    </row>
    <row r="1031" spans="1:34" ht="12" customHeight="1" x14ac:dyDescent="0.2">
      <c r="A1031" s="1207"/>
      <c r="B1031" s="853" t="s">
        <v>52</v>
      </c>
      <c r="C1031" s="863">
        <v>0</v>
      </c>
      <c r="D1031" s="863">
        <v>0</v>
      </c>
      <c r="E1031" s="863">
        <v>0</v>
      </c>
      <c r="F1031" s="863">
        <v>0</v>
      </c>
      <c r="G1031" s="863">
        <v>0</v>
      </c>
      <c r="H1031" s="863">
        <v>0</v>
      </c>
      <c r="I1031" s="863">
        <v>0</v>
      </c>
      <c r="J1031" s="863">
        <v>0</v>
      </c>
      <c r="K1031" s="863">
        <v>0</v>
      </c>
      <c r="L1031" s="863">
        <v>0</v>
      </c>
      <c r="M1031" s="863">
        <v>0</v>
      </c>
      <c r="N1031" s="863">
        <v>0</v>
      </c>
      <c r="O1031" s="863">
        <v>0</v>
      </c>
      <c r="P1031" s="863">
        <v>0</v>
      </c>
      <c r="Q1031" s="863">
        <v>0</v>
      </c>
      <c r="R1031" s="863">
        <v>0</v>
      </c>
      <c r="S1031" s="863">
        <v>0</v>
      </c>
      <c r="T1031" s="863">
        <v>0</v>
      </c>
      <c r="U1031" s="863">
        <v>0</v>
      </c>
      <c r="V1031" s="863">
        <v>0</v>
      </c>
      <c r="W1031" s="863">
        <v>0</v>
      </c>
      <c r="X1031" s="863">
        <v>0</v>
      </c>
      <c r="Y1031" s="863">
        <v>0</v>
      </c>
      <c r="Z1031" s="863">
        <v>0</v>
      </c>
      <c r="AA1031" s="863">
        <v>0</v>
      </c>
      <c r="AB1031" s="863">
        <v>0</v>
      </c>
      <c r="AC1031" s="863">
        <v>0</v>
      </c>
      <c r="AD1031" s="863">
        <v>0</v>
      </c>
      <c r="AE1031" s="863">
        <v>0</v>
      </c>
      <c r="AF1031" s="863">
        <v>0</v>
      </c>
      <c r="AG1031" s="863">
        <v>0</v>
      </c>
      <c r="AH1031" s="863">
        <v>0</v>
      </c>
    </row>
    <row r="1032" spans="1:34" ht="12" customHeight="1" x14ac:dyDescent="0.2">
      <c r="A1032" s="1207"/>
      <c r="B1032" s="853" t="s">
        <v>53</v>
      </c>
      <c r="C1032" s="863">
        <v>30</v>
      </c>
      <c r="D1032" s="863">
        <v>23</v>
      </c>
      <c r="E1032" s="863">
        <v>4</v>
      </c>
      <c r="F1032" s="863">
        <v>0</v>
      </c>
      <c r="G1032" s="863">
        <v>13</v>
      </c>
      <c r="H1032" s="863">
        <v>6</v>
      </c>
      <c r="I1032" s="863">
        <v>0</v>
      </c>
      <c r="J1032" s="863">
        <v>0</v>
      </c>
      <c r="K1032" s="863">
        <v>13</v>
      </c>
      <c r="L1032" s="863">
        <v>6</v>
      </c>
      <c r="M1032" s="863">
        <v>0</v>
      </c>
      <c r="N1032" s="863">
        <v>0</v>
      </c>
      <c r="O1032" s="863">
        <v>0</v>
      </c>
      <c r="P1032" s="863">
        <v>0</v>
      </c>
      <c r="Q1032" s="863">
        <v>0</v>
      </c>
      <c r="R1032" s="863">
        <v>0</v>
      </c>
      <c r="S1032" s="863">
        <v>0</v>
      </c>
      <c r="T1032" s="863">
        <v>0</v>
      </c>
      <c r="U1032" s="863">
        <v>0</v>
      </c>
      <c r="V1032" s="863">
        <v>0</v>
      </c>
      <c r="W1032" s="863">
        <v>0</v>
      </c>
      <c r="X1032" s="863">
        <v>0</v>
      </c>
      <c r="Y1032" s="863">
        <v>0</v>
      </c>
      <c r="Z1032" s="863">
        <v>0</v>
      </c>
      <c r="AA1032" s="863">
        <v>0</v>
      </c>
      <c r="AB1032" s="863">
        <v>0</v>
      </c>
      <c r="AC1032" s="863">
        <v>0</v>
      </c>
      <c r="AD1032" s="863">
        <v>0</v>
      </c>
      <c r="AE1032" s="863">
        <v>0</v>
      </c>
      <c r="AF1032" s="863">
        <v>0</v>
      </c>
      <c r="AG1032" s="863">
        <v>0</v>
      </c>
      <c r="AH1032" s="863">
        <v>0</v>
      </c>
    </row>
    <row r="1033" spans="1:34" ht="12" customHeight="1" x14ac:dyDescent="0.2">
      <c r="A1033" s="1207"/>
      <c r="B1033" s="853" t="s">
        <v>54</v>
      </c>
      <c r="C1033" s="863">
        <v>96</v>
      </c>
      <c r="D1033" s="863">
        <v>36</v>
      </c>
      <c r="E1033" s="863">
        <v>4</v>
      </c>
      <c r="F1033" s="863">
        <v>0</v>
      </c>
      <c r="G1033" s="863">
        <v>32</v>
      </c>
      <c r="H1033" s="863">
        <v>6</v>
      </c>
      <c r="I1033" s="863">
        <v>2</v>
      </c>
      <c r="J1033" s="863">
        <v>0</v>
      </c>
      <c r="K1033" s="863">
        <v>32</v>
      </c>
      <c r="L1033" s="863">
        <v>6</v>
      </c>
      <c r="M1033" s="863">
        <v>2</v>
      </c>
      <c r="N1033" s="863">
        <v>0</v>
      </c>
      <c r="O1033" s="863">
        <v>0</v>
      </c>
      <c r="P1033" s="863">
        <v>0</v>
      </c>
      <c r="Q1033" s="863">
        <v>0</v>
      </c>
      <c r="R1033" s="863">
        <v>0</v>
      </c>
      <c r="S1033" s="863">
        <v>0</v>
      </c>
      <c r="T1033" s="863">
        <v>0</v>
      </c>
      <c r="U1033" s="863">
        <v>0</v>
      </c>
      <c r="V1033" s="863">
        <v>0</v>
      </c>
      <c r="W1033" s="863">
        <v>0</v>
      </c>
      <c r="X1033" s="863">
        <v>0</v>
      </c>
      <c r="Y1033" s="863">
        <v>0</v>
      </c>
      <c r="Z1033" s="863">
        <v>0</v>
      </c>
      <c r="AA1033" s="863">
        <v>0</v>
      </c>
      <c r="AB1033" s="863">
        <v>0</v>
      </c>
      <c r="AC1033" s="863">
        <v>0</v>
      </c>
      <c r="AD1033" s="863">
        <v>0</v>
      </c>
      <c r="AE1033" s="863">
        <v>0</v>
      </c>
      <c r="AF1033" s="863">
        <v>0</v>
      </c>
      <c r="AG1033" s="863">
        <v>0</v>
      </c>
      <c r="AH1033" s="863">
        <v>0</v>
      </c>
    </row>
    <row r="1034" spans="1:34" ht="12" customHeight="1" x14ac:dyDescent="0.2">
      <c r="A1034" s="1207"/>
      <c r="B1034" s="853" t="s">
        <v>109</v>
      </c>
      <c r="C1034" s="863">
        <v>43</v>
      </c>
      <c r="D1034" s="863">
        <v>48</v>
      </c>
      <c r="E1034" s="863">
        <v>1</v>
      </c>
      <c r="F1034" s="863">
        <v>0</v>
      </c>
      <c r="G1034" s="863">
        <v>18</v>
      </c>
      <c r="H1034" s="863">
        <v>11</v>
      </c>
      <c r="I1034" s="863">
        <v>0</v>
      </c>
      <c r="J1034" s="863">
        <v>0</v>
      </c>
      <c r="K1034" s="863">
        <v>18</v>
      </c>
      <c r="L1034" s="863">
        <v>11</v>
      </c>
      <c r="M1034" s="863">
        <v>0</v>
      </c>
      <c r="N1034" s="863">
        <v>0</v>
      </c>
      <c r="O1034" s="863">
        <v>0</v>
      </c>
      <c r="P1034" s="863">
        <v>0</v>
      </c>
      <c r="Q1034" s="863">
        <v>0</v>
      </c>
      <c r="R1034" s="863">
        <v>0</v>
      </c>
      <c r="S1034" s="863">
        <v>0</v>
      </c>
      <c r="T1034" s="863">
        <v>0</v>
      </c>
      <c r="U1034" s="863">
        <v>0</v>
      </c>
      <c r="V1034" s="863">
        <v>0</v>
      </c>
      <c r="W1034" s="863">
        <v>0</v>
      </c>
      <c r="X1034" s="863">
        <v>0</v>
      </c>
      <c r="Y1034" s="863">
        <v>0</v>
      </c>
      <c r="Z1034" s="863">
        <v>0</v>
      </c>
      <c r="AA1034" s="863">
        <v>0</v>
      </c>
      <c r="AB1034" s="863">
        <v>0</v>
      </c>
      <c r="AC1034" s="863">
        <v>0</v>
      </c>
      <c r="AD1034" s="863">
        <v>0</v>
      </c>
      <c r="AE1034" s="863">
        <v>0</v>
      </c>
      <c r="AF1034" s="863">
        <v>0</v>
      </c>
      <c r="AG1034" s="863">
        <v>0</v>
      </c>
      <c r="AH1034" s="863">
        <v>0</v>
      </c>
    </row>
    <row r="1035" spans="1:34" ht="12" customHeight="1" x14ac:dyDescent="0.2">
      <c r="A1035" s="1207"/>
      <c r="B1035" s="853" t="s">
        <v>55</v>
      </c>
      <c r="C1035" s="863">
        <v>0</v>
      </c>
      <c r="D1035" s="863">
        <v>18</v>
      </c>
      <c r="E1035" s="863">
        <v>0</v>
      </c>
      <c r="F1035" s="863">
        <v>0</v>
      </c>
      <c r="G1035" s="863">
        <v>0</v>
      </c>
      <c r="H1035" s="863">
        <v>7</v>
      </c>
      <c r="I1035" s="863">
        <v>0</v>
      </c>
      <c r="J1035" s="863">
        <v>0</v>
      </c>
      <c r="K1035" s="863">
        <v>0</v>
      </c>
      <c r="L1035" s="863">
        <v>7</v>
      </c>
      <c r="M1035" s="863">
        <v>0</v>
      </c>
      <c r="N1035" s="863">
        <v>0</v>
      </c>
      <c r="O1035" s="863">
        <v>0</v>
      </c>
      <c r="P1035" s="863">
        <v>0</v>
      </c>
      <c r="Q1035" s="863">
        <v>0</v>
      </c>
      <c r="R1035" s="863">
        <v>0</v>
      </c>
      <c r="S1035" s="863">
        <v>0</v>
      </c>
      <c r="T1035" s="863">
        <v>0</v>
      </c>
      <c r="U1035" s="863">
        <v>0</v>
      </c>
      <c r="V1035" s="863">
        <v>0</v>
      </c>
      <c r="W1035" s="863">
        <v>0</v>
      </c>
      <c r="X1035" s="863">
        <v>0</v>
      </c>
      <c r="Y1035" s="863">
        <v>0</v>
      </c>
      <c r="Z1035" s="863">
        <v>0</v>
      </c>
      <c r="AA1035" s="863">
        <v>0</v>
      </c>
      <c r="AB1035" s="863">
        <v>0</v>
      </c>
      <c r="AC1035" s="863">
        <v>0</v>
      </c>
      <c r="AD1035" s="863">
        <v>0</v>
      </c>
      <c r="AE1035" s="863">
        <v>0</v>
      </c>
      <c r="AF1035" s="863">
        <v>0</v>
      </c>
      <c r="AG1035" s="863">
        <v>0</v>
      </c>
      <c r="AH1035" s="863">
        <v>0</v>
      </c>
    </row>
    <row r="1036" spans="1:34" ht="12" customHeight="1" x14ac:dyDescent="0.2">
      <c r="A1036" s="1207"/>
      <c r="B1036" s="853" t="s">
        <v>56</v>
      </c>
      <c r="C1036" s="863">
        <v>428</v>
      </c>
      <c r="D1036" s="863">
        <v>97</v>
      </c>
      <c r="E1036" s="863">
        <v>7</v>
      </c>
      <c r="F1036" s="863">
        <v>0</v>
      </c>
      <c r="G1036" s="863">
        <v>171</v>
      </c>
      <c r="H1036" s="863">
        <v>32</v>
      </c>
      <c r="I1036" s="863">
        <v>4</v>
      </c>
      <c r="J1036" s="863">
        <v>0</v>
      </c>
      <c r="K1036" s="863">
        <v>171</v>
      </c>
      <c r="L1036" s="863">
        <v>32</v>
      </c>
      <c r="M1036" s="863">
        <v>4</v>
      </c>
      <c r="N1036" s="863">
        <v>0</v>
      </c>
      <c r="O1036" s="863">
        <v>0</v>
      </c>
      <c r="P1036" s="863">
        <v>0</v>
      </c>
      <c r="Q1036" s="863">
        <v>0</v>
      </c>
      <c r="R1036" s="863">
        <v>0</v>
      </c>
      <c r="S1036" s="863">
        <v>0</v>
      </c>
      <c r="T1036" s="863">
        <v>0</v>
      </c>
      <c r="U1036" s="863">
        <v>0</v>
      </c>
      <c r="V1036" s="863">
        <v>0</v>
      </c>
      <c r="W1036" s="863">
        <v>0</v>
      </c>
      <c r="X1036" s="863">
        <v>0</v>
      </c>
      <c r="Y1036" s="863">
        <v>0</v>
      </c>
      <c r="Z1036" s="863">
        <v>0</v>
      </c>
      <c r="AA1036" s="863">
        <v>0</v>
      </c>
      <c r="AB1036" s="863">
        <v>0</v>
      </c>
      <c r="AC1036" s="863">
        <v>0</v>
      </c>
      <c r="AD1036" s="863">
        <v>0</v>
      </c>
      <c r="AE1036" s="863">
        <v>0</v>
      </c>
      <c r="AF1036" s="863">
        <v>0</v>
      </c>
      <c r="AG1036" s="863">
        <v>0</v>
      </c>
      <c r="AH1036" s="863">
        <v>0</v>
      </c>
    </row>
    <row r="1037" spans="1:34" ht="12" customHeight="1" x14ac:dyDescent="0.2">
      <c r="A1037" s="1207"/>
      <c r="B1037" s="853" t="s">
        <v>57</v>
      </c>
      <c r="C1037" s="863">
        <v>65</v>
      </c>
      <c r="D1037" s="863">
        <v>485</v>
      </c>
      <c r="E1037" s="863">
        <v>0</v>
      </c>
      <c r="F1037" s="863">
        <v>0</v>
      </c>
      <c r="G1037" s="863">
        <v>46</v>
      </c>
      <c r="H1037" s="863">
        <v>304</v>
      </c>
      <c r="I1037" s="863">
        <v>0</v>
      </c>
      <c r="J1037" s="863">
        <v>0</v>
      </c>
      <c r="K1037" s="863">
        <v>46</v>
      </c>
      <c r="L1037" s="863">
        <v>304</v>
      </c>
      <c r="M1037" s="863">
        <v>0</v>
      </c>
      <c r="N1037" s="863">
        <v>0</v>
      </c>
      <c r="O1037" s="863">
        <v>0</v>
      </c>
      <c r="P1037" s="863">
        <v>0</v>
      </c>
      <c r="Q1037" s="863">
        <v>0</v>
      </c>
      <c r="R1037" s="863">
        <v>0</v>
      </c>
      <c r="S1037" s="863">
        <v>0</v>
      </c>
      <c r="T1037" s="863">
        <v>0</v>
      </c>
      <c r="U1037" s="863">
        <v>0</v>
      </c>
      <c r="V1037" s="863">
        <v>0</v>
      </c>
      <c r="W1037" s="863">
        <v>0</v>
      </c>
      <c r="X1037" s="863">
        <v>0</v>
      </c>
      <c r="Y1037" s="863">
        <v>0</v>
      </c>
      <c r="Z1037" s="863">
        <v>0</v>
      </c>
      <c r="AA1037" s="863">
        <v>0</v>
      </c>
      <c r="AB1037" s="863">
        <v>0</v>
      </c>
      <c r="AC1037" s="863">
        <v>0</v>
      </c>
      <c r="AD1037" s="863">
        <v>0</v>
      </c>
      <c r="AE1037" s="863">
        <v>0</v>
      </c>
      <c r="AF1037" s="863">
        <v>0</v>
      </c>
      <c r="AG1037" s="863">
        <v>0</v>
      </c>
      <c r="AH1037" s="863">
        <v>0</v>
      </c>
    </row>
    <row r="1038" spans="1:34" ht="12" customHeight="1" x14ac:dyDescent="0.2">
      <c r="A1038" s="1207"/>
      <c r="B1038" s="853" t="s">
        <v>58</v>
      </c>
      <c r="C1038" s="863">
        <v>7</v>
      </c>
      <c r="D1038" s="863">
        <v>10</v>
      </c>
      <c r="E1038" s="863">
        <v>0</v>
      </c>
      <c r="F1038" s="863">
        <v>0</v>
      </c>
      <c r="G1038" s="863">
        <v>2</v>
      </c>
      <c r="H1038" s="863">
        <v>3</v>
      </c>
      <c r="I1038" s="863">
        <v>0</v>
      </c>
      <c r="J1038" s="863">
        <v>0</v>
      </c>
      <c r="K1038" s="863">
        <v>2</v>
      </c>
      <c r="L1038" s="863">
        <v>3</v>
      </c>
      <c r="M1038" s="863">
        <v>0</v>
      </c>
      <c r="N1038" s="863">
        <v>0</v>
      </c>
      <c r="O1038" s="863">
        <v>0</v>
      </c>
      <c r="P1038" s="863">
        <v>0</v>
      </c>
      <c r="Q1038" s="863">
        <v>0</v>
      </c>
      <c r="R1038" s="863">
        <v>0</v>
      </c>
      <c r="S1038" s="863">
        <v>0</v>
      </c>
      <c r="T1038" s="863">
        <v>0</v>
      </c>
      <c r="U1038" s="863">
        <v>0</v>
      </c>
      <c r="V1038" s="863">
        <v>0</v>
      </c>
      <c r="W1038" s="863">
        <v>0</v>
      </c>
      <c r="X1038" s="863">
        <v>0</v>
      </c>
      <c r="Y1038" s="863">
        <v>0</v>
      </c>
      <c r="Z1038" s="863">
        <v>0</v>
      </c>
      <c r="AA1038" s="863">
        <v>0</v>
      </c>
      <c r="AB1038" s="863">
        <v>0</v>
      </c>
      <c r="AC1038" s="863">
        <v>0</v>
      </c>
      <c r="AD1038" s="863">
        <v>0</v>
      </c>
      <c r="AE1038" s="863">
        <v>0</v>
      </c>
      <c r="AF1038" s="863">
        <v>0</v>
      </c>
      <c r="AG1038" s="863">
        <v>0</v>
      </c>
      <c r="AH1038" s="863">
        <v>0</v>
      </c>
    </row>
    <row r="1039" spans="1:34" ht="12" customHeight="1" x14ac:dyDescent="0.2">
      <c r="A1039" s="1207"/>
      <c r="B1039" s="853" t="s">
        <v>59</v>
      </c>
      <c r="C1039" s="863">
        <v>58</v>
      </c>
      <c r="D1039" s="863">
        <v>18</v>
      </c>
      <c r="E1039" s="863">
        <v>0</v>
      </c>
      <c r="F1039" s="863">
        <v>0</v>
      </c>
      <c r="G1039" s="863">
        <v>17</v>
      </c>
      <c r="H1039" s="863">
        <v>1</v>
      </c>
      <c r="I1039" s="863">
        <v>0</v>
      </c>
      <c r="J1039" s="863">
        <v>0</v>
      </c>
      <c r="K1039" s="863">
        <v>17</v>
      </c>
      <c r="L1039" s="863">
        <v>1</v>
      </c>
      <c r="M1039" s="863">
        <v>0</v>
      </c>
      <c r="N1039" s="863">
        <v>0</v>
      </c>
      <c r="O1039" s="863">
        <v>0</v>
      </c>
      <c r="P1039" s="863">
        <v>0</v>
      </c>
      <c r="Q1039" s="863">
        <v>0</v>
      </c>
      <c r="R1039" s="863">
        <v>0</v>
      </c>
      <c r="S1039" s="863">
        <v>0</v>
      </c>
      <c r="T1039" s="863">
        <v>0</v>
      </c>
      <c r="U1039" s="863">
        <v>0</v>
      </c>
      <c r="V1039" s="863">
        <v>0</v>
      </c>
      <c r="W1039" s="863">
        <v>0</v>
      </c>
      <c r="X1039" s="863">
        <v>0</v>
      </c>
      <c r="Y1039" s="863">
        <v>0</v>
      </c>
      <c r="Z1039" s="863">
        <v>0</v>
      </c>
      <c r="AA1039" s="863">
        <v>0</v>
      </c>
      <c r="AB1039" s="863">
        <v>0</v>
      </c>
      <c r="AC1039" s="863">
        <v>0</v>
      </c>
      <c r="AD1039" s="863">
        <v>0</v>
      </c>
      <c r="AE1039" s="863">
        <v>0</v>
      </c>
      <c r="AF1039" s="863">
        <v>0</v>
      </c>
      <c r="AG1039" s="863">
        <v>0</v>
      </c>
      <c r="AH1039" s="863">
        <v>0</v>
      </c>
    </row>
    <row r="1040" spans="1:34" ht="12" customHeight="1" x14ac:dyDescent="0.2">
      <c r="A1040" s="1207"/>
      <c r="B1040" s="853" t="s">
        <v>60</v>
      </c>
      <c r="C1040" s="863">
        <v>386</v>
      </c>
      <c r="D1040" s="863">
        <v>234</v>
      </c>
      <c r="E1040" s="863">
        <v>4</v>
      </c>
      <c r="F1040" s="863">
        <v>0</v>
      </c>
      <c r="G1040" s="863">
        <v>180</v>
      </c>
      <c r="H1040" s="863">
        <v>77</v>
      </c>
      <c r="I1040" s="863">
        <v>1</v>
      </c>
      <c r="J1040" s="863">
        <v>0</v>
      </c>
      <c r="K1040" s="863">
        <v>180</v>
      </c>
      <c r="L1040" s="863">
        <v>77</v>
      </c>
      <c r="M1040" s="863">
        <v>1</v>
      </c>
      <c r="N1040" s="863">
        <v>0</v>
      </c>
      <c r="O1040" s="863">
        <v>0</v>
      </c>
      <c r="P1040" s="863">
        <v>0</v>
      </c>
      <c r="Q1040" s="863">
        <v>0</v>
      </c>
      <c r="R1040" s="863">
        <v>0</v>
      </c>
      <c r="S1040" s="863">
        <v>0</v>
      </c>
      <c r="T1040" s="863">
        <v>0</v>
      </c>
      <c r="U1040" s="863">
        <v>0</v>
      </c>
      <c r="V1040" s="863">
        <v>0</v>
      </c>
      <c r="W1040" s="863">
        <v>0</v>
      </c>
      <c r="X1040" s="863">
        <v>0</v>
      </c>
      <c r="Y1040" s="863">
        <v>0</v>
      </c>
      <c r="Z1040" s="863">
        <v>0</v>
      </c>
      <c r="AA1040" s="863">
        <v>0</v>
      </c>
      <c r="AB1040" s="863">
        <v>0</v>
      </c>
      <c r="AC1040" s="863">
        <v>0</v>
      </c>
      <c r="AD1040" s="863">
        <v>0</v>
      </c>
      <c r="AE1040" s="863">
        <v>0</v>
      </c>
      <c r="AF1040" s="863">
        <v>0</v>
      </c>
      <c r="AG1040" s="863">
        <v>0</v>
      </c>
      <c r="AH1040" s="863">
        <v>0</v>
      </c>
    </row>
    <row r="1041" spans="1:34" ht="12" customHeight="1" x14ac:dyDescent="0.2">
      <c r="A1041" s="1207"/>
      <c r="B1041" s="853" t="s">
        <v>61</v>
      </c>
      <c r="C1041" s="863">
        <v>133</v>
      </c>
      <c r="D1041" s="863">
        <v>125</v>
      </c>
      <c r="E1041" s="863">
        <v>0</v>
      </c>
      <c r="F1041" s="863">
        <v>0</v>
      </c>
      <c r="G1041" s="863">
        <v>62</v>
      </c>
      <c r="H1041" s="863">
        <v>61</v>
      </c>
      <c r="I1041" s="863">
        <v>0</v>
      </c>
      <c r="J1041" s="863">
        <v>0</v>
      </c>
      <c r="K1041" s="863">
        <v>62</v>
      </c>
      <c r="L1041" s="863">
        <v>61</v>
      </c>
      <c r="M1041" s="863">
        <v>0</v>
      </c>
      <c r="N1041" s="863">
        <v>0</v>
      </c>
      <c r="O1041" s="863">
        <v>0</v>
      </c>
      <c r="P1041" s="863">
        <v>0</v>
      </c>
      <c r="Q1041" s="863">
        <v>0</v>
      </c>
      <c r="R1041" s="863">
        <v>0</v>
      </c>
      <c r="S1041" s="863">
        <v>0</v>
      </c>
      <c r="T1041" s="863">
        <v>0</v>
      </c>
      <c r="U1041" s="863">
        <v>0</v>
      </c>
      <c r="V1041" s="863">
        <v>0</v>
      </c>
      <c r="W1041" s="863">
        <v>0</v>
      </c>
      <c r="X1041" s="863">
        <v>0</v>
      </c>
      <c r="Y1041" s="863">
        <v>0</v>
      </c>
      <c r="Z1041" s="863">
        <v>0</v>
      </c>
      <c r="AA1041" s="863">
        <v>0</v>
      </c>
      <c r="AB1041" s="863">
        <v>0</v>
      </c>
      <c r="AC1041" s="863">
        <v>0</v>
      </c>
      <c r="AD1041" s="863">
        <v>0</v>
      </c>
      <c r="AE1041" s="863">
        <v>0</v>
      </c>
      <c r="AF1041" s="863">
        <v>0</v>
      </c>
      <c r="AG1041" s="863">
        <v>0</v>
      </c>
      <c r="AH1041" s="863">
        <v>0</v>
      </c>
    </row>
    <row r="1042" spans="1:34" ht="12" customHeight="1" x14ac:dyDescent="0.2">
      <c r="A1042" s="1207"/>
      <c r="B1042" s="853" t="s">
        <v>62</v>
      </c>
      <c r="C1042" s="863">
        <v>255</v>
      </c>
      <c r="D1042" s="863">
        <v>67</v>
      </c>
      <c r="E1042" s="863">
        <v>7</v>
      </c>
      <c r="F1042" s="863">
        <v>3</v>
      </c>
      <c r="G1042" s="863">
        <v>148</v>
      </c>
      <c r="H1042" s="863">
        <v>29</v>
      </c>
      <c r="I1042" s="863">
        <v>3</v>
      </c>
      <c r="J1042" s="863">
        <v>1</v>
      </c>
      <c r="K1042" s="863">
        <v>148</v>
      </c>
      <c r="L1042" s="863">
        <v>29</v>
      </c>
      <c r="M1042" s="863">
        <v>3</v>
      </c>
      <c r="N1042" s="863">
        <v>1</v>
      </c>
      <c r="O1042" s="863">
        <v>0</v>
      </c>
      <c r="P1042" s="863">
        <v>0</v>
      </c>
      <c r="Q1042" s="863">
        <v>0</v>
      </c>
      <c r="R1042" s="863">
        <v>0</v>
      </c>
      <c r="S1042" s="863">
        <v>0</v>
      </c>
      <c r="T1042" s="863">
        <v>0</v>
      </c>
      <c r="U1042" s="863">
        <v>0</v>
      </c>
      <c r="V1042" s="863">
        <v>0</v>
      </c>
      <c r="W1042" s="863">
        <v>0</v>
      </c>
      <c r="X1042" s="863">
        <v>0</v>
      </c>
      <c r="Y1042" s="863">
        <v>0</v>
      </c>
      <c r="Z1042" s="863">
        <v>0</v>
      </c>
      <c r="AA1042" s="863">
        <v>0</v>
      </c>
      <c r="AB1042" s="863">
        <v>0</v>
      </c>
      <c r="AC1042" s="863">
        <v>0</v>
      </c>
      <c r="AD1042" s="863">
        <v>0</v>
      </c>
      <c r="AE1042" s="863">
        <v>0</v>
      </c>
      <c r="AF1042" s="863">
        <v>0</v>
      </c>
      <c r="AG1042" s="863">
        <v>0</v>
      </c>
      <c r="AH1042" s="863">
        <v>0</v>
      </c>
    </row>
    <row r="1043" spans="1:34" ht="12" customHeight="1" x14ac:dyDescent="0.2">
      <c r="A1043" s="1207"/>
      <c r="B1043" s="853" t="s">
        <v>111</v>
      </c>
      <c r="C1043" s="863">
        <v>1150</v>
      </c>
      <c r="D1043" s="863">
        <v>371</v>
      </c>
      <c r="E1043" s="863">
        <v>7</v>
      </c>
      <c r="F1043" s="863">
        <v>0</v>
      </c>
      <c r="G1043" s="863">
        <v>538</v>
      </c>
      <c r="H1043" s="863">
        <v>167</v>
      </c>
      <c r="I1043" s="863">
        <v>3</v>
      </c>
      <c r="J1043" s="863">
        <v>0</v>
      </c>
      <c r="K1043" s="863">
        <v>538</v>
      </c>
      <c r="L1043" s="863">
        <v>167</v>
      </c>
      <c r="M1043" s="863">
        <v>3</v>
      </c>
      <c r="N1043" s="863">
        <v>0</v>
      </c>
      <c r="O1043" s="863">
        <v>0</v>
      </c>
      <c r="P1043" s="863">
        <v>0</v>
      </c>
      <c r="Q1043" s="863">
        <v>0</v>
      </c>
      <c r="R1043" s="863">
        <v>0</v>
      </c>
      <c r="S1043" s="863">
        <v>0</v>
      </c>
      <c r="T1043" s="863">
        <v>0</v>
      </c>
      <c r="U1043" s="863">
        <v>0</v>
      </c>
      <c r="V1043" s="863">
        <v>0</v>
      </c>
      <c r="W1043" s="863">
        <v>0</v>
      </c>
      <c r="X1043" s="863">
        <v>0</v>
      </c>
      <c r="Y1043" s="863">
        <v>0</v>
      </c>
      <c r="Z1043" s="863">
        <v>0</v>
      </c>
      <c r="AA1043" s="863">
        <v>0</v>
      </c>
      <c r="AB1043" s="863">
        <v>0</v>
      </c>
      <c r="AC1043" s="863">
        <v>0</v>
      </c>
      <c r="AD1043" s="863">
        <v>0</v>
      </c>
      <c r="AE1043" s="863">
        <v>0</v>
      </c>
      <c r="AF1043" s="863">
        <v>0</v>
      </c>
      <c r="AG1043" s="863">
        <v>0</v>
      </c>
      <c r="AH1043" s="863">
        <v>0</v>
      </c>
    </row>
    <row r="1044" spans="1:34" ht="12" customHeight="1" x14ac:dyDescent="0.2">
      <c r="A1044" s="1207"/>
      <c r="B1044" s="853" t="s">
        <v>63</v>
      </c>
      <c r="C1044" s="863">
        <v>0</v>
      </c>
      <c r="D1044" s="863">
        <v>3</v>
      </c>
      <c r="E1044" s="863">
        <v>0</v>
      </c>
      <c r="F1044" s="863">
        <v>0</v>
      </c>
      <c r="G1044" s="863">
        <v>0</v>
      </c>
      <c r="H1044" s="863">
        <v>1</v>
      </c>
      <c r="I1044" s="863">
        <v>0</v>
      </c>
      <c r="J1044" s="863">
        <v>0</v>
      </c>
      <c r="K1044" s="863">
        <v>0</v>
      </c>
      <c r="L1044" s="863">
        <v>1</v>
      </c>
      <c r="M1044" s="863">
        <v>0</v>
      </c>
      <c r="N1044" s="863">
        <v>0</v>
      </c>
      <c r="O1044" s="863">
        <v>0</v>
      </c>
      <c r="P1044" s="863">
        <v>0</v>
      </c>
      <c r="Q1044" s="863">
        <v>0</v>
      </c>
      <c r="R1044" s="863">
        <v>0</v>
      </c>
      <c r="S1044" s="863">
        <v>0</v>
      </c>
      <c r="T1044" s="863">
        <v>0</v>
      </c>
      <c r="U1044" s="863">
        <v>0</v>
      </c>
      <c r="V1044" s="863">
        <v>0</v>
      </c>
      <c r="W1044" s="863">
        <v>0</v>
      </c>
      <c r="X1044" s="863">
        <v>0</v>
      </c>
      <c r="Y1044" s="863">
        <v>0</v>
      </c>
      <c r="Z1044" s="863">
        <v>0</v>
      </c>
      <c r="AA1044" s="863">
        <v>0</v>
      </c>
      <c r="AB1044" s="863">
        <v>0</v>
      </c>
      <c r="AC1044" s="863">
        <v>0</v>
      </c>
      <c r="AD1044" s="863">
        <v>0</v>
      </c>
      <c r="AE1044" s="863">
        <v>0</v>
      </c>
      <c r="AF1044" s="863">
        <v>0</v>
      </c>
      <c r="AG1044" s="863">
        <v>0</v>
      </c>
      <c r="AH1044" s="863">
        <v>0</v>
      </c>
    </row>
    <row r="1045" spans="1:34" ht="12" customHeight="1" x14ac:dyDescent="0.2">
      <c r="A1045" s="1207"/>
      <c r="B1045" s="853" t="s">
        <v>64</v>
      </c>
      <c r="C1045" s="863">
        <v>0</v>
      </c>
      <c r="D1045" s="863">
        <v>4</v>
      </c>
      <c r="E1045" s="863">
        <v>0</v>
      </c>
      <c r="F1045" s="863">
        <v>0</v>
      </c>
      <c r="G1045" s="863">
        <v>0</v>
      </c>
      <c r="H1045" s="863">
        <v>3</v>
      </c>
      <c r="I1045" s="863">
        <v>0</v>
      </c>
      <c r="J1045" s="863">
        <v>0</v>
      </c>
      <c r="K1045" s="863">
        <v>0</v>
      </c>
      <c r="L1045" s="863">
        <v>3</v>
      </c>
      <c r="M1045" s="863">
        <v>0</v>
      </c>
      <c r="N1045" s="863">
        <v>0</v>
      </c>
      <c r="O1045" s="863">
        <v>0</v>
      </c>
      <c r="P1045" s="863">
        <v>0</v>
      </c>
      <c r="Q1045" s="863">
        <v>0</v>
      </c>
      <c r="R1045" s="863">
        <v>0</v>
      </c>
      <c r="S1045" s="863">
        <v>0</v>
      </c>
      <c r="T1045" s="863">
        <v>0</v>
      </c>
      <c r="U1045" s="863">
        <v>0</v>
      </c>
      <c r="V1045" s="863">
        <v>0</v>
      </c>
      <c r="W1045" s="863">
        <v>0</v>
      </c>
      <c r="X1045" s="863">
        <v>0</v>
      </c>
      <c r="Y1045" s="863">
        <v>0</v>
      </c>
      <c r="Z1045" s="863">
        <v>0</v>
      </c>
      <c r="AA1045" s="863">
        <v>0</v>
      </c>
      <c r="AB1045" s="863">
        <v>0</v>
      </c>
      <c r="AC1045" s="863">
        <v>0</v>
      </c>
      <c r="AD1045" s="863">
        <v>0</v>
      </c>
      <c r="AE1045" s="863">
        <v>0</v>
      </c>
      <c r="AF1045" s="863">
        <v>0</v>
      </c>
      <c r="AG1045" s="863">
        <v>0</v>
      </c>
      <c r="AH1045" s="863">
        <v>0</v>
      </c>
    </row>
    <row r="1046" spans="1:34" ht="12" customHeight="1" x14ac:dyDescent="0.2">
      <c r="A1046" s="1207"/>
      <c r="B1046" s="853" t="s">
        <v>65</v>
      </c>
      <c r="C1046" s="863">
        <v>0</v>
      </c>
      <c r="D1046" s="863">
        <v>1</v>
      </c>
      <c r="E1046" s="863">
        <v>0</v>
      </c>
      <c r="F1046" s="863">
        <v>0</v>
      </c>
      <c r="G1046" s="863">
        <v>0</v>
      </c>
      <c r="H1046" s="863">
        <v>0</v>
      </c>
      <c r="I1046" s="863">
        <v>0</v>
      </c>
      <c r="J1046" s="863">
        <v>0</v>
      </c>
      <c r="K1046" s="863">
        <v>0</v>
      </c>
      <c r="L1046" s="863">
        <v>0</v>
      </c>
      <c r="M1046" s="863">
        <v>0</v>
      </c>
      <c r="N1046" s="863">
        <v>0</v>
      </c>
      <c r="O1046" s="863">
        <v>0</v>
      </c>
      <c r="P1046" s="863">
        <v>0</v>
      </c>
      <c r="Q1046" s="863">
        <v>0</v>
      </c>
      <c r="R1046" s="863">
        <v>0</v>
      </c>
      <c r="S1046" s="863">
        <v>0</v>
      </c>
      <c r="T1046" s="863">
        <v>0</v>
      </c>
      <c r="U1046" s="863">
        <v>0</v>
      </c>
      <c r="V1046" s="863">
        <v>0</v>
      </c>
      <c r="W1046" s="863">
        <v>0</v>
      </c>
      <c r="X1046" s="863">
        <v>0</v>
      </c>
      <c r="Y1046" s="863">
        <v>0</v>
      </c>
      <c r="Z1046" s="863">
        <v>0</v>
      </c>
      <c r="AA1046" s="863">
        <v>0</v>
      </c>
      <c r="AB1046" s="863">
        <v>0</v>
      </c>
      <c r="AC1046" s="863">
        <v>0</v>
      </c>
      <c r="AD1046" s="863">
        <v>0</v>
      </c>
      <c r="AE1046" s="863">
        <v>0</v>
      </c>
      <c r="AF1046" s="863">
        <v>0</v>
      </c>
      <c r="AG1046" s="863">
        <v>0</v>
      </c>
      <c r="AH1046" s="863">
        <v>0</v>
      </c>
    </row>
    <row r="1047" spans="1:34" ht="12" customHeight="1" x14ac:dyDescent="0.2">
      <c r="A1047" s="1207"/>
      <c r="B1047" s="853" t="s">
        <v>66</v>
      </c>
      <c r="C1047" s="863">
        <v>0</v>
      </c>
      <c r="D1047" s="863">
        <v>0</v>
      </c>
      <c r="E1047" s="863">
        <v>1</v>
      </c>
      <c r="F1047" s="863">
        <v>0</v>
      </c>
      <c r="G1047" s="863">
        <v>0</v>
      </c>
      <c r="H1047" s="863">
        <v>0</v>
      </c>
      <c r="I1047" s="863">
        <v>0</v>
      </c>
      <c r="J1047" s="863">
        <v>0</v>
      </c>
      <c r="K1047" s="863">
        <v>0</v>
      </c>
      <c r="L1047" s="863">
        <v>0</v>
      </c>
      <c r="M1047" s="863">
        <v>0</v>
      </c>
      <c r="N1047" s="863">
        <v>0</v>
      </c>
      <c r="O1047" s="863">
        <v>0</v>
      </c>
      <c r="P1047" s="863">
        <v>0</v>
      </c>
      <c r="Q1047" s="863">
        <v>0</v>
      </c>
      <c r="R1047" s="863">
        <v>0</v>
      </c>
      <c r="S1047" s="863">
        <v>0</v>
      </c>
      <c r="T1047" s="863">
        <v>0</v>
      </c>
      <c r="U1047" s="863">
        <v>0</v>
      </c>
      <c r="V1047" s="863">
        <v>0</v>
      </c>
      <c r="W1047" s="863">
        <v>0</v>
      </c>
      <c r="X1047" s="863">
        <v>0</v>
      </c>
      <c r="Y1047" s="863">
        <v>0</v>
      </c>
      <c r="Z1047" s="863">
        <v>0</v>
      </c>
      <c r="AA1047" s="863">
        <v>0</v>
      </c>
      <c r="AB1047" s="863">
        <v>0</v>
      </c>
      <c r="AC1047" s="863">
        <v>0</v>
      </c>
      <c r="AD1047" s="863">
        <v>0</v>
      </c>
      <c r="AE1047" s="863">
        <v>0</v>
      </c>
      <c r="AF1047" s="863">
        <v>0</v>
      </c>
      <c r="AG1047" s="863">
        <v>0</v>
      </c>
      <c r="AH1047" s="863">
        <v>0</v>
      </c>
    </row>
    <row r="1048" spans="1:34" ht="12" customHeight="1" x14ac:dyDescent="0.2">
      <c r="A1048" s="1207"/>
      <c r="B1048" s="853" t="s">
        <v>67</v>
      </c>
      <c r="C1048" s="863">
        <v>29</v>
      </c>
      <c r="D1048" s="863">
        <v>67</v>
      </c>
      <c r="E1048" s="863">
        <v>13</v>
      </c>
      <c r="F1048" s="863">
        <v>0</v>
      </c>
      <c r="G1048" s="863">
        <v>8</v>
      </c>
      <c r="H1048" s="863">
        <v>22</v>
      </c>
      <c r="I1048" s="863">
        <v>6</v>
      </c>
      <c r="J1048" s="863">
        <v>0</v>
      </c>
      <c r="K1048" s="863">
        <v>8</v>
      </c>
      <c r="L1048" s="863">
        <v>22</v>
      </c>
      <c r="M1048" s="863">
        <v>6</v>
      </c>
      <c r="N1048" s="863">
        <v>0</v>
      </c>
      <c r="O1048" s="863">
        <v>0</v>
      </c>
      <c r="P1048" s="863">
        <v>0</v>
      </c>
      <c r="Q1048" s="863">
        <v>0</v>
      </c>
      <c r="R1048" s="863">
        <v>0</v>
      </c>
      <c r="S1048" s="863">
        <v>0</v>
      </c>
      <c r="T1048" s="863">
        <v>0</v>
      </c>
      <c r="U1048" s="863">
        <v>0</v>
      </c>
      <c r="V1048" s="863">
        <v>0</v>
      </c>
      <c r="W1048" s="863">
        <v>0</v>
      </c>
      <c r="X1048" s="863">
        <v>0</v>
      </c>
      <c r="Y1048" s="863">
        <v>0</v>
      </c>
      <c r="Z1048" s="863">
        <v>0</v>
      </c>
      <c r="AA1048" s="863">
        <v>0</v>
      </c>
      <c r="AB1048" s="863">
        <v>0</v>
      </c>
      <c r="AC1048" s="863">
        <v>0</v>
      </c>
      <c r="AD1048" s="863">
        <v>0</v>
      </c>
      <c r="AE1048" s="863">
        <v>0</v>
      </c>
      <c r="AF1048" s="863">
        <v>0</v>
      </c>
      <c r="AG1048" s="863">
        <v>0</v>
      </c>
      <c r="AH1048" s="863">
        <v>0</v>
      </c>
    </row>
    <row r="1049" spans="1:34" ht="12" customHeight="1" x14ac:dyDescent="0.2">
      <c r="A1049" s="1207"/>
      <c r="B1049" s="853" t="s">
        <v>68</v>
      </c>
      <c r="C1049" s="863">
        <v>175</v>
      </c>
      <c r="D1049" s="863">
        <v>224</v>
      </c>
      <c r="E1049" s="863">
        <v>4</v>
      </c>
      <c r="F1049" s="863">
        <v>0</v>
      </c>
      <c r="G1049" s="863">
        <v>110</v>
      </c>
      <c r="H1049" s="863">
        <v>124</v>
      </c>
      <c r="I1049" s="863">
        <v>1</v>
      </c>
      <c r="J1049" s="863">
        <v>0</v>
      </c>
      <c r="K1049" s="863">
        <v>110</v>
      </c>
      <c r="L1049" s="863">
        <v>124</v>
      </c>
      <c r="M1049" s="863">
        <v>1</v>
      </c>
      <c r="N1049" s="863">
        <v>0</v>
      </c>
      <c r="O1049" s="863">
        <v>0</v>
      </c>
      <c r="P1049" s="863">
        <v>0</v>
      </c>
      <c r="Q1049" s="863">
        <v>0</v>
      </c>
      <c r="R1049" s="863">
        <v>0</v>
      </c>
      <c r="S1049" s="863">
        <v>0</v>
      </c>
      <c r="T1049" s="863">
        <v>0</v>
      </c>
      <c r="U1049" s="863">
        <v>0</v>
      </c>
      <c r="V1049" s="863">
        <v>0</v>
      </c>
      <c r="W1049" s="863">
        <v>0</v>
      </c>
      <c r="X1049" s="863">
        <v>0</v>
      </c>
      <c r="Y1049" s="863">
        <v>0</v>
      </c>
      <c r="Z1049" s="863">
        <v>0</v>
      </c>
      <c r="AA1049" s="863">
        <v>0</v>
      </c>
      <c r="AB1049" s="863">
        <v>0</v>
      </c>
      <c r="AC1049" s="863">
        <v>0</v>
      </c>
      <c r="AD1049" s="863">
        <v>0</v>
      </c>
      <c r="AE1049" s="863">
        <v>0</v>
      </c>
      <c r="AF1049" s="863">
        <v>0</v>
      </c>
      <c r="AG1049" s="863">
        <v>0</v>
      </c>
      <c r="AH1049" s="863">
        <v>0</v>
      </c>
    </row>
    <row r="1050" spans="1:34" ht="12" customHeight="1" x14ac:dyDescent="0.2">
      <c r="A1050" s="1207"/>
      <c r="B1050" s="853" t="s">
        <v>69</v>
      </c>
      <c r="C1050" s="863">
        <v>282</v>
      </c>
      <c r="D1050" s="863">
        <v>194</v>
      </c>
      <c r="E1050" s="863">
        <v>23</v>
      </c>
      <c r="F1050" s="863">
        <v>0</v>
      </c>
      <c r="G1050" s="863">
        <v>135</v>
      </c>
      <c r="H1050" s="863">
        <v>75</v>
      </c>
      <c r="I1050" s="863">
        <v>6</v>
      </c>
      <c r="J1050" s="863">
        <v>0</v>
      </c>
      <c r="K1050" s="863">
        <v>135</v>
      </c>
      <c r="L1050" s="863">
        <v>75</v>
      </c>
      <c r="M1050" s="863">
        <v>6</v>
      </c>
      <c r="N1050" s="863">
        <v>0</v>
      </c>
      <c r="O1050" s="863">
        <v>0</v>
      </c>
      <c r="P1050" s="863">
        <v>0</v>
      </c>
      <c r="Q1050" s="863">
        <v>0</v>
      </c>
      <c r="R1050" s="863">
        <v>0</v>
      </c>
      <c r="S1050" s="863">
        <v>0</v>
      </c>
      <c r="T1050" s="863">
        <v>0</v>
      </c>
      <c r="U1050" s="863">
        <v>0</v>
      </c>
      <c r="V1050" s="863">
        <v>0</v>
      </c>
      <c r="W1050" s="863">
        <v>0</v>
      </c>
      <c r="X1050" s="863">
        <v>0</v>
      </c>
      <c r="Y1050" s="863">
        <v>0</v>
      </c>
      <c r="Z1050" s="863">
        <v>0</v>
      </c>
      <c r="AA1050" s="863">
        <v>0</v>
      </c>
      <c r="AB1050" s="863">
        <v>0</v>
      </c>
      <c r="AC1050" s="863">
        <v>0</v>
      </c>
      <c r="AD1050" s="863">
        <v>0</v>
      </c>
      <c r="AE1050" s="863">
        <v>0</v>
      </c>
      <c r="AF1050" s="863">
        <v>0</v>
      </c>
      <c r="AG1050" s="863">
        <v>0</v>
      </c>
      <c r="AH1050" s="863">
        <v>0</v>
      </c>
    </row>
    <row r="1051" spans="1:34" ht="12" customHeight="1" x14ac:dyDescent="0.2">
      <c r="A1051" s="1207"/>
      <c r="B1051" s="853" t="s">
        <v>70</v>
      </c>
      <c r="C1051" s="863">
        <v>0</v>
      </c>
      <c r="D1051" s="863">
        <v>1</v>
      </c>
      <c r="E1051" s="863">
        <v>0</v>
      </c>
      <c r="F1051" s="863">
        <v>0</v>
      </c>
      <c r="G1051" s="863">
        <v>0</v>
      </c>
      <c r="H1051" s="863">
        <v>1</v>
      </c>
      <c r="I1051" s="863">
        <v>0</v>
      </c>
      <c r="J1051" s="863">
        <v>0</v>
      </c>
      <c r="K1051" s="863">
        <v>0</v>
      </c>
      <c r="L1051" s="863">
        <v>1</v>
      </c>
      <c r="M1051" s="863">
        <v>0</v>
      </c>
      <c r="N1051" s="863">
        <v>0</v>
      </c>
      <c r="O1051" s="863">
        <v>0</v>
      </c>
      <c r="P1051" s="863">
        <v>0</v>
      </c>
      <c r="Q1051" s="863">
        <v>0</v>
      </c>
      <c r="R1051" s="863">
        <v>0</v>
      </c>
      <c r="S1051" s="863">
        <v>0</v>
      </c>
      <c r="T1051" s="863">
        <v>0</v>
      </c>
      <c r="U1051" s="863">
        <v>0</v>
      </c>
      <c r="V1051" s="863">
        <v>0</v>
      </c>
      <c r="W1051" s="863">
        <v>0</v>
      </c>
      <c r="X1051" s="863">
        <v>0</v>
      </c>
      <c r="Y1051" s="863">
        <v>0</v>
      </c>
      <c r="Z1051" s="863">
        <v>0</v>
      </c>
      <c r="AA1051" s="863">
        <v>0</v>
      </c>
      <c r="AB1051" s="863">
        <v>0</v>
      </c>
      <c r="AC1051" s="863">
        <v>0</v>
      </c>
      <c r="AD1051" s="863">
        <v>0</v>
      </c>
      <c r="AE1051" s="863">
        <v>0</v>
      </c>
      <c r="AF1051" s="863">
        <v>0</v>
      </c>
      <c r="AG1051" s="863">
        <v>0</v>
      </c>
      <c r="AH1051" s="863">
        <v>0</v>
      </c>
    </row>
    <row r="1052" spans="1:34" ht="12" customHeight="1" x14ac:dyDescent="0.2">
      <c r="A1052" s="1207"/>
      <c r="B1052" s="853" t="s">
        <v>71</v>
      </c>
      <c r="C1052" s="863">
        <v>624</v>
      </c>
      <c r="D1052" s="863">
        <v>241</v>
      </c>
      <c r="E1052" s="863">
        <v>5</v>
      </c>
      <c r="F1052" s="863">
        <v>0</v>
      </c>
      <c r="G1052" s="863">
        <v>316</v>
      </c>
      <c r="H1052" s="863">
        <v>141</v>
      </c>
      <c r="I1052" s="863">
        <v>2</v>
      </c>
      <c r="J1052" s="863">
        <v>0</v>
      </c>
      <c r="K1052" s="863">
        <v>316</v>
      </c>
      <c r="L1052" s="863">
        <v>141</v>
      </c>
      <c r="M1052" s="863">
        <v>2</v>
      </c>
      <c r="N1052" s="863">
        <v>0</v>
      </c>
      <c r="O1052" s="863">
        <v>0</v>
      </c>
      <c r="P1052" s="863">
        <v>0</v>
      </c>
      <c r="Q1052" s="863">
        <v>0</v>
      </c>
      <c r="R1052" s="863">
        <v>0</v>
      </c>
      <c r="S1052" s="863">
        <v>0</v>
      </c>
      <c r="T1052" s="863">
        <v>0</v>
      </c>
      <c r="U1052" s="863">
        <v>0</v>
      </c>
      <c r="V1052" s="863">
        <v>0</v>
      </c>
      <c r="W1052" s="863">
        <v>0</v>
      </c>
      <c r="X1052" s="863">
        <v>0</v>
      </c>
      <c r="Y1052" s="863">
        <v>0</v>
      </c>
      <c r="Z1052" s="863">
        <v>0</v>
      </c>
      <c r="AA1052" s="863">
        <v>0</v>
      </c>
      <c r="AB1052" s="863">
        <v>0</v>
      </c>
      <c r="AC1052" s="863">
        <v>0</v>
      </c>
      <c r="AD1052" s="863">
        <v>0</v>
      </c>
      <c r="AE1052" s="863">
        <v>0</v>
      </c>
      <c r="AF1052" s="863">
        <v>0</v>
      </c>
      <c r="AG1052" s="863">
        <v>0</v>
      </c>
      <c r="AH1052" s="863">
        <v>0</v>
      </c>
    </row>
    <row r="1053" spans="1:34" ht="12" customHeight="1" x14ac:dyDescent="0.2">
      <c r="A1053" s="1207"/>
      <c r="B1053" s="853" t="s">
        <v>72</v>
      </c>
      <c r="C1053" s="863">
        <v>398</v>
      </c>
      <c r="D1053" s="863">
        <v>193</v>
      </c>
      <c r="E1053" s="863">
        <v>0</v>
      </c>
      <c r="F1053" s="863">
        <v>0</v>
      </c>
      <c r="G1053" s="863">
        <v>150</v>
      </c>
      <c r="H1053" s="863">
        <v>32</v>
      </c>
      <c r="I1053" s="863">
        <v>0</v>
      </c>
      <c r="J1053" s="863">
        <v>0</v>
      </c>
      <c r="K1053" s="863">
        <v>150</v>
      </c>
      <c r="L1053" s="863">
        <v>32</v>
      </c>
      <c r="M1053" s="863">
        <v>0</v>
      </c>
      <c r="N1053" s="863">
        <v>0</v>
      </c>
      <c r="O1053" s="863">
        <v>0</v>
      </c>
      <c r="P1053" s="863">
        <v>0</v>
      </c>
      <c r="Q1053" s="863">
        <v>0</v>
      </c>
      <c r="R1053" s="863">
        <v>0</v>
      </c>
      <c r="S1053" s="863">
        <v>0</v>
      </c>
      <c r="T1053" s="863">
        <v>0</v>
      </c>
      <c r="U1053" s="863">
        <v>0</v>
      </c>
      <c r="V1053" s="863">
        <v>0</v>
      </c>
      <c r="W1053" s="863">
        <v>0</v>
      </c>
      <c r="X1053" s="863">
        <v>0</v>
      </c>
      <c r="Y1053" s="863">
        <v>0</v>
      </c>
      <c r="Z1053" s="863">
        <v>0</v>
      </c>
      <c r="AA1053" s="863">
        <v>0</v>
      </c>
      <c r="AB1053" s="863">
        <v>0</v>
      </c>
      <c r="AC1053" s="863">
        <v>0</v>
      </c>
      <c r="AD1053" s="863">
        <v>0</v>
      </c>
      <c r="AE1053" s="863">
        <v>0</v>
      </c>
      <c r="AF1053" s="863">
        <v>0</v>
      </c>
      <c r="AG1053" s="863">
        <v>0</v>
      </c>
      <c r="AH1053" s="863">
        <v>0</v>
      </c>
    </row>
    <row r="1054" spans="1:34" ht="12" customHeight="1" x14ac:dyDescent="0.2">
      <c r="A1054" s="1207"/>
      <c r="B1054" s="853" t="s">
        <v>74</v>
      </c>
      <c r="C1054" s="863">
        <v>0</v>
      </c>
      <c r="D1054" s="863">
        <v>1</v>
      </c>
      <c r="E1054" s="863">
        <v>0</v>
      </c>
      <c r="F1054" s="863">
        <v>0</v>
      </c>
      <c r="G1054" s="863">
        <v>0</v>
      </c>
      <c r="H1054" s="863">
        <v>1</v>
      </c>
      <c r="I1054" s="863">
        <v>0</v>
      </c>
      <c r="J1054" s="863">
        <v>0</v>
      </c>
      <c r="K1054" s="863">
        <v>0</v>
      </c>
      <c r="L1054" s="863">
        <v>1</v>
      </c>
      <c r="M1054" s="863">
        <v>0</v>
      </c>
      <c r="N1054" s="863">
        <v>0</v>
      </c>
      <c r="O1054" s="863">
        <v>0</v>
      </c>
      <c r="P1054" s="863">
        <v>0</v>
      </c>
      <c r="Q1054" s="863">
        <v>0</v>
      </c>
      <c r="R1054" s="863">
        <v>0</v>
      </c>
      <c r="S1054" s="863">
        <v>0</v>
      </c>
      <c r="T1054" s="863">
        <v>0</v>
      </c>
      <c r="U1054" s="863">
        <v>0</v>
      </c>
      <c r="V1054" s="863">
        <v>0</v>
      </c>
      <c r="W1054" s="863">
        <v>0</v>
      </c>
      <c r="X1054" s="863">
        <v>0</v>
      </c>
      <c r="Y1054" s="863">
        <v>0</v>
      </c>
      <c r="Z1054" s="863">
        <v>0</v>
      </c>
      <c r="AA1054" s="863">
        <v>0</v>
      </c>
      <c r="AB1054" s="863">
        <v>0</v>
      </c>
      <c r="AC1054" s="863">
        <v>0</v>
      </c>
      <c r="AD1054" s="863">
        <v>0</v>
      </c>
      <c r="AE1054" s="863">
        <v>0</v>
      </c>
      <c r="AF1054" s="863">
        <v>0</v>
      </c>
      <c r="AG1054" s="863">
        <v>0</v>
      </c>
      <c r="AH1054" s="863">
        <v>0</v>
      </c>
    </row>
    <row r="1055" spans="1:34" ht="12" customHeight="1" x14ac:dyDescent="0.2">
      <c r="A1055" s="1207"/>
      <c r="B1055" s="853" t="s">
        <v>75</v>
      </c>
      <c r="C1055" s="863">
        <v>406</v>
      </c>
      <c r="D1055" s="863">
        <v>257</v>
      </c>
      <c r="E1055" s="863">
        <v>14</v>
      </c>
      <c r="F1055" s="863">
        <v>0</v>
      </c>
      <c r="G1055" s="863">
        <v>207</v>
      </c>
      <c r="H1055" s="863">
        <v>109</v>
      </c>
      <c r="I1055" s="863">
        <v>2</v>
      </c>
      <c r="J1055" s="863">
        <v>0</v>
      </c>
      <c r="K1055" s="863">
        <v>207</v>
      </c>
      <c r="L1055" s="863">
        <v>109</v>
      </c>
      <c r="M1055" s="863">
        <v>2</v>
      </c>
      <c r="N1055" s="863">
        <v>0</v>
      </c>
      <c r="O1055" s="863">
        <v>0</v>
      </c>
      <c r="P1055" s="863">
        <v>0</v>
      </c>
      <c r="Q1055" s="863">
        <v>0</v>
      </c>
      <c r="R1055" s="863">
        <v>0</v>
      </c>
      <c r="S1055" s="863">
        <v>0</v>
      </c>
      <c r="T1055" s="863">
        <v>0</v>
      </c>
      <c r="U1055" s="863">
        <v>0</v>
      </c>
      <c r="V1055" s="863">
        <v>0</v>
      </c>
      <c r="W1055" s="863">
        <v>0</v>
      </c>
      <c r="X1055" s="863">
        <v>0</v>
      </c>
      <c r="Y1055" s="863">
        <v>0</v>
      </c>
      <c r="Z1055" s="863">
        <v>0</v>
      </c>
      <c r="AA1055" s="863">
        <v>0</v>
      </c>
      <c r="AB1055" s="863">
        <v>0</v>
      </c>
      <c r="AC1055" s="863">
        <v>0</v>
      </c>
      <c r="AD1055" s="863">
        <v>0</v>
      </c>
      <c r="AE1055" s="863">
        <v>0</v>
      </c>
      <c r="AF1055" s="863">
        <v>0</v>
      </c>
      <c r="AG1055" s="863">
        <v>0</v>
      </c>
      <c r="AH1055" s="863">
        <v>0</v>
      </c>
    </row>
    <row r="1056" spans="1:34" ht="12" customHeight="1" x14ac:dyDescent="0.2">
      <c r="A1056" s="1207"/>
      <c r="B1056" s="853" t="s">
        <v>76</v>
      </c>
      <c r="C1056" s="863">
        <v>25</v>
      </c>
      <c r="D1056" s="863">
        <v>71</v>
      </c>
      <c r="E1056" s="863">
        <v>1</v>
      </c>
      <c r="F1056" s="863">
        <v>0</v>
      </c>
      <c r="G1056" s="863">
        <v>10</v>
      </c>
      <c r="H1056" s="863">
        <v>32</v>
      </c>
      <c r="I1056" s="863">
        <v>0</v>
      </c>
      <c r="J1056" s="863">
        <v>0</v>
      </c>
      <c r="K1056" s="863">
        <v>10</v>
      </c>
      <c r="L1056" s="863">
        <v>32</v>
      </c>
      <c r="M1056" s="863">
        <v>0</v>
      </c>
      <c r="N1056" s="863">
        <v>0</v>
      </c>
      <c r="O1056" s="863">
        <v>0</v>
      </c>
      <c r="P1056" s="863">
        <v>0</v>
      </c>
      <c r="Q1056" s="863">
        <v>0</v>
      </c>
      <c r="R1056" s="863">
        <v>0</v>
      </c>
      <c r="S1056" s="863">
        <v>0</v>
      </c>
      <c r="T1056" s="863">
        <v>0</v>
      </c>
      <c r="U1056" s="863">
        <v>0</v>
      </c>
      <c r="V1056" s="863">
        <v>0</v>
      </c>
      <c r="W1056" s="863">
        <v>0</v>
      </c>
      <c r="X1056" s="863">
        <v>0</v>
      </c>
      <c r="Y1056" s="863">
        <v>0</v>
      </c>
      <c r="Z1056" s="863">
        <v>0</v>
      </c>
      <c r="AA1056" s="863">
        <v>0</v>
      </c>
      <c r="AB1056" s="863">
        <v>0</v>
      </c>
      <c r="AC1056" s="863">
        <v>0</v>
      </c>
      <c r="AD1056" s="863">
        <v>0</v>
      </c>
      <c r="AE1056" s="863">
        <v>0</v>
      </c>
      <c r="AF1056" s="863">
        <v>0</v>
      </c>
      <c r="AG1056" s="863">
        <v>0</v>
      </c>
      <c r="AH1056" s="863">
        <v>0</v>
      </c>
    </row>
    <row r="1057" spans="1:34" ht="12" customHeight="1" x14ac:dyDescent="0.2">
      <c r="A1057" s="1207"/>
      <c r="B1057" s="853" t="s">
        <v>77</v>
      </c>
      <c r="C1057" s="863">
        <v>214</v>
      </c>
      <c r="D1057" s="863">
        <v>151</v>
      </c>
      <c r="E1057" s="863">
        <v>1</v>
      </c>
      <c r="F1057" s="863">
        <v>0</v>
      </c>
      <c r="G1057" s="863">
        <v>67</v>
      </c>
      <c r="H1057" s="863">
        <v>25</v>
      </c>
      <c r="I1057" s="863">
        <v>1</v>
      </c>
      <c r="J1057" s="863">
        <v>0</v>
      </c>
      <c r="K1057" s="863">
        <v>67</v>
      </c>
      <c r="L1057" s="863">
        <v>25</v>
      </c>
      <c r="M1057" s="863">
        <v>1</v>
      </c>
      <c r="N1057" s="863">
        <v>0</v>
      </c>
      <c r="O1057" s="863">
        <v>0</v>
      </c>
      <c r="P1057" s="863">
        <v>0</v>
      </c>
      <c r="Q1057" s="863">
        <v>0</v>
      </c>
      <c r="R1057" s="863">
        <v>0</v>
      </c>
      <c r="S1057" s="863">
        <v>0</v>
      </c>
      <c r="T1057" s="863">
        <v>0</v>
      </c>
      <c r="U1057" s="863">
        <v>0</v>
      </c>
      <c r="V1057" s="863">
        <v>0</v>
      </c>
      <c r="W1057" s="863">
        <v>0</v>
      </c>
      <c r="X1057" s="863">
        <v>0</v>
      </c>
      <c r="Y1057" s="863">
        <v>0</v>
      </c>
      <c r="Z1057" s="863">
        <v>0</v>
      </c>
      <c r="AA1057" s="863">
        <v>0</v>
      </c>
      <c r="AB1057" s="863">
        <v>0</v>
      </c>
      <c r="AC1057" s="863">
        <v>0</v>
      </c>
      <c r="AD1057" s="863">
        <v>0</v>
      </c>
      <c r="AE1057" s="863">
        <v>0</v>
      </c>
      <c r="AF1057" s="863">
        <v>0</v>
      </c>
      <c r="AG1057" s="863">
        <v>0</v>
      </c>
      <c r="AH1057" s="863">
        <v>0</v>
      </c>
    </row>
    <row r="1058" spans="1:34" ht="12" customHeight="1" x14ac:dyDescent="0.2">
      <c r="A1058" s="1207"/>
      <c r="B1058" s="853" t="s">
        <v>78</v>
      </c>
      <c r="C1058" s="863">
        <v>0</v>
      </c>
      <c r="D1058" s="863">
        <v>0</v>
      </c>
      <c r="E1058" s="863">
        <v>1</v>
      </c>
      <c r="F1058" s="863">
        <v>0</v>
      </c>
      <c r="G1058" s="863">
        <v>0</v>
      </c>
      <c r="H1058" s="863">
        <v>0</v>
      </c>
      <c r="I1058" s="863">
        <v>0</v>
      </c>
      <c r="J1058" s="863">
        <v>0</v>
      </c>
      <c r="K1058" s="863">
        <v>0</v>
      </c>
      <c r="L1058" s="863">
        <v>0</v>
      </c>
      <c r="M1058" s="863">
        <v>0</v>
      </c>
      <c r="N1058" s="863">
        <v>0</v>
      </c>
      <c r="O1058" s="863">
        <v>0</v>
      </c>
      <c r="P1058" s="863">
        <v>0</v>
      </c>
      <c r="Q1058" s="863">
        <v>0</v>
      </c>
      <c r="R1058" s="863">
        <v>0</v>
      </c>
      <c r="S1058" s="863">
        <v>0</v>
      </c>
      <c r="T1058" s="863">
        <v>0</v>
      </c>
      <c r="U1058" s="863">
        <v>0</v>
      </c>
      <c r="V1058" s="863">
        <v>0</v>
      </c>
      <c r="W1058" s="863">
        <v>0</v>
      </c>
      <c r="X1058" s="863">
        <v>0</v>
      </c>
      <c r="Y1058" s="863">
        <v>0</v>
      </c>
      <c r="Z1058" s="863">
        <v>0</v>
      </c>
      <c r="AA1058" s="863">
        <v>0</v>
      </c>
      <c r="AB1058" s="863">
        <v>0</v>
      </c>
      <c r="AC1058" s="863">
        <v>0</v>
      </c>
      <c r="AD1058" s="863">
        <v>0</v>
      </c>
      <c r="AE1058" s="863">
        <v>0</v>
      </c>
      <c r="AF1058" s="863">
        <v>0</v>
      </c>
      <c r="AG1058" s="863">
        <v>0</v>
      </c>
      <c r="AH1058" s="863">
        <v>0</v>
      </c>
    </row>
    <row r="1059" spans="1:34" ht="12" customHeight="1" x14ac:dyDescent="0.2">
      <c r="A1059" s="1207"/>
      <c r="B1059" s="853" t="s">
        <v>79</v>
      </c>
      <c r="C1059" s="863">
        <v>0</v>
      </c>
      <c r="D1059" s="863">
        <v>23</v>
      </c>
      <c r="E1059" s="863">
        <v>0</v>
      </c>
      <c r="F1059" s="863">
        <v>0</v>
      </c>
      <c r="G1059" s="863">
        <v>0</v>
      </c>
      <c r="H1059" s="863">
        <v>21</v>
      </c>
      <c r="I1059" s="863">
        <v>0</v>
      </c>
      <c r="J1059" s="863">
        <v>0</v>
      </c>
      <c r="K1059" s="863">
        <v>0</v>
      </c>
      <c r="L1059" s="863">
        <v>21</v>
      </c>
      <c r="M1059" s="863">
        <v>0</v>
      </c>
      <c r="N1059" s="863">
        <v>0</v>
      </c>
      <c r="O1059" s="863">
        <v>0</v>
      </c>
      <c r="P1059" s="863">
        <v>0</v>
      </c>
      <c r="Q1059" s="863">
        <v>0</v>
      </c>
      <c r="R1059" s="863">
        <v>0</v>
      </c>
      <c r="S1059" s="863">
        <v>0</v>
      </c>
      <c r="T1059" s="863">
        <v>0</v>
      </c>
      <c r="U1059" s="863">
        <v>0</v>
      </c>
      <c r="V1059" s="863">
        <v>0</v>
      </c>
      <c r="W1059" s="863">
        <v>0</v>
      </c>
      <c r="X1059" s="863">
        <v>0</v>
      </c>
      <c r="Y1059" s="863">
        <v>0</v>
      </c>
      <c r="Z1059" s="863">
        <v>0</v>
      </c>
      <c r="AA1059" s="863">
        <v>0</v>
      </c>
      <c r="AB1059" s="863">
        <v>0</v>
      </c>
      <c r="AC1059" s="863">
        <v>0</v>
      </c>
      <c r="AD1059" s="863">
        <v>0</v>
      </c>
      <c r="AE1059" s="863">
        <v>0</v>
      </c>
      <c r="AF1059" s="863">
        <v>0</v>
      </c>
      <c r="AG1059" s="863">
        <v>0</v>
      </c>
      <c r="AH1059" s="863">
        <v>0</v>
      </c>
    </row>
    <row r="1060" spans="1:34" ht="12" customHeight="1" x14ac:dyDescent="0.2">
      <c r="A1060" s="1207"/>
      <c r="B1060" s="853" t="s">
        <v>294</v>
      </c>
      <c r="C1060" s="863">
        <v>0</v>
      </c>
      <c r="D1060" s="863">
        <v>1</v>
      </c>
      <c r="E1060" s="863">
        <v>0</v>
      </c>
      <c r="F1060" s="863">
        <v>0</v>
      </c>
      <c r="G1060" s="863">
        <v>0</v>
      </c>
      <c r="H1060" s="863">
        <v>0</v>
      </c>
      <c r="I1060" s="863">
        <v>0</v>
      </c>
      <c r="J1060" s="863">
        <v>0</v>
      </c>
      <c r="K1060" s="863">
        <v>0</v>
      </c>
      <c r="L1060" s="863">
        <v>0</v>
      </c>
      <c r="M1060" s="863">
        <v>0</v>
      </c>
      <c r="N1060" s="863">
        <v>0</v>
      </c>
      <c r="O1060" s="863">
        <v>0</v>
      </c>
      <c r="P1060" s="863">
        <v>0</v>
      </c>
      <c r="Q1060" s="863">
        <v>0</v>
      </c>
      <c r="R1060" s="863">
        <v>0</v>
      </c>
      <c r="S1060" s="863">
        <v>0</v>
      </c>
      <c r="T1060" s="863">
        <v>0</v>
      </c>
      <c r="U1060" s="863">
        <v>0</v>
      </c>
      <c r="V1060" s="863">
        <v>0</v>
      </c>
      <c r="W1060" s="863">
        <v>0</v>
      </c>
      <c r="X1060" s="863">
        <v>0</v>
      </c>
      <c r="Y1060" s="863">
        <v>0</v>
      </c>
      <c r="Z1060" s="863">
        <v>0</v>
      </c>
      <c r="AA1060" s="863">
        <v>0</v>
      </c>
      <c r="AB1060" s="863">
        <v>0</v>
      </c>
      <c r="AC1060" s="863">
        <v>0</v>
      </c>
      <c r="AD1060" s="863">
        <v>0</v>
      </c>
      <c r="AE1060" s="863">
        <v>0</v>
      </c>
      <c r="AF1060" s="863">
        <v>0</v>
      </c>
      <c r="AG1060" s="863">
        <v>0</v>
      </c>
      <c r="AH1060" s="863">
        <v>0</v>
      </c>
    </row>
    <row r="1061" spans="1:34" ht="12" customHeight="1" x14ac:dyDescent="0.2">
      <c r="A1061" s="1207"/>
      <c r="B1061" s="853" t="s">
        <v>295</v>
      </c>
      <c r="C1061" s="863">
        <v>0</v>
      </c>
      <c r="D1061" s="863">
        <v>0</v>
      </c>
      <c r="E1061" s="863">
        <v>0</v>
      </c>
      <c r="F1061" s="863">
        <v>0</v>
      </c>
      <c r="G1061" s="863">
        <v>0</v>
      </c>
      <c r="H1061" s="863">
        <v>0</v>
      </c>
      <c r="I1061" s="863">
        <v>0</v>
      </c>
      <c r="J1061" s="863">
        <v>0</v>
      </c>
      <c r="K1061" s="863">
        <v>0</v>
      </c>
      <c r="L1061" s="863">
        <v>0</v>
      </c>
      <c r="M1061" s="863">
        <v>0</v>
      </c>
      <c r="N1061" s="863">
        <v>0</v>
      </c>
      <c r="O1061" s="863">
        <v>0</v>
      </c>
      <c r="P1061" s="863">
        <v>0</v>
      </c>
      <c r="Q1061" s="863">
        <v>0</v>
      </c>
      <c r="R1061" s="863">
        <v>0</v>
      </c>
      <c r="S1061" s="863">
        <v>0</v>
      </c>
      <c r="T1061" s="863">
        <v>0</v>
      </c>
      <c r="U1061" s="863">
        <v>0</v>
      </c>
      <c r="V1061" s="863">
        <v>0</v>
      </c>
      <c r="W1061" s="863">
        <v>0</v>
      </c>
      <c r="X1061" s="863">
        <v>0</v>
      </c>
      <c r="Y1061" s="863">
        <v>0</v>
      </c>
      <c r="Z1061" s="863">
        <v>0</v>
      </c>
      <c r="AA1061" s="863">
        <v>0</v>
      </c>
      <c r="AB1061" s="863">
        <v>0</v>
      </c>
      <c r="AC1061" s="863">
        <v>0</v>
      </c>
      <c r="AD1061" s="863">
        <v>0</v>
      </c>
      <c r="AE1061" s="863">
        <v>0</v>
      </c>
      <c r="AF1061" s="863">
        <v>0</v>
      </c>
      <c r="AG1061" s="863">
        <v>0</v>
      </c>
      <c r="AH1061" s="863">
        <v>0</v>
      </c>
    </row>
    <row r="1062" spans="1:34" ht="12" customHeight="1" x14ac:dyDescent="0.2">
      <c r="A1062" s="1207"/>
      <c r="B1062" s="853" t="s">
        <v>80</v>
      </c>
      <c r="C1062" s="863">
        <v>224</v>
      </c>
      <c r="D1062" s="863">
        <v>0</v>
      </c>
      <c r="E1062" s="863">
        <v>0</v>
      </c>
      <c r="F1062" s="863">
        <v>0</v>
      </c>
      <c r="G1062" s="863">
        <v>167</v>
      </c>
      <c r="H1062" s="863">
        <v>0</v>
      </c>
      <c r="I1062" s="863">
        <v>0</v>
      </c>
      <c r="J1062" s="863">
        <v>0</v>
      </c>
      <c r="K1062" s="863">
        <v>167</v>
      </c>
      <c r="L1062" s="863">
        <v>0</v>
      </c>
      <c r="M1062" s="863">
        <v>0</v>
      </c>
      <c r="N1062" s="863">
        <v>0</v>
      </c>
      <c r="O1062" s="863">
        <v>0</v>
      </c>
      <c r="P1062" s="863">
        <v>0</v>
      </c>
      <c r="Q1062" s="863">
        <v>0</v>
      </c>
      <c r="R1062" s="863">
        <v>0</v>
      </c>
      <c r="S1062" s="863">
        <v>0</v>
      </c>
      <c r="T1062" s="863">
        <v>0</v>
      </c>
      <c r="U1062" s="863">
        <v>0</v>
      </c>
      <c r="V1062" s="863">
        <v>0</v>
      </c>
      <c r="W1062" s="863">
        <v>0</v>
      </c>
      <c r="X1062" s="863">
        <v>0</v>
      </c>
      <c r="Y1062" s="863">
        <v>0</v>
      </c>
      <c r="Z1062" s="863">
        <v>0</v>
      </c>
      <c r="AA1062" s="863">
        <v>0</v>
      </c>
      <c r="AB1062" s="863">
        <v>0</v>
      </c>
      <c r="AC1062" s="863">
        <v>0</v>
      </c>
      <c r="AD1062" s="863">
        <v>0</v>
      </c>
      <c r="AE1062" s="863">
        <v>0</v>
      </c>
      <c r="AF1062" s="863">
        <v>0</v>
      </c>
      <c r="AG1062" s="863">
        <v>0</v>
      </c>
      <c r="AH1062" s="863">
        <v>0</v>
      </c>
    </row>
    <row r="1063" spans="1:34" ht="12" customHeight="1" x14ac:dyDescent="0.2">
      <c r="A1063" s="1207"/>
      <c r="B1063" s="853" t="s">
        <v>81</v>
      </c>
      <c r="C1063" s="863">
        <v>6</v>
      </c>
      <c r="D1063" s="863">
        <v>13</v>
      </c>
      <c r="E1063" s="863">
        <v>0</v>
      </c>
      <c r="F1063" s="863">
        <v>0</v>
      </c>
      <c r="G1063" s="863">
        <v>1</v>
      </c>
      <c r="H1063" s="863">
        <v>3</v>
      </c>
      <c r="I1063" s="863">
        <v>0</v>
      </c>
      <c r="J1063" s="863">
        <v>0</v>
      </c>
      <c r="K1063" s="863">
        <v>1</v>
      </c>
      <c r="L1063" s="863">
        <v>3</v>
      </c>
      <c r="M1063" s="863">
        <v>0</v>
      </c>
      <c r="N1063" s="863">
        <v>0</v>
      </c>
      <c r="O1063" s="863">
        <v>0</v>
      </c>
      <c r="P1063" s="863">
        <v>0</v>
      </c>
      <c r="Q1063" s="863">
        <v>0</v>
      </c>
      <c r="R1063" s="863">
        <v>0</v>
      </c>
      <c r="S1063" s="863">
        <v>0</v>
      </c>
      <c r="T1063" s="863">
        <v>0</v>
      </c>
      <c r="U1063" s="863">
        <v>0</v>
      </c>
      <c r="V1063" s="863">
        <v>0</v>
      </c>
      <c r="W1063" s="863">
        <v>0</v>
      </c>
      <c r="X1063" s="863">
        <v>0</v>
      </c>
      <c r="Y1063" s="863">
        <v>0</v>
      </c>
      <c r="Z1063" s="863">
        <v>0</v>
      </c>
      <c r="AA1063" s="863">
        <v>0</v>
      </c>
      <c r="AB1063" s="863">
        <v>0</v>
      </c>
      <c r="AC1063" s="863">
        <v>0</v>
      </c>
      <c r="AD1063" s="863">
        <v>0</v>
      </c>
      <c r="AE1063" s="863">
        <v>0</v>
      </c>
      <c r="AF1063" s="863">
        <v>0</v>
      </c>
      <c r="AG1063" s="863">
        <v>0</v>
      </c>
      <c r="AH1063" s="863">
        <v>0</v>
      </c>
    </row>
    <row r="1064" spans="1:34" ht="12" customHeight="1" x14ac:dyDescent="0.2">
      <c r="A1064" s="1207"/>
      <c r="B1064" s="853" t="s">
        <v>82</v>
      </c>
      <c r="C1064" s="863">
        <v>0</v>
      </c>
      <c r="D1064" s="863">
        <v>0</v>
      </c>
      <c r="E1064" s="863">
        <v>0</v>
      </c>
      <c r="F1064" s="863">
        <v>0</v>
      </c>
      <c r="G1064" s="863">
        <v>0</v>
      </c>
      <c r="H1064" s="863">
        <v>0</v>
      </c>
      <c r="I1064" s="863">
        <v>0</v>
      </c>
      <c r="J1064" s="863">
        <v>0</v>
      </c>
      <c r="K1064" s="863">
        <v>0</v>
      </c>
      <c r="L1064" s="863">
        <v>0</v>
      </c>
      <c r="M1064" s="863">
        <v>0</v>
      </c>
      <c r="N1064" s="863">
        <v>0</v>
      </c>
      <c r="O1064" s="863">
        <v>0</v>
      </c>
      <c r="P1064" s="863">
        <v>0</v>
      </c>
      <c r="Q1064" s="863">
        <v>0</v>
      </c>
      <c r="R1064" s="863">
        <v>0</v>
      </c>
      <c r="S1064" s="863">
        <v>0</v>
      </c>
      <c r="T1064" s="863">
        <v>0</v>
      </c>
      <c r="U1064" s="863">
        <v>0</v>
      </c>
      <c r="V1064" s="863">
        <v>0</v>
      </c>
      <c r="W1064" s="863">
        <v>0</v>
      </c>
      <c r="X1064" s="863">
        <v>0</v>
      </c>
      <c r="Y1064" s="863">
        <v>0</v>
      </c>
      <c r="Z1064" s="863">
        <v>0</v>
      </c>
      <c r="AA1064" s="863">
        <v>0</v>
      </c>
      <c r="AB1064" s="863">
        <v>0</v>
      </c>
      <c r="AC1064" s="863">
        <v>0</v>
      </c>
      <c r="AD1064" s="863">
        <v>0</v>
      </c>
      <c r="AE1064" s="863">
        <v>0</v>
      </c>
      <c r="AF1064" s="863">
        <v>0</v>
      </c>
      <c r="AG1064" s="863">
        <v>0</v>
      </c>
      <c r="AH1064" s="863">
        <v>0</v>
      </c>
    </row>
    <row r="1065" spans="1:34" ht="12" customHeight="1" x14ac:dyDescent="0.2">
      <c r="A1065" s="1207"/>
      <c r="B1065" s="853" t="s">
        <v>83</v>
      </c>
      <c r="C1065" s="863">
        <v>0</v>
      </c>
      <c r="D1065" s="863">
        <v>0</v>
      </c>
      <c r="E1065" s="863">
        <v>0</v>
      </c>
      <c r="F1065" s="863">
        <v>0</v>
      </c>
      <c r="G1065" s="863">
        <v>0</v>
      </c>
      <c r="H1065" s="863">
        <v>0</v>
      </c>
      <c r="I1065" s="863">
        <v>0</v>
      </c>
      <c r="J1065" s="863">
        <v>0</v>
      </c>
      <c r="K1065" s="863">
        <v>0</v>
      </c>
      <c r="L1065" s="863">
        <v>0</v>
      </c>
      <c r="M1065" s="863">
        <v>0</v>
      </c>
      <c r="N1065" s="863">
        <v>0</v>
      </c>
      <c r="O1065" s="863">
        <v>0</v>
      </c>
      <c r="P1065" s="863">
        <v>0</v>
      </c>
      <c r="Q1065" s="863">
        <v>0</v>
      </c>
      <c r="R1065" s="863">
        <v>0</v>
      </c>
      <c r="S1065" s="863">
        <v>0</v>
      </c>
      <c r="T1065" s="863">
        <v>0</v>
      </c>
      <c r="U1065" s="863">
        <v>0</v>
      </c>
      <c r="V1065" s="863">
        <v>0</v>
      </c>
      <c r="W1065" s="863">
        <v>0</v>
      </c>
      <c r="X1065" s="863">
        <v>0</v>
      </c>
      <c r="Y1065" s="863">
        <v>0</v>
      </c>
      <c r="Z1065" s="863">
        <v>0</v>
      </c>
      <c r="AA1065" s="863">
        <v>0</v>
      </c>
      <c r="AB1065" s="863">
        <v>0</v>
      </c>
      <c r="AC1065" s="863">
        <v>0</v>
      </c>
      <c r="AD1065" s="863">
        <v>0</v>
      </c>
      <c r="AE1065" s="863">
        <v>0</v>
      </c>
      <c r="AF1065" s="863">
        <v>0</v>
      </c>
      <c r="AG1065" s="863">
        <v>0</v>
      </c>
      <c r="AH1065" s="863">
        <v>0</v>
      </c>
    </row>
    <row r="1066" spans="1:34" ht="12" customHeight="1" x14ac:dyDescent="0.2">
      <c r="A1066" s="1207"/>
      <c r="B1066" s="853" t="s">
        <v>84</v>
      </c>
      <c r="C1066" s="863">
        <v>0</v>
      </c>
      <c r="D1066" s="863">
        <v>23</v>
      </c>
      <c r="E1066" s="863">
        <v>0</v>
      </c>
      <c r="F1066" s="863">
        <v>0</v>
      </c>
      <c r="G1066" s="863">
        <v>0</v>
      </c>
      <c r="H1066" s="863">
        <v>10</v>
      </c>
      <c r="I1066" s="863">
        <v>0</v>
      </c>
      <c r="J1066" s="863">
        <v>0</v>
      </c>
      <c r="K1066" s="863">
        <v>0</v>
      </c>
      <c r="L1066" s="863">
        <v>10</v>
      </c>
      <c r="M1066" s="863">
        <v>0</v>
      </c>
      <c r="N1066" s="863">
        <v>0</v>
      </c>
      <c r="O1066" s="863">
        <v>0</v>
      </c>
      <c r="P1066" s="863">
        <v>0</v>
      </c>
      <c r="Q1066" s="863">
        <v>0</v>
      </c>
      <c r="R1066" s="863">
        <v>0</v>
      </c>
      <c r="S1066" s="863">
        <v>0</v>
      </c>
      <c r="T1066" s="863">
        <v>0</v>
      </c>
      <c r="U1066" s="863">
        <v>0</v>
      </c>
      <c r="V1066" s="863">
        <v>0</v>
      </c>
      <c r="W1066" s="863">
        <v>0</v>
      </c>
      <c r="X1066" s="863">
        <v>0</v>
      </c>
      <c r="Y1066" s="863">
        <v>0</v>
      </c>
      <c r="Z1066" s="863">
        <v>0</v>
      </c>
      <c r="AA1066" s="863">
        <v>0</v>
      </c>
      <c r="AB1066" s="863">
        <v>0</v>
      </c>
      <c r="AC1066" s="863">
        <v>0</v>
      </c>
      <c r="AD1066" s="863">
        <v>0</v>
      </c>
      <c r="AE1066" s="863">
        <v>0</v>
      </c>
      <c r="AF1066" s="863">
        <v>0</v>
      </c>
      <c r="AG1066" s="863">
        <v>0</v>
      </c>
      <c r="AH1066" s="863">
        <v>0</v>
      </c>
    </row>
    <row r="1067" spans="1:34" s="3" customFormat="1" ht="12" customHeight="1" x14ac:dyDescent="0.2">
      <c r="A1067" s="1208"/>
      <c r="B1067" s="847" t="s">
        <v>49</v>
      </c>
      <c r="C1067" s="866">
        <v>5186</v>
      </c>
      <c r="D1067" s="866">
        <v>3276</v>
      </c>
      <c r="E1067" s="866">
        <v>97</v>
      </c>
      <c r="F1067" s="866">
        <v>3</v>
      </c>
      <c r="G1067" s="866">
        <v>2460</v>
      </c>
      <c r="H1067" s="866">
        <v>1394</v>
      </c>
      <c r="I1067" s="866">
        <v>31</v>
      </c>
      <c r="J1067" s="866">
        <v>1</v>
      </c>
      <c r="K1067" s="866">
        <v>2460</v>
      </c>
      <c r="L1067" s="866">
        <v>1394</v>
      </c>
      <c r="M1067" s="866">
        <v>31</v>
      </c>
      <c r="N1067" s="866">
        <v>1</v>
      </c>
      <c r="O1067" s="867">
        <v>0</v>
      </c>
      <c r="P1067" s="867">
        <v>0</v>
      </c>
      <c r="Q1067" s="867">
        <v>0</v>
      </c>
      <c r="R1067" s="867">
        <v>0</v>
      </c>
      <c r="S1067" s="867">
        <v>0</v>
      </c>
      <c r="T1067" s="867">
        <v>0</v>
      </c>
      <c r="U1067" s="867">
        <v>0</v>
      </c>
      <c r="V1067" s="867">
        <v>0</v>
      </c>
      <c r="W1067" s="867">
        <v>0</v>
      </c>
      <c r="X1067" s="867">
        <v>0</v>
      </c>
      <c r="Y1067" s="867">
        <v>0</v>
      </c>
      <c r="Z1067" s="867">
        <v>0</v>
      </c>
      <c r="AA1067" s="867">
        <v>0</v>
      </c>
      <c r="AB1067" s="867">
        <v>0</v>
      </c>
      <c r="AC1067" s="867">
        <v>0</v>
      </c>
      <c r="AD1067" s="867">
        <v>0</v>
      </c>
      <c r="AE1067" s="867">
        <v>0</v>
      </c>
      <c r="AF1067" s="867">
        <v>0</v>
      </c>
      <c r="AG1067" s="867">
        <v>0</v>
      </c>
      <c r="AH1067" s="867">
        <v>0</v>
      </c>
    </row>
    <row r="1068" spans="1:34" ht="12" customHeight="1" x14ac:dyDescent="0.2">
      <c r="A1068" s="1209" t="s">
        <v>102</v>
      </c>
      <c r="B1068" s="854" t="s">
        <v>51</v>
      </c>
      <c r="C1068" s="861">
        <v>211</v>
      </c>
      <c r="D1068" s="861">
        <v>524</v>
      </c>
      <c r="E1068" s="861">
        <v>98</v>
      </c>
      <c r="F1068" s="861">
        <v>30</v>
      </c>
      <c r="G1068" s="861">
        <v>38</v>
      </c>
      <c r="H1068" s="861">
        <v>93</v>
      </c>
      <c r="I1068" s="861">
        <v>9</v>
      </c>
      <c r="J1068" s="861">
        <v>1</v>
      </c>
      <c r="K1068" s="861">
        <v>38</v>
      </c>
      <c r="L1068" s="861">
        <v>84</v>
      </c>
      <c r="M1068" s="861">
        <v>9</v>
      </c>
      <c r="N1068" s="861">
        <v>1</v>
      </c>
      <c r="O1068" s="861">
        <v>4</v>
      </c>
      <c r="P1068" s="861">
        <v>10</v>
      </c>
      <c r="Q1068" s="861">
        <v>1</v>
      </c>
      <c r="R1068" s="861">
        <v>2</v>
      </c>
      <c r="S1068" s="861">
        <v>0</v>
      </c>
      <c r="T1068" s="861">
        <v>0</v>
      </c>
      <c r="U1068" s="861">
        <v>0</v>
      </c>
      <c r="V1068" s="861">
        <v>0</v>
      </c>
      <c r="W1068" s="861">
        <v>0</v>
      </c>
      <c r="X1068" s="861">
        <v>0</v>
      </c>
      <c r="Y1068" s="861">
        <v>0</v>
      </c>
      <c r="Z1068" s="861">
        <v>0</v>
      </c>
      <c r="AA1068" s="861">
        <v>0</v>
      </c>
      <c r="AB1068" s="861">
        <v>0</v>
      </c>
      <c r="AC1068" s="861">
        <v>0</v>
      </c>
      <c r="AD1068" s="861">
        <v>0</v>
      </c>
      <c r="AE1068" s="861">
        <v>0</v>
      </c>
      <c r="AF1068" s="861">
        <v>0</v>
      </c>
      <c r="AG1068" s="861">
        <v>0</v>
      </c>
      <c r="AH1068" s="861">
        <v>0</v>
      </c>
    </row>
    <row r="1069" spans="1:34" ht="12" customHeight="1" x14ac:dyDescent="0.2">
      <c r="A1069" s="1207"/>
      <c r="B1069" s="853" t="s">
        <v>52</v>
      </c>
      <c r="C1069" s="861">
        <v>0</v>
      </c>
      <c r="D1069" s="861">
        <v>0</v>
      </c>
      <c r="E1069" s="861">
        <v>0</v>
      </c>
      <c r="F1069" s="861">
        <v>0</v>
      </c>
      <c r="G1069" s="861">
        <v>0</v>
      </c>
      <c r="H1069" s="861">
        <v>0</v>
      </c>
      <c r="I1069" s="861">
        <v>0</v>
      </c>
      <c r="J1069" s="861">
        <v>0</v>
      </c>
      <c r="K1069" s="861">
        <v>0</v>
      </c>
      <c r="L1069" s="861">
        <v>0</v>
      </c>
      <c r="M1069" s="861">
        <v>0</v>
      </c>
      <c r="N1069" s="861">
        <v>0</v>
      </c>
      <c r="O1069" s="861">
        <v>0</v>
      </c>
      <c r="P1069" s="861">
        <v>0</v>
      </c>
      <c r="Q1069" s="861">
        <v>0</v>
      </c>
      <c r="R1069" s="861">
        <v>0</v>
      </c>
      <c r="S1069" s="861">
        <v>0</v>
      </c>
      <c r="T1069" s="861">
        <v>0</v>
      </c>
      <c r="U1069" s="861">
        <v>0</v>
      </c>
      <c r="V1069" s="861">
        <v>0</v>
      </c>
      <c r="W1069" s="861">
        <v>0</v>
      </c>
      <c r="X1069" s="861">
        <v>0</v>
      </c>
      <c r="Y1069" s="861">
        <v>0</v>
      </c>
      <c r="Z1069" s="861">
        <v>0</v>
      </c>
      <c r="AA1069" s="861">
        <v>0</v>
      </c>
      <c r="AB1069" s="861">
        <v>0</v>
      </c>
      <c r="AC1069" s="861">
        <v>0</v>
      </c>
      <c r="AD1069" s="861">
        <v>0</v>
      </c>
      <c r="AE1069" s="861">
        <v>0</v>
      </c>
      <c r="AF1069" s="861">
        <v>0</v>
      </c>
      <c r="AG1069" s="861">
        <v>0</v>
      </c>
      <c r="AH1069" s="861">
        <v>0</v>
      </c>
    </row>
    <row r="1070" spans="1:34" ht="12" customHeight="1" x14ac:dyDescent="0.2">
      <c r="A1070" s="1207"/>
      <c r="B1070" s="853" t="s">
        <v>53</v>
      </c>
      <c r="C1070" s="861">
        <v>2</v>
      </c>
      <c r="D1070" s="861">
        <v>39</v>
      </c>
      <c r="E1070" s="861">
        <v>6</v>
      </c>
      <c r="F1070" s="861">
        <v>4</v>
      </c>
      <c r="G1070" s="861">
        <v>0</v>
      </c>
      <c r="H1070" s="861">
        <v>18</v>
      </c>
      <c r="I1070" s="861">
        <v>1</v>
      </c>
      <c r="J1070" s="861">
        <v>0</v>
      </c>
      <c r="K1070" s="861">
        <v>0</v>
      </c>
      <c r="L1070" s="861">
        <v>18</v>
      </c>
      <c r="M1070" s="861">
        <v>1</v>
      </c>
      <c r="N1070" s="861">
        <v>0</v>
      </c>
      <c r="O1070" s="861">
        <v>0</v>
      </c>
      <c r="P1070" s="861">
        <v>0</v>
      </c>
      <c r="Q1070" s="861">
        <v>0</v>
      </c>
      <c r="R1070" s="861">
        <v>0</v>
      </c>
      <c r="S1070" s="861">
        <v>0</v>
      </c>
      <c r="T1070" s="861">
        <v>0</v>
      </c>
      <c r="U1070" s="861">
        <v>0</v>
      </c>
      <c r="V1070" s="861">
        <v>0</v>
      </c>
      <c r="W1070" s="861">
        <v>0</v>
      </c>
      <c r="X1070" s="861">
        <v>0</v>
      </c>
      <c r="Y1070" s="861">
        <v>0</v>
      </c>
      <c r="Z1070" s="861">
        <v>0</v>
      </c>
      <c r="AA1070" s="861">
        <v>0</v>
      </c>
      <c r="AB1070" s="861">
        <v>0</v>
      </c>
      <c r="AC1070" s="861">
        <v>0</v>
      </c>
      <c r="AD1070" s="861">
        <v>0</v>
      </c>
      <c r="AE1070" s="861">
        <v>0</v>
      </c>
      <c r="AF1070" s="861">
        <v>0</v>
      </c>
      <c r="AG1070" s="861">
        <v>0</v>
      </c>
      <c r="AH1070" s="861">
        <v>0</v>
      </c>
    </row>
    <row r="1071" spans="1:34" ht="12" customHeight="1" x14ac:dyDescent="0.2">
      <c r="A1071" s="1207"/>
      <c r="B1071" s="853" t="s">
        <v>54</v>
      </c>
      <c r="C1071" s="861">
        <v>60</v>
      </c>
      <c r="D1071" s="861">
        <v>31</v>
      </c>
      <c r="E1071" s="861">
        <v>4</v>
      </c>
      <c r="F1071" s="861">
        <v>3</v>
      </c>
      <c r="G1071" s="861">
        <v>20</v>
      </c>
      <c r="H1071" s="861">
        <v>1</v>
      </c>
      <c r="I1071" s="861">
        <v>2</v>
      </c>
      <c r="J1071" s="861">
        <v>0</v>
      </c>
      <c r="K1071" s="861">
        <v>20</v>
      </c>
      <c r="L1071" s="861">
        <v>1</v>
      </c>
      <c r="M1071" s="861">
        <v>2</v>
      </c>
      <c r="N1071" s="861">
        <v>0</v>
      </c>
      <c r="O1071" s="861">
        <v>3</v>
      </c>
      <c r="P1071" s="861">
        <v>0</v>
      </c>
      <c r="Q1071" s="861">
        <v>0</v>
      </c>
      <c r="R1071" s="861">
        <v>0</v>
      </c>
      <c r="S1071" s="861">
        <v>0</v>
      </c>
      <c r="T1071" s="861">
        <v>0</v>
      </c>
      <c r="U1071" s="861">
        <v>0</v>
      </c>
      <c r="V1071" s="861">
        <v>0</v>
      </c>
      <c r="W1071" s="861">
        <v>0</v>
      </c>
      <c r="X1071" s="861">
        <v>0</v>
      </c>
      <c r="Y1071" s="861">
        <v>0</v>
      </c>
      <c r="Z1071" s="861">
        <v>0</v>
      </c>
      <c r="AA1071" s="861">
        <v>0</v>
      </c>
      <c r="AB1071" s="861">
        <v>0</v>
      </c>
      <c r="AC1071" s="861">
        <v>0</v>
      </c>
      <c r="AD1071" s="861">
        <v>0</v>
      </c>
      <c r="AE1071" s="861">
        <v>0</v>
      </c>
      <c r="AF1071" s="861">
        <v>0</v>
      </c>
      <c r="AG1071" s="861">
        <v>0</v>
      </c>
      <c r="AH1071" s="861">
        <v>0</v>
      </c>
    </row>
    <row r="1072" spans="1:34" ht="12" customHeight="1" x14ac:dyDescent="0.2">
      <c r="A1072" s="1207"/>
      <c r="B1072" s="853" t="s">
        <v>109</v>
      </c>
      <c r="C1072" s="861">
        <v>34</v>
      </c>
      <c r="D1072" s="861">
        <v>30</v>
      </c>
      <c r="E1072" s="861">
        <v>5</v>
      </c>
      <c r="F1072" s="861">
        <v>6</v>
      </c>
      <c r="G1072" s="861">
        <v>16</v>
      </c>
      <c r="H1072" s="861">
        <v>11</v>
      </c>
      <c r="I1072" s="861">
        <v>0</v>
      </c>
      <c r="J1072" s="861">
        <v>2</v>
      </c>
      <c r="K1072" s="861">
        <v>16</v>
      </c>
      <c r="L1072" s="861">
        <v>11</v>
      </c>
      <c r="M1072" s="861">
        <v>0</v>
      </c>
      <c r="N1072" s="861">
        <v>2</v>
      </c>
      <c r="O1072" s="861">
        <v>0</v>
      </c>
      <c r="P1072" s="861">
        <v>3</v>
      </c>
      <c r="Q1072" s="861">
        <v>0</v>
      </c>
      <c r="R1072" s="861">
        <v>0</v>
      </c>
      <c r="S1072" s="861">
        <v>0</v>
      </c>
      <c r="T1072" s="861">
        <v>0</v>
      </c>
      <c r="U1072" s="861">
        <v>0</v>
      </c>
      <c r="V1072" s="861">
        <v>0</v>
      </c>
      <c r="W1072" s="861">
        <v>0</v>
      </c>
      <c r="X1072" s="861">
        <v>0</v>
      </c>
      <c r="Y1072" s="861">
        <v>0</v>
      </c>
      <c r="Z1072" s="861">
        <v>0</v>
      </c>
      <c r="AA1072" s="861">
        <v>0</v>
      </c>
      <c r="AB1072" s="861">
        <v>0</v>
      </c>
      <c r="AC1072" s="861">
        <v>0</v>
      </c>
      <c r="AD1072" s="861">
        <v>0</v>
      </c>
      <c r="AE1072" s="861">
        <v>0</v>
      </c>
      <c r="AF1072" s="861">
        <v>0</v>
      </c>
      <c r="AG1072" s="861">
        <v>0</v>
      </c>
      <c r="AH1072" s="861">
        <v>0</v>
      </c>
    </row>
    <row r="1073" spans="1:34" ht="12" customHeight="1" x14ac:dyDescent="0.2">
      <c r="A1073" s="1207"/>
      <c r="B1073" s="853" t="s">
        <v>55</v>
      </c>
      <c r="C1073" s="861">
        <v>0</v>
      </c>
      <c r="D1073" s="861">
        <v>0</v>
      </c>
      <c r="E1073" s="861">
        <v>18</v>
      </c>
      <c r="F1073" s="861">
        <v>2</v>
      </c>
      <c r="G1073" s="861">
        <v>0</v>
      </c>
      <c r="H1073" s="861">
        <v>0</v>
      </c>
      <c r="I1073" s="861">
        <v>6</v>
      </c>
      <c r="J1073" s="861">
        <v>1</v>
      </c>
      <c r="K1073" s="861">
        <v>0</v>
      </c>
      <c r="L1073" s="861">
        <v>0</v>
      </c>
      <c r="M1073" s="861">
        <v>6</v>
      </c>
      <c r="N1073" s="861">
        <v>1</v>
      </c>
      <c r="O1073" s="861">
        <v>0</v>
      </c>
      <c r="P1073" s="861">
        <v>0</v>
      </c>
      <c r="Q1073" s="861">
        <v>0</v>
      </c>
      <c r="R1073" s="861">
        <v>0</v>
      </c>
      <c r="S1073" s="861">
        <v>0</v>
      </c>
      <c r="T1073" s="861">
        <v>0</v>
      </c>
      <c r="U1073" s="861">
        <v>0</v>
      </c>
      <c r="V1073" s="861">
        <v>0</v>
      </c>
      <c r="W1073" s="861">
        <v>0</v>
      </c>
      <c r="X1073" s="861">
        <v>0</v>
      </c>
      <c r="Y1073" s="861">
        <v>0</v>
      </c>
      <c r="Z1073" s="861">
        <v>0</v>
      </c>
      <c r="AA1073" s="861">
        <v>0</v>
      </c>
      <c r="AB1073" s="861">
        <v>0</v>
      </c>
      <c r="AC1073" s="861">
        <v>0</v>
      </c>
      <c r="AD1073" s="861">
        <v>0</v>
      </c>
      <c r="AE1073" s="861">
        <v>0</v>
      </c>
      <c r="AF1073" s="861">
        <v>0</v>
      </c>
      <c r="AG1073" s="861">
        <v>0</v>
      </c>
      <c r="AH1073" s="861">
        <v>0</v>
      </c>
    </row>
    <row r="1074" spans="1:34" ht="12" customHeight="1" x14ac:dyDescent="0.2">
      <c r="A1074" s="1207"/>
      <c r="B1074" s="853" t="s">
        <v>56</v>
      </c>
      <c r="C1074" s="861">
        <v>482</v>
      </c>
      <c r="D1074" s="861">
        <v>176</v>
      </c>
      <c r="E1074" s="861">
        <v>76</v>
      </c>
      <c r="F1074" s="861">
        <v>9</v>
      </c>
      <c r="G1074" s="861">
        <v>86</v>
      </c>
      <c r="H1074" s="861">
        <v>28</v>
      </c>
      <c r="I1074" s="861">
        <v>4</v>
      </c>
      <c r="J1074" s="861">
        <v>1</v>
      </c>
      <c r="K1074" s="861">
        <v>85</v>
      </c>
      <c r="L1074" s="861">
        <v>28</v>
      </c>
      <c r="M1074" s="861">
        <v>4</v>
      </c>
      <c r="N1074" s="861">
        <v>1</v>
      </c>
      <c r="O1074" s="861">
        <v>6</v>
      </c>
      <c r="P1074" s="861">
        <v>3</v>
      </c>
      <c r="Q1074" s="861">
        <v>1</v>
      </c>
      <c r="R1074" s="861">
        <v>0</v>
      </c>
      <c r="S1074" s="861">
        <v>0</v>
      </c>
      <c r="T1074" s="861">
        <v>0</v>
      </c>
      <c r="U1074" s="861">
        <v>0</v>
      </c>
      <c r="V1074" s="861">
        <v>0</v>
      </c>
      <c r="W1074" s="861">
        <v>0</v>
      </c>
      <c r="X1074" s="861">
        <v>0</v>
      </c>
      <c r="Y1074" s="861">
        <v>0</v>
      </c>
      <c r="Z1074" s="861">
        <v>0</v>
      </c>
      <c r="AA1074" s="861">
        <v>0</v>
      </c>
      <c r="AB1074" s="861">
        <v>0</v>
      </c>
      <c r="AC1074" s="861">
        <v>0</v>
      </c>
      <c r="AD1074" s="861">
        <v>0</v>
      </c>
      <c r="AE1074" s="861">
        <v>0</v>
      </c>
      <c r="AF1074" s="861">
        <v>0</v>
      </c>
      <c r="AG1074" s="861">
        <v>0</v>
      </c>
      <c r="AH1074" s="861">
        <v>0</v>
      </c>
    </row>
    <row r="1075" spans="1:34" ht="12" customHeight="1" x14ac:dyDescent="0.2">
      <c r="A1075" s="1207"/>
      <c r="B1075" s="853" t="s">
        <v>57</v>
      </c>
      <c r="C1075" s="861">
        <v>48</v>
      </c>
      <c r="D1075" s="861">
        <v>313</v>
      </c>
      <c r="E1075" s="861">
        <v>52</v>
      </c>
      <c r="F1075" s="861">
        <v>15</v>
      </c>
      <c r="G1075" s="861">
        <v>22</v>
      </c>
      <c r="H1075" s="861">
        <v>132</v>
      </c>
      <c r="I1075" s="861">
        <v>10</v>
      </c>
      <c r="J1075" s="861">
        <v>0</v>
      </c>
      <c r="K1075" s="861">
        <v>22</v>
      </c>
      <c r="L1075" s="861">
        <v>128</v>
      </c>
      <c r="M1075" s="861">
        <v>10</v>
      </c>
      <c r="N1075" s="861">
        <v>0</v>
      </c>
      <c r="O1075" s="861">
        <v>0</v>
      </c>
      <c r="P1075" s="861">
        <v>9</v>
      </c>
      <c r="Q1075" s="861">
        <v>2</v>
      </c>
      <c r="R1075" s="861">
        <v>1</v>
      </c>
      <c r="S1075" s="861">
        <v>0</v>
      </c>
      <c r="T1075" s="861">
        <v>0</v>
      </c>
      <c r="U1075" s="861">
        <v>0</v>
      </c>
      <c r="V1075" s="861">
        <v>0</v>
      </c>
      <c r="W1075" s="861">
        <v>0</v>
      </c>
      <c r="X1075" s="861">
        <v>0</v>
      </c>
      <c r="Y1075" s="861">
        <v>0</v>
      </c>
      <c r="Z1075" s="861">
        <v>0</v>
      </c>
      <c r="AA1075" s="861">
        <v>0</v>
      </c>
      <c r="AB1075" s="861">
        <v>0</v>
      </c>
      <c r="AC1075" s="861">
        <v>0</v>
      </c>
      <c r="AD1075" s="861">
        <v>0</v>
      </c>
      <c r="AE1075" s="861">
        <v>0</v>
      </c>
      <c r="AF1075" s="861">
        <v>0</v>
      </c>
      <c r="AG1075" s="861">
        <v>0</v>
      </c>
      <c r="AH1075" s="861">
        <v>0</v>
      </c>
    </row>
    <row r="1076" spans="1:34" ht="12" customHeight="1" x14ac:dyDescent="0.2">
      <c r="A1076" s="1207"/>
      <c r="B1076" s="853" t="s">
        <v>58</v>
      </c>
      <c r="C1076" s="861">
        <v>0</v>
      </c>
      <c r="D1076" s="861">
        <v>10</v>
      </c>
      <c r="E1076" s="861">
        <v>10</v>
      </c>
      <c r="F1076" s="861">
        <v>2</v>
      </c>
      <c r="G1076" s="861">
        <v>0</v>
      </c>
      <c r="H1076" s="861">
        <v>1</v>
      </c>
      <c r="I1076" s="861">
        <v>1</v>
      </c>
      <c r="J1076" s="861">
        <v>0</v>
      </c>
      <c r="K1076" s="861">
        <v>0</v>
      </c>
      <c r="L1076" s="861">
        <v>1</v>
      </c>
      <c r="M1076" s="861">
        <v>1</v>
      </c>
      <c r="N1076" s="861">
        <v>0</v>
      </c>
      <c r="O1076" s="861">
        <v>0</v>
      </c>
      <c r="P1076" s="861">
        <v>0</v>
      </c>
      <c r="Q1076" s="861">
        <v>0</v>
      </c>
      <c r="R1076" s="861">
        <v>0</v>
      </c>
      <c r="S1076" s="861">
        <v>0</v>
      </c>
      <c r="T1076" s="861">
        <v>0</v>
      </c>
      <c r="U1076" s="861">
        <v>0</v>
      </c>
      <c r="V1076" s="861">
        <v>0</v>
      </c>
      <c r="W1076" s="861">
        <v>0</v>
      </c>
      <c r="X1076" s="861">
        <v>0</v>
      </c>
      <c r="Y1076" s="861">
        <v>0</v>
      </c>
      <c r="Z1076" s="861">
        <v>0</v>
      </c>
      <c r="AA1076" s="861">
        <v>0</v>
      </c>
      <c r="AB1076" s="861">
        <v>0</v>
      </c>
      <c r="AC1076" s="861">
        <v>0</v>
      </c>
      <c r="AD1076" s="861">
        <v>0</v>
      </c>
      <c r="AE1076" s="861">
        <v>0</v>
      </c>
      <c r="AF1076" s="861">
        <v>0</v>
      </c>
      <c r="AG1076" s="861">
        <v>0</v>
      </c>
      <c r="AH1076" s="861">
        <v>0</v>
      </c>
    </row>
    <row r="1077" spans="1:34" ht="12" customHeight="1" x14ac:dyDescent="0.2">
      <c r="A1077" s="1207"/>
      <c r="B1077" s="853" t="s">
        <v>59</v>
      </c>
      <c r="C1077" s="861">
        <v>42</v>
      </c>
      <c r="D1077" s="861">
        <v>24</v>
      </c>
      <c r="E1077" s="861">
        <v>12</v>
      </c>
      <c r="F1077" s="861">
        <v>2</v>
      </c>
      <c r="G1077" s="861">
        <v>7</v>
      </c>
      <c r="H1077" s="861">
        <v>3</v>
      </c>
      <c r="I1077" s="861">
        <v>2</v>
      </c>
      <c r="J1077" s="861">
        <v>0</v>
      </c>
      <c r="K1077" s="861">
        <v>7</v>
      </c>
      <c r="L1077" s="861">
        <v>3</v>
      </c>
      <c r="M1077" s="861">
        <v>2</v>
      </c>
      <c r="N1077" s="861">
        <v>0</v>
      </c>
      <c r="O1077" s="861">
        <v>0</v>
      </c>
      <c r="P1077" s="861">
        <v>0</v>
      </c>
      <c r="Q1077" s="861">
        <v>0</v>
      </c>
      <c r="R1077" s="861">
        <v>1</v>
      </c>
      <c r="S1077" s="861">
        <v>0</v>
      </c>
      <c r="T1077" s="861">
        <v>0</v>
      </c>
      <c r="U1077" s="861">
        <v>0</v>
      </c>
      <c r="V1077" s="861">
        <v>0</v>
      </c>
      <c r="W1077" s="861">
        <v>0</v>
      </c>
      <c r="X1077" s="861">
        <v>0</v>
      </c>
      <c r="Y1077" s="861">
        <v>0</v>
      </c>
      <c r="Z1077" s="861">
        <v>0</v>
      </c>
      <c r="AA1077" s="861">
        <v>0</v>
      </c>
      <c r="AB1077" s="861">
        <v>0</v>
      </c>
      <c r="AC1077" s="861">
        <v>0</v>
      </c>
      <c r="AD1077" s="861">
        <v>0</v>
      </c>
      <c r="AE1077" s="861">
        <v>0</v>
      </c>
      <c r="AF1077" s="861">
        <v>0</v>
      </c>
      <c r="AG1077" s="861">
        <v>0</v>
      </c>
      <c r="AH1077" s="861">
        <v>0</v>
      </c>
    </row>
    <row r="1078" spans="1:34" ht="12" customHeight="1" x14ac:dyDescent="0.2">
      <c r="A1078" s="1207"/>
      <c r="B1078" s="853" t="s">
        <v>60</v>
      </c>
      <c r="C1078" s="861">
        <v>429</v>
      </c>
      <c r="D1078" s="861">
        <v>448</v>
      </c>
      <c r="E1078" s="861">
        <v>105</v>
      </c>
      <c r="F1078" s="861">
        <v>21</v>
      </c>
      <c r="G1078" s="861">
        <v>101</v>
      </c>
      <c r="H1078" s="861">
        <v>94</v>
      </c>
      <c r="I1078" s="861">
        <v>16</v>
      </c>
      <c r="J1078" s="861">
        <v>5</v>
      </c>
      <c r="K1078" s="861">
        <v>97</v>
      </c>
      <c r="L1078" s="861">
        <v>87</v>
      </c>
      <c r="M1078" s="861">
        <v>14</v>
      </c>
      <c r="N1078" s="861">
        <v>3</v>
      </c>
      <c r="O1078" s="861">
        <v>8</v>
      </c>
      <c r="P1078" s="861">
        <v>8</v>
      </c>
      <c r="Q1078" s="861">
        <v>2</v>
      </c>
      <c r="R1078" s="861">
        <v>1</v>
      </c>
      <c r="S1078" s="861">
        <v>0</v>
      </c>
      <c r="T1078" s="861">
        <v>0</v>
      </c>
      <c r="U1078" s="861">
        <v>0</v>
      </c>
      <c r="V1078" s="861">
        <v>0</v>
      </c>
      <c r="W1078" s="861">
        <v>0</v>
      </c>
      <c r="X1078" s="861">
        <v>0</v>
      </c>
      <c r="Y1078" s="861">
        <v>0</v>
      </c>
      <c r="Z1078" s="861">
        <v>0</v>
      </c>
      <c r="AA1078" s="861">
        <v>0</v>
      </c>
      <c r="AB1078" s="861">
        <v>0</v>
      </c>
      <c r="AC1078" s="861">
        <v>0</v>
      </c>
      <c r="AD1078" s="861">
        <v>0</v>
      </c>
      <c r="AE1078" s="861">
        <v>0</v>
      </c>
      <c r="AF1078" s="861">
        <v>0</v>
      </c>
      <c r="AG1078" s="861">
        <v>0</v>
      </c>
      <c r="AH1078" s="861">
        <v>0</v>
      </c>
    </row>
    <row r="1079" spans="1:34" ht="12" customHeight="1" x14ac:dyDescent="0.2">
      <c r="A1079" s="1207"/>
      <c r="B1079" s="853" t="s">
        <v>61</v>
      </c>
      <c r="C1079" s="861">
        <v>9</v>
      </c>
      <c r="D1079" s="861">
        <v>247</v>
      </c>
      <c r="E1079" s="861">
        <v>208</v>
      </c>
      <c r="F1079" s="861">
        <v>17</v>
      </c>
      <c r="G1079" s="861">
        <v>2</v>
      </c>
      <c r="H1079" s="861">
        <v>113</v>
      </c>
      <c r="I1079" s="861">
        <v>97</v>
      </c>
      <c r="J1079" s="861">
        <v>7</v>
      </c>
      <c r="K1079" s="861">
        <v>2</v>
      </c>
      <c r="L1079" s="861">
        <v>112</v>
      </c>
      <c r="M1079" s="861">
        <v>91</v>
      </c>
      <c r="N1079" s="861">
        <v>6</v>
      </c>
      <c r="O1079" s="861">
        <v>0</v>
      </c>
      <c r="P1079" s="861">
        <v>2</v>
      </c>
      <c r="Q1079" s="861">
        <v>0</v>
      </c>
      <c r="R1079" s="861">
        <v>0</v>
      </c>
      <c r="S1079" s="861">
        <v>0</v>
      </c>
      <c r="T1079" s="861">
        <v>0</v>
      </c>
      <c r="U1079" s="861">
        <v>0</v>
      </c>
      <c r="V1079" s="861">
        <v>0</v>
      </c>
      <c r="W1079" s="861">
        <v>0</v>
      </c>
      <c r="X1079" s="861">
        <v>0</v>
      </c>
      <c r="Y1079" s="861">
        <v>0</v>
      </c>
      <c r="Z1079" s="861">
        <v>0</v>
      </c>
      <c r="AA1079" s="861">
        <v>0</v>
      </c>
      <c r="AB1079" s="861">
        <v>0</v>
      </c>
      <c r="AC1079" s="861">
        <v>0</v>
      </c>
      <c r="AD1079" s="861">
        <v>0</v>
      </c>
      <c r="AE1079" s="861">
        <v>0</v>
      </c>
      <c r="AF1079" s="861">
        <v>0</v>
      </c>
      <c r="AG1079" s="861">
        <v>0</v>
      </c>
      <c r="AH1079" s="861">
        <v>0</v>
      </c>
    </row>
    <row r="1080" spans="1:34" ht="12" customHeight="1" x14ac:dyDescent="0.2">
      <c r="A1080" s="1207"/>
      <c r="B1080" s="853" t="s">
        <v>62</v>
      </c>
      <c r="C1080" s="861">
        <v>195</v>
      </c>
      <c r="D1080" s="861">
        <v>69</v>
      </c>
      <c r="E1080" s="861">
        <v>29</v>
      </c>
      <c r="F1080" s="861">
        <v>8</v>
      </c>
      <c r="G1080" s="861">
        <v>83</v>
      </c>
      <c r="H1080" s="861">
        <v>11</v>
      </c>
      <c r="I1080" s="861">
        <v>8</v>
      </c>
      <c r="J1080" s="861">
        <v>2</v>
      </c>
      <c r="K1080" s="861">
        <v>83</v>
      </c>
      <c r="L1080" s="861">
        <v>10</v>
      </c>
      <c r="M1080" s="861">
        <v>8</v>
      </c>
      <c r="N1080" s="861">
        <v>2</v>
      </c>
      <c r="O1080" s="861">
        <v>7</v>
      </c>
      <c r="P1080" s="861">
        <v>1</v>
      </c>
      <c r="Q1080" s="861">
        <v>1</v>
      </c>
      <c r="R1080" s="861">
        <v>0</v>
      </c>
      <c r="S1080" s="861">
        <v>0</v>
      </c>
      <c r="T1080" s="861">
        <v>0</v>
      </c>
      <c r="U1080" s="861">
        <v>0</v>
      </c>
      <c r="V1080" s="861">
        <v>0</v>
      </c>
      <c r="W1080" s="861">
        <v>0</v>
      </c>
      <c r="X1080" s="861">
        <v>0</v>
      </c>
      <c r="Y1080" s="861">
        <v>0</v>
      </c>
      <c r="Z1080" s="861">
        <v>0</v>
      </c>
      <c r="AA1080" s="861">
        <v>0</v>
      </c>
      <c r="AB1080" s="861">
        <v>0</v>
      </c>
      <c r="AC1080" s="861">
        <v>0</v>
      </c>
      <c r="AD1080" s="861">
        <v>0</v>
      </c>
      <c r="AE1080" s="861">
        <v>0</v>
      </c>
      <c r="AF1080" s="861">
        <v>0</v>
      </c>
      <c r="AG1080" s="861">
        <v>0</v>
      </c>
      <c r="AH1080" s="861">
        <v>0</v>
      </c>
    </row>
    <row r="1081" spans="1:34" ht="12" customHeight="1" x14ac:dyDescent="0.2">
      <c r="A1081" s="1207"/>
      <c r="B1081" s="853" t="s">
        <v>111</v>
      </c>
      <c r="C1081" s="861">
        <v>1270</v>
      </c>
      <c r="D1081" s="861">
        <v>719</v>
      </c>
      <c r="E1081" s="861">
        <v>409</v>
      </c>
      <c r="F1081" s="861">
        <v>71</v>
      </c>
      <c r="G1081" s="861">
        <v>299</v>
      </c>
      <c r="H1081" s="861">
        <v>164</v>
      </c>
      <c r="I1081" s="861">
        <v>60</v>
      </c>
      <c r="J1081" s="861">
        <v>12</v>
      </c>
      <c r="K1081" s="861">
        <v>290</v>
      </c>
      <c r="L1081" s="861">
        <v>159</v>
      </c>
      <c r="M1081" s="861">
        <v>54</v>
      </c>
      <c r="N1081" s="861">
        <v>11</v>
      </c>
      <c r="O1081" s="861">
        <v>25</v>
      </c>
      <c r="P1081" s="861">
        <v>16</v>
      </c>
      <c r="Q1081" s="861">
        <v>5</v>
      </c>
      <c r="R1081" s="861">
        <v>1</v>
      </c>
      <c r="S1081" s="861">
        <v>0</v>
      </c>
      <c r="T1081" s="861">
        <v>0</v>
      </c>
      <c r="U1081" s="861">
        <v>0</v>
      </c>
      <c r="V1081" s="861">
        <v>0</v>
      </c>
      <c r="W1081" s="861">
        <v>0</v>
      </c>
      <c r="X1081" s="861">
        <v>0</v>
      </c>
      <c r="Y1081" s="861">
        <v>0</v>
      </c>
      <c r="Z1081" s="861">
        <v>0</v>
      </c>
      <c r="AA1081" s="861">
        <v>0</v>
      </c>
      <c r="AB1081" s="861">
        <v>0</v>
      </c>
      <c r="AC1081" s="861">
        <v>0</v>
      </c>
      <c r="AD1081" s="861">
        <v>0</v>
      </c>
      <c r="AE1081" s="861">
        <v>0</v>
      </c>
      <c r="AF1081" s="861">
        <v>0</v>
      </c>
      <c r="AG1081" s="861">
        <v>0</v>
      </c>
      <c r="AH1081" s="861">
        <v>0</v>
      </c>
    </row>
    <row r="1082" spans="1:34" ht="12" customHeight="1" x14ac:dyDescent="0.2">
      <c r="A1082" s="1207"/>
      <c r="B1082" s="853" t="s">
        <v>63</v>
      </c>
      <c r="C1082" s="861">
        <v>0</v>
      </c>
      <c r="D1082" s="861">
        <v>1</v>
      </c>
      <c r="E1082" s="861">
        <v>0</v>
      </c>
      <c r="F1082" s="861">
        <v>0</v>
      </c>
      <c r="G1082" s="861">
        <v>0</v>
      </c>
      <c r="H1082" s="861">
        <v>1</v>
      </c>
      <c r="I1082" s="861">
        <v>0</v>
      </c>
      <c r="J1082" s="861">
        <v>0</v>
      </c>
      <c r="K1082" s="861">
        <v>0</v>
      </c>
      <c r="L1082" s="861">
        <v>1</v>
      </c>
      <c r="M1082" s="861">
        <v>0</v>
      </c>
      <c r="N1082" s="861">
        <v>0</v>
      </c>
      <c r="O1082" s="861">
        <v>0</v>
      </c>
      <c r="P1082" s="861">
        <v>0</v>
      </c>
      <c r="Q1082" s="861">
        <v>0</v>
      </c>
      <c r="R1082" s="861">
        <v>0</v>
      </c>
      <c r="S1082" s="861">
        <v>0</v>
      </c>
      <c r="T1082" s="861">
        <v>0</v>
      </c>
      <c r="U1082" s="861">
        <v>0</v>
      </c>
      <c r="V1082" s="861">
        <v>0</v>
      </c>
      <c r="W1082" s="861">
        <v>0</v>
      </c>
      <c r="X1082" s="861">
        <v>0</v>
      </c>
      <c r="Y1082" s="861">
        <v>0</v>
      </c>
      <c r="Z1082" s="861">
        <v>0</v>
      </c>
      <c r="AA1082" s="861">
        <v>0</v>
      </c>
      <c r="AB1082" s="861">
        <v>0</v>
      </c>
      <c r="AC1082" s="861">
        <v>0</v>
      </c>
      <c r="AD1082" s="861">
        <v>0</v>
      </c>
      <c r="AE1082" s="861">
        <v>0</v>
      </c>
      <c r="AF1082" s="861">
        <v>0</v>
      </c>
      <c r="AG1082" s="861">
        <v>0</v>
      </c>
      <c r="AH1082" s="861">
        <v>0</v>
      </c>
    </row>
    <row r="1083" spans="1:34" ht="12" customHeight="1" x14ac:dyDescent="0.2">
      <c r="A1083" s="1207"/>
      <c r="B1083" s="853" t="s">
        <v>64</v>
      </c>
      <c r="C1083" s="861">
        <v>0</v>
      </c>
      <c r="D1083" s="861">
        <v>2</v>
      </c>
      <c r="E1083" s="861">
        <v>0</v>
      </c>
      <c r="F1083" s="861">
        <v>0</v>
      </c>
      <c r="G1083" s="861">
        <v>0</v>
      </c>
      <c r="H1083" s="861">
        <v>2</v>
      </c>
      <c r="I1083" s="861">
        <v>0</v>
      </c>
      <c r="J1083" s="861">
        <v>0</v>
      </c>
      <c r="K1083" s="861">
        <v>0</v>
      </c>
      <c r="L1083" s="861">
        <v>2</v>
      </c>
      <c r="M1083" s="861">
        <v>0</v>
      </c>
      <c r="N1083" s="861">
        <v>0</v>
      </c>
      <c r="O1083" s="861">
        <v>0</v>
      </c>
      <c r="P1083" s="861">
        <v>0</v>
      </c>
      <c r="Q1083" s="861">
        <v>0</v>
      </c>
      <c r="R1083" s="861">
        <v>0</v>
      </c>
      <c r="S1083" s="861">
        <v>0</v>
      </c>
      <c r="T1083" s="861">
        <v>0</v>
      </c>
      <c r="U1083" s="861">
        <v>0</v>
      </c>
      <c r="V1083" s="861">
        <v>0</v>
      </c>
      <c r="W1083" s="861">
        <v>0</v>
      </c>
      <c r="X1083" s="861">
        <v>0</v>
      </c>
      <c r="Y1083" s="861">
        <v>0</v>
      </c>
      <c r="Z1083" s="861">
        <v>0</v>
      </c>
      <c r="AA1083" s="861">
        <v>0</v>
      </c>
      <c r="AB1083" s="861">
        <v>0</v>
      </c>
      <c r="AC1083" s="861">
        <v>0</v>
      </c>
      <c r="AD1083" s="861">
        <v>0</v>
      </c>
      <c r="AE1083" s="861">
        <v>0</v>
      </c>
      <c r="AF1083" s="861">
        <v>0</v>
      </c>
      <c r="AG1083" s="861">
        <v>0</v>
      </c>
      <c r="AH1083" s="861">
        <v>0</v>
      </c>
    </row>
    <row r="1084" spans="1:34" ht="12" customHeight="1" x14ac:dyDescent="0.2">
      <c r="A1084" s="1207"/>
      <c r="B1084" s="853" t="s">
        <v>65</v>
      </c>
      <c r="C1084" s="861">
        <v>0</v>
      </c>
      <c r="D1084" s="861">
        <v>0</v>
      </c>
      <c r="E1084" s="861">
        <v>0</v>
      </c>
      <c r="F1084" s="861">
        <v>0</v>
      </c>
      <c r="G1084" s="861">
        <v>0</v>
      </c>
      <c r="H1084" s="861">
        <v>0</v>
      </c>
      <c r="I1084" s="861">
        <v>0</v>
      </c>
      <c r="J1084" s="861">
        <v>0</v>
      </c>
      <c r="K1084" s="861">
        <v>0</v>
      </c>
      <c r="L1084" s="861">
        <v>0</v>
      </c>
      <c r="M1084" s="861">
        <v>0</v>
      </c>
      <c r="N1084" s="861">
        <v>0</v>
      </c>
      <c r="O1084" s="861">
        <v>0</v>
      </c>
      <c r="P1084" s="861">
        <v>0</v>
      </c>
      <c r="Q1084" s="861">
        <v>0</v>
      </c>
      <c r="R1084" s="861">
        <v>0</v>
      </c>
      <c r="S1084" s="861">
        <v>0</v>
      </c>
      <c r="T1084" s="861">
        <v>0</v>
      </c>
      <c r="U1084" s="861">
        <v>0</v>
      </c>
      <c r="V1084" s="861">
        <v>0</v>
      </c>
      <c r="W1084" s="861">
        <v>0</v>
      </c>
      <c r="X1084" s="861">
        <v>0</v>
      </c>
      <c r="Y1084" s="861">
        <v>0</v>
      </c>
      <c r="Z1084" s="861">
        <v>0</v>
      </c>
      <c r="AA1084" s="861">
        <v>0</v>
      </c>
      <c r="AB1084" s="861">
        <v>0</v>
      </c>
      <c r="AC1084" s="861">
        <v>0</v>
      </c>
      <c r="AD1084" s="861">
        <v>0</v>
      </c>
      <c r="AE1084" s="861">
        <v>0</v>
      </c>
      <c r="AF1084" s="861">
        <v>0</v>
      </c>
      <c r="AG1084" s="861">
        <v>0</v>
      </c>
      <c r="AH1084" s="861">
        <v>0</v>
      </c>
    </row>
    <row r="1085" spans="1:34" ht="12" customHeight="1" x14ac:dyDescent="0.2">
      <c r="A1085" s="1207"/>
      <c r="B1085" s="853" t="s">
        <v>66</v>
      </c>
      <c r="C1085" s="861">
        <v>0</v>
      </c>
      <c r="D1085" s="861">
        <v>0</v>
      </c>
      <c r="E1085" s="861">
        <v>0</v>
      </c>
      <c r="F1085" s="861">
        <v>0</v>
      </c>
      <c r="G1085" s="861">
        <v>0</v>
      </c>
      <c r="H1085" s="861">
        <v>0</v>
      </c>
      <c r="I1085" s="861">
        <v>0</v>
      </c>
      <c r="J1085" s="861">
        <v>0</v>
      </c>
      <c r="K1085" s="861">
        <v>0</v>
      </c>
      <c r="L1085" s="861">
        <v>0</v>
      </c>
      <c r="M1085" s="861">
        <v>0</v>
      </c>
      <c r="N1085" s="861">
        <v>0</v>
      </c>
      <c r="O1085" s="861">
        <v>0</v>
      </c>
      <c r="P1085" s="861">
        <v>0</v>
      </c>
      <c r="Q1085" s="861">
        <v>0</v>
      </c>
      <c r="R1085" s="861">
        <v>0</v>
      </c>
      <c r="S1085" s="861">
        <v>0</v>
      </c>
      <c r="T1085" s="861">
        <v>0</v>
      </c>
      <c r="U1085" s="861">
        <v>0</v>
      </c>
      <c r="V1085" s="861">
        <v>0</v>
      </c>
      <c r="W1085" s="861">
        <v>0</v>
      </c>
      <c r="X1085" s="861">
        <v>0</v>
      </c>
      <c r="Y1085" s="861">
        <v>0</v>
      </c>
      <c r="Z1085" s="861">
        <v>0</v>
      </c>
      <c r="AA1085" s="861">
        <v>0</v>
      </c>
      <c r="AB1085" s="861">
        <v>0</v>
      </c>
      <c r="AC1085" s="861">
        <v>0</v>
      </c>
      <c r="AD1085" s="861">
        <v>0</v>
      </c>
      <c r="AE1085" s="861">
        <v>0</v>
      </c>
      <c r="AF1085" s="861">
        <v>0</v>
      </c>
      <c r="AG1085" s="861">
        <v>0</v>
      </c>
      <c r="AH1085" s="861">
        <v>0</v>
      </c>
    </row>
    <row r="1086" spans="1:34" ht="12" customHeight="1" x14ac:dyDescent="0.2">
      <c r="A1086" s="1207"/>
      <c r="B1086" s="853" t="s">
        <v>67</v>
      </c>
      <c r="C1086" s="861">
        <v>0</v>
      </c>
      <c r="D1086" s="861">
        <v>103</v>
      </c>
      <c r="E1086" s="861">
        <v>14</v>
      </c>
      <c r="F1086" s="861">
        <v>6</v>
      </c>
      <c r="G1086" s="861">
        <v>0</v>
      </c>
      <c r="H1086" s="861">
        <v>22</v>
      </c>
      <c r="I1086" s="861">
        <v>0</v>
      </c>
      <c r="J1086" s="861">
        <v>0</v>
      </c>
      <c r="K1086" s="861">
        <v>0</v>
      </c>
      <c r="L1086" s="861">
        <v>20</v>
      </c>
      <c r="M1086" s="861">
        <v>0</v>
      </c>
      <c r="N1086" s="861">
        <v>0</v>
      </c>
      <c r="O1086" s="861">
        <v>0</v>
      </c>
      <c r="P1086" s="861">
        <v>7</v>
      </c>
      <c r="Q1086" s="861">
        <v>0</v>
      </c>
      <c r="R1086" s="861">
        <v>1</v>
      </c>
      <c r="S1086" s="861">
        <v>0</v>
      </c>
      <c r="T1086" s="861">
        <v>0</v>
      </c>
      <c r="U1086" s="861">
        <v>0</v>
      </c>
      <c r="V1086" s="861">
        <v>0</v>
      </c>
      <c r="W1086" s="861">
        <v>0</v>
      </c>
      <c r="X1086" s="861">
        <v>0</v>
      </c>
      <c r="Y1086" s="861">
        <v>0</v>
      </c>
      <c r="Z1086" s="861">
        <v>0</v>
      </c>
      <c r="AA1086" s="861">
        <v>0</v>
      </c>
      <c r="AB1086" s="861">
        <v>0</v>
      </c>
      <c r="AC1086" s="861">
        <v>0</v>
      </c>
      <c r="AD1086" s="861">
        <v>0</v>
      </c>
      <c r="AE1086" s="861">
        <v>0</v>
      </c>
      <c r="AF1086" s="861">
        <v>0</v>
      </c>
      <c r="AG1086" s="861">
        <v>0</v>
      </c>
      <c r="AH1086" s="861">
        <v>0</v>
      </c>
    </row>
    <row r="1087" spans="1:34" ht="12" customHeight="1" x14ac:dyDescent="0.2">
      <c r="A1087" s="1207"/>
      <c r="B1087" s="853" t="s">
        <v>68</v>
      </c>
      <c r="C1087" s="861">
        <v>115</v>
      </c>
      <c r="D1087" s="861">
        <v>202</v>
      </c>
      <c r="E1087" s="861">
        <v>53</v>
      </c>
      <c r="F1087" s="861">
        <v>14</v>
      </c>
      <c r="G1087" s="861">
        <v>40</v>
      </c>
      <c r="H1087" s="861">
        <v>77</v>
      </c>
      <c r="I1087" s="861">
        <v>19</v>
      </c>
      <c r="J1087" s="861">
        <v>3</v>
      </c>
      <c r="K1087" s="861">
        <v>39</v>
      </c>
      <c r="L1087" s="861">
        <v>75</v>
      </c>
      <c r="M1087" s="861">
        <v>18</v>
      </c>
      <c r="N1087" s="861">
        <v>3</v>
      </c>
      <c r="O1087" s="861">
        <v>3</v>
      </c>
      <c r="P1087" s="861">
        <v>9</v>
      </c>
      <c r="Q1087" s="861">
        <v>0</v>
      </c>
      <c r="R1087" s="861">
        <v>2</v>
      </c>
      <c r="S1087" s="861">
        <v>0</v>
      </c>
      <c r="T1087" s="861">
        <v>0</v>
      </c>
      <c r="U1087" s="861">
        <v>0</v>
      </c>
      <c r="V1087" s="861">
        <v>0</v>
      </c>
      <c r="W1087" s="861">
        <v>0</v>
      </c>
      <c r="X1087" s="861">
        <v>0</v>
      </c>
      <c r="Y1087" s="861">
        <v>0</v>
      </c>
      <c r="Z1087" s="861">
        <v>0</v>
      </c>
      <c r="AA1087" s="861">
        <v>0</v>
      </c>
      <c r="AB1087" s="861">
        <v>0</v>
      </c>
      <c r="AC1087" s="861">
        <v>0</v>
      </c>
      <c r="AD1087" s="861">
        <v>0</v>
      </c>
      <c r="AE1087" s="861">
        <v>0</v>
      </c>
      <c r="AF1087" s="861">
        <v>0</v>
      </c>
      <c r="AG1087" s="861">
        <v>0</v>
      </c>
      <c r="AH1087" s="861">
        <v>0</v>
      </c>
    </row>
    <row r="1088" spans="1:34" ht="12" customHeight="1" x14ac:dyDescent="0.2">
      <c r="A1088" s="1207"/>
      <c r="B1088" s="853" t="s">
        <v>69</v>
      </c>
      <c r="C1088" s="861">
        <v>197</v>
      </c>
      <c r="D1088" s="861">
        <v>198</v>
      </c>
      <c r="E1088" s="861">
        <v>44</v>
      </c>
      <c r="F1088" s="861">
        <v>16</v>
      </c>
      <c r="G1088" s="861">
        <v>70</v>
      </c>
      <c r="H1088" s="861">
        <v>38</v>
      </c>
      <c r="I1088" s="861">
        <v>3</v>
      </c>
      <c r="J1088" s="861">
        <v>3</v>
      </c>
      <c r="K1088" s="861">
        <v>70</v>
      </c>
      <c r="L1088" s="861">
        <v>38</v>
      </c>
      <c r="M1088" s="861">
        <v>3</v>
      </c>
      <c r="N1088" s="861">
        <v>3</v>
      </c>
      <c r="O1088" s="861">
        <v>6</v>
      </c>
      <c r="P1088" s="861">
        <v>10</v>
      </c>
      <c r="Q1088" s="861">
        <v>2</v>
      </c>
      <c r="R1088" s="861">
        <v>1</v>
      </c>
      <c r="S1088" s="861">
        <v>0</v>
      </c>
      <c r="T1088" s="861">
        <v>0</v>
      </c>
      <c r="U1088" s="861">
        <v>0</v>
      </c>
      <c r="V1088" s="861">
        <v>0</v>
      </c>
      <c r="W1088" s="861">
        <v>0</v>
      </c>
      <c r="X1088" s="861">
        <v>0</v>
      </c>
      <c r="Y1088" s="861">
        <v>0</v>
      </c>
      <c r="Z1088" s="861">
        <v>0</v>
      </c>
      <c r="AA1088" s="861">
        <v>0</v>
      </c>
      <c r="AB1088" s="861">
        <v>0</v>
      </c>
      <c r="AC1088" s="861">
        <v>0</v>
      </c>
      <c r="AD1088" s="861">
        <v>0</v>
      </c>
      <c r="AE1088" s="861">
        <v>0</v>
      </c>
      <c r="AF1088" s="861">
        <v>0</v>
      </c>
      <c r="AG1088" s="861">
        <v>0</v>
      </c>
      <c r="AH1088" s="861">
        <v>0</v>
      </c>
    </row>
    <row r="1089" spans="1:34" ht="12" customHeight="1" x14ac:dyDescent="0.2">
      <c r="A1089" s="1207"/>
      <c r="B1089" s="853" t="s">
        <v>70</v>
      </c>
      <c r="C1089" s="861">
        <v>0</v>
      </c>
      <c r="D1089" s="861">
        <v>1</v>
      </c>
      <c r="E1089" s="861">
        <v>0</v>
      </c>
      <c r="F1089" s="861">
        <v>0</v>
      </c>
      <c r="G1089" s="861">
        <v>0</v>
      </c>
      <c r="H1089" s="861">
        <v>0</v>
      </c>
      <c r="I1089" s="861">
        <v>0</v>
      </c>
      <c r="J1089" s="861">
        <v>0</v>
      </c>
      <c r="K1089" s="861">
        <v>0</v>
      </c>
      <c r="L1089" s="861">
        <v>0</v>
      </c>
      <c r="M1089" s="861">
        <v>0</v>
      </c>
      <c r="N1089" s="861">
        <v>0</v>
      </c>
      <c r="O1089" s="861">
        <v>0</v>
      </c>
      <c r="P1089" s="861">
        <v>0</v>
      </c>
      <c r="Q1089" s="861">
        <v>0</v>
      </c>
      <c r="R1089" s="861">
        <v>0</v>
      </c>
      <c r="S1089" s="861">
        <v>0</v>
      </c>
      <c r="T1089" s="861">
        <v>0</v>
      </c>
      <c r="U1089" s="861">
        <v>0</v>
      </c>
      <c r="V1089" s="861">
        <v>0</v>
      </c>
      <c r="W1089" s="861">
        <v>0</v>
      </c>
      <c r="X1089" s="861">
        <v>0</v>
      </c>
      <c r="Y1089" s="861">
        <v>0</v>
      </c>
      <c r="Z1089" s="861">
        <v>0</v>
      </c>
      <c r="AA1089" s="861">
        <v>0</v>
      </c>
      <c r="AB1089" s="861">
        <v>0</v>
      </c>
      <c r="AC1089" s="861">
        <v>0</v>
      </c>
      <c r="AD1089" s="861">
        <v>0</v>
      </c>
      <c r="AE1089" s="861">
        <v>0</v>
      </c>
      <c r="AF1089" s="861">
        <v>0</v>
      </c>
      <c r="AG1089" s="861">
        <v>0</v>
      </c>
      <c r="AH1089" s="861">
        <v>0</v>
      </c>
    </row>
    <row r="1090" spans="1:34" ht="12" customHeight="1" x14ac:dyDescent="0.2">
      <c r="A1090" s="1207"/>
      <c r="B1090" s="853" t="s">
        <v>71</v>
      </c>
      <c r="C1090" s="861">
        <v>858</v>
      </c>
      <c r="D1090" s="861">
        <v>596</v>
      </c>
      <c r="E1090" s="861">
        <v>456</v>
      </c>
      <c r="F1090" s="861">
        <v>40</v>
      </c>
      <c r="G1090" s="861">
        <v>307</v>
      </c>
      <c r="H1090" s="861">
        <v>241</v>
      </c>
      <c r="I1090" s="861">
        <v>147</v>
      </c>
      <c r="J1090" s="861">
        <v>11</v>
      </c>
      <c r="K1090" s="861">
        <v>305</v>
      </c>
      <c r="L1090" s="861">
        <v>236</v>
      </c>
      <c r="M1090" s="861">
        <v>141</v>
      </c>
      <c r="N1090" s="861">
        <v>11</v>
      </c>
      <c r="O1090" s="861">
        <v>25</v>
      </c>
      <c r="P1090" s="861">
        <v>9</v>
      </c>
      <c r="Q1090" s="861">
        <v>9</v>
      </c>
      <c r="R1090" s="861">
        <v>0</v>
      </c>
      <c r="S1090" s="861">
        <v>0</v>
      </c>
      <c r="T1090" s="861">
        <v>0</v>
      </c>
      <c r="U1090" s="861">
        <v>0</v>
      </c>
      <c r="V1090" s="861">
        <v>0</v>
      </c>
      <c r="W1090" s="861">
        <v>0</v>
      </c>
      <c r="X1090" s="861">
        <v>0</v>
      </c>
      <c r="Y1090" s="861">
        <v>0</v>
      </c>
      <c r="Z1090" s="861">
        <v>0</v>
      </c>
      <c r="AA1090" s="861">
        <v>0</v>
      </c>
      <c r="AB1090" s="861">
        <v>0</v>
      </c>
      <c r="AC1090" s="861">
        <v>0</v>
      </c>
      <c r="AD1090" s="861">
        <v>0</v>
      </c>
      <c r="AE1090" s="861">
        <v>0</v>
      </c>
      <c r="AF1090" s="861">
        <v>0</v>
      </c>
      <c r="AG1090" s="861">
        <v>0</v>
      </c>
      <c r="AH1090" s="861">
        <v>0</v>
      </c>
    </row>
    <row r="1091" spans="1:34" ht="12" customHeight="1" x14ac:dyDescent="0.2">
      <c r="A1091" s="1207"/>
      <c r="B1091" s="853" t="s">
        <v>72</v>
      </c>
      <c r="C1091" s="861">
        <v>410</v>
      </c>
      <c r="D1091" s="861">
        <v>218</v>
      </c>
      <c r="E1091" s="861">
        <v>60</v>
      </c>
      <c r="F1091" s="861">
        <v>7</v>
      </c>
      <c r="G1091" s="861">
        <v>117</v>
      </c>
      <c r="H1091" s="861">
        <v>38</v>
      </c>
      <c r="I1091" s="861">
        <v>7</v>
      </c>
      <c r="J1091" s="861">
        <v>2</v>
      </c>
      <c r="K1091" s="861">
        <v>110</v>
      </c>
      <c r="L1091" s="861">
        <v>33</v>
      </c>
      <c r="M1091" s="861">
        <v>7</v>
      </c>
      <c r="N1091" s="861">
        <v>2</v>
      </c>
      <c r="O1091" s="861">
        <v>7</v>
      </c>
      <c r="P1091" s="861">
        <v>3</v>
      </c>
      <c r="Q1091" s="861">
        <v>0</v>
      </c>
      <c r="R1091" s="861">
        <v>0</v>
      </c>
      <c r="S1091" s="861">
        <v>0</v>
      </c>
      <c r="T1091" s="861">
        <v>0</v>
      </c>
      <c r="U1091" s="861">
        <v>0</v>
      </c>
      <c r="V1091" s="861">
        <v>0</v>
      </c>
      <c r="W1091" s="861">
        <v>0</v>
      </c>
      <c r="X1091" s="861">
        <v>0</v>
      </c>
      <c r="Y1091" s="861">
        <v>0</v>
      </c>
      <c r="Z1091" s="861">
        <v>0</v>
      </c>
      <c r="AA1091" s="861">
        <v>0</v>
      </c>
      <c r="AB1091" s="861">
        <v>0</v>
      </c>
      <c r="AC1091" s="861">
        <v>0</v>
      </c>
      <c r="AD1091" s="861">
        <v>0</v>
      </c>
      <c r="AE1091" s="861">
        <v>0</v>
      </c>
      <c r="AF1091" s="861">
        <v>0</v>
      </c>
      <c r="AG1091" s="861">
        <v>0</v>
      </c>
      <c r="AH1091" s="861">
        <v>0</v>
      </c>
    </row>
    <row r="1092" spans="1:34" ht="12" customHeight="1" x14ac:dyDescent="0.2">
      <c r="A1092" s="1207"/>
      <c r="B1092" s="853" t="s">
        <v>74</v>
      </c>
      <c r="C1092" s="861">
        <v>0</v>
      </c>
      <c r="D1092" s="861">
        <v>0</v>
      </c>
      <c r="E1092" s="861">
        <v>0</v>
      </c>
      <c r="F1092" s="861">
        <v>0</v>
      </c>
      <c r="G1092" s="861">
        <v>0</v>
      </c>
      <c r="H1092" s="861">
        <v>1</v>
      </c>
      <c r="I1092" s="861">
        <v>0</v>
      </c>
      <c r="J1092" s="861">
        <v>0</v>
      </c>
      <c r="K1092" s="861">
        <v>0</v>
      </c>
      <c r="L1092" s="861">
        <v>0</v>
      </c>
      <c r="M1092" s="861">
        <v>0</v>
      </c>
      <c r="N1092" s="861">
        <v>0</v>
      </c>
      <c r="O1092" s="861">
        <v>0</v>
      </c>
      <c r="P1092" s="861">
        <v>0</v>
      </c>
      <c r="Q1092" s="861">
        <v>0</v>
      </c>
      <c r="R1092" s="861">
        <v>0</v>
      </c>
      <c r="S1092" s="861">
        <v>0</v>
      </c>
      <c r="T1092" s="861">
        <v>0</v>
      </c>
      <c r="U1092" s="861">
        <v>0</v>
      </c>
      <c r="V1092" s="861">
        <v>0</v>
      </c>
      <c r="W1092" s="861">
        <v>0</v>
      </c>
      <c r="X1092" s="861">
        <v>0</v>
      </c>
      <c r="Y1092" s="861">
        <v>0</v>
      </c>
      <c r="Z1092" s="861">
        <v>0</v>
      </c>
      <c r="AA1092" s="861">
        <v>0</v>
      </c>
      <c r="AB1092" s="861">
        <v>0</v>
      </c>
      <c r="AC1092" s="861">
        <v>0</v>
      </c>
      <c r="AD1092" s="861">
        <v>0</v>
      </c>
      <c r="AE1092" s="861">
        <v>0</v>
      </c>
      <c r="AF1092" s="861">
        <v>0</v>
      </c>
      <c r="AG1092" s="861">
        <v>0</v>
      </c>
      <c r="AH1092" s="861">
        <v>0</v>
      </c>
    </row>
    <row r="1093" spans="1:34" ht="12" customHeight="1" x14ac:dyDescent="0.2">
      <c r="A1093" s="1207"/>
      <c r="B1093" s="853" t="s">
        <v>75</v>
      </c>
      <c r="C1093" s="861">
        <v>335</v>
      </c>
      <c r="D1093" s="861">
        <v>255</v>
      </c>
      <c r="E1093" s="861">
        <v>24</v>
      </c>
      <c r="F1093" s="861">
        <v>15</v>
      </c>
      <c r="G1093" s="861">
        <v>117</v>
      </c>
      <c r="H1093" s="861">
        <v>67</v>
      </c>
      <c r="I1093" s="861">
        <v>5</v>
      </c>
      <c r="J1093" s="861">
        <v>4</v>
      </c>
      <c r="K1093" s="861">
        <v>115</v>
      </c>
      <c r="L1093" s="861">
        <v>67</v>
      </c>
      <c r="M1093" s="861">
        <v>5</v>
      </c>
      <c r="N1093" s="861">
        <v>4</v>
      </c>
      <c r="O1093" s="861">
        <v>1</v>
      </c>
      <c r="P1093" s="861">
        <v>8</v>
      </c>
      <c r="Q1093" s="861">
        <v>1</v>
      </c>
      <c r="R1093" s="861">
        <v>0</v>
      </c>
      <c r="S1093" s="861">
        <v>0</v>
      </c>
      <c r="T1093" s="861">
        <v>0</v>
      </c>
      <c r="U1093" s="861">
        <v>0</v>
      </c>
      <c r="V1093" s="861">
        <v>0</v>
      </c>
      <c r="W1093" s="861">
        <v>0</v>
      </c>
      <c r="X1093" s="861">
        <v>0</v>
      </c>
      <c r="Y1093" s="861">
        <v>0</v>
      </c>
      <c r="Z1093" s="861">
        <v>0</v>
      </c>
      <c r="AA1093" s="861">
        <v>0</v>
      </c>
      <c r="AB1093" s="861">
        <v>0</v>
      </c>
      <c r="AC1093" s="861">
        <v>0</v>
      </c>
      <c r="AD1093" s="861">
        <v>0</v>
      </c>
      <c r="AE1093" s="861">
        <v>0</v>
      </c>
      <c r="AF1093" s="861">
        <v>0</v>
      </c>
      <c r="AG1093" s="861">
        <v>0</v>
      </c>
      <c r="AH1093" s="861">
        <v>0</v>
      </c>
    </row>
    <row r="1094" spans="1:34" ht="12" customHeight="1" x14ac:dyDescent="0.2">
      <c r="A1094" s="1207"/>
      <c r="B1094" s="853" t="s">
        <v>76</v>
      </c>
      <c r="C1094" s="861">
        <v>0</v>
      </c>
      <c r="D1094" s="861">
        <v>84</v>
      </c>
      <c r="E1094" s="861">
        <v>4</v>
      </c>
      <c r="F1094" s="861">
        <v>3</v>
      </c>
      <c r="G1094" s="861">
        <v>0</v>
      </c>
      <c r="H1094" s="861">
        <v>30</v>
      </c>
      <c r="I1094" s="861">
        <v>1</v>
      </c>
      <c r="J1094" s="861">
        <v>0</v>
      </c>
      <c r="K1094" s="861">
        <v>0</v>
      </c>
      <c r="L1094" s="861">
        <v>30</v>
      </c>
      <c r="M1094" s="861">
        <v>1</v>
      </c>
      <c r="N1094" s="861">
        <v>0</v>
      </c>
      <c r="O1094" s="861">
        <v>0</v>
      </c>
      <c r="P1094" s="861">
        <v>1</v>
      </c>
      <c r="Q1094" s="861">
        <v>0</v>
      </c>
      <c r="R1094" s="861">
        <v>0</v>
      </c>
      <c r="S1094" s="861">
        <v>0</v>
      </c>
      <c r="T1094" s="861">
        <v>0</v>
      </c>
      <c r="U1094" s="861">
        <v>0</v>
      </c>
      <c r="V1094" s="861">
        <v>0</v>
      </c>
      <c r="W1094" s="861">
        <v>0</v>
      </c>
      <c r="X1094" s="861">
        <v>0</v>
      </c>
      <c r="Y1094" s="861">
        <v>0</v>
      </c>
      <c r="Z1094" s="861">
        <v>0</v>
      </c>
      <c r="AA1094" s="861">
        <v>0</v>
      </c>
      <c r="AB1094" s="861">
        <v>0</v>
      </c>
      <c r="AC1094" s="861">
        <v>0</v>
      </c>
      <c r="AD1094" s="861">
        <v>0</v>
      </c>
      <c r="AE1094" s="861">
        <v>0</v>
      </c>
      <c r="AF1094" s="861">
        <v>0</v>
      </c>
      <c r="AG1094" s="861">
        <v>0</v>
      </c>
      <c r="AH1094" s="861">
        <v>0</v>
      </c>
    </row>
    <row r="1095" spans="1:34" ht="12" customHeight="1" x14ac:dyDescent="0.2">
      <c r="A1095" s="1207"/>
      <c r="B1095" s="853" t="s">
        <v>77</v>
      </c>
      <c r="C1095" s="861">
        <v>206</v>
      </c>
      <c r="D1095" s="861">
        <v>134</v>
      </c>
      <c r="E1095" s="861">
        <v>26</v>
      </c>
      <c r="F1095" s="861">
        <v>13</v>
      </c>
      <c r="G1095" s="861">
        <v>39</v>
      </c>
      <c r="H1095" s="861">
        <v>19</v>
      </c>
      <c r="I1095" s="861">
        <v>4</v>
      </c>
      <c r="J1095" s="861">
        <v>0</v>
      </c>
      <c r="K1095" s="861">
        <v>39</v>
      </c>
      <c r="L1095" s="861">
        <v>17</v>
      </c>
      <c r="M1095" s="861">
        <v>4</v>
      </c>
      <c r="N1095" s="861">
        <v>0</v>
      </c>
      <c r="O1095" s="861">
        <v>4</v>
      </c>
      <c r="P1095" s="861">
        <v>4</v>
      </c>
      <c r="Q1095" s="861">
        <v>1</v>
      </c>
      <c r="R1095" s="861">
        <v>0</v>
      </c>
      <c r="S1095" s="861">
        <v>0</v>
      </c>
      <c r="T1095" s="861">
        <v>0</v>
      </c>
      <c r="U1095" s="861">
        <v>0</v>
      </c>
      <c r="V1095" s="861">
        <v>0</v>
      </c>
      <c r="W1095" s="861">
        <v>0</v>
      </c>
      <c r="X1095" s="861">
        <v>0</v>
      </c>
      <c r="Y1095" s="861">
        <v>0</v>
      </c>
      <c r="Z1095" s="861">
        <v>0</v>
      </c>
      <c r="AA1095" s="861">
        <v>0</v>
      </c>
      <c r="AB1095" s="861">
        <v>0</v>
      </c>
      <c r="AC1095" s="861">
        <v>0</v>
      </c>
      <c r="AD1095" s="861">
        <v>0</v>
      </c>
      <c r="AE1095" s="861">
        <v>0</v>
      </c>
      <c r="AF1095" s="861">
        <v>0</v>
      </c>
      <c r="AG1095" s="861">
        <v>0</v>
      </c>
      <c r="AH1095" s="861">
        <v>0</v>
      </c>
    </row>
    <row r="1096" spans="1:34" ht="12" customHeight="1" x14ac:dyDescent="0.2">
      <c r="A1096" s="1207"/>
      <c r="B1096" s="853" t="s">
        <v>78</v>
      </c>
      <c r="C1096" s="861">
        <v>0</v>
      </c>
      <c r="D1096" s="861">
        <v>1</v>
      </c>
      <c r="E1096" s="861">
        <v>0</v>
      </c>
      <c r="F1096" s="861">
        <v>0</v>
      </c>
      <c r="G1096" s="861">
        <v>0</v>
      </c>
      <c r="H1096" s="861">
        <v>0</v>
      </c>
      <c r="I1096" s="861">
        <v>0</v>
      </c>
      <c r="J1096" s="861">
        <v>0</v>
      </c>
      <c r="K1096" s="861">
        <v>0</v>
      </c>
      <c r="L1096" s="861">
        <v>0</v>
      </c>
      <c r="M1096" s="861">
        <v>0</v>
      </c>
      <c r="N1096" s="861">
        <v>0</v>
      </c>
      <c r="O1096" s="861">
        <v>0</v>
      </c>
      <c r="P1096" s="861">
        <v>0</v>
      </c>
      <c r="Q1096" s="861">
        <v>0</v>
      </c>
      <c r="R1096" s="861">
        <v>0</v>
      </c>
      <c r="S1096" s="861">
        <v>0</v>
      </c>
      <c r="T1096" s="861">
        <v>0</v>
      </c>
      <c r="U1096" s="861">
        <v>0</v>
      </c>
      <c r="V1096" s="861">
        <v>0</v>
      </c>
      <c r="W1096" s="861">
        <v>0</v>
      </c>
      <c r="X1096" s="861">
        <v>0</v>
      </c>
      <c r="Y1096" s="861">
        <v>0</v>
      </c>
      <c r="Z1096" s="861">
        <v>0</v>
      </c>
      <c r="AA1096" s="861">
        <v>0</v>
      </c>
      <c r="AB1096" s="861">
        <v>0</v>
      </c>
      <c r="AC1096" s="861">
        <v>0</v>
      </c>
      <c r="AD1096" s="861">
        <v>0</v>
      </c>
      <c r="AE1096" s="861">
        <v>0</v>
      </c>
      <c r="AF1096" s="861">
        <v>0</v>
      </c>
      <c r="AG1096" s="861">
        <v>0</v>
      </c>
      <c r="AH1096" s="861">
        <v>0</v>
      </c>
    </row>
    <row r="1097" spans="1:34" ht="12" customHeight="1" x14ac:dyDescent="0.2">
      <c r="A1097" s="1207"/>
      <c r="B1097" s="853" t="s">
        <v>79</v>
      </c>
      <c r="C1097" s="861">
        <v>0</v>
      </c>
      <c r="D1097" s="861">
        <v>21</v>
      </c>
      <c r="E1097" s="861">
        <v>0</v>
      </c>
      <c r="F1097" s="861">
        <v>0</v>
      </c>
      <c r="G1097" s="861">
        <v>0</v>
      </c>
      <c r="H1097" s="861">
        <v>7</v>
      </c>
      <c r="I1097" s="861">
        <v>0</v>
      </c>
      <c r="J1097" s="861">
        <v>0</v>
      </c>
      <c r="K1097" s="861">
        <v>0</v>
      </c>
      <c r="L1097" s="861">
        <v>7</v>
      </c>
      <c r="M1097" s="861">
        <v>0</v>
      </c>
      <c r="N1097" s="861">
        <v>0</v>
      </c>
      <c r="O1097" s="861">
        <v>0</v>
      </c>
      <c r="P1097" s="861">
        <v>0</v>
      </c>
      <c r="Q1097" s="861">
        <v>0</v>
      </c>
      <c r="R1097" s="861">
        <v>0</v>
      </c>
      <c r="S1097" s="861">
        <v>0</v>
      </c>
      <c r="T1097" s="861">
        <v>0</v>
      </c>
      <c r="U1097" s="861">
        <v>0</v>
      </c>
      <c r="V1097" s="861">
        <v>0</v>
      </c>
      <c r="W1097" s="861">
        <v>0</v>
      </c>
      <c r="X1097" s="861">
        <v>0</v>
      </c>
      <c r="Y1097" s="861">
        <v>0</v>
      </c>
      <c r="Z1097" s="861">
        <v>0</v>
      </c>
      <c r="AA1097" s="861">
        <v>0</v>
      </c>
      <c r="AB1097" s="861">
        <v>0</v>
      </c>
      <c r="AC1097" s="861">
        <v>0</v>
      </c>
      <c r="AD1097" s="861">
        <v>0</v>
      </c>
      <c r="AE1097" s="861">
        <v>0</v>
      </c>
      <c r="AF1097" s="861">
        <v>0</v>
      </c>
      <c r="AG1097" s="861">
        <v>0</v>
      </c>
      <c r="AH1097" s="861">
        <v>0</v>
      </c>
    </row>
    <row r="1098" spans="1:34" ht="12" customHeight="1" x14ac:dyDescent="0.2">
      <c r="A1098" s="1207"/>
      <c r="B1098" s="853" t="s">
        <v>294</v>
      </c>
      <c r="C1098" s="861">
        <v>0</v>
      </c>
      <c r="D1098" s="861">
        <v>0</v>
      </c>
      <c r="E1098" s="861">
        <v>1</v>
      </c>
      <c r="F1098" s="861">
        <v>0</v>
      </c>
      <c r="G1098" s="861">
        <v>0</v>
      </c>
      <c r="H1098" s="861">
        <v>0</v>
      </c>
      <c r="I1098" s="861">
        <v>0</v>
      </c>
      <c r="J1098" s="861">
        <v>0</v>
      </c>
      <c r="K1098" s="861">
        <v>0</v>
      </c>
      <c r="L1098" s="861">
        <v>0</v>
      </c>
      <c r="M1098" s="861">
        <v>0</v>
      </c>
      <c r="N1098" s="861">
        <v>0</v>
      </c>
      <c r="O1098" s="861">
        <v>0</v>
      </c>
      <c r="P1098" s="861">
        <v>0</v>
      </c>
      <c r="Q1098" s="861">
        <v>0</v>
      </c>
      <c r="R1098" s="861">
        <v>0</v>
      </c>
      <c r="S1098" s="861">
        <v>0</v>
      </c>
      <c r="T1098" s="861">
        <v>0</v>
      </c>
      <c r="U1098" s="861">
        <v>0</v>
      </c>
      <c r="V1098" s="861">
        <v>0</v>
      </c>
      <c r="W1098" s="861">
        <v>0</v>
      </c>
      <c r="X1098" s="861">
        <v>0</v>
      </c>
      <c r="Y1098" s="861">
        <v>0</v>
      </c>
      <c r="Z1098" s="861">
        <v>0</v>
      </c>
      <c r="AA1098" s="861">
        <v>0</v>
      </c>
      <c r="AB1098" s="861">
        <v>0</v>
      </c>
      <c r="AC1098" s="861">
        <v>0</v>
      </c>
      <c r="AD1098" s="861">
        <v>0</v>
      </c>
      <c r="AE1098" s="861">
        <v>0</v>
      </c>
      <c r="AF1098" s="861">
        <v>0</v>
      </c>
      <c r="AG1098" s="861">
        <v>0</v>
      </c>
      <c r="AH1098" s="861">
        <v>0</v>
      </c>
    </row>
    <row r="1099" spans="1:34" ht="12" customHeight="1" x14ac:dyDescent="0.2">
      <c r="A1099" s="1207"/>
      <c r="B1099" s="853" t="s">
        <v>295</v>
      </c>
      <c r="C1099" s="861">
        <v>0</v>
      </c>
      <c r="D1099" s="861">
        <v>1</v>
      </c>
      <c r="E1099" s="861">
        <v>0</v>
      </c>
      <c r="F1099" s="861">
        <v>0</v>
      </c>
      <c r="G1099" s="861">
        <v>0</v>
      </c>
      <c r="H1099" s="861">
        <v>0</v>
      </c>
      <c r="I1099" s="861">
        <v>0</v>
      </c>
      <c r="J1099" s="861">
        <v>0</v>
      </c>
      <c r="K1099" s="861">
        <v>0</v>
      </c>
      <c r="L1099" s="861">
        <v>0</v>
      </c>
      <c r="M1099" s="861">
        <v>0</v>
      </c>
      <c r="N1099" s="861">
        <v>0</v>
      </c>
      <c r="O1099" s="861">
        <v>0</v>
      </c>
      <c r="P1099" s="861">
        <v>0</v>
      </c>
      <c r="Q1099" s="861">
        <v>0</v>
      </c>
      <c r="R1099" s="861">
        <v>0</v>
      </c>
      <c r="S1099" s="861">
        <v>0</v>
      </c>
      <c r="T1099" s="861">
        <v>0</v>
      </c>
      <c r="U1099" s="861">
        <v>0</v>
      </c>
      <c r="V1099" s="861">
        <v>0</v>
      </c>
      <c r="W1099" s="861">
        <v>0</v>
      </c>
      <c r="X1099" s="861">
        <v>0</v>
      </c>
      <c r="Y1099" s="861">
        <v>0</v>
      </c>
      <c r="Z1099" s="861">
        <v>0</v>
      </c>
      <c r="AA1099" s="861">
        <v>0</v>
      </c>
      <c r="AB1099" s="861">
        <v>0</v>
      </c>
      <c r="AC1099" s="861">
        <v>0</v>
      </c>
      <c r="AD1099" s="861">
        <v>0</v>
      </c>
      <c r="AE1099" s="861">
        <v>0</v>
      </c>
      <c r="AF1099" s="861">
        <v>0</v>
      </c>
      <c r="AG1099" s="861">
        <v>0</v>
      </c>
      <c r="AH1099" s="861">
        <v>0</v>
      </c>
    </row>
    <row r="1100" spans="1:34" ht="12" customHeight="1" x14ac:dyDescent="0.2">
      <c r="A1100" s="1207"/>
      <c r="B1100" s="853" t="s">
        <v>80</v>
      </c>
      <c r="C1100" s="861">
        <v>104</v>
      </c>
      <c r="D1100" s="861">
        <v>167</v>
      </c>
      <c r="E1100" s="861">
        <v>5</v>
      </c>
      <c r="F1100" s="861">
        <v>0</v>
      </c>
      <c r="G1100" s="861">
        <v>51</v>
      </c>
      <c r="H1100" s="861">
        <v>98</v>
      </c>
      <c r="I1100" s="861">
        <v>4</v>
      </c>
      <c r="J1100" s="861">
        <v>0</v>
      </c>
      <c r="K1100" s="861">
        <v>51</v>
      </c>
      <c r="L1100" s="861">
        <v>98</v>
      </c>
      <c r="M1100" s="861">
        <v>4</v>
      </c>
      <c r="N1100" s="861">
        <v>0</v>
      </c>
      <c r="O1100" s="861">
        <v>3</v>
      </c>
      <c r="P1100" s="861">
        <v>2</v>
      </c>
      <c r="Q1100" s="861">
        <v>0</v>
      </c>
      <c r="R1100" s="861">
        <v>0</v>
      </c>
      <c r="S1100" s="861">
        <v>0</v>
      </c>
      <c r="T1100" s="861">
        <v>0</v>
      </c>
      <c r="U1100" s="861">
        <v>0</v>
      </c>
      <c r="V1100" s="861">
        <v>0</v>
      </c>
      <c r="W1100" s="861">
        <v>0</v>
      </c>
      <c r="X1100" s="861">
        <v>0</v>
      </c>
      <c r="Y1100" s="861">
        <v>0</v>
      </c>
      <c r="Z1100" s="861">
        <v>0</v>
      </c>
      <c r="AA1100" s="861">
        <v>0</v>
      </c>
      <c r="AB1100" s="861">
        <v>0</v>
      </c>
      <c r="AC1100" s="861">
        <v>0</v>
      </c>
      <c r="AD1100" s="861">
        <v>0</v>
      </c>
      <c r="AE1100" s="861">
        <v>0</v>
      </c>
      <c r="AF1100" s="861">
        <v>0</v>
      </c>
      <c r="AG1100" s="861">
        <v>0</v>
      </c>
      <c r="AH1100" s="861">
        <v>0</v>
      </c>
    </row>
    <row r="1101" spans="1:34" ht="12" customHeight="1" x14ac:dyDescent="0.2">
      <c r="A1101" s="1207"/>
      <c r="B1101" s="853" t="s">
        <v>81</v>
      </c>
      <c r="C1101" s="861">
        <v>2</v>
      </c>
      <c r="D1101" s="861">
        <v>14</v>
      </c>
      <c r="E1101" s="861">
        <v>1</v>
      </c>
      <c r="F1101" s="861">
        <v>0</v>
      </c>
      <c r="G1101" s="861">
        <v>0</v>
      </c>
      <c r="H1101" s="861">
        <v>2</v>
      </c>
      <c r="I1101" s="861">
        <v>0</v>
      </c>
      <c r="J1101" s="861">
        <v>0</v>
      </c>
      <c r="K1101" s="861">
        <v>0</v>
      </c>
      <c r="L1101" s="861">
        <v>2</v>
      </c>
      <c r="M1101" s="861">
        <v>0</v>
      </c>
      <c r="N1101" s="861">
        <v>0</v>
      </c>
      <c r="O1101" s="861">
        <v>0</v>
      </c>
      <c r="P1101" s="861">
        <v>1</v>
      </c>
      <c r="Q1101" s="861">
        <v>0</v>
      </c>
      <c r="R1101" s="861">
        <v>0</v>
      </c>
      <c r="S1101" s="861">
        <v>0</v>
      </c>
      <c r="T1101" s="861">
        <v>0</v>
      </c>
      <c r="U1101" s="861">
        <v>0</v>
      </c>
      <c r="V1101" s="861">
        <v>0</v>
      </c>
      <c r="W1101" s="861">
        <v>0</v>
      </c>
      <c r="X1101" s="861">
        <v>0</v>
      </c>
      <c r="Y1101" s="861">
        <v>0</v>
      </c>
      <c r="Z1101" s="861">
        <v>0</v>
      </c>
      <c r="AA1101" s="861">
        <v>0</v>
      </c>
      <c r="AB1101" s="861">
        <v>0</v>
      </c>
      <c r="AC1101" s="861">
        <v>0</v>
      </c>
      <c r="AD1101" s="861">
        <v>0</v>
      </c>
      <c r="AE1101" s="861">
        <v>0</v>
      </c>
      <c r="AF1101" s="861">
        <v>0</v>
      </c>
      <c r="AG1101" s="861">
        <v>0</v>
      </c>
      <c r="AH1101" s="861">
        <v>0</v>
      </c>
    </row>
    <row r="1102" spans="1:34" ht="12" customHeight="1" x14ac:dyDescent="0.2">
      <c r="A1102" s="1207"/>
      <c r="B1102" s="853" t="s">
        <v>82</v>
      </c>
      <c r="C1102" s="861">
        <v>0</v>
      </c>
      <c r="D1102" s="861">
        <v>0</v>
      </c>
      <c r="E1102" s="861">
        <v>0</v>
      </c>
      <c r="F1102" s="861">
        <v>0</v>
      </c>
      <c r="G1102" s="861">
        <v>0</v>
      </c>
      <c r="H1102" s="861">
        <v>0</v>
      </c>
      <c r="I1102" s="861">
        <v>0</v>
      </c>
      <c r="J1102" s="861">
        <v>0</v>
      </c>
      <c r="K1102" s="861">
        <v>0</v>
      </c>
      <c r="L1102" s="861">
        <v>0</v>
      </c>
      <c r="M1102" s="861">
        <v>0</v>
      </c>
      <c r="N1102" s="861">
        <v>0</v>
      </c>
      <c r="O1102" s="861">
        <v>0</v>
      </c>
      <c r="P1102" s="861">
        <v>0</v>
      </c>
      <c r="Q1102" s="861">
        <v>0</v>
      </c>
      <c r="R1102" s="861">
        <v>0</v>
      </c>
      <c r="S1102" s="861">
        <v>0</v>
      </c>
      <c r="T1102" s="861">
        <v>0</v>
      </c>
      <c r="U1102" s="861">
        <v>0</v>
      </c>
      <c r="V1102" s="861">
        <v>0</v>
      </c>
      <c r="W1102" s="861">
        <v>0</v>
      </c>
      <c r="X1102" s="861">
        <v>0</v>
      </c>
      <c r="Y1102" s="861">
        <v>0</v>
      </c>
      <c r="Z1102" s="861">
        <v>0</v>
      </c>
      <c r="AA1102" s="861">
        <v>0</v>
      </c>
      <c r="AB1102" s="861">
        <v>0</v>
      </c>
      <c r="AC1102" s="861">
        <v>0</v>
      </c>
      <c r="AD1102" s="861">
        <v>0</v>
      </c>
      <c r="AE1102" s="861">
        <v>0</v>
      </c>
      <c r="AF1102" s="861">
        <v>0</v>
      </c>
      <c r="AG1102" s="861">
        <v>0</v>
      </c>
      <c r="AH1102" s="861">
        <v>0</v>
      </c>
    </row>
    <row r="1103" spans="1:34" ht="12" customHeight="1" x14ac:dyDescent="0.2">
      <c r="A1103" s="1207"/>
      <c r="B1103" s="853" t="s">
        <v>83</v>
      </c>
      <c r="C1103" s="861">
        <v>0</v>
      </c>
      <c r="D1103" s="861">
        <v>0</v>
      </c>
      <c r="E1103" s="861">
        <v>0</v>
      </c>
      <c r="F1103" s="861">
        <v>0</v>
      </c>
      <c r="G1103" s="861">
        <v>0</v>
      </c>
      <c r="H1103" s="861">
        <v>0</v>
      </c>
      <c r="I1103" s="861">
        <v>0</v>
      </c>
      <c r="J1103" s="861">
        <v>0</v>
      </c>
      <c r="K1103" s="861">
        <v>0</v>
      </c>
      <c r="L1103" s="861">
        <v>0</v>
      </c>
      <c r="M1103" s="861">
        <v>0</v>
      </c>
      <c r="N1103" s="861">
        <v>0</v>
      </c>
      <c r="O1103" s="861">
        <v>0</v>
      </c>
      <c r="P1103" s="861">
        <v>0</v>
      </c>
      <c r="Q1103" s="861">
        <v>0</v>
      </c>
      <c r="R1103" s="861">
        <v>0</v>
      </c>
      <c r="S1103" s="861">
        <v>0</v>
      </c>
      <c r="T1103" s="861">
        <v>0</v>
      </c>
      <c r="U1103" s="861">
        <v>0</v>
      </c>
      <c r="V1103" s="861">
        <v>0</v>
      </c>
      <c r="W1103" s="861">
        <v>0</v>
      </c>
      <c r="X1103" s="861">
        <v>0</v>
      </c>
      <c r="Y1103" s="861">
        <v>0</v>
      </c>
      <c r="Z1103" s="861">
        <v>0</v>
      </c>
      <c r="AA1103" s="861">
        <v>0</v>
      </c>
      <c r="AB1103" s="861">
        <v>0</v>
      </c>
      <c r="AC1103" s="861">
        <v>0</v>
      </c>
      <c r="AD1103" s="861">
        <v>0</v>
      </c>
      <c r="AE1103" s="861">
        <v>0</v>
      </c>
      <c r="AF1103" s="861">
        <v>0</v>
      </c>
      <c r="AG1103" s="861">
        <v>0</v>
      </c>
      <c r="AH1103" s="861">
        <v>0</v>
      </c>
    </row>
    <row r="1104" spans="1:34" ht="12" customHeight="1" x14ac:dyDescent="0.2">
      <c r="A1104" s="1207"/>
      <c r="B1104" s="853" t="s">
        <v>84</v>
      </c>
      <c r="C1104" s="861">
        <v>1</v>
      </c>
      <c r="D1104" s="861">
        <v>33</v>
      </c>
      <c r="E1104" s="861">
        <v>0</v>
      </c>
      <c r="F1104" s="861">
        <v>0</v>
      </c>
      <c r="G1104" s="861">
        <v>0</v>
      </c>
      <c r="H1104" s="861">
        <v>12</v>
      </c>
      <c r="I1104" s="861">
        <v>0</v>
      </c>
      <c r="J1104" s="861">
        <v>0</v>
      </c>
      <c r="K1104" s="861">
        <v>0</v>
      </c>
      <c r="L1104" s="861">
        <v>12</v>
      </c>
      <c r="M1104" s="861">
        <v>0</v>
      </c>
      <c r="N1104" s="861">
        <v>0</v>
      </c>
      <c r="O1104" s="861">
        <v>0</v>
      </c>
      <c r="P1104" s="861">
        <v>1</v>
      </c>
      <c r="Q1104" s="861">
        <v>0</v>
      </c>
      <c r="R1104" s="861">
        <v>0</v>
      </c>
      <c r="S1104" s="861">
        <v>0</v>
      </c>
      <c r="T1104" s="861">
        <v>0</v>
      </c>
      <c r="U1104" s="861">
        <v>0</v>
      </c>
      <c r="V1104" s="861">
        <v>0</v>
      </c>
      <c r="W1104" s="861">
        <v>0</v>
      </c>
      <c r="X1104" s="861">
        <v>0</v>
      </c>
      <c r="Y1104" s="861">
        <v>0</v>
      </c>
      <c r="Z1104" s="861">
        <v>0</v>
      </c>
      <c r="AA1104" s="861">
        <v>0</v>
      </c>
      <c r="AB1104" s="861">
        <v>0</v>
      </c>
      <c r="AC1104" s="861">
        <v>0</v>
      </c>
      <c r="AD1104" s="861">
        <v>0</v>
      </c>
      <c r="AE1104" s="861">
        <v>0</v>
      </c>
      <c r="AF1104" s="861">
        <v>0</v>
      </c>
      <c r="AG1104" s="861">
        <v>0</v>
      </c>
      <c r="AH1104" s="861">
        <v>0</v>
      </c>
    </row>
    <row r="1105" spans="1:34" s="3" customFormat="1" ht="12" customHeight="1" x14ac:dyDescent="0.2">
      <c r="A1105" s="1208"/>
      <c r="B1105" s="847" t="s">
        <v>49</v>
      </c>
      <c r="C1105" s="891">
        <v>5010</v>
      </c>
      <c r="D1105" s="891">
        <v>4661</v>
      </c>
      <c r="E1105" s="891">
        <v>1720</v>
      </c>
      <c r="F1105" s="891">
        <v>304</v>
      </c>
      <c r="G1105" s="891">
        <v>1415</v>
      </c>
      <c r="H1105" s="891">
        <v>1324</v>
      </c>
      <c r="I1105" s="891">
        <v>406</v>
      </c>
      <c r="J1105" s="891">
        <v>54</v>
      </c>
      <c r="K1105" s="891">
        <v>1389</v>
      </c>
      <c r="L1105" s="891">
        <v>1280</v>
      </c>
      <c r="M1105" s="891">
        <v>385</v>
      </c>
      <c r="N1105" s="891">
        <v>50</v>
      </c>
      <c r="O1105" s="891">
        <v>102</v>
      </c>
      <c r="P1105" s="891">
        <v>107</v>
      </c>
      <c r="Q1105" s="891">
        <v>25</v>
      </c>
      <c r="R1105" s="891">
        <v>10</v>
      </c>
      <c r="S1105" s="891">
        <v>0</v>
      </c>
      <c r="T1105" s="891">
        <v>0</v>
      </c>
      <c r="U1105" s="891">
        <v>0</v>
      </c>
      <c r="V1105" s="891">
        <v>0</v>
      </c>
      <c r="W1105" s="891">
        <v>0</v>
      </c>
      <c r="X1105" s="891">
        <v>0</v>
      </c>
      <c r="Y1105" s="891">
        <v>0</v>
      </c>
      <c r="Z1105" s="891">
        <v>0</v>
      </c>
      <c r="AA1105" s="891">
        <v>0</v>
      </c>
      <c r="AB1105" s="891">
        <v>0</v>
      </c>
      <c r="AC1105" s="891">
        <v>0</v>
      </c>
      <c r="AD1105" s="891">
        <v>0</v>
      </c>
      <c r="AE1105" s="891">
        <v>0</v>
      </c>
      <c r="AF1105" s="891">
        <v>0</v>
      </c>
      <c r="AG1105" s="891">
        <v>0</v>
      </c>
      <c r="AH1105" s="891">
        <v>0</v>
      </c>
    </row>
    <row r="1106" spans="1:34" ht="13.15" customHeight="1" x14ac:dyDescent="0.2">
      <c r="A1106" s="848" t="s">
        <v>302</v>
      </c>
      <c r="B1106" s="849"/>
      <c r="C1106" s="855"/>
      <c r="D1106" s="850"/>
      <c r="E1106" s="855"/>
      <c r="F1106" s="855"/>
      <c r="G1106" s="855"/>
      <c r="H1106" s="855"/>
      <c r="I1106" s="855"/>
      <c r="J1106" s="855"/>
      <c r="K1106" s="855"/>
      <c r="L1106" s="855"/>
      <c r="M1106" s="855"/>
      <c r="N1106" s="855"/>
      <c r="O1106" s="855"/>
      <c r="P1106" s="855"/>
      <c r="Q1106" s="855"/>
      <c r="R1106" s="855"/>
      <c r="S1106" s="855"/>
      <c r="T1106" s="855"/>
      <c r="U1106" s="855"/>
      <c r="V1106" s="855"/>
      <c r="W1106" s="855"/>
      <c r="X1106" s="855"/>
      <c r="Y1106" s="855"/>
      <c r="Z1106" s="855"/>
      <c r="AA1106" s="855"/>
      <c r="AB1106" s="855"/>
      <c r="AC1106" s="855"/>
      <c r="AD1106" s="855"/>
      <c r="AE1106" s="855"/>
      <c r="AF1106" s="855"/>
      <c r="AG1106" s="855"/>
      <c r="AH1106" s="855"/>
    </row>
  </sheetData>
  <mergeCells count="41">
    <mergeCell ref="A1030:A1067"/>
    <mergeCell ref="A1068:A1105"/>
    <mergeCell ref="A803:A839"/>
    <mergeCell ref="A840:A877"/>
    <mergeCell ref="A878:A915"/>
    <mergeCell ref="A916:A953"/>
    <mergeCell ref="A954:A991"/>
    <mergeCell ref="A992:A1029"/>
    <mergeCell ref="A765:A802"/>
    <mergeCell ref="A347:A384"/>
    <mergeCell ref="A385:A422"/>
    <mergeCell ref="A423:A460"/>
    <mergeCell ref="A461:A498"/>
    <mergeCell ref="A499:A536"/>
    <mergeCell ref="A537:A574"/>
    <mergeCell ref="A575:A612"/>
    <mergeCell ref="A613:A650"/>
    <mergeCell ref="A651:A688"/>
    <mergeCell ref="A689:A726"/>
    <mergeCell ref="A727:A764"/>
    <mergeCell ref="A157:A194"/>
    <mergeCell ref="A195:A232"/>
    <mergeCell ref="A233:A270"/>
    <mergeCell ref="A271:A308"/>
    <mergeCell ref="A309:A346"/>
    <mergeCell ref="A119:A156"/>
    <mergeCell ref="A2:A4"/>
    <mergeCell ref="B2:B4"/>
    <mergeCell ref="C2:R2"/>
    <mergeCell ref="S2:AH2"/>
    <mergeCell ref="C3:F3"/>
    <mergeCell ref="G3:J3"/>
    <mergeCell ref="K3:N3"/>
    <mergeCell ref="O3:R3"/>
    <mergeCell ref="S3:V3"/>
    <mergeCell ref="W3:Z3"/>
    <mergeCell ref="AA3:AD3"/>
    <mergeCell ref="AE3:AH3"/>
    <mergeCell ref="A5:A42"/>
    <mergeCell ref="A43:A80"/>
    <mergeCell ref="A81:A118"/>
  </mergeCells>
  <dataValidations count="1">
    <dataValidation type="whole" operator="greaterThanOrEqual" allowBlank="1" showInputMessage="1" showErrorMessage="1" sqref="T195:AH231 S195:S232 C195:R231 C233:AH269 C537:R573 C309:AH345 C347:AH383 C385:AH421 C423:AH459 S991 C499:AH535 L271:L275 C157:AH193 C613:AH649 C651:AH687 C1068:AH1104 C81:AH155 K943:R952 S765:AH802 C575:AH611 C765:R801 C803:AH876 C878:AD911 S537:AH574 C954:AH990 C916:J952 C1030:AH1066 C992:AH1028 C43:AH79 C461:AH497 C5:R41 C913:AD914 C912:AH912 K916:R941 K942:AH942 M271:AH307 L277:L307 C271:G307 H271:H275 H277:H307 I271:K307 C689:AH763">
      <formula1>0</formula1>
    </dataValidation>
  </dataValidations>
  <pageMargins left="0.7" right="0.7" top="0.75" bottom="0.75" header="0.3" footer="0.3"/>
  <pageSetup paperSize="9" scale="69" orientation="landscape" r:id="rId1"/>
  <colBreaks count="1" manualBreakCount="1">
    <brk id="18"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L48"/>
  <sheetViews>
    <sheetView zoomScaleNormal="100" zoomScaleSheetLayoutView="115" workbookViewId="0">
      <pane xSplit="2" ySplit="5" topLeftCell="C12" activePane="bottomRight" state="frozen"/>
      <selection activeCell="A32" sqref="A32"/>
      <selection pane="topRight" activeCell="A32" sqref="A32"/>
      <selection pane="bottomLeft" activeCell="A32" sqref="A32"/>
      <selection pane="bottomRight"/>
    </sheetView>
  </sheetViews>
  <sheetFormatPr defaultRowHeight="16.5" x14ac:dyDescent="0.3"/>
  <cols>
    <col min="1" max="1" width="6.140625" style="65" customWidth="1"/>
    <col min="2" max="2" width="33.140625" style="65" customWidth="1"/>
    <col min="3" max="3" width="9" style="24" customWidth="1"/>
    <col min="4" max="4" width="9.5703125" style="24" bestFit="1" customWidth="1"/>
    <col min="5" max="5" width="10.28515625" style="24" bestFit="1" customWidth="1"/>
    <col min="6" max="6" width="9" style="24" customWidth="1"/>
    <col min="7" max="7" width="9.5703125" style="24" bestFit="1" customWidth="1"/>
    <col min="8" max="8" width="10.28515625" style="24" bestFit="1" customWidth="1"/>
    <col min="9" max="9" width="9" style="24" customWidth="1"/>
    <col min="10" max="10" width="9.5703125" style="24" bestFit="1" customWidth="1"/>
    <col min="11" max="11" width="10.28515625" style="24" bestFit="1" customWidth="1"/>
    <col min="12" max="12" width="10.5703125" style="24" customWidth="1"/>
    <col min="13" max="13" width="9.5703125" style="24" bestFit="1" customWidth="1"/>
    <col min="14" max="14" width="10.28515625" style="24" bestFit="1" customWidth="1"/>
    <col min="15" max="15" width="10.85546875" style="24" customWidth="1"/>
    <col min="16" max="16" width="9.5703125" style="24" bestFit="1" customWidth="1"/>
    <col min="17" max="17" width="10.28515625" style="24" bestFit="1" customWidth="1"/>
    <col min="18" max="19" width="9.28515625" style="25" customWidth="1"/>
    <col min="20" max="20" width="10.28515625" style="25" bestFit="1" customWidth="1"/>
    <col min="21" max="22" width="9.28515625" style="25" customWidth="1"/>
    <col min="23" max="23" width="10.28515625" style="25" bestFit="1" customWidth="1"/>
    <col min="24" max="32" width="9.28515625" style="25" customWidth="1"/>
    <col min="33" max="47" width="10.140625" customWidth="1"/>
    <col min="48" max="58" width="9.140625" style="2"/>
    <col min="59" max="68" width="9.140625" style="2" customWidth="1"/>
    <col min="69" max="74" width="9.140625" style="2"/>
    <col min="75" max="83" width="9.85546875" style="115" customWidth="1"/>
    <col min="84" max="98" width="9.85546875" style="10" customWidth="1"/>
    <col min="99" max="113" width="9.28515625" bestFit="1" customWidth="1"/>
    <col min="114" max="114" width="10.7109375" bestFit="1" customWidth="1"/>
    <col min="115" max="119" width="9.28515625" bestFit="1" customWidth="1"/>
    <col min="120" max="120" width="10.7109375" bestFit="1" customWidth="1"/>
    <col min="121" max="122" width="9.28515625" bestFit="1" customWidth="1"/>
    <col min="123" max="123" width="8.85546875" style="82" customWidth="1"/>
    <col min="124" max="124" width="9.42578125" style="82" customWidth="1"/>
    <col min="125" max="125" width="11" style="82" customWidth="1"/>
    <col min="126" max="126" width="8.42578125" style="82" customWidth="1"/>
    <col min="127" max="127" width="10.140625" style="82" customWidth="1"/>
    <col min="128" max="128" width="9.140625" style="82" customWidth="1"/>
    <col min="129" max="129" width="8.28515625" style="82" customWidth="1"/>
    <col min="130" max="130" width="9.28515625" style="82" customWidth="1"/>
    <col min="131" max="131" width="9.7109375" style="82" customWidth="1"/>
    <col min="132" max="132" width="10" style="65" customWidth="1"/>
    <col min="133" max="133" width="10.28515625" style="65" customWidth="1"/>
    <col min="134" max="134" width="10.7109375" style="65" customWidth="1"/>
    <col min="135" max="135" width="9" style="65" customWidth="1"/>
    <col min="136" max="136" width="9.85546875" style="65" customWidth="1"/>
    <col min="137" max="137" width="10.7109375" style="65" customWidth="1"/>
    <col min="138" max="138" width="12.42578125" style="65" customWidth="1"/>
    <col min="139" max="140" width="10" style="65" customWidth="1"/>
    <col min="141" max="141" width="9.140625" style="65" customWidth="1"/>
    <col min="142" max="142" width="9.7109375" style="65" customWidth="1"/>
    <col min="143" max="143" width="9.42578125" style="65" customWidth="1"/>
    <col min="144" max="144" width="10.7109375" style="65" customWidth="1"/>
    <col min="145" max="145" width="12.5703125" style="65" customWidth="1"/>
    <col min="146" max="146" width="13" style="65" customWidth="1"/>
    <col min="147" max="147" width="8.85546875" style="82" customWidth="1"/>
    <col min="148" max="148" width="9.42578125" style="82" customWidth="1"/>
    <col min="149" max="149" width="11" style="82" customWidth="1"/>
    <col min="150" max="150" width="8.42578125" style="82" customWidth="1"/>
    <col min="151" max="151" width="10.140625" style="82" customWidth="1"/>
    <col min="152" max="152" width="9.140625" style="82" customWidth="1"/>
    <col min="153" max="153" width="8.28515625" style="82" customWidth="1"/>
    <col min="154" max="154" width="9.28515625" style="82" customWidth="1"/>
    <col min="155" max="155" width="9.7109375" style="82" customWidth="1"/>
    <col min="156" max="156" width="10" style="65" customWidth="1"/>
    <col min="157" max="157" width="10.28515625" style="65" customWidth="1"/>
    <col min="158" max="158" width="10.7109375" style="65" customWidth="1"/>
    <col min="159" max="159" width="9" style="65" customWidth="1"/>
    <col min="160" max="160" width="9.85546875" style="65" customWidth="1"/>
    <col min="161" max="161" width="10.7109375" style="65" customWidth="1"/>
    <col min="162" max="164" width="10" style="65" customWidth="1"/>
    <col min="165" max="165" width="9.140625" style="65" customWidth="1"/>
    <col min="166" max="166" width="9.7109375" style="65" customWidth="1"/>
    <col min="167" max="167" width="9.42578125" style="65" customWidth="1"/>
    <col min="168" max="169" width="9.140625" style="65" bestFit="1" customWidth="1"/>
    <col min="170" max="170" width="9.42578125" style="65" customWidth="1"/>
    <col min="171" max="171" width="8.85546875" style="82" customWidth="1"/>
    <col min="172" max="172" width="9.42578125" style="82" customWidth="1"/>
    <col min="173" max="173" width="11" style="82" customWidth="1"/>
    <col min="174" max="174" width="8.42578125" style="82" customWidth="1"/>
    <col min="175" max="175" width="10.140625" style="82" customWidth="1"/>
    <col min="176" max="176" width="9.140625" style="82" customWidth="1"/>
    <col min="177" max="177" width="8.28515625" style="82" customWidth="1"/>
    <col min="178" max="178" width="9.28515625" style="82" customWidth="1"/>
    <col min="179" max="179" width="9.7109375" style="82" customWidth="1"/>
    <col min="180" max="180" width="10" style="65" customWidth="1"/>
    <col min="181" max="181" width="10.28515625" style="65" customWidth="1"/>
    <col min="182" max="182" width="10.7109375" style="65" customWidth="1"/>
    <col min="183" max="183" width="9" style="65" customWidth="1"/>
    <col min="184" max="184" width="9.85546875" style="65" customWidth="1"/>
    <col min="185" max="185" width="10.7109375" style="65" customWidth="1"/>
    <col min="186" max="188" width="10" style="65" customWidth="1"/>
    <col min="189" max="189" width="9.140625" style="65" customWidth="1"/>
    <col min="190" max="190" width="9.7109375" style="65" customWidth="1"/>
    <col min="191" max="191" width="9.42578125" style="65" customWidth="1"/>
    <col min="192" max="193" width="9.140625" style="65" bestFit="1" customWidth="1"/>
    <col min="194" max="194" width="9.42578125" style="65" customWidth="1"/>
    <col min="195" max="354" width="9.140625" style="65"/>
    <col min="355" max="355" width="16.140625" style="65" customWidth="1"/>
    <col min="356" max="362" width="9.28515625" style="65" customWidth="1"/>
    <col min="363" max="363" width="9.85546875" style="65" customWidth="1"/>
    <col min="364" max="365" width="10.28515625" style="65" customWidth="1"/>
    <col min="366" max="367" width="9.28515625" style="65" customWidth="1"/>
    <col min="368" max="368" width="16.140625" style="65" customWidth="1"/>
    <col min="369" max="374" width="9.28515625" style="65" customWidth="1"/>
    <col min="375" max="375" width="10.7109375" style="65" customWidth="1"/>
    <col min="376" max="377" width="9.28515625" style="65" customWidth="1"/>
    <col min="378" max="378" width="8.5703125" style="65" customWidth="1"/>
    <col min="379" max="380" width="9.140625" style="65"/>
    <col min="381" max="381" width="10.85546875" style="65" customWidth="1"/>
    <col min="382" max="383" width="9.140625" style="65"/>
    <col min="384" max="384" width="11.5703125" style="65" customWidth="1"/>
    <col min="385" max="610" width="9.140625" style="65"/>
    <col min="611" max="611" width="16.140625" style="65" customWidth="1"/>
    <col min="612" max="618" width="9.28515625" style="65" customWidth="1"/>
    <col min="619" max="619" width="9.85546875" style="65" customWidth="1"/>
    <col min="620" max="621" width="10.28515625" style="65" customWidth="1"/>
    <col min="622" max="623" width="9.28515625" style="65" customWidth="1"/>
    <col min="624" max="624" width="16.140625" style="65" customWidth="1"/>
    <col min="625" max="630" width="9.28515625" style="65" customWidth="1"/>
    <col min="631" max="631" width="10.7109375" style="65" customWidth="1"/>
    <col min="632" max="633" width="9.28515625" style="65" customWidth="1"/>
    <col min="634" max="634" width="8.5703125" style="65" customWidth="1"/>
    <col min="635" max="636" width="9.140625" style="65"/>
    <col min="637" max="637" width="10.85546875" style="65" customWidth="1"/>
    <col min="638" max="639" width="9.140625" style="65"/>
    <col min="640" max="640" width="11.5703125" style="65" customWidth="1"/>
    <col min="641" max="866" width="9.140625" style="65"/>
    <col min="867" max="867" width="16.140625" style="65" customWidth="1"/>
    <col min="868" max="874" width="9.28515625" style="65" customWidth="1"/>
    <col min="875" max="875" width="9.85546875" style="65" customWidth="1"/>
    <col min="876" max="877" width="10.28515625" style="65" customWidth="1"/>
    <col min="878" max="879" width="9.28515625" style="65" customWidth="1"/>
    <col min="880" max="880" width="16.140625" style="65" customWidth="1"/>
    <col min="881" max="886" width="9.28515625" style="65" customWidth="1"/>
    <col min="887" max="887" width="10.7109375" style="65" customWidth="1"/>
    <col min="888" max="889" width="9.28515625" style="65" customWidth="1"/>
    <col min="890" max="890" width="8.5703125" style="65" customWidth="1"/>
    <col min="891" max="892" width="9.140625" style="65"/>
    <col min="893" max="893" width="10.85546875" style="65" customWidth="1"/>
    <col min="894" max="895" width="9.140625" style="65"/>
    <col min="896" max="896" width="11.5703125" style="65" customWidth="1"/>
    <col min="897" max="1122" width="9.140625" style="65"/>
    <col min="1123" max="1123" width="16.140625" style="65" customWidth="1"/>
    <col min="1124" max="1130" width="9.28515625" style="65" customWidth="1"/>
    <col min="1131" max="1131" width="9.85546875" style="65" customWidth="1"/>
    <col min="1132" max="1133" width="10.28515625" style="65" customWidth="1"/>
    <col min="1134" max="1135" width="9.28515625" style="65" customWidth="1"/>
    <col min="1136" max="1136" width="16.140625" style="65" customWidth="1"/>
    <col min="1137" max="1142" width="9.28515625" style="65" customWidth="1"/>
    <col min="1143" max="1143" width="10.7109375" style="65" customWidth="1"/>
    <col min="1144" max="1145" width="9.28515625" style="65" customWidth="1"/>
    <col min="1146" max="1146" width="8.5703125" style="65" customWidth="1"/>
    <col min="1147" max="1148" width="9.140625" style="65"/>
    <col min="1149" max="1149" width="10.85546875" style="65" customWidth="1"/>
    <col min="1150" max="1151" width="9.140625" style="65"/>
    <col min="1152" max="1152" width="11.5703125" style="65" customWidth="1"/>
    <col min="1153" max="1378" width="9.140625" style="65"/>
    <col min="1379" max="1379" width="16.140625" style="65" customWidth="1"/>
    <col min="1380" max="1386" width="9.28515625" style="65" customWidth="1"/>
    <col min="1387" max="1387" width="9.85546875" style="65" customWidth="1"/>
    <col min="1388" max="1389" width="10.28515625" style="65" customWidth="1"/>
    <col min="1390" max="1391" width="9.28515625" style="65" customWidth="1"/>
    <col min="1392" max="1392" width="16.140625" style="65" customWidth="1"/>
    <col min="1393" max="1398" width="9.28515625" style="65" customWidth="1"/>
    <col min="1399" max="1399" width="10.7109375" style="65" customWidth="1"/>
    <col min="1400" max="1401" width="9.28515625" style="65" customWidth="1"/>
    <col min="1402" max="1402" width="8.5703125" style="65" customWidth="1"/>
    <col min="1403" max="1404" width="9.140625" style="65"/>
    <col min="1405" max="1405" width="10.85546875" style="65" customWidth="1"/>
    <col min="1406" max="1407" width="9.140625" style="65"/>
    <col min="1408" max="1408" width="11.5703125" style="65" customWidth="1"/>
    <col min="1409" max="1634" width="9.140625" style="65"/>
    <col min="1635" max="1635" width="16.140625" style="65" customWidth="1"/>
    <col min="1636" max="1642" width="9.28515625" style="65" customWidth="1"/>
    <col min="1643" max="1643" width="9.85546875" style="65" customWidth="1"/>
    <col min="1644" max="1645" width="10.28515625" style="65" customWidth="1"/>
    <col min="1646" max="1647" width="9.28515625" style="65" customWidth="1"/>
    <col min="1648" max="1648" width="16.140625" style="65" customWidth="1"/>
    <col min="1649" max="1654" width="9.28515625" style="65" customWidth="1"/>
    <col min="1655" max="1655" width="10.7109375" style="65" customWidth="1"/>
    <col min="1656" max="1657" width="9.28515625" style="65" customWidth="1"/>
    <col min="1658" max="1658" width="8.5703125" style="65" customWidth="1"/>
    <col min="1659" max="1660" width="9.140625" style="65"/>
    <col min="1661" max="1661" width="10.85546875" style="65" customWidth="1"/>
    <col min="1662" max="1663" width="9.140625" style="65"/>
    <col min="1664" max="1664" width="11.5703125" style="65" customWidth="1"/>
    <col min="1665" max="1890" width="9.140625" style="65"/>
    <col min="1891" max="1891" width="16.140625" style="65" customWidth="1"/>
    <col min="1892" max="1898" width="9.28515625" style="65" customWidth="1"/>
    <col min="1899" max="1899" width="9.85546875" style="65" customWidth="1"/>
    <col min="1900" max="1901" width="10.28515625" style="65" customWidth="1"/>
    <col min="1902" max="1903" width="9.28515625" style="65" customWidth="1"/>
    <col min="1904" max="1904" width="16.140625" style="65" customWidth="1"/>
    <col min="1905" max="1910" width="9.28515625" style="65" customWidth="1"/>
    <col min="1911" max="1911" width="10.7109375" style="65" customWidth="1"/>
    <col min="1912" max="1913" width="9.28515625" style="65" customWidth="1"/>
    <col min="1914" max="1914" width="8.5703125" style="65" customWidth="1"/>
    <col min="1915" max="1916" width="9.140625" style="65"/>
    <col min="1917" max="1917" width="10.85546875" style="65" customWidth="1"/>
    <col min="1918" max="1919" width="9.140625" style="65"/>
    <col min="1920" max="1920" width="11.5703125" style="65" customWidth="1"/>
    <col min="1921" max="2146" width="9.140625" style="65"/>
    <col min="2147" max="2147" width="16.140625" style="65" customWidth="1"/>
    <col min="2148" max="2154" width="9.28515625" style="65" customWidth="1"/>
    <col min="2155" max="2155" width="9.85546875" style="65" customWidth="1"/>
    <col min="2156" max="2157" width="10.28515625" style="65" customWidth="1"/>
    <col min="2158" max="2159" width="9.28515625" style="65" customWidth="1"/>
    <col min="2160" max="2160" width="16.140625" style="65" customWidth="1"/>
    <col min="2161" max="2166" width="9.28515625" style="65" customWidth="1"/>
    <col min="2167" max="2167" width="10.7109375" style="65" customWidth="1"/>
    <col min="2168" max="2169" width="9.28515625" style="65" customWidth="1"/>
    <col min="2170" max="2170" width="8.5703125" style="65" customWidth="1"/>
    <col min="2171" max="2172" width="9.140625" style="65"/>
    <col min="2173" max="2173" width="10.85546875" style="65" customWidth="1"/>
    <col min="2174" max="2175" width="9.140625" style="65"/>
    <col min="2176" max="2176" width="11.5703125" style="65" customWidth="1"/>
    <col min="2177" max="2402" width="9.140625" style="65"/>
    <col min="2403" max="2403" width="16.140625" style="65" customWidth="1"/>
    <col min="2404" max="2410" width="9.28515625" style="65" customWidth="1"/>
    <col min="2411" max="2411" width="9.85546875" style="65" customWidth="1"/>
    <col min="2412" max="2413" width="10.28515625" style="65" customWidth="1"/>
    <col min="2414" max="2415" width="9.28515625" style="65" customWidth="1"/>
    <col min="2416" max="2416" width="16.140625" style="65" customWidth="1"/>
    <col min="2417" max="2422" width="9.28515625" style="65" customWidth="1"/>
    <col min="2423" max="2423" width="10.7109375" style="65" customWidth="1"/>
    <col min="2424" max="2425" width="9.28515625" style="65" customWidth="1"/>
    <col min="2426" max="2426" width="8.5703125" style="65" customWidth="1"/>
    <col min="2427" max="2428" width="9.140625" style="65"/>
    <col min="2429" max="2429" width="10.85546875" style="65" customWidth="1"/>
    <col min="2430" max="2431" width="9.140625" style="65"/>
    <col min="2432" max="2432" width="11.5703125" style="65" customWidth="1"/>
    <col min="2433" max="2658" width="9.140625" style="65"/>
    <col min="2659" max="2659" width="16.140625" style="65" customWidth="1"/>
    <col min="2660" max="2666" width="9.28515625" style="65" customWidth="1"/>
    <col min="2667" max="2667" width="9.85546875" style="65" customWidth="1"/>
    <col min="2668" max="2669" width="10.28515625" style="65" customWidth="1"/>
    <col min="2670" max="2671" width="9.28515625" style="65" customWidth="1"/>
    <col min="2672" max="2672" width="16.140625" style="65" customWidth="1"/>
    <col min="2673" max="2678" width="9.28515625" style="65" customWidth="1"/>
    <col min="2679" max="2679" width="10.7109375" style="65" customWidth="1"/>
    <col min="2680" max="2681" width="9.28515625" style="65" customWidth="1"/>
    <col min="2682" max="2682" width="8.5703125" style="65" customWidth="1"/>
    <col min="2683" max="2684" width="9.140625" style="65"/>
    <col min="2685" max="2685" width="10.85546875" style="65" customWidth="1"/>
    <col min="2686" max="2687" width="9.140625" style="65"/>
    <col min="2688" max="2688" width="11.5703125" style="65" customWidth="1"/>
    <col min="2689" max="2914" width="9.140625" style="65"/>
    <col min="2915" max="2915" width="16.140625" style="65" customWidth="1"/>
    <col min="2916" max="2922" width="9.28515625" style="65" customWidth="1"/>
    <col min="2923" max="2923" width="9.85546875" style="65" customWidth="1"/>
    <col min="2924" max="2925" width="10.28515625" style="65" customWidth="1"/>
    <col min="2926" max="2927" width="9.28515625" style="65" customWidth="1"/>
    <col min="2928" max="2928" width="16.140625" style="65" customWidth="1"/>
    <col min="2929" max="2934" width="9.28515625" style="65" customWidth="1"/>
    <col min="2935" max="2935" width="10.7109375" style="65" customWidth="1"/>
    <col min="2936" max="2937" width="9.28515625" style="65" customWidth="1"/>
    <col min="2938" max="2938" width="8.5703125" style="65" customWidth="1"/>
    <col min="2939" max="2940" width="9.140625" style="65"/>
    <col min="2941" max="2941" width="10.85546875" style="65" customWidth="1"/>
    <col min="2942" max="2943" width="9.140625" style="65"/>
    <col min="2944" max="2944" width="11.5703125" style="65" customWidth="1"/>
    <col min="2945" max="3170" width="9.140625" style="65"/>
    <col min="3171" max="3171" width="16.140625" style="65" customWidth="1"/>
    <col min="3172" max="3178" width="9.28515625" style="65" customWidth="1"/>
    <col min="3179" max="3179" width="9.85546875" style="65" customWidth="1"/>
    <col min="3180" max="3181" width="10.28515625" style="65" customWidth="1"/>
    <col min="3182" max="3183" width="9.28515625" style="65" customWidth="1"/>
    <col min="3184" max="3184" width="16.140625" style="65" customWidth="1"/>
    <col min="3185" max="3190" width="9.28515625" style="65" customWidth="1"/>
    <col min="3191" max="3191" width="10.7109375" style="65" customWidth="1"/>
    <col min="3192" max="3193" width="9.28515625" style="65" customWidth="1"/>
    <col min="3194" max="3194" width="8.5703125" style="65" customWidth="1"/>
    <col min="3195" max="3196" width="9.140625" style="65"/>
    <col min="3197" max="3197" width="10.85546875" style="65" customWidth="1"/>
    <col min="3198" max="3199" width="9.140625" style="65"/>
    <col min="3200" max="3200" width="11.5703125" style="65" customWidth="1"/>
    <col min="3201" max="3426" width="9.140625" style="65"/>
    <col min="3427" max="3427" width="16.140625" style="65" customWidth="1"/>
    <col min="3428" max="3434" width="9.28515625" style="65" customWidth="1"/>
    <col min="3435" max="3435" width="9.85546875" style="65" customWidth="1"/>
    <col min="3436" max="3437" width="10.28515625" style="65" customWidth="1"/>
    <col min="3438" max="3439" width="9.28515625" style="65" customWidth="1"/>
    <col min="3440" max="3440" width="16.140625" style="65" customWidth="1"/>
    <col min="3441" max="3446" width="9.28515625" style="65" customWidth="1"/>
    <col min="3447" max="3447" width="10.7109375" style="65" customWidth="1"/>
    <col min="3448" max="3449" width="9.28515625" style="65" customWidth="1"/>
    <col min="3450" max="3450" width="8.5703125" style="65" customWidth="1"/>
    <col min="3451" max="3452" width="9.140625" style="65"/>
    <col min="3453" max="3453" width="10.85546875" style="65" customWidth="1"/>
    <col min="3454" max="3455" width="9.140625" style="65"/>
    <col min="3456" max="3456" width="11.5703125" style="65" customWidth="1"/>
    <col min="3457" max="3682" width="9.140625" style="65"/>
    <col min="3683" max="3683" width="16.140625" style="65" customWidth="1"/>
    <col min="3684" max="3690" width="9.28515625" style="65" customWidth="1"/>
    <col min="3691" max="3691" width="9.85546875" style="65" customWidth="1"/>
    <col min="3692" max="3693" width="10.28515625" style="65" customWidth="1"/>
    <col min="3694" max="3695" width="9.28515625" style="65" customWidth="1"/>
    <col min="3696" max="3696" width="16.140625" style="65" customWidth="1"/>
    <col min="3697" max="3702" width="9.28515625" style="65" customWidth="1"/>
    <col min="3703" max="3703" width="10.7109375" style="65" customWidth="1"/>
    <col min="3704" max="3705" width="9.28515625" style="65" customWidth="1"/>
    <col min="3706" max="3706" width="8.5703125" style="65" customWidth="1"/>
    <col min="3707" max="3708" width="9.140625" style="65"/>
    <col min="3709" max="3709" width="10.85546875" style="65" customWidth="1"/>
    <col min="3710" max="3711" width="9.140625" style="65"/>
    <col min="3712" max="3712" width="11.5703125" style="65" customWidth="1"/>
    <col min="3713" max="3938" width="9.140625" style="65"/>
    <col min="3939" max="3939" width="16.140625" style="65" customWidth="1"/>
    <col min="3940" max="3946" width="9.28515625" style="65" customWidth="1"/>
    <col min="3947" max="3947" width="9.85546875" style="65" customWidth="1"/>
    <col min="3948" max="3949" width="10.28515625" style="65" customWidth="1"/>
    <col min="3950" max="3951" width="9.28515625" style="65" customWidth="1"/>
    <col min="3952" max="3952" width="16.140625" style="65" customWidth="1"/>
    <col min="3953" max="3958" width="9.28515625" style="65" customWidth="1"/>
    <col min="3959" max="3959" width="10.7109375" style="65" customWidth="1"/>
    <col min="3960" max="3961" width="9.28515625" style="65" customWidth="1"/>
    <col min="3962" max="3962" width="8.5703125" style="65" customWidth="1"/>
    <col min="3963" max="3964" width="9.140625" style="65"/>
    <col min="3965" max="3965" width="10.85546875" style="65" customWidth="1"/>
    <col min="3966" max="3967" width="9.140625" style="65"/>
    <col min="3968" max="3968" width="11.5703125" style="65" customWidth="1"/>
    <col min="3969" max="4194" width="9.140625" style="65"/>
    <col min="4195" max="4195" width="16.140625" style="65" customWidth="1"/>
    <col min="4196" max="4202" width="9.28515625" style="65" customWidth="1"/>
    <col min="4203" max="4203" width="9.85546875" style="65" customWidth="1"/>
    <col min="4204" max="4205" width="10.28515625" style="65" customWidth="1"/>
    <col min="4206" max="4207" width="9.28515625" style="65" customWidth="1"/>
    <col min="4208" max="4208" width="16.140625" style="65" customWidth="1"/>
    <col min="4209" max="4214" width="9.28515625" style="65" customWidth="1"/>
    <col min="4215" max="4215" width="10.7109375" style="65" customWidth="1"/>
    <col min="4216" max="4217" width="9.28515625" style="65" customWidth="1"/>
    <col min="4218" max="4218" width="8.5703125" style="65" customWidth="1"/>
    <col min="4219" max="4220" width="9.140625" style="65"/>
    <col min="4221" max="4221" width="10.85546875" style="65" customWidth="1"/>
    <col min="4222" max="4223" width="9.140625" style="65"/>
    <col min="4224" max="4224" width="11.5703125" style="65" customWidth="1"/>
    <col min="4225" max="4450" width="9.140625" style="65"/>
    <col min="4451" max="4451" width="16.140625" style="65" customWidth="1"/>
    <col min="4452" max="4458" width="9.28515625" style="65" customWidth="1"/>
    <col min="4459" max="4459" width="9.85546875" style="65" customWidth="1"/>
    <col min="4460" max="4461" width="10.28515625" style="65" customWidth="1"/>
    <col min="4462" max="4463" width="9.28515625" style="65" customWidth="1"/>
    <col min="4464" max="4464" width="16.140625" style="65" customWidth="1"/>
    <col min="4465" max="4470" width="9.28515625" style="65" customWidth="1"/>
    <col min="4471" max="4471" width="10.7109375" style="65" customWidth="1"/>
    <col min="4472" max="4473" width="9.28515625" style="65" customWidth="1"/>
    <col min="4474" max="4474" width="8.5703125" style="65" customWidth="1"/>
    <col min="4475" max="4476" width="9.140625" style="65"/>
    <col min="4477" max="4477" width="10.85546875" style="65" customWidth="1"/>
    <col min="4478" max="4479" width="9.140625" style="65"/>
    <col min="4480" max="4480" width="11.5703125" style="65" customWidth="1"/>
    <col min="4481" max="4706" width="9.140625" style="65"/>
    <col min="4707" max="4707" width="16.140625" style="65" customWidth="1"/>
    <col min="4708" max="4714" width="9.28515625" style="65" customWidth="1"/>
    <col min="4715" max="4715" width="9.85546875" style="65" customWidth="1"/>
    <col min="4716" max="4717" width="10.28515625" style="65" customWidth="1"/>
    <col min="4718" max="4719" width="9.28515625" style="65" customWidth="1"/>
    <col min="4720" max="4720" width="16.140625" style="65" customWidth="1"/>
    <col min="4721" max="4726" width="9.28515625" style="65" customWidth="1"/>
    <col min="4727" max="4727" width="10.7109375" style="65" customWidth="1"/>
    <col min="4728" max="4729" width="9.28515625" style="65" customWidth="1"/>
    <col min="4730" max="4730" width="8.5703125" style="65" customWidth="1"/>
    <col min="4731" max="4732" width="9.140625" style="65"/>
    <col min="4733" max="4733" width="10.85546875" style="65" customWidth="1"/>
    <col min="4734" max="4735" width="9.140625" style="65"/>
    <col min="4736" max="4736" width="11.5703125" style="65" customWidth="1"/>
    <col min="4737" max="4962" width="9.140625" style="65"/>
    <col min="4963" max="4963" width="16.140625" style="65" customWidth="1"/>
    <col min="4964" max="4970" width="9.28515625" style="65" customWidth="1"/>
    <col min="4971" max="4971" width="9.85546875" style="65" customWidth="1"/>
    <col min="4972" max="4973" width="10.28515625" style="65" customWidth="1"/>
    <col min="4974" max="4975" width="9.28515625" style="65" customWidth="1"/>
    <col min="4976" max="4976" width="16.140625" style="65" customWidth="1"/>
    <col min="4977" max="4982" width="9.28515625" style="65" customWidth="1"/>
    <col min="4983" max="4983" width="10.7109375" style="65" customWidth="1"/>
    <col min="4984" max="4985" width="9.28515625" style="65" customWidth="1"/>
    <col min="4986" max="4986" width="8.5703125" style="65" customWidth="1"/>
    <col min="4987" max="4988" width="9.140625" style="65"/>
    <col min="4989" max="4989" width="10.85546875" style="65" customWidth="1"/>
    <col min="4990" max="4991" width="9.140625" style="65"/>
    <col min="4992" max="4992" width="11.5703125" style="65" customWidth="1"/>
    <col min="4993" max="5218" width="9.140625" style="65"/>
    <col min="5219" max="5219" width="16.140625" style="65" customWidth="1"/>
    <col min="5220" max="5226" width="9.28515625" style="65" customWidth="1"/>
    <col min="5227" max="5227" width="9.85546875" style="65" customWidth="1"/>
    <col min="5228" max="5229" width="10.28515625" style="65" customWidth="1"/>
    <col min="5230" max="5231" width="9.28515625" style="65" customWidth="1"/>
    <col min="5232" max="5232" width="16.140625" style="65" customWidth="1"/>
    <col min="5233" max="5238" width="9.28515625" style="65" customWidth="1"/>
    <col min="5239" max="5239" width="10.7109375" style="65" customWidth="1"/>
    <col min="5240" max="5241" width="9.28515625" style="65" customWidth="1"/>
    <col min="5242" max="5242" width="8.5703125" style="65" customWidth="1"/>
    <col min="5243" max="5244" width="9.140625" style="65"/>
    <col min="5245" max="5245" width="10.85546875" style="65" customWidth="1"/>
    <col min="5246" max="5247" width="9.140625" style="65"/>
    <col min="5248" max="5248" width="11.5703125" style="65" customWidth="1"/>
    <col min="5249" max="5474" width="9.140625" style="65"/>
    <col min="5475" max="5475" width="16.140625" style="65" customWidth="1"/>
    <col min="5476" max="5482" width="9.28515625" style="65" customWidth="1"/>
    <col min="5483" max="5483" width="9.85546875" style="65" customWidth="1"/>
    <col min="5484" max="5485" width="10.28515625" style="65" customWidth="1"/>
    <col min="5486" max="5487" width="9.28515625" style="65" customWidth="1"/>
    <col min="5488" max="5488" width="16.140625" style="65" customWidth="1"/>
    <col min="5489" max="5494" width="9.28515625" style="65" customWidth="1"/>
    <col min="5495" max="5495" width="10.7109375" style="65" customWidth="1"/>
    <col min="5496" max="5497" width="9.28515625" style="65" customWidth="1"/>
    <col min="5498" max="5498" width="8.5703125" style="65" customWidth="1"/>
    <col min="5499" max="5500" width="9.140625" style="65"/>
    <col min="5501" max="5501" width="10.85546875" style="65" customWidth="1"/>
    <col min="5502" max="5503" width="9.140625" style="65"/>
    <col min="5504" max="5504" width="11.5703125" style="65" customWidth="1"/>
    <col min="5505" max="5730" width="9.140625" style="65"/>
    <col min="5731" max="5731" width="16.140625" style="65" customWidth="1"/>
    <col min="5732" max="5738" width="9.28515625" style="65" customWidth="1"/>
    <col min="5739" max="5739" width="9.85546875" style="65" customWidth="1"/>
    <col min="5740" max="5741" width="10.28515625" style="65" customWidth="1"/>
    <col min="5742" max="5743" width="9.28515625" style="65" customWidth="1"/>
    <col min="5744" max="5744" width="16.140625" style="65" customWidth="1"/>
    <col min="5745" max="5750" width="9.28515625" style="65" customWidth="1"/>
    <col min="5751" max="5751" width="10.7109375" style="65" customWidth="1"/>
    <col min="5752" max="5753" width="9.28515625" style="65" customWidth="1"/>
    <col min="5754" max="5754" width="8.5703125" style="65" customWidth="1"/>
    <col min="5755" max="5756" width="9.140625" style="65"/>
    <col min="5757" max="5757" width="10.85546875" style="65" customWidth="1"/>
    <col min="5758" max="5759" width="9.140625" style="65"/>
    <col min="5760" max="5760" width="11.5703125" style="65" customWidth="1"/>
    <col min="5761" max="5986" width="9.140625" style="65"/>
    <col min="5987" max="5987" width="16.140625" style="65" customWidth="1"/>
    <col min="5988" max="5994" width="9.28515625" style="65" customWidth="1"/>
    <col min="5995" max="5995" width="9.85546875" style="65" customWidth="1"/>
    <col min="5996" max="5997" width="10.28515625" style="65" customWidth="1"/>
    <col min="5998" max="5999" width="9.28515625" style="65" customWidth="1"/>
    <col min="6000" max="6000" width="16.140625" style="65" customWidth="1"/>
    <col min="6001" max="6006" width="9.28515625" style="65" customWidth="1"/>
    <col min="6007" max="6007" width="10.7109375" style="65" customWidth="1"/>
    <col min="6008" max="6009" width="9.28515625" style="65" customWidth="1"/>
    <col min="6010" max="6010" width="8.5703125" style="65" customWidth="1"/>
    <col min="6011" max="6012" width="9.140625" style="65"/>
    <col min="6013" max="6013" width="10.85546875" style="65" customWidth="1"/>
    <col min="6014" max="6015" width="9.140625" style="65"/>
    <col min="6016" max="6016" width="11.5703125" style="65" customWidth="1"/>
    <col min="6017" max="6242" width="9.140625" style="65"/>
    <col min="6243" max="6243" width="16.140625" style="65" customWidth="1"/>
    <col min="6244" max="6250" width="9.28515625" style="65" customWidth="1"/>
    <col min="6251" max="6251" width="9.85546875" style="65" customWidth="1"/>
    <col min="6252" max="6253" width="10.28515625" style="65" customWidth="1"/>
    <col min="6254" max="6255" width="9.28515625" style="65" customWidth="1"/>
    <col min="6256" max="6256" width="16.140625" style="65" customWidth="1"/>
    <col min="6257" max="6262" width="9.28515625" style="65" customWidth="1"/>
    <col min="6263" max="6263" width="10.7109375" style="65" customWidth="1"/>
    <col min="6264" max="6265" width="9.28515625" style="65" customWidth="1"/>
    <col min="6266" max="6266" width="8.5703125" style="65" customWidth="1"/>
    <col min="6267" max="6268" width="9.140625" style="65"/>
    <col min="6269" max="6269" width="10.85546875" style="65" customWidth="1"/>
    <col min="6270" max="6271" width="9.140625" style="65"/>
    <col min="6272" max="6272" width="11.5703125" style="65" customWidth="1"/>
    <col min="6273" max="6498" width="9.140625" style="65"/>
    <col min="6499" max="6499" width="16.140625" style="65" customWidth="1"/>
    <col min="6500" max="6506" width="9.28515625" style="65" customWidth="1"/>
    <col min="6507" max="6507" width="9.85546875" style="65" customWidth="1"/>
    <col min="6508" max="6509" width="10.28515625" style="65" customWidth="1"/>
    <col min="6510" max="6511" width="9.28515625" style="65" customWidth="1"/>
    <col min="6512" max="6512" width="16.140625" style="65" customWidth="1"/>
    <col min="6513" max="6518" width="9.28515625" style="65" customWidth="1"/>
    <col min="6519" max="6519" width="10.7109375" style="65" customWidth="1"/>
    <col min="6520" max="6521" width="9.28515625" style="65" customWidth="1"/>
    <col min="6522" max="6522" width="8.5703125" style="65" customWidth="1"/>
    <col min="6523" max="6524" width="9.140625" style="65"/>
    <col min="6525" max="6525" width="10.85546875" style="65" customWidth="1"/>
    <col min="6526" max="6527" width="9.140625" style="65"/>
    <col min="6528" max="6528" width="11.5703125" style="65" customWidth="1"/>
    <col min="6529" max="6754" width="9.140625" style="65"/>
    <col min="6755" max="6755" width="16.140625" style="65" customWidth="1"/>
    <col min="6756" max="6762" width="9.28515625" style="65" customWidth="1"/>
    <col min="6763" max="6763" width="9.85546875" style="65" customWidth="1"/>
    <col min="6764" max="6765" width="10.28515625" style="65" customWidth="1"/>
    <col min="6766" max="6767" width="9.28515625" style="65" customWidth="1"/>
    <col min="6768" max="6768" width="16.140625" style="65" customWidth="1"/>
    <col min="6769" max="6774" width="9.28515625" style="65" customWidth="1"/>
    <col min="6775" max="6775" width="10.7109375" style="65" customWidth="1"/>
    <col min="6776" max="6777" width="9.28515625" style="65" customWidth="1"/>
    <col min="6778" max="6778" width="8.5703125" style="65" customWidth="1"/>
    <col min="6779" max="6780" width="9.140625" style="65"/>
    <col min="6781" max="6781" width="10.85546875" style="65" customWidth="1"/>
    <col min="6782" max="6783" width="9.140625" style="65"/>
    <col min="6784" max="6784" width="11.5703125" style="65" customWidth="1"/>
    <col min="6785" max="7010" width="9.140625" style="65"/>
    <col min="7011" max="7011" width="16.140625" style="65" customWidth="1"/>
    <col min="7012" max="7018" width="9.28515625" style="65" customWidth="1"/>
    <col min="7019" max="7019" width="9.85546875" style="65" customWidth="1"/>
    <col min="7020" max="7021" width="10.28515625" style="65" customWidth="1"/>
    <col min="7022" max="7023" width="9.28515625" style="65" customWidth="1"/>
    <col min="7024" max="7024" width="16.140625" style="65" customWidth="1"/>
    <col min="7025" max="7030" width="9.28515625" style="65" customWidth="1"/>
    <col min="7031" max="7031" width="10.7109375" style="65" customWidth="1"/>
    <col min="7032" max="7033" width="9.28515625" style="65" customWidth="1"/>
    <col min="7034" max="7034" width="8.5703125" style="65" customWidth="1"/>
    <col min="7035" max="7036" width="9.140625" style="65"/>
    <col min="7037" max="7037" width="10.85546875" style="65" customWidth="1"/>
    <col min="7038" max="7039" width="9.140625" style="65"/>
    <col min="7040" max="7040" width="11.5703125" style="65" customWidth="1"/>
    <col min="7041" max="7266" width="9.140625" style="65"/>
    <col min="7267" max="7267" width="16.140625" style="65" customWidth="1"/>
    <col min="7268" max="7274" width="9.28515625" style="65" customWidth="1"/>
    <col min="7275" max="7275" width="9.85546875" style="65" customWidth="1"/>
    <col min="7276" max="7277" width="10.28515625" style="65" customWidth="1"/>
    <col min="7278" max="7279" width="9.28515625" style="65" customWidth="1"/>
    <col min="7280" max="7280" width="16.140625" style="65" customWidth="1"/>
    <col min="7281" max="7286" width="9.28515625" style="65" customWidth="1"/>
    <col min="7287" max="7287" width="10.7109375" style="65" customWidth="1"/>
    <col min="7288" max="7289" width="9.28515625" style="65" customWidth="1"/>
    <col min="7290" max="7290" width="8.5703125" style="65" customWidth="1"/>
    <col min="7291" max="7292" width="9.140625" style="65"/>
    <col min="7293" max="7293" width="10.85546875" style="65" customWidth="1"/>
    <col min="7294" max="7295" width="9.140625" style="65"/>
    <col min="7296" max="7296" width="11.5703125" style="65" customWidth="1"/>
    <col min="7297" max="7522" width="9.140625" style="65"/>
    <col min="7523" max="7523" width="16.140625" style="65" customWidth="1"/>
    <col min="7524" max="7530" width="9.28515625" style="65" customWidth="1"/>
    <col min="7531" max="7531" width="9.85546875" style="65" customWidth="1"/>
    <col min="7532" max="7533" width="10.28515625" style="65" customWidth="1"/>
    <col min="7534" max="7535" width="9.28515625" style="65" customWidth="1"/>
    <col min="7536" max="7536" width="16.140625" style="65" customWidth="1"/>
    <col min="7537" max="7542" width="9.28515625" style="65" customWidth="1"/>
    <col min="7543" max="7543" width="10.7109375" style="65" customWidth="1"/>
    <col min="7544" max="7545" width="9.28515625" style="65" customWidth="1"/>
    <col min="7546" max="7546" width="8.5703125" style="65" customWidth="1"/>
    <col min="7547" max="7548" width="9.140625" style="65"/>
    <col min="7549" max="7549" width="10.85546875" style="65" customWidth="1"/>
    <col min="7550" max="7551" width="9.140625" style="65"/>
    <col min="7552" max="7552" width="11.5703125" style="65" customWidth="1"/>
    <col min="7553" max="7778" width="9.140625" style="65"/>
    <col min="7779" max="7779" width="16.140625" style="65" customWidth="1"/>
    <col min="7780" max="7786" width="9.28515625" style="65" customWidth="1"/>
    <col min="7787" max="7787" width="9.85546875" style="65" customWidth="1"/>
    <col min="7788" max="7789" width="10.28515625" style="65" customWidth="1"/>
    <col min="7790" max="7791" width="9.28515625" style="65" customWidth="1"/>
    <col min="7792" max="7792" width="16.140625" style="65" customWidth="1"/>
    <col min="7793" max="7798" width="9.28515625" style="65" customWidth="1"/>
    <col min="7799" max="7799" width="10.7109375" style="65" customWidth="1"/>
    <col min="7800" max="7801" width="9.28515625" style="65" customWidth="1"/>
    <col min="7802" max="7802" width="8.5703125" style="65" customWidth="1"/>
    <col min="7803" max="7804" width="9.140625" style="65"/>
    <col min="7805" max="7805" width="10.85546875" style="65" customWidth="1"/>
    <col min="7806" max="7807" width="9.140625" style="65"/>
    <col min="7808" max="7808" width="11.5703125" style="65" customWidth="1"/>
    <col min="7809" max="8034" width="9.140625" style="65"/>
    <col min="8035" max="8035" width="16.140625" style="65" customWidth="1"/>
    <col min="8036" max="8042" width="9.28515625" style="65" customWidth="1"/>
    <col min="8043" max="8043" width="9.85546875" style="65" customWidth="1"/>
    <col min="8044" max="8045" width="10.28515625" style="65" customWidth="1"/>
    <col min="8046" max="8047" width="9.28515625" style="65" customWidth="1"/>
    <col min="8048" max="8048" width="16.140625" style="65" customWidth="1"/>
    <col min="8049" max="8054" width="9.28515625" style="65" customWidth="1"/>
    <col min="8055" max="8055" width="10.7109375" style="65" customWidth="1"/>
    <col min="8056" max="8057" width="9.28515625" style="65" customWidth="1"/>
    <col min="8058" max="8058" width="8.5703125" style="65" customWidth="1"/>
    <col min="8059" max="8060" width="9.140625" style="65"/>
    <col min="8061" max="8061" width="10.85546875" style="65" customWidth="1"/>
    <col min="8062" max="8063" width="9.140625" style="65"/>
    <col min="8064" max="8064" width="11.5703125" style="65" customWidth="1"/>
    <col min="8065" max="8290" width="9.140625" style="65"/>
    <col min="8291" max="8291" width="16.140625" style="65" customWidth="1"/>
    <col min="8292" max="8298" width="9.28515625" style="65" customWidth="1"/>
    <col min="8299" max="8299" width="9.85546875" style="65" customWidth="1"/>
    <col min="8300" max="8301" width="10.28515625" style="65" customWidth="1"/>
    <col min="8302" max="8303" width="9.28515625" style="65" customWidth="1"/>
    <col min="8304" max="8304" width="16.140625" style="65" customWidth="1"/>
    <col min="8305" max="8310" width="9.28515625" style="65" customWidth="1"/>
    <col min="8311" max="8311" width="10.7109375" style="65" customWidth="1"/>
    <col min="8312" max="8313" width="9.28515625" style="65" customWidth="1"/>
    <col min="8314" max="8314" width="8.5703125" style="65" customWidth="1"/>
    <col min="8315" max="8316" width="9.140625" style="65"/>
    <col min="8317" max="8317" width="10.85546875" style="65" customWidth="1"/>
    <col min="8318" max="8319" width="9.140625" style="65"/>
    <col min="8320" max="8320" width="11.5703125" style="65" customWidth="1"/>
    <col min="8321" max="8546" width="9.140625" style="65"/>
    <col min="8547" max="8547" width="16.140625" style="65" customWidth="1"/>
    <col min="8548" max="8554" width="9.28515625" style="65" customWidth="1"/>
    <col min="8555" max="8555" width="9.85546875" style="65" customWidth="1"/>
    <col min="8556" max="8557" width="10.28515625" style="65" customWidth="1"/>
    <col min="8558" max="8559" width="9.28515625" style="65" customWidth="1"/>
    <col min="8560" max="8560" width="16.140625" style="65" customWidth="1"/>
    <col min="8561" max="8566" width="9.28515625" style="65" customWidth="1"/>
    <col min="8567" max="8567" width="10.7109375" style="65" customWidth="1"/>
    <col min="8568" max="8569" width="9.28515625" style="65" customWidth="1"/>
    <col min="8570" max="8570" width="8.5703125" style="65" customWidth="1"/>
    <col min="8571" max="8572" width="9.140625" style="65"/>
    <col min="8573" max="8573" width="10.85546875" style="65" customWidth="1"/>
    <col min="8574" max="8575" width="9.140625" style="65"/>
    <col min="8576" max="8576" width="11.5703125" style="65" customWidth="1"/>
    <col min="8577" max="8802" width="9.140625" style="65"/>
    <col min="8803" max="8803" width="16.140625" style="65" customWidth="1"/>
    <col min="8804" max="8810" width="9.28515625" style="65" customWidth="1"/>
    <col min="8811" max="8811" width="9.85546875" style="65" customWidth="1"/>
    <col min="8812" max="8813" width="10.28515625" style="65" customWidth="1"/>
    <col min="8814" max="8815" width="9.28515625" style="65" customWidth="1"/>
    <col min="8816" max="8816" width="16.140625" style="65" customWidth="1"/>
    <col min="8817" max="8822" width="9.28515625" style="65" customWidth="1"/>
    <col min="8823" max="8823" width="10.7109375" style="65" customWidth="1"/>
    <col min="8824" max="8825" width="9.28515625" style="65" customWidth="1"/>
    <col min="8826" max="8826" width="8.5703125" style="65" customWidth="1"/>
    <col min="8827" max="8828" width="9.140625" style="65"/>
    <col min="8829" max="8829" width="10.85546875" style="65" customWidth="1"/>
    <col min="8830" max="8831" width="9.140625" style="65"/>
    <col min="8832" max="8832" width="11.5703125" style="65" customWidth="1"/>
    <col min="8833" max="9058" width="9.140625" style="65"/>
    <col min="9059" max="9059" width="16.140625" style="65" customWidth="1"/>
    <col min="9060" max="9066" width="9.28515625" style="65" customWidth="1"/>
    <col min="9067" max="9067" width="9.85546875" style="65" customWidth="1"/>
    <col min="9068" max="9069" width="10.28515625" style="65" customWidth="1"/>
    <col min="9070" max="9071" width="9.28515625" style="65" customWidth="1"/>
    <col min="9072" max="9072" width="16.140625" style="65" customWidth="1"/>
    <col min="9073" max="9078" width="9.28515625" style="65" customWidth="1"/>
    <col min="9079" max="9079" width="10.7109375" style="65" customWidth="1"/>
    <col min="9080" max="9081" width="9.28515625" style="65" customWidth="1"/>
    <col min="9082" max="9082" width="8.5703125" style="65" customWidth="1"/>
    <col min="9083" max="9084" width="9.140625" style="65"/>
    <col min="9085" max="9085" width="10.85546875" style="65" customWidth="1"/>
    <col min="9086" max="9087" width="9.140625" style="65"/>
    <col min="9088" max="9088" width="11.5703125" style="65" customWidth="1"/>
    <col min="9089" max="9314" width="9.140625" style="65"/>
    <col min="9315" max="9315" width="16.140625" style="65" customWidth="1"/>
    <col min="9316" max="9322" width="9.28515625" style="65" customWidth="1"/>
    <col min="9323" max="9323" width="9.85546875" style="65" customWidth="1"/>
    <col min="9324" max="9325" width="10.28515625" style="65" customWidth="1"/>
    <col min="9326" max="9327" width="9.28515625" style="65" customWidth="1"/>
    <col min="9328" max="9328" width="16.140625" style="65" customWidth="1"/>
    <col min="9329" max="9334" width="9.28515625" style="65" customWidth="1"/>
    <col min="9335" max="9335" width="10.7109375" style="65" customWidth="1"/>
    <col min="9336" max="9337" width="9.28515625" style="65" customWidth="1"/>
    <col min="9338" max="9338" width="8.5703125" style="65" customWidth="1"/>
    <col min="9339" max="9340" width="9.140625" style="65"/>
    <col min="9341" max="9341" width="10.85546875" style="65" customWidth="1"/>
    <col min="9342" max="9343" width="9.140625" style="65"/>
    <col min="9344" max="9344" width="11.5703125" style="65" customWidth="1"/>
    <col min="9345" max="9570" width="9.140625" style="65"/>
    <col min="9571" max="9571" width="16.140625" style="65" customWidth="1"/>
    <col min="9572" max="9578" width="9.28515625" style="65" customWidth="1"/>
    <col min="9579" max="9579" width="9.85546875" style="65" customWidth="1"/>
    <col min="9580" max="9581" width="10.28515625" style="65" customWidth="1"/>
    <col min="9582" max="9583" width="9.28515625" style="65" customWidth="1"/>
    <col min="9584" max="9584" width="16.140625" style="65" customWidth="1"/>
    <col min="9585" max="9590" width="9.28515625" style="65" customWidth="1"/>
    <col min="9591" max="9591" width="10.7109375" style="65" customWidth="1"/>
    <col min="9592" max="9593" width="9.28515625" style="65" customWidth="1"/>
    <col min="9594" max="9594" width="8.5703125" style="65" customWidth="1"/>
    <col min="9595" max="9596" width="9.140625" style="65"/>
    <col min="9597" max="9597" width="10.85546875" style="65" customWidth="1"/>
    <col min="9598" max="9599" width="9.140625" style="65"/>
    <col min="9600" max="9600" width="11.5703125" style="65" customWidth="1"/>
    <col min="9601" max="9826" width="9.140625" style="65"/>
    <col min="9827" max="9827" width="16.140625" style="65" customWidth="1"/>
    <col min="9828" max="9834" width="9.28515625" style="65" customWidth="1"/>
    <col min="9835" max="9835" width="9.85546875" style="65" customWidth="1"/>
    <col min="9836" max="9837" width="10.28515625" style="65" customWidth="1"/>
    <col min="9838" max="9839" width="9.28515625" style="65" customWidth="1"/>
    <col min="9840" max="9840" width="16.140625" style="65" customWidth="1"/>
    <col min="9841" max="9846" width="9.28515625" style="65" customWidth="1"/>
    <col min="9847" max="9847" width="10.7109375" style="65" customWidth="1"/>
    <col min="9848" max="9849" width="9.28515625" style="65" customWidth="1"/>
    <col min="9850" max="9850" width="8.5703125" style="65" customWidth="1"/>
    <col min="9851" max="9852" width="9.140625" style="65"/>
    <col min="9853" max="9853" width="10.85546875" style="65" customWidth="1"/>
    <col min="9854" max="9855" width="9.140625" style="65"/>
    <col min="9856" max="9856" width="11.5703125" style="65" customWidth="1"/>
    <col min="9857" max="10082" width="9.140625" style="65"/>
    <col min="10083" max="10083" width="16.140625" style="65" customWidth="1"/>
    <col min="10084" max="10090" width="9.28515625" style="65" customWidth="1"/>
    <col min="10091" max="10091" width="9.85546875" style="65" customWidth="1"/>
    <col min="10092" max="10093" width="10.28515625" style="65" customWidth="1"/>
    <col min="10094" max="10095" width="9.28515625" style="65" customWidth="1"/>
    <col min="10096" max="10096" width="16.140625" style="65" customWidth="1"/>
    <col min="10097" max="10102" width="9.28515625" style="65" customWidth="1"/>
    <col min="10103" max="10103" width="10.7109375" style="65" customWidth="1"/>
    <col min="10104" max="10105" width="9.28515625" style="65" customWidth="1"/>
    <col min="10106" max="10106" width="8.5703125" style="65" customWidth="1"/>
    <col min="10107" max="10108" width="9.140625" style="65"/>
    <col min="10109" max="10109" width="10.85546875" style="65" customWidth="1"/>
    <col min="10110" max="10111" width="9.140625" style="65"/>
    <col min="10112" max="10112" width="11.5703125" style="65" customWidth="1"/>
    <col min="10113" max="10338" width="9.140625" style="65"/>
    <col min="10339" max="10339" width="16.140625" style="65" customWidth="1"/>
    <col min="10340" max="10346" width="9.28515625" style="65" customWidth="1"/>
    <col min="10347" max="10347" width="9.85546875" style="65" customWidth="1"/>
    <col min="10348" max="10349" width="10.28515625" style="65" customWidth="1"/>
    <col min="10350" max="10351" width="9.28515625" style="65" customWidth="1"/>
    <col min="10352" max="10352" width="16.140625" style="65" customWidth="1"/>
    <col min="10353" max="10358" width="9.28515625" style="65" customWidth="1"/>
    <col min="10359" max="10359" width="10.7109375" style="65" customWidth="1"/>
    <col min="10360" max="10361" width="9.28515625" style="65" customWidth="1"/>
    <col min="10362" max="10362" width="8.5703125" style="65" customWidth="1"/>
    <col min="10363" max="10364" width="9.140625" style="65"/>
    <col min="10365" max="10365" width="10.85546875" style="65" customWidth="1"/>
    <col min="10366" max="10367" width="9.140625" style="65"/>
    <col min="10368" max="10368" width="11.5703125" style="65" customWidth="1"/>
    <col min="10369" max="10594" width="9.140625" style="65"/>
    <col min="10595" max="10595" width="16.140625" style="65" customWidth="1"/>
    <col min="10596" max="10602" width="9.28515625" style="65" customWidth="1"/>
    <col min="10603" max="10603" width="9.85546875" style="65" customWidth="1"/>
    <col min="10604" max="10605" width="10.28515625" style="65" customWidth="1"/>
    <col min="10606" max="10607" width="9.28515625" style="65" customWidth="1"/>
    <col min="10608" max="10608" width="16.140625" style="65" customWidth="1"/>
    <col min="10609" max="10614" width="9.28515625" style="65" customWidth="1"/>
    <col min="10615" max="10615" width="10.7109375" style="65" customWidth="1"/>
    <col min="10616" max="10617" width="9.28515625" style="65" customWidth="1"/>
    <col min="10618" max="10618" width="8.5703125" style="65" customWidth="1"/>
    <col min="10619" max="10620" width="9.140625" style="65"/>
    <col min="10621" max="10621" width="10.85546875" style="65" customWidth="1"/>
    <col min="10622" max="10623" width="9.140625" style="65"/>
    <col min="10624" max="10624" width="11.5703125" style="65" customWidth="1"/>
    <col min="10625" max="10850" width="9.140625" style="65"/>
    <col min="10851" max="10851" width="16.140625" style="65" customWidth="1"/>
    <col min="10852" max="10858" width="9.28515625" style="65" customWidth="1"/>
    <col min="10859" max="10859" width="9.85546875" style="65" customWidth="1"/>
    <col min="10860" max="10861" width="10.28515625" style="65" customWidth="1"/>
    <col min="10862" max="10863" width="9.28515625" style="65" customWidth="1"/>
    <col min="10864" max="10864" width="16.140625" style="65" customWidth="1"/>
    <col min="10865" max="10870" width="9.28515625" style="65" customWidth="1"/>
    <col min="10871" max="10871" width="10.7109375" style="65" customWidth="1"/>
    <col min="10872" max="10873" width="9.28515625" style="65" customWidth="1"/>
    <col min="10874" max="10874" width="8.5703125" style="65" customWidth="1"/>
    <col min="10875" max="10876" width="9.140625" style="65"/>
    <col min="10877" max="10877" width="10.85546875" style="65" customWidth="1"/>
    <col min="10878" max="10879" width="9.140625" style="65"/>
    <col min="10880" max="10880" width="11.5703125" style="65" customWidth="1"/>
    <col min="10881" max="11106" width="9.140625" style="65"/>
    <col min="11107" max="11107" width="16.140625" style="65" customWidth="1"/>
    <col min="11108" max="11114" width="9.28515625" style="65" customWidth="1"/>
    <col min="11115" max="11115" width="9.85546875" style="65" customWidth="1"/>
    <col min="11116" max="11117" width="10.28515625" style="65" customWidth="1"/>
    <col min="11118" max="11119" width="9.28515625" style="65" customWidth="1"/>
    <col min="11120" max="11120" width="16.140625" style="65" customWidth="1"/>
    <col min="11121" max="11126" width="9.28515625" style="65" customWidth="1"/>
    <col min="11127" max="11127" width="10.7109375" style="65" customWidth="1"/>
    <col min="11128" max="11129" width="9.28515625" style="65" customWidth="1"/>
    <col min="11130" max="11130" width="8.5703125" style="65" customWidth="1"/>
    <col min="11131" max="11132" width="9.140625" style="65"/>
    <col min="11133" max="11133" width="10.85546875" style="65" customWidth="1"/>
    <col min="11134" max="11135" width="9.140625" style="65"/>
    <col min="11136" max="11136" width="11.5703125" style="65" customWidth="1"/>
    <col min="11137" max="11362" width="9.140625" style="65"/>
    <col min="11363" max="11363" width="16.140625" style="65" customWidth="1"/>
    <col min="11364" max="11370" width="9.28515625" style="65" customWidth="1"/>
    <col min="11371" max="11371" width="9.85546875" style="65" customWidth="1"/>
    <col min="11372" max="11373" width="10.28515625" style="65" customWidth="1"/>
    <col min="11374" max="11375" width="9.28515625" style="65" customWidth="1"/>
    <col min="11376" max="11376" width="16.140625" style="65" customWidth="1"/>
    <col min="11377" max="11382" width="9.28515625" style="65" customWidth="1"/>
    <col min="11383" max="11383" width="10.7109375" style="65" customWidth="1"/>
    <col min="11384" max="11385" width="9.28515625" style="65" customWidth="1"/>
    <col min="11386" max="11386" width="8.5703125" style="65" customWidth="1"/>
    <col min="11387" max="11388" width="9.140625" style="65"/>
    <col min="11389" max="11389" width="10.85546875" style="65" customWidth="1"/>
    <col min="11390" max="11391" width="9.140625" style="65"/>
    <col min="11392" max="11392" width="11.5703125" style="65" customWidth="1"/>
    <col min="11393" max="11618" width="9.140625" style="65"/>
    <col min="11619" max="11619" width="16.140625" style="65" customWidth="1"/>
    <col min="11620" max="11626" width="9.28515625" style="65" customWidth="1"/>
    <col min="11627" max="11627" width="9.85546875" style="65" customWidth="1"/>
    <col min="11628" max="11629" width="10.28515625" style="65" customWidth="1"/>
    <col min="11630" max="11631" width="9.28515625" style="65" customWidth="1"/>
    <col min="11632" max="11632" width="16.140625" style="65" customWidth="1"/>
    <col min="11633" max="11638" width="9.28515625" style="65" customWidth="1"/>
    <col min="11639" max="11639" width="10.7109375" style="65" customWidth="1"/>
    <col min="11640" max="11641" width="9.28515625" style="65" customWidth="1"/>
    <col min="11642" max="11642" width="8.5703125" style="65" customWidth="1"/>
    <col min="11643" max="11644" width="9.140625" style="65"/>
    <col min="11645" max="11645" width="10.85546875" style="65" customWidth="1"/>
    <col min="11646" max="11647" width="9.140625" style="65"/>
    <col min="11648" max="11648" width="11.5703125" style="65" customWidth="1"/>
    <col min="11649" max="11874" width="9.140625" style="65"/>
    <col min="11875" max="11875" width="16.140625" style="65" customWidth="1"/>
    <col min="11876" max="11882" width="9.28515625" style="65" customWidth="1"/>
    <col min="11883" max="11883" width="9.85546875" style="65" customWidth="1"/>
    <col min="11884" max="11885" width="10.28515625" style="65" customWidth="1"/>
    <col min="11886" max="11887" width="9.28515625" style="65" customWidth="1"/>
    <col min="11888" max="11888" width="16.140625" style="65" customWidth="1"/>
    <col min="11889" max="11894" width="9.28515625" style="65" customWidth="1"/>
    <col min="11895" max="11895" width="10.7109375" style="65" customWidth="1"/>
    <col min="11896" max="11897" width="9.28515625" style="65" customWidth="1"/>
    <col min="11898" max="11898" width="8.5703125" style="65" customWidth="1"/>
    <col min="11899" max="11900" width="9.140625" style="65"/>
    <col min="11901" max="11901" width="10.85546875" style="65" customWidth="1"/>
    <col min="11902" max="11903" width="9.140625" style="65"/>
    <col min="11904" max="11904" width="11.5703125" style="65" customWidth="1"/>
    <col min="11905" max="12130" width="9.140625" style="65"/>
    <col min="12131" max="12131" width="16.140625" style="65" customWidth="1"/>
    <col min="12132" max="12138" width="9.28515625" style="65" customWidth="1"/>
    <col min="12139" max="12139" width="9.85546875" style="65" customWidth="1"/>
    <col min="12140" max="12141" width="10.28515625" style="65" customWidth="1"/>
    <col min="12142" max="12143" width="9.28515625" style="65" customWidth="1"/>
    <col min="12144" max="12144" width="16.140625" style="65" customWidth="1"/>
    <col min="12145" max="12150" width="9.28515625" style="65" customWidth="1"/>
    <col min="12151" max="12151" width="10.7109375" style="65" customWidth="1"/>
    <col min="12152" max="12153" width="9.28515625" style="65" customWidth="1"/>
    <col min="12154" max="12154" width="8.5703125" style="65" customWidth="1"/>
    <col min="12155" max="12156" width="9.140625" style="65"/>
    <col min="12157" max="12157" width="10.85546875" style="65" customWidth="1"/>
    <col min="12158" max="12159" width="9.140625" style="65"/>
    <col min="12160" max="12160" width="11.5703125" style="65" customWidth="1"/>
    <col min="12161" max="12386" width="9.140625" style="65"/>
    <col min="12387" max="12387" width="16.140625" style="65" customWidth="1"/>
    <col min="12388" max="12394" width="9.28515625" style="65" customWidth="1"/>
    <col min="12395" max="12395" width="9.85546875" style="65" customWidth="1"/>
    <col min="12396" max="12397" width="10.28515625" style="65" customWidth="1"/>
    <col min="12398" max="12399" width="9.28515625" style="65" customWidth="1"/>
    <col min="12400" max="12400" width="16.140625" style="65" customWidth="1"/>
    <col min="12401" max="12406" width="9.28515625" style="65" customWidth="1"/>
    <col min="12407" max="12407" width="10.7109375" style="65" customWidth="1"/>
    <col min="12408" max="12409" width="9.28515625" style="65" customWidth="1"/>
    <col min="12410" max="12410" width="8.5703125" style="65" customWidth="1"/>
    <col min="12411" max="12412" width="9.140625" style="65"/>
    <col min="12413" max="12413" width="10.85546875" style="65" customWidth="1"/>
    <col min="12414" max="12415" width="9.140625" style="65"/>
    <col min="12416" max="12416" width="11.5703125" style="65" customWidth="1"/>
    <col min="12417" max="12642" width="9.140625" style="65"/>
    <col min="12643" max="12643" width="16.140625" style="65" customWidth="1"/>
    <col min="12644" max="12650" width="9.28515625" style="65" customWidth="1"/>
    <col min="12651" max="12651" width="9.85546875" style="65" customWidth="1"/>
    <col min="12652" max="12653" width="10.28515625" style="65" customWidth="1"/>
    <col min="12654" max="12655" width="9.28515625" style="65" customWidth="1"/>
    <col min="12656" max="12656" width="16.140625" style="65" customWidth="1"/>
    <col min="12657" max="12662" width="9.28515625" style="65" customWidth="1"/>
    <col min="12663" max="12663" width="10.7109375" style="65" customWidth="1"/>
    <col min="12664" max="12665" width="9.28515625" style="65" customWidth="1"/>
    <col min="12666" max="12666" width="8.5703125" style="65" customWidth="1"/>
    <col min="12667" max="12668" width="9.140625" style="65"/>
    <col min="12669" max="12669" width="10.85546875" style="65" customWidth="1"/>
    <col min="12670" max="12671" width="9.140625" style="65"/>
    <col min="12672" max="12672" width="11.5703125" style="65" customWidth="1"/>
    <col min="12673" max="12898" width="9.140625" style="65"/>
    <col min="12899" max="12899" width="16.140625" style="65" customWidth="1"/>
    <col min="12900" max="12906" width="9.28515625" style="65" customWidth="1"/>
    <col min="12907" max="12907" width="9.85546875" style="65" customWidth="1"/>
    <col min="12908" max="12909" width="10.28515625" style="65" customWidth="1"/>
    <col min="12910" max="12911" width="9.28515625" style="65" customWidth="1"/>
    <col min="12912" max="12912" width="16.140625" style="65" customWidth="1"/>
    <col min="12913" max="12918" width="9.28515625" style="65" customWidth="1"/>
    <col min="12919" max="12919" width="10.7109375" style="65" customWidth="1"/>
    <col min="12920" max="12921" width="9.28515625" style="65" customWidth="1"/>
    <col min="12922" max="12922" width="8.5703125" style="65" customWidth="1"/>
    <col min="12923" max="12924" width="9.140625" style="65"/>
    <col min="12925" max="12925" width="10.85546875" style="65" customWidth="1"/>
    <col min="12926" max="12927" width="9.140625" style="65"/>
    <col min="12928" max="12928" width="11.5703125" style="65" customWidth="1"/>
    <col min="12929" max="13154" width="9.140625" style="65"/>
    <col min="13155" max="13155" width="16.140625" style="65" customWidth="1"/>
    <col min="13156" max="13162" width="9.28515625" style="65" customWidth="1"/>
    <col min="13163" max="13163" width="9.85546875" style="65" customWidth="1"/>
    <col min="13164" max="13165" width="10.28515625" style="65" customWidth="1"/>
    <col min="13166" max="13167" width="9.28515625" style="65" customWidth="1"/>
    <col min="13168" max="13168" width="16.140625" style="65" customWidth="1"/>
    <col min="13169" max="13174" width="9.28515625" style="65" customWidth="1"/>
    <col min="13175" max="13175" width="10.7109375" style="65" customWidth="1"/>
    <col min="13176" max="13177" width="9.28515625" style="65" customWidth="1"/>
    <col min="13178" max="13178" width="8.5703125" style="65" customWidth="1"/>
    <col min="13179" max="13180" width="9.140625" style="65"/>
    <col min="13181" max="13181" width="10.85546875" style="65" customWidth="1"/>
    <col min="13182" max="13183" width="9.140625" style="65"/>
    <col min="13184" max="13184" width="11.5703125" style="65" customWidth="1"/>
    <col min="13185" max="13410" width="9.140625" style="65"/>
    <col min="13411" max="13411" width="16.140625" style="65" customWidth="1"/>
    <col min="13412" max="13418" width="9.28515625" style="65" customWidth="1"/>
    <col min="13419" max="13419" width="9.85546875" style="65" customWidth="1"/>
    <col min="13420" max="13421" width="10.28515625" style="65" customWidth="1"/>
    <col min="13422" max="13423" width="9.28515625" style="65" customWidth="1"/>
    <col min="13424" max="13424" width="16.140625" style="65" customWidth="1"/>
    <col min="13425" max="13430" width="9.28515625" style="65" customWidth="1"/>
    <col min="13431" max="13431" width="10.7109375" style="65" customWidth="1"/>
    <col min="13432" max="13433" width="9.28515625" style="65" customWidth="1"/>
    <col min="13434" max="13434" width="8.5703125" style="65" customWidth="1"/>
    <col min="13435" max="13436" width="9.140625" style="65"/>
    <col min="13437" max="13437" width="10.85546875" style="65" customWidth="1"/>
    <col min="13438" max="13439" width="9.140625" style="65"/>
    <col min="13440" max="13440" width="11.5703125" style="65" customWidth="1"/>
    <col min="13441" max="13666" width="9.140625" style="65"/>
    <col min="13667" max="13667" width="16.140625" style="65" customWidth="1"/>
    <col min="13668" max="13674" width="9.28515625" style="65" customWidth="1"/>
    <col min="13675" max="13675" width="9.85546875" style="65" customWidth="1"/>
    <col min="13676" max="13677" width="10.28515625" style="65" customWidth="1"/>
    <col min="13678" max="13679" width="9.28515625" style="65" customWidth="1"/>
    <col min="13680" max="13680" width="16.140625" style="65" customWidth="1"/>
    <col min="13681" max="13686" width="9.28515625" style="65" customWidth="1"/>
    <col min="13687" max="13687" width="10.7109375" style="65" customWidth="1"/>
    <col min="13688" max="13689" width="9.28515625" style="65" customWidth="1"/>
    <col min="13690" max="13690" width="8.5703125" style="65" customWidth="1"/>
    <col min="13691" max="13692" width="9.140625" style="65"/>
    <col min="13693" max="13693" width="10.85546875" style="65" customWidth="1"/>
    <col min="13694" max="13695" width="9.140625" style="65"/>
    <col min="13696" max="13696" width="11.5703125" style="65" customWidth="1"/>
    <col min="13697" max="13922" width="9.140625" style="65"/>
    <col min="13923" max="13923" width="16.140625" style="65" customWidth="1"/>
    <col min="13924" max="13930" width="9.28515625" style="65" customWidth="1"/>
    <col min="13931" max="13931" width="9.85546875" style="65" customWidth="1"/>
    <col min="13932" max="13933" width="10.28515625" style="65" customWidth="1"/>
    <col min="13934" max="13935" width="9.28515625" style="65" customWidth="1"/>
    <col min="13936" max="13936" width="16.140625" style="65" customWidth="1"/>
    <col min="13937" max="13942" width="9.28515625" style="65" customWidth="1"/>
    <col min="13943" max="13943" width="10.7109375" style="65" customWidth="1"/>
    <col min="13944" max="13945" width="9.28515625" style="65" customWidth="1"/>
    <col min="13946" max="13946" width="8.5703125" style="65" customWidth="1"/>
    <col min="13947" max="13948" width="9.140625" style="65"/>
    <col min="13949" max="13949" width="10.85546875" style="65" customWidth="1"/>
    <col min="13950" max="13951" width="9.140625" style="65"/>
    <col min="13952" max="13952" width="11.5703125" style="65" customWidth="1"/>
    <col min="13953" max="14178" width="9.140625" style="65"/>
    <col min="14179" max="14179" width="16.140625" style="65" customWidth="1"/>
    <col min="14180" max="14186" width="9.28515625" style="65" customWidth="1"/>
    <col min="14187" max="14187" width="9.85546875" style="65" customWidth="1"/>
    <col min="14188" max="14189" width="10.28515625" style="65" customWidth="1"/>
    <col min="14190" max="14191" width="9.28515625" style="65" customWidth="1"/>
    <col min="14192" max="14192" width="16.140625" style="65" customWidth="1"/>
    <col min="14193" max="14198" width="9.28515625" style="65" customWidth="1"/>
    <col min="14199" max="14199" width="10.7109375" style="65" customWidth="1"/>
    <col min="14200" max="14201" width="9.28515625" style="65" customWidth="1"/>
    <col min="14202" max="14202" width="8.5703125" style="65" customWidth="1"/>
    <col min="14203" max="14204" width="9.140625" style="65"/>
    <col min="14205" max="14205" width="10.85546875" style="65" customWidth="1"/>
    <col min="14206" max="14207" width="9.140625" style="65"/>
    <col min="14208" max="14208" width="11.5703125" style="65" customWidth="1"/>
    <col min="14209" max="14434" width="9.140625" style="65"/>
    <col min="14435" max="14435" width="16.140625" style="65" customWidth="1"/>
    <col min="14436" max="14442" width="9.28515625" style="65" customWidth="1"/>
    <col min="14443" max="14443" width="9.85546875" style="65" customWidth="1"/>
    <col min="14444" max="14445" width="10.28515625" style="65" customWidth="1"/>
    <col min="14446" max="14447" width="9.28515625" style="65" customWidth="1"/>
    <col min="14448" max="14448" width="16.140625" style="65" customWidth="1"/>
    <col min="14449" max="14454" width="9.28515625" style="65" customWidth="1"/>
    <col min="14455" max="14455" width="10.7109375" style="65" customWidth="1"/>
    <col min="14456" max="14457" width="9.28515625" style="65" customWidth="1"/>
    <col min="14458" max="14458" width="8.5703125" style="65" customWidth="1"/>
    <col min="14459" max="14460" width="9.140625" style="65"/>
    <col min="14461" max="14461" width="10.85546875" style="65" customWidth="1"/>
    <col min="14462" max="14463" width="9.140625" style="65"/>
    <col min="14464" max="14464" width="11.5703125" style="65" customWidth="1"/>
    <col min="14465" max="14690" width="9.140625" style="65"/>
    <col min="14691" max="14691" width="16.140625" style="65" customWidth="1"/>
    <col min="14692" max="14698" width="9.28515625" style="65" customWidth="1"/>
    <col min="14699" max="14699" width="9.85546875" style="65" customWidth="1"/>
    <col min="14700" max="14701" width="10.28515625" style="65" customWidth="1"/>
    <col min="14702" max="14703" width="9.28515625" style="65" customWidth="1"/>
    <col min="14704" max="14704" width="16.140625" style="65" customWidth="1"/>
    <col min="14705" max="14710" width="9.28515625" style="65" customWidth="1"/>
    <col min="14711" max="14711" width="10.7109375" style="65" customWidth="1"/>
    <col min="14712" max="14713" width="9.28515625" style="65" customWidth="1"/>
    <col min="14714" max="14714" width="8.5703125" style="65" customWidth="1"/>
    <col min="14715" max="14716" width="9.140625" style="65"/>
    <col min="14717" max="14717" width="10.85546875" style="65" customWidth="1"/>
    <col min="14718" max="14719" width="9.140625" style="65"/>
    <col min="14720" max="14720" width="11.5703125" style="65" customWidth="1"/>
    <col min="14721" max="14946" width="9.140625" style="65"/>
    <col min="14947" max="14947" width="16.140625" style="65" customWidth="1"/>
    <col min="14948" max="14954" width="9.28515625" style="65" customWidth="1"/>
    <col min="14955" max="14955" width="9.85546875" style="65" customWidth="1"/>
    <col min="14956" max="14957" width="10.28515625" style="65" customWidth="1"/>
    <col min="14958" max="14959" width="9.28515625" style="65" customWidth="1"/>
    <col min="14960" max="14960" width="16.140625" style="65" customWidth="1"/>
    <col min="14961" max="14966" width="9.28515625" style="65" customWidth="1"/>
    <col min="14967" max="14967" width="10.7109375" style="65" customWidth="1"/>
    <col min="14968" max="14969" width="9.28515625" style="65" customWidth="1"/>
    <col min="14970" max="14970" width="8.5703125" style="65" customWidth="1"/>
    <col min="14971" max="14972" width="9.140625" style="65"/>
    <col min="14973" max="14973" width="10.85546875" style="65" customWidth="1"/>
    <col min="14974" max="14975" width="9.140625" style="65"/>
    <col min="14976" max="14976" width="11.5703125" style="65" customWidth="1"/>
    <col min="14977" max="15202" width="9.140625" style="65"/>
    <col min="15203" max="15203" width="16.140625" style="65" customWidth="1"/>
    <col min="15204" max="15210" width="9.28515625" style="65" customWidth="1"/>
    <col min="15211" max="15211" width="9.85546875" style="65" customWidth="1"/>
    <col min="15212" max="15213" width="10.28515625" style="65" customWidth="1"/>
    <col min="15214" max="15215" width="9.28515625" style="65" customWidth="1"/>
    <col min="15216" max="15216" width="16.140625" style="65" customWidth="1"/>
    <col min="15217" max="15222" width="9.28515625" style="65" customWidth="1"/>
    <col min="15223" max="15223" width="10.7109375" style="65" customWidth="1"/>
    <col min="15224" max="15225" width="9.28515625" style="65" customWidth="1"/>
    <col min="15226" max="15226" width="8.5703125" style="65" customWidth="1"/>
    <col min="15227" max="15228" width="9.140625" style="65"/>
    <col min="15229" max="15229" width="10.85546875" style="65" customWidth="1"/>
    <col min="15230" max="15231" width="9.140625" style="65"/>
    <col min="15232" max="15232" width="11.5703125" style="65" customWidth="1"/>
    <col min="15233" max="15458" width="9.140625" style="65"/>
    <col min="15459" max="15459" width="16.140625" style="65" customWidth="1"/>
    <col min="15460" max="15466" width="9.28515625" style="65" customWidth="1"/>
    <col min="15467" max="15467" width="9.85546875" style="65" customWidth="1"/>
    <col min="15468" max="15469" width="10.28515625" style="65" customWidth="1"/>
    <col min="15470" max="15471" width="9.28515625" style="65" customWidth="1"/>
    <col min="15472" max="15472" width="16.140625" style="65" customWidth="1"/>
    <col min="15473" max="15478" width="9.28515625" style="65" customWidth="1"/>
    <col min="15479" max="15479" width="10.7109375" style="65" customWidth="1"/>
    <col min="15480" max="15481" width="9.28515625" style="65" customWidth="1"/>
    <col min="15482" max="15482" width="8.5703125" style="65" customWidth="1"/>
    <col min="15483" max="15484" width="9.140625" style="65"/>
    <col min="15485" max="15485" width="10.85546875" style="65" customWidth="1"/>
    <col min="15486" max="15487" width="9.140625" style="65"/>
    <col min="15488" max="15488" width="11.5703125" style="65" customWidth="1"/>
    <col min="15489" max="15714" width="9.140625" style="65"/>
    <col min="15715" max="15715" width="16.140625" style="65" customWidth="1"/>
    <col min="15716" max="15722" width="9.28515625" style="65" customWidth="1"/>
    <col min="15723" max="15723" width="9.85546875" style="65" customWidth="1"/>
    <col min="15724" max="15725" width="10.28515625" style="65" customWidth="1"/>
    <col min="15726" max="15727" width="9.28515625" style="65" customWidth="1"/>
    <col min="15728" max="15728" width="16.140625" style="65" customWidth="1"/>
    <col min="15729" max="15734" width="9.28515625" style="65" customWidth="1"/>
    <col min="15735" max="15735" width="10.7109375" style="65" customWidth="1"/>
    <col min="15736" max="15737" width="9.28515625" style="65" customWidth="1"/>
    <col min="15738" max="15738" width="8.5703125" style="65" customWidth="1"/>
    <col min="15739" max="15740" width="9.140625" style="65"/>
    <col min="15741" max="15741" width="10.85546875" style="65" customWidth="1"/>
    <col min="15742" max="15743" width="9.140625" style="65"/>
    <col min="15744" max="15744" width="11.5703125" style="65" customWidth="1"/>
    <col min="15745" max="15970" width="9.140625" style="65"/>
    <col min="15971" max="15971" width="16.140625" style="65" customWidth="1"/>
    <col min="15972" max="15978" width="9.28515625" style="65" customWidth="1"/>
    <col min="15979" max="15979" width="9.85546875" style="65" customWidth="1"/>
    <col min="15980" max="15981" width="10.28515625" style="65" customWidth="1"/>
    <col min="15982" max="15983" width="9.28515625" style="65" customWidth="1"/>
    <col min="15984" max="15984" width="16.140625" style="65" customWidth="1"/>
    <col min="15985" max="15990" width="9.28515625" style="65" customWidth="1"/>
    <col min="15991" max="15991" width="10.7109375" style="65" customWidth="1"/>
    <col min="15992" max="15993" width="9.28515625" style="65" customWidth="1"/>
    <col min="15994" max="15994" width="8.5703125" style="65" customWidth="1"/>
    <col min="15995" max="15996" width="9.140625" style="65"/>
    <col min="15997" max="15997" width="10.85546875" style="65" customWidth="1"/>
    <col min="15998" max="15999" width="9.140625" style="65"/>
    <col min="16000" max="16000" width="11.5703125" style="65" customWidth="1"/>
    <col min="16001" max="16226" width="9.140625" style="65"/>
    <col min="16227" max="16227" width="16.140625" style="65" customWidth="1"/>
    <col min="16228" max="16234" width="9.28515625" style="65" customWidth="1"/>
    <col min="16235" max="16235" width="9.85546875" style="65" customWidth="1"/>
    <col min="16236" max="16237" width="10.28515625" style="65" customWidth="1"/>
    <col min="16238" max="16239" width="9.28515625" style="65" customWidth="1"/>
    <col min="16240" max="16240" width="16.140625" style="65" customWidth="1"/>
    <col min="16241" max="16246" width="9.28515625" style="65" customWidth="1"/>
    <col min="16247" max="16247" width="10.7109375" style="65" customWidth="1"/>
    <col min="16248" max="16249" width="9.28515625" style="65" customWidth="1"/>
    <col min="16250" max="16250" width="8.5703125" style="65" customWidth="1"/>
    <col min="16251" max="16252" width="9.140625" style="65"/>
    <col min="16253" max="16253" width="10.85546875" style="65" customWidth="1"/>
    <col min="16254" max="16255" width="9.140625" style="65"/>
    <col min="16256" max="16256" width="11.5703125" style="65" customWidth="1"/>
    <col min="16257" max="16384" width="9.140625" style="65"/>
  </cols>
  <sheetData>
    <row r="1" spans="1:194" ht="25.5" customHeight="1" x14ac:dyDescent="0.25">
      <c r="A1" s="64" t="s">
        <v>357</v>
      </c>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c r="BU1"/>
      <c r="BV1"/>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4"/>
      <c r="DT1" s="64"/>
      <c r="DU1" s="64"/>
      <c r="DV1" s="64"/>
      <c r="DW1" s="64"/>
      <c r="DX1" s="64"/>
      <c r="DY1" s="64"/>
      <c r="DZ1" s="64"/>
      <c r="EA1" s="64"/>
      <c r="EB1" s="64"/>
      <c r="EC1" s="64"/>
      <c r="ED1" s="64"/>
      <c r="EE1" s="64"/>
      <c r="EF1" s="64"/>
      <c r="EG1" s="64"/>
      <c r="EH1" s="64"/>
      <c r="EI1" s="64"/>
      <c r="EJ1" s="64"/>
      <c r="EK1" s="64"/>
      <c r="EL1" s="64"/>
      <c r="EM1" s="64"/>
      <c r="EN1" s="64"/>
      <c r="EO1" s="64"/>
      <c r="EP1" s="64"/>
      <c r="EQ1" s="64"/>
      <c r="ER1" s="64"/>
      <c r="ES1" s="64"/>
      <c r="ET1" s="64"/>
      <c r="EU1" s="64"/>
      <c r="EV1" s="64"/>
      <c r="EW1" s="64"/>
      <c r="EX1" s="64"/>
      <c r="EY1" s="64"/>
      <c r="EZ1" s="64"/>
      <c r="FA1" s="64"/>
      <c r="FB1" s="64"/>
      <c r="FC1" s="64"/>
      <c r="FD1" s="64"/>
      <c r="FE1" s="64"/>
      <c r="FF1" s="64"/>
      <c r="FG1" s="64"/>
      <c r="FH1" s="64"/>
      <c r="FI1" s="64"/>
      <c r="FJ1" s="64"/>
      <c r="FK1" s="64"/>
      <c r="FL1" s="64"/>
      <c r="FM1" s="64"/>
      <c r="FN1" s="64"/>
      <c r="FO1" s="64"/>
      <c r="FP1" s="64"/>
      <c r="FQ1" s="64"/>
      <c r="FR1" s="64"/>
      <c r="FS1" s="64"/>
      <c r="FT1" s="64"/>
      <c r="FU1" s="64"/>
      <c r="FV1" s="64"/>
      <c r="FW1" s="64"/>
      <c r="FX1" s="64"/>
      <c r="FY1" s="64"/>
      <c r="FZ1" s="64"/>
      <c r="GA1" s="64"/>
      <c r="GB1" s="64"/>
      <c r="GC1" s="64"/>
      <c r="GD1" s="64"/>
      <c r="GE1" s="64"/>
      <c r="GF1" s="64"/>
      <c r="GG1" s="64"/>
      <c r="GH1" s="64"/>
      <c r="GI1" s="64"/>
      <c r="GJ1" s="64"/>
      <c r="GK1" s="64"/>
      <c r="GL1" s="64"/>
    </row>
    <row r="2" spans="1:194" ht="15" customHeight="1" x14ac:dyDescent="0.2">
      <c r="C2" s="399"/>
      <c r="D2" s="399"/>
      <c r="E2" s="399"/>
      <c r="F2" s="399"/>
      <c r="G2" s="399"/>
      <c r="H2" s="399"/>
      <c r="I2" s="399"/>
      <c r="J2" s="399"/>
      <c r="K2" s="399"/>
      <c r="L2" s="399"/>
      <c r="M2" s="399"/>
      <c r="N2" s="399"/>
      <c r="O2" s="399"/>
      <c r="P2" s="399"/>
      <c r="Q2" s="399"/>
      <c r="R2" s="399"/>
      <c r="S2" s="399"/>
      <c r="T2" s="399"/>
      <c r="U2" s="399"/>
      <c r="V2" s="399"/>
      <c r="W2" s="399"/>
      <c r="X2" s="399"/>
      <c r="Y2" s="399"/>
      <c r="Z2" s="399"/>
      <c r="AA2" s="399"/>
      <c r="AB2" s="399"/>
      <c r="AC2" s="399"/>
      <c r="AD2" s="399"/>
      <c r="AE2" s="399"/>
      <c r="AF2" s="399"/>
      <c r="AG2" s="399"/>
      <c r="AH2" s="399"/>
      <c r="AI2" s="399"/>
      <c r="AJ2" s="399"/>
      <c r="AK2" s="399"/>
      <c r="AL2" s="399"/>
      <c r="AM2" s="399"/>
      <c r="AN2" s="399"/>
      <c r="AO2" s="399"/>
      <c r="AP2" s="399"/>
      <c r="AQ2" s="399"/>
      <c r="AR2" s="399"/>
      <c r="AS2" s="399"/>
      <c r="AT2" s="399"/>
      <c r="AU2" s="399"/>
      <c r="AV2" s="399"/>
      <c r="AW2" s="399"/>
      <c r="AX2" s="399"/>
      <c r="AY2" s="399"/>
      <c r="AZ2" s="399"/>
      <c r="BA2" s="399"/>
      <c r="BB2" s="399"/>
      <c r="BC2" s="399"/>
      <c r="BD2" s="399"/>
      <c r="BE2" s="399"/>
      <c r="BF2" s="399"/>
      <c r="BG2" s="399"/>
      <c r="BH2" s="399"/>
      <c r="BI2" s="399"/>
      <c r="BJ2" s="399"/>
      <c r="BK2" s="399"/>
      <c r="BL2" s="399"/>
      <c r="BM2" s="399"/>
      <c r="BN2" s="399"/>
      <c r="BO2" s="399"/>
      <c r="BP2" s="399"/>
      <c r="BQ2" s="399"/>
      <c r="BR2" s="399"/>
      <c r="BS2" s="399"/>
      <c r="BT2" s="399"/>
      <c r="BU2" s="399"/>
      <c r="BV2" s="399"/>
      <c r="BW2" s="399"/>
      <c r="BX2" s="399"/>
      <c r="BY2" s="399"/>
      <c r="BZ2" s="399"/>
      <c r="CA2" s="399"/>
      <c r="CB2" s="399"/>
      <c r="CC2" s="399"/>
      <c r="CD2" s="399"/>
      <c r="CE2" s="399"/>
      <c r="CF2" s="399"/>
      <c r="CG2" s="399"/>
      <c r="CH2" s="399"/>
      <c r="CI2" s="399"/>
      <c r="CJ2" s="399"/>
      <c r="CK2" s="399"/>
      <c r="CL2" s="399"/>
      <c r="CM2" s="399"/>
      <c r="CN2" s="399"/>
      <c r="CO2" s="399"/>
      <c r="CP2" s="399"/>
      <c r="CQ2" s="399"/>
      <c r="CR2" s="399"/>
      <c r="CS2" s="399"/>
      <c r="CT2" s="399"/>
      <c r="CU2" s="399"/>
      <c r="CV2" s="399"/>
      <c r="CW2" s="399"/>
      <c r="CX2" s="399"/>
      <c r="CY2" s="399"/>
      <c r="CZ2" s="399"/>
      <c r="DA2" s="399"/>
      <c r="DB2" s="399"/>
      <c r="DC2" s="399"/>
      <c r="DD2" s="399"/>
      <c r="DE2" s="399"/>
      <c r="DF2" s="399"/>
      <c r="DG2" s="399"/>
      <c r="DH2" s="399"/>
      <c r="DI2" s="399"/>
      <c r="DJ2" s="399"/>
      <c r="DK2" s="399"/>
      <c r="DL2" s="399"/>
      <c r="DM2" s="399"/>
      <c r="DN2" s="399"/>
      <c r="DO2" s="399"/>
      <c r="DP2" s="399"/>
      <c r="DQ2" s="399"/>
      <c r="DR2" s="399"/>
      <c r="DS2" s="399"/>
      <c r="DT2" s="399"/>
      <c r="DU2" s="399"/>
      <c r="DV2" s="399"/>
      <c r="DW2" s="399"/>
      <c r="DX2" s="399"/>
      <c r="DY2" s="399"/>
      <c r="DZ2" s="399"/>
      <c r="EA2" s="399"/>
      <c r="EB2" s="399"/>
      <c r="EC2" s="399"/>
      <c r="ED2" s="399"/>
      <c r="EE2" s="399"/>
      <c r="EF2" s="399"/>
      <c r="EG2" s="399"/>
      <c r="EH2" s="399"/>
      <c r="EI2" s="399"/>
      <c r="EJ2" s="399"/>
      <c r="EK2" s="399"/>
      <c r="EL2" s="399"/>
      <c r="EM2" s="399"/>
      <c r="EN2" s="399"/>
      <c r="EO2" s="399"/>
      <c r="EP2" s="399"/>
      <c r="EQ2" s="399"/>
      <c r="ER2" s="399"/>
      <c r="ES2" s="399"/>
      <c r="ET2" s="399"/>
      <c r="EU2" s="399"/>
      <c r="EV2" s="399"/>
      <c r="EW2" s="399"/>
      <c r="EX2" s="399"/>
      <c r="EY2" s="399"/>
      <c r="EZ2" s="399"/>
      <c r="FA2" s="399"/>
      <c r="FB2" s="399"/>
      <c r="FC2" s="399"/>
      <c r="FD2" s="399"/>
      <c r="FE2" s="399"/>
      <c r="FF2" s="399"/>
      <c r="FG2" s="399"/>
      <c r="FH2" s="399"/>
      <c r="FI2" s="399"/>
      <c r="FJ2" s="399"/>
      <c r="FK2" s="399"/>
      <c r="FL2" s="399"/>
      <c r="FM2" s="399"/>
      <c r="FN2" s="356"/>
      <c r="FO2" s="399"/>
      <c r="FP2" s="399"/>
      <c r="FQ2" s="399"/>
      <c r="FR2" s="399"/>
      <c r="FS2" s="399"/>
      <c r="FT2" s="399"/>
      <c r="FU2" s="399"/>
      <c r="FV2" s="399"/>
      <c r="FW2" s="399"/>
      <c r="FX2" s="399"/>
      <c r="FY2" s="399"/>
      <c r="FZ2" s="399"/>
      <c r="GA2" s="399"/>
      <c r="GB2" s="399"/>
      <c r="GC2" s="399"/>
      <c r="GD2" s="399"/>
      <c r="GE2" s="399"/>
      <c r="GF2" s="399"/>
      <c r="GG2" s="399"/>
      <c r="GH2" s="399"/>
      <c r="GI2" s="399"/>
      <c r="GJ2" s="399"/>
      <c r="GK2" s="399"/>
      <c r="GL2" s="356"/>
    </row>
    <row r="3" spans="1:194" customFormat="1" ht="15" customHeight="1" x14ac:dyDescent="0.25">
      <c r="A3" s="1026" t="s">
        <v>3</v>
      </c>
      <c r="B3" s="1027" t="s">
        <v>4</v>
      </c>
      <c r="C3" s="1029" t="s">
        <v>30</v>
      </c>
      <c r="D3" s="1028"/>
      <c r="E3" s="1028"/>
      <c r="F3" s="1028"/>
      <c r="G3" s="1028"/>
      <c r="H3" s="1028"/>
      <c r="I3" s="1028"/>
      <c r="J3" s="1028"/>
      <c r="K3" s="1028"/>
      <c r="L3" s="1028"/>
      <c r="M3" s="1028"/>
      <c r="N3" s="1028"/>
      <c r="O3" s="1028"/>
      <c r="P3" s="1028"/>
      <c r="Q3" s="1030"/>
      <c r="R3" s="1043" t="s">
        <v>34</v>
      </c>
      <c r="S3" s="1043"/>
      <c r="T3" s="1043"/>
      <c r="U3" s="1043"/>
      <c r="V3" s="1043"/>
      <c r="W3" s="1043"/>
      <c r="X3" s="1043"/>
      <c r="Y3" s="1043"/>
      <c r="Z3" s="1043"/>
      <c r="AA3" s="1043"/>
      <c r="AB3" s="1043"/>
      <c r="AC3" s="1043"/>
      <c r="AD3" s="1043"/>
      <c r="AE3" s="1043"/>
      <c r="AF3" s="1043"/>
      <c r="AG3" s="1033" t="s">
        <v>20</v>
      </c>
      <c r="AH3" s="1033"/>
      <c r="AI3" s="1033"/>
      <c r="AJ3" s="1033"/>
      <c r="AK3" s="1033"/>
      <c r="AL3" s="1033"/>
      <c r="AM3" s="1033"/>
      <c r="AN3" s="1033"/>
      <c r="AO3" s="1033"/>
      <c r="AP3" s="1033"/>
      <c r="AQ3" s="1033"/>
      <c r="AR3" s="1033"/>
      <c r="AS3" s="1033"/>
      <c r="AT3" s="1033"/>
      <c r="AU3" s="1033"/>
      <c r="AV3" s="1044" t="s">
        <v>28</v>
      </c>
      <c r="AW3" s="1044"/>
      <c r="AX3" s="1044"/>
      <c r="AY3" s="1044"/>
      <c r="AZ3" s="1044"/>
      <c r="BA3" s="1044"/>
      <c r="BB3" s="1044"/>
      <c r="BC3" s="1044"/>
      <c r="BD3" s="1044"/>
      <c r="BE3" s="1044"/>
      <c r="BF3" s="1044"/>
      <c r="BG3" s="1044"/>
      <c r="BH3" s="1044"/>
      <c r="BI3" s="1044"/>
      <c r="BJ3" s="1044"/>
      <c r="BK3" s="1044"/>
      <c r="BL3" s="1044"/>
      <c r="BM3" s="1044"/>
      <c r="BN3" s="1044"/>
      <c r="BO3" s="1044"/>
      <c r="BP3" s="1044"/>
      <c r="BQ3" s="1044"/>
      <c r="BR3" s="1044"/>
      <c r="BS3" s="1044"/>
      <c r="BT3" s="1044"/>
      <c r="BU3" s="1044"/>
      <c r="BV3" s="1044"/>
      <c r="BW3" s="1045" t="s">
        <v>10</v>
      </c>
      <c r="BX3" s="1045"/>
      <c r="BY3" s="1045"/>
      <c r="BZ3" s="1045"/>
      <c r="CA3" s="1045"/>
      <c r="CB3" s="1045"/>
      <c r="CC3" s="1045"/>
      <c r="CD3" s="1045"/>
      <c r="CE3" s="1045"/>
      <c r="CF3" s="1045"/>
      <c r="CG3" s="1045"/>
      <c r="CH3" s="1045"/>
      <c r="CI3" s="1045"/>
      <c r="CJ3" s="1045"/>
      <c r="CK3" s="1045"/>
      <c r="CL3" s="1045"/>
      <c r="CM3" s="1045"/>
      <c r="CN3" s="1045"/>
      <c r="CO3" s="1045"/>
      <c r="CP3" s="1045"/>
      <c r="CQ3" s="1045"/>
      <c r="CR3" s="1045"/>
      <c r="CS3" s="1045"/>
      <c r="CT3" s="1045"/>
      <c r="CU3" s="1045" t="s">
        <v>32</v>
      </c>
      <c r="CV3" s="1045"/>
      <c r="CW3" s="1045"/>
      <c r="CX3" s="1045"/>
      <c r="CY3" s="1045"/>
      <c r="CZ3" s="1045"/>
      <c r="DA3" s="1045"/>
      <c r="DB3" s="1045"/>
      <c r="DC3" s="1045"/>
      <c r="DD3" s="1045"/>
      <c r="DE3" s="1045"/>
      <c r="DF3" s="1045"/>
      <c r="DG3" s="1045"/>
      <c r="DH3" s="1045"/>
      <c r="DI3" s="1045"/>
      <c r="DJ3" s="1045"/>
      <c r="DK3" s="1045"/>
      <c r="DL3" s="1045"/>
      <c r="DM3" s="1045"/>
      <c r="DN3" s="1045"/>
      <c r="DO3" s="1045"/>
      <c r="DP3" s="1045"/>
      <c r="DQ3" s="1045"/>
      <c r="DR3" s="1045"/>
      <c r="DS3" s="1045" t="s">
        <v>35</v>
      </c>
      <c r="DT3" s="1045"/>
      <c r="DU3" s="1045"/>
      <c r="DV3" s="1045"/>
      <c r="DW3" s="1045"/>
      <c r="DX3" s="1045"/>
      <c r="DY3" s="1045"/>
      <c r="DZ3" s="1045"/>
      <c r="EA3" s="1045"/>
      <c r="EB3" s="1045"/>
      <c r="EC3" s="1045"/>
      <c r="ED3" s="1045"/>
      <c r="EE3" s="1045"/>
      <c r="EF3" s="1045"/>
      <c r="EG3" s="1045"/>
      <c r="EH3" s="1045"/>
      <c r="EI3" s="1045"/>
      <c r="EJ3" s="1045"/>
      <c r="EK3" s="1045"/>
      <c r="EL3" s="1045"/>
      <c r="EM3" s="1045"/>
      <c r="EN3" s="1045"/>
      <c r="EO3" s="1045"/>
      <c r="EP3" s="1045"/>
      <c r="EQ3" s="1045" t="s">
        <v>248</v>
      </c>
      <c r="ER3" s="1045"/>
      <c r="ES3" s="1045"/>
      <c r="ET3" s="1045"/>
      <c r="EU3" s="1045"/>
      <c r="EV3" s="1045"/>
      <c r="EW3" s="1045"/>
      <c r="EX3" s="1045"/>
      <c r="EY3" s="1045"/>
      <c r="EZ3" s="1045"/>
      <c r="FA3" s="1045"/>
      <c r="FB3" s="1045"/>
      <c r="FC3" s="1045"/>
      <c r="FD3" s="1045"/>
      <c r="FE3" s="1045"/>
      <c r="FF3" s="1045"/>
      <c r="FG3" s="1045"/>
      <c r="FH3" s="1045"/>
      <c r="FI3" s="1045"/>
      <c r="FJ3" s="1045"/>
      <c r="FK3" s="1045"/>
      <c r="FL3" s="1045"/>
      <c r="FM3" s="1045"/>
      <c r="FN3" s="1045"/>
      <c r="FO3" s="1045" t="s">
        <v>310</v>
      </c>
      <c r="FP3" s="1045"/>
      <c r="FQ3" s="1045"/>
      <c r="FR3" s="1045"/>
      <c r="FS3" s="1045"/>
      <c r="FT3" s="1045"/>
      <c r="FU3" s="1045"/>
      <c r="FV3" s="1045"/>
      <c r="FW3" s="1045"/>
      <c r="FX3" s="1045"/>
      <c r="FY3" s="1045"/>
      <c r="FZ3" s="1045"/>
      <c r="GA3" s="1045"/>
      <c r="GB3" s="1045"/>
      <c r="GC3" s="1045"/>
      <c r="GD3" s="1045"/>
      <c r="GE3" s="1045"/>
      <c r="GF3" s="1045"/>
      <c r="GG3" s="1045"/>
      <c r="GH3" s="1045"/>
      <c r="GI3" s="1045"/>
      <c r="GJ3" s="1045"/>
      <c r="GK3" s="1045"/>
      <c r="GL3" s="1045"/>
    </row>
    <row r="4" spans="1:194" s="66" customFormat="1" ht="36.75" customHeight="1" x14ac:dyDescent="0.2">
      <c r="A4" s="1026"/>
      <c r="B4" s="1027"/>
      <c r="C4" s="1046" t="s">
        <v>116</v>
      </c>
      <c r="D4" s="1046"/>
      <c r="E4" s="1046"/>
      <c r="F4" s="1047" t="s">
        <v>134</v>
      </c>
      <c r="G4" s="1047"/>
      <c r="H4" s="1047"/>
      <c r="I4" s="1047" t="s">
        <v>118</v>
      </c>
      <c r="J4" s="1047"/>
      <c r="K4" s="1047"/>
      <c r="L4" s="1047" t="s">
        <v>119</v>
      </c>
      <c r="M4" s="1047"/>
      <c r="N4" s="1047"/>
      <c r="O4" s="1047" t="s">
        <v>87</v>
      </c>
      <c r="P4" s="1047"/>
      <c r="Q4" s="1047"/>
      <c r="R4" s="1048" t="s">
        <v>116</v>
      </c>
      <c r="S4" s="1048"/>
      <c r="T4" s="1048"/>
      <c r="U4" s="1020" t="s">
        <v>134</v>
      </c>
      <c r="V4" s="1020"/>
      <c r="W4" s="1020"/>
      <c r="X4" s="1020" t="s">
        <v>118</v>
      </c>
      <c r="Y4" s="1020"/>
      <c r="Z4" s="1020"/>
      <c r="AA4" s="1020" t="s">
        <v>119</v>
      </c>
      <c r="AB4" s="1020"/>
      <c r="AC4" s="1020"/>
      <c r="AD4" s="1020" t="s">
        <v>87</v>
      </c>
      <c r="AE4" s="1020"/>
      <c r="AF4" s="1020"/>
      <c r="AG4" s="1048" t="s">
        <v>116</v>
      </c>
      <c r="AH4" s="1048"/>
      <c r="AI4" s="1048"/>
      <c r="AJ4" s="1020" t="s">
        <v>129</v>
      </c>
      <c r="AK4" s="1020"/>
      <c r="AL4" s="1020"/>
      <c r="AM4" s="1040" t="s">
        <v>122</v>
      </c>
      <c r="AN4" s="1040"/>
      <c r="AO4" s="1040"/>
      <c r="AP4" s="1040" t="s">
        <v>123</v>
      </c>
      <c r="AQ4" s="1040"/>
      <c r="AR4" s="1040"/>
      <c r="AS4" s="1020" t="s">
        <v>87</v>
      </c>
      <c r="AT4" s="1020"/>
      <c r="AU4" s="1020"/>
      <c r="AV4" s="1050" t="s">
        <v>144</v>
      </c>
      <c r="AW4" s="1050"/>
      <c r="AX4" s="1050"/>
      <c r="AY4" s="1050" t="s">
        <v>145</v>
      </c>
      <c r="AZ4" s="1050"/>
      <c r="BA4" s="1050"/>
      <c r="BB4" s="1050" t="s">
        <v>146</v>
      </c>
      <c r="BC4" s="1050"/>
      <c r="BD4" s="1050"/>
      <c r="BE4" s="1049" t="s">
        <v>137</v>
      </c>
      <c r="BF4" s="1049"/>
      <c r="BG4" s="1049"/>
      <c r="BH4" s="1006" t="s">
        <v>122</v>
      </c>
      <c r="BI4" s="1006"/>
      <c r="BJ4" s="1006"/>
      <c r="BK4" s="1006" t="s">
        <v>123</v>
      </c>
      <c r="BL4" s="1006"/>
      <c r="BM4" s="1006"/>
      <c r="BN4" s="1050" t="s">
        <v>87</v>
      </c>
      <c r="BO4" s="1050"/>
      <c r="BP4" s="1050"/>
      <c r="BQ4" s="1006" t="s">
        <v>138</v>
      </c>
      <c r="BR4" s="1006"/>
      <c r="BS4" s="1006"/>
      <c r="BT4" s="1050" t="s">
        <v>139</v>
      </c>
      <c r="BU4" s="1050"/>
      <c r="BV4" s="1050"/>
      <c r="BW4" s="1040" t="s">
        <v>144</v>
      </c>
      <c r="BX4" s="1040"/>
      <c r="BY4" s="1040"/>
      <c r="BZ4" s="1040" t="s">
        <v>145</v>
      </c>
      <c r="CA4" s="1040"/>
      <c r="CB4" s="1040"/>
      <c r="CC4" s="1040" t="s">
        <v>146</v>
      </c>
      <c r="CD4" s="1040"/>
      <c r="CE4" s="1040"/>
      <c r="CF4" s="1040" t="s">
        <v>137</v>
      </c>
      <c r="CG4" s="1040"/>
      <c r="CH4" s="1040"/>
      <c r="CI4" s="1040" t="s">
        <v>140</v>
      </c>
      <c r="CJ4" s="1040"/>
      <c r="CK4" s="1040"/>
      <c r="CL4" s="1040" t="s">
        <v>141</v>
      </c>
      <c r="CM4" s="1040"/>
      <c r="CN4" s="1040"/>
      <c r="CO4" s="1040" t="s">
        <v>138</v>
      </c>
      <c r="CP4" s="1040"/>
      <c r="CQ4" s="1040"/>
      <c r="CR4" s="1040" t="s">
        <v>142</v>
      </c>
      <c r="CS4" s="1040"/>
      <c r="CT4" s="1040"/>
      <c r="CU4" s="1051" t="s">
        <v>144</v>
      </c>
      <c r="CV4" s="1051"/>
      <c r="CW4" s="1051"/>
      <c r="CX4" s="1051" t="s">
        <v>145</v>
      </c>
      <c r="CY4" s="1051"/>
      <c r="CZ4" s="1051"/>
      <c r="DA4" s="1051" t="s">
        <v>146</v>
      </c>
      <c r="DB4" s="1051"/>
      <c r="DC4" s="1051"/>
      <c r="DD4" s="1051" t="s">
        <v>137</v>
      </c>
      <c r="DE4" s="1051"/>
      <c r="DF4" s="1051"/>
      <c r="DG4" s="1051" t="s">
        <v>140</v>
      </c>
      <c r="DH4" s="1051"/>
      <c r="DI4" s="1051"/>
      <c r="DJ4" s="1051" t="s">
        <v>141</v>
      </c>
      <c r="DK4" s="1051"/>
      <c r="DL4" s="1051"/>
      <c r="DM4" s="1051" t="s">
        <v>138</v>
      </c>
      <c r="DN4" s="1051"/>
      <c r="DO4" s="1051"/>
      <c r="DP4" s="1051" t="s">
        <v>143</v>
      </c>
      <c r="DQ4" s="1051"/>
      <c r="DR4" s="1051"/>
      <c r="DS4" s="1009" t="s">
        <v>144</v>
      </c>
      <c r="DT4" s="1006"/>
      <c r="DU4" s="1006"/>
      <c r="DV4" s="1006" t="s">
        <v>145</v>
      </c>
      <c r="DW4" s="1006"/>
      <c r="DX4" s="1006"/>
      <c r="DY4" s="1006" t="s">
        <v>146</v>
      </c>
      <c r="DZ4" s="1006"/>
      <c r="EA4" s="1006"/>
      <c r="EB4" s="1006" t="s">
        <v>137</v>
      </c>
      <c r="EC4" s="1006"/>
      <c r="ED4" s="1006"/>
      <c r="EE4" s="1006" t="s">
        <v>140</v>
      </c>
      <c r="EF4" s="1006"/>
      <c r="EG4" s="1006"/>
      <c r="EH4" s="1006" t="s">
        <v>141</v>
      </c>
      <c r="EI4" s="1006"/>
      <c r="EJ4" s="1006"/>
      <c r="EK4" s="1006" t="s">
        <v>138</v>
      </c>
      <c r="EL4" s="1006"/>
      <c r="EM4" s="1006"/>
      <c r="EN4" s="1006" t="s">
        <v>142</v>
      </c>
      <c r="EO4" s="1006"/>
      <c r="EP4" s="1006"/>
      <c r="EQ4" s="1009" t="s">
        <v>144</v>
      </c>
      <c r="ER4" s="1006"/>
      <c r="ES4" s="1006"/>
      <c r="ET4" s="1006" t="s">
        <v>145</v>
      </c>
      <c r="EU4" s="1006"/>
      <c r="EV4" s="1006"/>
      <c r="EW4" s="1006" t="s">
        <v>146</v>
      </c>
      <c r="EX4" s="1006"/>
      <c r="EY4" s="1006"/>
      <c r="EZ4" s="1006" t="s">
        <v>137</v>
      </c>
      <c r="FA4" s="1006"/>
      <c r="FB4" s="1006"/>
      <c r="FC4" s="1006" t="s">
        <v>140</v>
      </c>
      <c r="FD4" s="1006"/>
      <c r="FE4" s="1006"/>
      <c r="FF4" s="1006" t="s">
        <v>141</v>
      </c>
      <c r="FG4" s="1006"/>
      <c r="FH4" s="1006"/>
      <c r="FI4" s="1006" t="s">
        <v>138</v>
      </c>
      <c r="FJ4" s="1006"/>
      <c r="FK4" s="1006"/>
      <c r="FL4" s="1006" t="s">
        <v>142</v>
      </c>
      <c r="FM4" s="1006"/>
      <c r="FN4" s="1006"/>
      <c r="FO4" s="1009" t="s">
        <v>144</v>
      </c>
      <c r="FP4" s="1006"/>
      <c r="FQ4" s="1006"/>
      <c r="FR4" s="1006" t="s">
        <v>145</v>
      </c>
      <c r="FS4" s="1006"/>
      <c r="FT4" s="1006"/>
      <c r="FU4" s="1006" t="s">
        <v>146</v>
      </c>
      <c r="FV4" s="1006"/>
      <c r="FW4" s="1006"/>
      <c r="FX4" s="1006" t="s">
        <v>137</v>
      </c>
      <c r="FY4" s="1006"/>
      <c r="FZ4" s="1006"/>
      <c r="GA4" s="1006" t="s">
        <v>140</v>
      </c>
      <c r="GB4" s="1006"/>
      <c r="GC4" s="1006"/>
      <c r="GD4" s="1006" t="s">
        <v>141</v>
      </c>
      <c r="GE4" s="1006"/>
      <c r="GF4" s="1006"/>
      <c r="GG4" s="1006" t="s">
        <v>138</v>
      </c>
      <c r="GH4" s="1006"/>
      <c r="GI4" s="1006"/>
      <c r="GJ4" s="1006" t="s">
        <v>142</v>
      </c>
      <c r="GK4" s="1006"/>
      <c r="GL4" s="1006"/>
    </row>
    <row r="5" spans="1:194" s="66" customFormat="1" ht="44.25" customHeight="1" x14ac:dyDescent="0.2">
      <c r="A5" s="1026"/>
      <c r="B5" s="1027"/>
      <c r="C5" s="349" t="s">
        <v>126</v>
      </c>
      <c r="D5" s="349" t="s">
        <v>311</v>
      </c>
      <c r="E5" s="349" t="s">
        <v>312</v>
      </c>
      <c r="F5" s="349" t="s">
        <v>126</v>
      </c>
      <c r="G5" s="349" t="s">
        <v>311</v>
      </c>
      <c r="H5" s="349" t="s">
        <v>312</v>
      </c>
      <c r="I5" s="349" t="s">
        <v>126</v>
      </c>
      <c r="J5" s="349" t="s">
        <v>311</v>
      </c>
      <c r="K5" s="349" t="s">
        <v>312</v>
      </c>
      <c r="L5" s="349" t="s">
        <v>126</v>
      </c>
      <c r="M5" s="349" t="s">
        <v>311</v>
      </c>
      <c r="N5" s="349" t="s">
        <v>312</v>
      </c>
      <c r="O5" s="349" t="s">
        <v>126</v>
      </c>
      <c r="P5" s="349" t="s">
        <v>311</v>
      </c>
      <c r="Q5" s="349" t="s">
        <v>312</v>
      </c>
      <c r="R5" s="349" t="s">
        <v>126</v>
      </c>
      <c r="S5" s="349" t="s">
        <v>311</v>
      </c>
      <c r="T5" s="349" t="s">
        <v>312</v>
      </c>
      <c r="U5" s="349" t="s">
        <v>126</v>
      </c>
      <c r="V5" s="349" t="s">
        <v>311</v>
      </c>
      <c r="W5" s="349" t="s">
        <v>312</v>
      </c>
      <c r="X5" s="349" t="s">
        <v>126</v>
      </c>
      <c r="Y5" s="349" t="s">
        <v>311</v>
      </c>
      <c r="Z5" s="349" t="s">
        <v>312</v>
      </c>
      <c r="AA5" s="349" t="s">
        <v>126</v>
      </c>
      <c r="AB5" s="349" t="s">
        <v>311</v>
      </c>
      <c r="AC5" s="349" t="s">
        <v>312</v>
      </c>
      <c r="AD5" s="349" t="s">
        <v>126</v>
      </c>
      <c r="AE5" s="349" t="s">
        <v>311</v>
      </c>
      <c r="AF5" s="349" t="s">
        <v>312</v>
      </c>
      <c r="AG5" s="349" t="s">
        <v>126</v>
      </c>
      <c r="AH5" s="349" t="s">
        <v>311</v>
      </c>
      <c r="AI5" s="349" t="s">
        <v>312</v>
      </c>
      <c r="AJ5" s="349" t="s">
        <v>126</v>
      </c>
      <c r="AK5" s="349" t="s">
        <v>311</v>
      </c>
      <c r="AL5" s="349" t="s">
        <v>312</v>
      </c>
      <c r="AM5" s="349" t="s">
        <v>126</v>
      </c>
      <c r="AN5" s="349" t="s">
        <v>311</v>
      </c>
      <c r="AO5" s="349" t="s">
        <v>312</v>
      </c>
      <c r="AP5" s="349" t="s">
        <v>126</v>
      </c>
      <c r="AQ5" s="349" t="s">
        <v>311</v>
      </c>
      <c r="AR5" s="349" t="s">
        <v>312</v>
      </c>
      <c r="AS5" s="349" t="s">
        <v>126</v>
      </c>
      <c r="AT5" s="349" t="s">
        <v>311</v>
      </c>
      <c r="AU5" s="349" t="s">
        <v>312</v>
      </c>
      <c r="AV5" s="349" t="s">
        <v>126</v>
      </c>
      <c r="AW5" s="349" t="s">
        <v>311</v>
      </c>
      <c r="AX5" s="349" t="s">
        <v>312</v>
      </c>
      <c r="AY5" s="349" t="s">
        <v>126</v>
      </c>
      <c r="AZ5" s="349" t="s">
        <v>311</v>
      </c>
      <c r="BA5" s="349" t="s">
        <v>312</v>
      </c>
      <c r="BB5" s="349" t="s">
        <v>126</v>
      </c>
      <c r="BC5" s="349" t="s">
        <v>311</v>
      </c>
      <c r="BD5" s="349" t="s">
        <v>312</v>
      </c>
      <c r="BE5" s="349" t="s">
        <v>126</v>
      </c>
      <c r="BF5" s="349" t="s">
        <v>311</v>
      </c>
      <c r="BG5" s="349" t="s">
        <v>312</v>
      </c>
      <c r="BH5" s="349" t="s">
        <v>126</v>
      </c>
      <c r="BI5" s="349" t="s">
        <v>311</v>
      </c>
      <c r="BJ5" s="349" t="s">
        <v>312</v>
      </c>
      <c r="BK5" s="349" t="s">
        <v>126</v>
      </c>
      <c r="BL5" s="349" t="s">
        <v>311</v>
      </c>
      <c r="BM5" s="349" t="s">
        <v>312</v>
      </c>
      <c r="BN5" s="349" t="s">
        <v>126</v>
      </c>
      <c r="BO5" s="349" t="s">
        <v>311</v>
      </c>
      <c r="BP5" s="349" t="s">
        <v>312</v>
      </c>
      <c r="BQ5" s="349" t="s">
        <v>126</v>
      </c>
      <c r="BR5" s="349" t="s">
        <v>311</v>
      </c>
      <c r="BS5" s="349" t="s">
        <v>312</v>
      </c>
      <c r="BT5" s="349" t="s">
        <v>126</v>
      </c>
      <c r="BU5" s="349" t="s">
        <v>311</v>
      </c>
      <c r="BV5" s="349" t="s">
        <v>312</v>
      </c>
      <c r="BW5" s="349" t="s">
        <v>126</v>
      </c>
      <c r="BX5" s="349" t="s">
        <v>311</v>
      </c>
      <c r="BY5" s="349" t="s">
        <v>312</v>
      </c>
      <c r="BZ5" s="349" t="s">
        <v>126</v>
      </c>
      <c r="CA5" s="349" t="s">
        <v>311</v>
      </c>
      <c r="CB5" s="349" t="s">
        <v>312</v>
      </c>
      <c r="CC5" s="349" t="s">
        <v>126</v>
      </c>
      <c r="CD5" s="349" t="s">
        <v>311</v>
      </c>
      <c r="CE5" s="349" t="s">
        <v>312</v>
      </c>
      <c r="CF5" s="349" t="s">
        <v>126</v>
      </c>
      <c r="CG5" s="349" t="s">
        <v>311</v>
      </c>
      <c r="CH5" s="349" t="s">
        <v>312</v>
      </c>
      <c r="CI5" s="349" t="s">
        <v>126</v>
      </c>
      <c r="CJ5" s="349" t="s">
        <v>311</v>
      </c>
      <c r="CK5" s="349" t="s">
        <v>312</v>
      </c>
      <c r="CL5" s="349" t="s">
        <v>126</v>
      </c>
      <c r="CM5" s="349" t="s">
        <v>311</v>
      </c>
      <c r="CN5" s="349" t="s">
        <v>312</v>
      </c>
      <c r="CO5" s="349" t="s">
        <v>126</v>
      </c>
      <c r="CP5" s="349" t="s">
        <v>311</v>
      </c>
      <c r="CQ5" s="349" t="s">
        <v>312</v>
      </c>
      <c r="CR5" s="349" t="s">
        <v>126</v>
      </c>
      <c r="CS5" s="349" t="s">
        <v>311</v>
      </c>
      <c r="CT5" s="349" t="s">
        <v>312</v>
      </c>
      <c r="CU5" s="349" t="s">
        <v>126</v>
      </c>
      <c r="CV5" s="349" t="s">
        <v>311</v>
      </c>
      <c r="CW5" s="349" t="s">
        <v>312</v>
      </c>
      <c r="CX5" s="349" t="s">
        <v>126</v>
      </c>
      <c r="CY5" s="349" t="s">
        <v>311</v>
      </c>
      <c r="CZ5" s="349" t="s">
        <v>312</v>
      </c>
      <c r="DA5" s="349" t="s">
        <v>126</v>
      </c>
      <c r="DB5" s="349" t="s">
        <v>311</v>
      </c>
      <c r="DC5" s="349" t="s">
        <v>312</v>
      </c>
      <c r="DD5" s="349" t="s">
        <v>126</v>
      </c>
      <c r="DE5" s="349" t="s">
        <v>311</v>
      </c>
      <c r="DF5" s="349" t="s">
        <v>312</v>
      </c>
      <c r="DG5" s="349" t="s">
        <v>126</v>
      </c>
      <c r="DH5" s="349" t="s">
        <v>311</v>
      </c>
      <c r="DI5" s="349" t="s">
        <v>312</v>
      </c>
      <c r="DJ5" s="349" t="s">
        <v>126</v>
      </c>
      <c r="DK5" s="349" t="s">
        <v>311</v>
      </c>
      <c r="DL5" s="349" t="s">
        <v>312</v>
      </c>
      <c r="DM5" s="349" t="s">
        <v>126</v>
      </c>
      <c r="DN5" s="349" t="s">
        <v>311</v>
      </c>
      <c r="DO5" s="349" t="s">
        <v>312</v>
      </c>
      <c r="DP5" s="349" t="s">
        <v>126</v>
      </c>
      <c r="DQ5" s="349" t="s">
        <v>311</v>
      </c>
      <c r="DR5" s="349" t="s">
        <v>312</v>
      </c>
      <c r="DS5" s="349" t="s">
        <v>126</v>
      </c>
      <c r="DT5" s="349" t="s">
        <v>311</v>
      </c>
      <c r="DU5" s="349" t="s">
        <v>312</v>
      </c>
      <c r="DV5" s="349" t="s">
        <v>126</v>
      </c>
      <c r="DW5" s="349" t="s">
        <v>311</v>
      </c>
      <c r="DX5" s="349" t="s">
        <v>312</v>
      </c>
      <c r="DY5" s="349" t="s">
        <v>126</v>
      </c>
      <c r="DZ5" s="349" t="s">
        <v>311</v>
      </c>
      <c r="EA5" s="349" t="s">
        <v>312</v>
      </c>
      <c r="EB5" s="349" t="s">
        <v>126</v>
      </c>
      <c r="EC5" s="349" t="s">
        <v>311</v>
      </c>
      <c r="ED5" s="349" t="s">
        <v>312</v>
      </c>
      <c r="EE5" s="349" t="s">
        <v>126</v>
      </c>
      <c r="EF5" s="349" t="s">
        <v>311</v>
      </c>
      <c r="EG5" s="349" t="s">
        <v>312</v>
      </c>
      <c r="EH5" s="349" t="s">
        <v>126</v>
      </c>
      <c r="EI5" s="349" t="s">
        <v>311</v>
      </c>
      <c r="EJ5" s="349" t="s">
        <v>312</v>
      </c>
      <c r="EK5" s="349" t="s">
        <v>126</v>
      </c>
      <c r="EL5" s="349" t="s">
        <v>311</v>
      </c>
      <c r="EM5" s="349" t="s">
        <v>312</v>
      </c>
      <c r="EN5" s="349" t="s">
        <v>126</v>
      </c>
      <c r="EO5" s="349" t="s">
        <v>311</v>
      </c>
      <c r="EP5" s="349" t="s">
        <v>312</v>
      </c>
      <c r="EQ5" s="349" t="s">
        <v>126</v>
      </c>
      <c r="ER5" s="349" t="s">
        <v>311</v>
      </c>
      <c r="ES5" s="349" t="s">
        <v>312</v>
      </c>
      <c r="ET5" s="349" t="s">
        <v>126</v>
      </c>
      <c r="EU5" s="349" t="s">
        <v>311</v>
      </c>
      <c r="EV5" s="349" t="s">
        <v>312</v>
      </c>
      <c r="EW5" s="349" t="s">
        <v>126</v>
      </c>
      <c r="EX5" s="349" t="s">
        <v>311</v>
      </c>
      <c r="EY5" s="349" t="s">
        <v>312</v>
      </c>
      <c r="EZ5" s="349" t="s">
        <v>126</v>
      </c>
      <c r="FA5" s="349" t="s">
        <v>311</v>
      </c>
      <c r="FB5" s="349" t="s">
        <v>312</v>
      </c>
      <c r="FC5" s="349" t="s">
        <v>126</v>
      </c>
      <c r="FD5" s="349" t="s">
        <v>311</v>
      </c>
      <c r="FE5" s="349" t="s">
        <v>312</v>
      </c>
      <c r="FF5" s="349" t="s">
        <v>126</v>
      </c>
      <c r="FG5" s="349" t="s">
        <v>311</v>
      </c>
      <c r="FH5" s="349" t="s">
        <v>312</v>
      </c>
      <c r="FI5" s="349" t="s">
        <v>126</v>
      </c>
      <c r="FJ5" s="349" t="s">
        <v>311</v>
      </c>
      <c r="FK5" s="349" t="s">
        <v>312</v>
      </c>
      <c r="FL5" s="349" t="s">
        <v>126</v>
      </c>
      <c r="FM5" s="349" t="s">
        <v>311</v>
      </c>
      <c r="FN5" s="349" t="s">
        <v>312</v>
      </c>
      <c r="FO5" s="349" t="s">
        <v>126</v>
      </c>
      <c r="FP5" s="349" t="s">
        <v>311</v>
      </c>
      <c r="FQ5" s="349" t="s">
        <v>312</v>
      </c>
      <c r="FR5" s="349" t="s">
        <v>126</v>
      </c>
      <c r="FS5" s="349" t="s">
        <v>311</v>
      </c>
      <c r="FT5" s="349" t="s">
        <v>312</v>
      </c>
      <c r="FU5" s="349" t="s">
        <v>126</v>
      </c>
      <c r="FV5" s="349" t="s">
        <v>311</v>
      </c>
      <c r="FW5" s="349" t="s">
        <v>312</v>
      </c>
      <c r="FX5" s="349" t="s">
        <v>126</v>
      </c>
      <c r="FY5" s="349" t="s">
        <v>311</v>
      </c>
      <c r="FZ5" s="349" t="s">
        <v>312</v>
      </c>
      <c r="GA5" s="349" t="s">
        <v>126</v>
      </c>
      <c r="GB5" s="349" t="s">
        <v>311</v>
      </c>
      <c r="GC5" s="349" t="s">
        <v>312</v>
      </c>
      <c r="GD5" s="349" t="s">
        <v>126</v>
      </c>
      <c r="GE5" s="349" t="s">
        <v>311</v>
      </c>
      <c r="GF5" s="349" t="s">
        <v>312</v>
      </c>
      <c r="GG5" s="349" t="s">
        <v>126</v>
      </c>
      <c r="GH5" s="349" t="s">
        <v>311</v>
      </c>
      <c r="GI5" s="349" t="s">
        <v>312</v>
      </c>
      <c r="GJ5" s="349" t="s">
        <v>126</v>
      </c>
      <c r="GK5" s="349" t="s">
        <v>311</v>
      </c>
      <c r="GL5" s="349" t="s">
        <v>312</v>
      </c>
    </row>
    <row r="6" spans="1:194" s="66" customFormat="1" ht="16.5" customHeight="1" x14ac:dyDescent="0.2">
      <c r="A6" s="377"/>
      <c r="B6" s="373" t="s">
        <v>36</v>
      </c>
      <c r="C6" s="404"/>
      <c r="D6" s="404"/>
      <c r="E6" s="404"/>
      <c r="F6" s="405"/>
      <c r="G6" s="405"/>
      <c r="H6" s="404"/>
      <c r="I6" s="405"/>
      <c r="J6" s="405"/>
      <c r="K6" s="404"/>
      <c r="L6" s="405"/>
      <c r="M6" s="405"/>
      <c r="N6" s="404"/>
      <c r="O6" s="405"/>
      <c r="P6" s="405"/>
      <c r="Q6" s="404"/>
      <c r="R6" s="400"/>
      <c r="S6" s="400"/>
      <c r="T6" s="400"/>
      <c r="U6" s="401"/>
      <c r="V6" s="401"/>
      <c r="W6" s="400"/>
      <c r="X6" s="401"/>
      <c r="Y6" s="401"/>
      <c r="Z6" s="400"/>
      <c r="AA6" s="401"/>
      <c r="AB6" s="401"/>
      <c r="AC6" s="400"/>
      <c r="AD6" s="401"/>
      <c r="AE6" s="401"/>
      <c r="AF6" s="400"/>
      <c r="AG6" s="400"/>
      <c r="AH6" s="400"/>
      <c r="AI6" s="400"/>
      <c r="AJ6" s="401"/>
      <c r="AK6" s="401"/>
      <c r="AL6" s="400"/>
      <c r="AM6" s="401"/>
      <c r="AN6" s="401"/>
      <c r="AO6" s="400"/>
      <c r="AP6" s="401"/>
      <c r="AQ6" s="401"/>
      <c r="AR6" s="400"/>
      <c r="AS6" s="401"/>
      <c r="AT6" s="401"/>
      <c r="AU6" s="400"/>
      <c r="AV6" s="406"/>
      <c r="AW6" s="406"/>
      <c r="AX6" s="407"/>
      <c r="AY6" s="406"/>
      <c r="AZ6" s="406"/>
      <c r="BA6" s="407"/>
      <c r="BB6" s="406"/>
      <c r="BC6" s="406"/>
      <c r="BD6" s="407"/>
      <c r="BE6" s="408"/>
      <c r="BF6" s="408"/>
      <c r="BG6" s="407"/>
      <c r="BH6" s="406"/>
      <c r="BI6" s="406"/>
      <c r="BJ6" s="407"/>
      <c r="BK6" s="406"/>
      <c r="BL6" s="406"/>
      <c r="BM6" s="407"/>
      <c r="BN6" s="406"/>
      <c r="BO6" s="406"/>
      <c r="BP6" s="407"/>
      <c r="BQ6" s="406"/>
      <c r="BR6" s="406"/>
      <c r="BS6" s="407"/>
      <c r="BT6" s="406"/>
      <c r="BU6" s="406"/>
      <c r="BV6" s="407"/>
      <c r="BW6" s="403"/>
      <c r="BX6" s="403"/>
      <c r="BY6" s="398"/>
      <c r="BZ6" s="403"/>
      <c r="CA6" s="403"/>
      <c r="CB6" s="398"/>
      <c r="CC6" s="403"/>
      <c r="CD6" s="403"/>
      <c r="CE6" s="398"/>
      <c r="CF6" s="403"/>
      <c r="CG6" s="403"/>
      <c r="CH6" s="398"/>
      <c r="CI6" s="403"/>
      <c r="CJ6" s="403"/>
      <c r="CK6" s="398"/>
      <c r="CL6" s="403"/>
      <c r="CM6" s="403"/>
      <c r="CN6" s="398"/>
      <c r="CO6" s="403"/>
      <c r="CP6" s="403"/>
      <c r="CQ6" s="398"/>
      <c r="CR6" s="403"/>
      <c r="CS6" s="403"/>
      <c r="CT6" s="398"/>
      <c r="CU6" s="403"/>
      <c r="CV6" s="403"/>
      <c r="CW6" s="398"/>
      <c r="CX6" s="403"/>
      <c r="CY6" s="403"/>
      <c r="CZ6" s="398"/>
      <c r="DA6" s="403"/>
      <c r="DB6" s="403"/>
      <c r="DC6" s="398"/>
      <c r="DD6" s="403"/>
      <c r="DE6" s="403"/>
      <c r="DF6" s="398"/>
      <c r="DG6" s="403"/>
      <c r="DH6" s="403"/>
      <c r="DI6" s="398"/>
      <c r="DJ6" s="403"/>
      <c r="DK6" s="403"/>
      <c r="DL6" s="398"/>
      <c r="DM6" s="403"/>
      <c r="DN6" s="403"/>
      <c r="DO6" s="398"/>
      <c r="DP6" s="403"/>
      <c r="DQ6" s="403"/>
      <c r="DR6" s="398"/>
      <c r="DS6" s="410"/>
      <c r="DT6" s="407"/>
      <c r="DU6" s="402"/>
      <c r="DV6" s="407"/>
      <c r="DW6" s="407"/>
      <c r="DX6" s="402"/>
      <c r="DY6" s="407"/>
      <c r="DZ6" s="407"/>
      <c r="EA6" s="402"/>
      <c r="EB6" s="407"/>
      <c r="EC6" s="407"/>
      <c r="ED6" s="402"/>
      <c r="EE6" s="407"/>
      <c r="EF6" s="407"/>
      <c r="EG6" s="402"/>
      <c r="EH6" s="407"/>
      <c r="EI6" s="407"/>
      <c r="EJ6" s="402"/>
      <c r="EK6" s="407"/>
      <c r="EL6" s="407"/>
      <c r="EM6" s="402"/>
      <c r="EN6" s="407"/>
      <c r="EO6" s="407"/>
      <c r="EP6" s="402"/>
      <c r="EQ6" s="410"/>
      <c r="ER6" s="407"/>
      <c r="ES6" s="402"/>
      <c r="ET6" s="407"/>
      <c r="EU6" s="407"/>
      <c r="EV6" s="402"/>
      <c r="EW6" s="407"/>
      <c r="EX6" s="407"/>
      <c r="EY6" s="402"/>
      <c r="EZ6" s="407"/>
      <c r="FA6" s="407"/>
      <c r="FB6" s="402"/>
      <c r="FC6" s="407"/>
      <c r="FD6" s="407"/>
      <c r="FE6" s="402"/>
      <c r="FF6" s="407"/>
      <c r="FG6" s="407"/>
      <c r="FH6" s="402"/>
      <c r="FI6" s="407"/>
      <c r="FJ6" s="407"/>
      <c r="FK6" s="402"/>
      <c r="FL6" s="407"/>
      <c r="FM6" s="407"/>
      <c r="FN6" s="949"/>
      <c r="FO6" s="410"/>
      <c r="FP6" s="407"/>
      <c r="FQ6" s="402"/>
      <c r="FR6" s="407"/>
      <c r="FS6" s="407"/>
      <c r="FT6" s="402"/>
      <c r="FU6" s="407"/>
      <c r="FV6" s="407"/>
      <c r="FW6" s="402"/>
      <c r="FX6" s="407"/>
      <c r="FY6" s="407"/>
      <c r="FZ6" s="402"/>
      <c r="GA6" s="407"/>
      <c r="GB6" s="407"/>
      <c r="GC6" s="402"/>
      <c r="GD6" s="407"/>
      <c r="GE6" s="407"/>
      <c r="GF6" s="402"/>
      <c r="GG6" s="407"/>
      <c r="GH6" s="407"/>
      <c r="GI6" s="402"/>
      <c r="GJ6" s="407"/>
      <c r="GK6" s="407"/>
      <c r="GL6" s="949"/>
    </row>
    <row r="7" spans="1:194" s="82" customFormat="1" ht="12.75" x14ac:dyDescent="0.2">
      <c r="A7" s="367">
        <v>1</v>
      </c>
      <c r="B7" s="372" t="s">
        <v>5</v>
      </c>
      <c r="C7" s="28"/>
      <c r="D7" s="28"/>
      <c r="E7" s="28"/>
      <c r="F7" s="28">
        <v>38669</v>
      </c>
      <c r="G7" s="28">
        <v>48758.74</v>
      </c>
      <c r="H7" s="28">
        <v>8208.9356100000005</v>
      </c>
      <c r="I7" s="28"/>
      <c r="J7" s="28"/>
      <c r="K7" s="28"/>
      <c r="L7" s="28">
        <v>505201</v>
      </c>
      <c r="M7" s="28">
        <v>13486.699000000001</v>
      </c>
      <c r="N7" s="28">
        <v>2980.4847</v>
      </c>
      <c r="O7" s="28">
        <v>543870</v>
      </c>
      <c r="P7" s="28">
        <v>62245.438999999998</v>
      </c>
      <c r="Q7" s="28">
        <v>11189.42031</v>
      </c>
      <c r="R7" s="13"/>
      <c r="S7" s="13"/>
      <c r="T7" s="13"/>
      <c r="U7" s="13">
        <v>39605</v>
      </c>
      <c r="V7" s="13">
        <v>6605.54</v>
      </c>
      <c r="W7" s="13">
        <v>11396.8078</v>
      </c>
      <c r="X7" s="13"/>
      <c r="Y7" s="13"/>
      <c r="Z7" s="13"/>
      <c r="AA7" s="13">
        <v>840856</v>
      </c>
      <c r="AB7" s="13">
        <v>9192.92</v>
      </c>
      <c r="AC7" s="13">
        <v>2996.4565130999999</v>
      </c>
      <c r="AD7" s="13">
        <f t="shared" ref="AD7:AF10" si="0">R7+U7+X7+AA7</f>
        <v>880461</v>
      </c>
      <c r="AE7" s="13">
        <f t="shared" si="0"/>
        <v>15798.46</v>
      </c>
      <c r="AF7" s="13">
        <f t="shared" si="0"/>
        <v>14393.2643131</v>
      </c>
      <c r="AG7" s="71"/>
      <c r="AH7" s="71"/>
      <c r="AI7" s="71"/>
      <c r="AJ7" s="73">
        <v>35391</v>
      </c>
      <c r="AK7" s="73">
        <v>31132.38</v>
      </c>
      <c r="AL7" s="73">
        <v>19831.099999999999</v>
      </c>
      <c r="AM7" s="73"/>
      <c r="AN7" s="73"/>
      <c r="AO7" s="73"/>
      <c r="AP7" s="73">
        <v>1291651</v>
      </c>
      <c r="AQ7" s="73">
        <v>1292</v>
      </c>
      <c r="AR7" s="73">
        <v>4831.34</v>
      </c>
      <c r="AS7" s="72">
        <v>1327042</v>
      </c>
      <c r="AT7" s="72">
        <v>32424.38</v>
      </c>
      <c r="AU7" s="72">
        <v>24662.44</v>
      </c>
      <c r="AV7" s="34">
        <v>12</v>
      </c>
      <c r="AW7" s="34">
        <v>30342.526000000002</v>
      </c>
      <c r="AX7" s="34">
        <v>3641.1031200000002</v>
      </c>
      <c r="AY7" s="34"/>
      <c r="AZ7" s="34"/>
      <c r="BA7" s="34"/>
      <c r="BB7" s="75">
        <v>1</v>
      </c>
      <c r="BC7" s="75">
        <v>31400</v>
      </c>
      <c r="BD7" s="75">
        <v>10900</v>
      </c>
      <c r="BE7" s="76">
        <v>25138</v>
      </c>
      <c r="BF7" s="76">
        <v>3120</v>
      </c>
      <c r="BG7" s="76">
        <v>13595.6</v>
      </c>
      <c r="BH7" s="77"/>
      <c r="BI7" s="77"/>
      <c r="BJ7" s="77"/>
      <c r="BK7" s="77">
        <v>553780</v>
      </c>
      <c r="BL7" s="77">
        <v>699.51000000000033</v>
      </c>
      <c r="BM7" s="77">
        <v>3592</v>
      </c>
      <c r="BN7" s="78">
        <v>578931</v>
      </c>
      <c r="BO7" s="78">
        <v>65562.035999999993</v>
      </c>
      <c r="BP7" s="78">
        <v>31728.703119999998</v>
      </c>
      <c r="BQ7" s="79"/>
      <c r="BR7" s="79"/>
      <c r="BS7" s="79"/>
      <c r="BT7" s="79">
        <v>578931</v>
      </c>
      <c r="BU7" s="79">
        <v>65562.035999999993</v>
      </c>
      <c r="BV7" s="79">
        <v>31728.703119999998</v>
      </c>
      <c r="BW7" s="11">
        <v>10</v>
      </c>
      <c r="BX7" s="11">
        <v>30615.19</v>
      </c>
      <c r="BY7" s="11">
        <v>3673.8227999999999</v>
      </c>
      <c r="BZ7" s="11"/>
      <c r="CA7" s="11"/>
      <c r="CB7" s="11"/>
      <c r="CC7" s="11"/>
      <c r="CD7" s="11">
        <v>30833.031999999999</v>
      </c>
      <c r="CE7" s="11">
        <v>12561.8935</v>
      </c>
      <c r="CF7" s="11">
        <v>49411</v>
      </c>
      <c r="CG7" s="11">
        <v>2815.1680000000001</v>
      </c>
      <c r="CH7" s="11">
        <v>12771.544749999999</v>
      </c>
      <c r="CI7" s="11">
        <v>399205</v>
      </c>
      <c r="CJ7" s="11">
        <v>562.99599999999998</v>
      </c>
      <c r="CK7" s="11">
        <v>2235.1473000000001</v>
      </c>
      <c r="CL7" s="11">
        <v>448626</v>
      </c>
      <c r="CM7" s="11">
        <v>64826.385999999991</v>
      </c>
      <c r="CN7" s="11">
        <v>31242.408350000002</v>
      </c>
      <c r="CO7" s="11"/>
      <c r="CP7" s="11"/>
      <c r="CQ7" s="11"/>
      <c r="CR7" s="11">
        <v>448626</v>
      </c>
      <c r="CS7" s="11">
        <v>64826.385999999991</v>
      </c>
      <c r="CT7" s="11">
        <v>31242.408350000002</v>
      </c>
      <c r="CU7" s="11">
        <v>208</v>
      </c>
      <c r="CV7" s="11">
        <v>35989</v>
      </c>
      <c r="CW7" s="11">
        <v>4319</v>
      </c>
      <c r="CX7" s="11">
        <v>0</v>
      </c>
      <c r="CY7" s="11">
        <v>0</v>
      </c>
      <c r="CZ7" s="11">
        <v>0</v>
      </c>
      <c r="DA7" s="11">
        <v>0</v>
      </c>
      <c r="DB7" s="11">
        <v>0</v>
      </c>
      <c r="DC7" s="11">
        <v>0</v>
      </c>
      <c r="DD7" s="11">
        <v>14735</v>
      </c>
      <c r="DE7" s="11">
        <v>5656</v>
      </c>
      <c r="DF7" s="11">
        <v>10230</v>
      </c>
      <c r="DG7" s="11">
        <v>371980</v>
      </c>
      <c r="DH7" s="11">
        <v>597</v>
      </c>
      <c r="DI7" s="11">
        <v>2060</v>
      </c>
      <c r="DJ7" s="11">
        <v>386923</v>
      </c>
      <c r="DK7" s="11">
        <v>42242</v>
      </c>
      <c r="DL7" s="11">
        <v>16609</v>
      </c>
      <c r="DM7" s="11">
        <v>0</v>
      </c>
      <c r="DN7" s="11">
        <v>0</v>
      </c>
      <c r="DO7" s="11">
        <v>0</v>
      </c>
      <c r="DP7" s="11">
        <v>386923</v>
      </c>
      <c r="DQ7" s="11">
        <v>42242</v>
      </c>
      <c r="DR7" s="11">
        <v>16609</v>
      </c>
      <c r="DS7" s="84">
        <v>192</v>
      </c>
      <c r="DT7" s="84">
        <v>59023</v>
      </c>
      <c r="DU7" s="84">
        <v>7082.8</v>
      </c>
      <c r="DV7" s="84">
        <v>0</v>
      </c>
      <c r="DW7" s="84">
        <v>0</v>
      </c>
      <c r="DX7" s="84">
        <v>0</v>
      </c>
      <c r="DY7" s="84">
        <v>0</v>
      </c>
      <c r="DZ7" s="84">
        <v>0</v>
      </c>
      <c r="EA7" s="84">
        <v>0</v>
      </c>
      <c r="EB7" s="84">
        <v>13064</v>
      </c>
      <c r="EC7" s="84">
        <v>3843.27</v>
      </c>
      <c r="ED7" s="84">
        <v>9799</v>
      </c>
      <c r="EE7" s="84">
        <v>329239</v>
      </c>
      <c r="EF7" s="84">
        <v>523.82000000000005</v>
      </c>
      <c r="EG7" s="84">
        <v>2257</v>
      </c>
      <c r="EH7" s="84">
        <v>342495</v>
      </c>
      <c r="EI7" s="84">
        <v>63390.09</v>
      </c>
      <c r="EJ7" s="84">
        <v>19138.8</v>
      </c>
      <c r="EK7" s="84">
        <v>0</v>
      </c>
      <c r="EL7" s="84">
        <v>0</v>
      </c>
      <c r="EM7" s="84">
        <v>0</v>
      </c>
      <c r="EN7" s="84">
        <v>342495</v>
      </c>
      <c r="EO7" s="84">
        <v>63390.09</v>
      </c>
      <c r="EP7" s="84">
        <v>19138.8</v>
      </c>
      <c r="EQ7" s="84">
        <v>204</v>
      </c>
      <c r="ER7" s="84">
        <v>84303.33</v>
      </c>
      <c r="ES7" s="84">
        <v>10116.400000000001</v>
      </c>
      <c r="ET7" s="84">
        <v>0</v>
      </c>
      <c r="EU7" s="84">
        <v>0</v>
      </c>
      <c r="EV7" s="84">
        <v>0</v>
      </c>
      <c r="EW7" s="84">
        <v>0</v>
      </c>
      <c r="EX7" s="84">
        <v>0</v>
      </c>
      <c r="EY7" s="84">
        <v>0</v>
      </c>
      <c r="EZ7" s="84">
        <v>10114</v>
      </c>
      <c r="FA7" s="84">
        <v>13710.049999999997</v>
      </c>
      <c r="FB7" s="84">
        <v>9589.43</v>
      </c>
      <c r="FC7" s="84">
        <v>282006</v>
      </c>
      <c r="FD7" s="84">
        <v>503.85999999999984</v>
      </c>
      <c r="FE7" s="84">
        <v>2394.5599999999995</v>
      </c>
      <c r="FF7" s="84">
        <v>292324</v>
      </c>
      <c r="FG7" s="84">
        <v>98517.24</v>
      </c>
      <c r="FH7" s="84">
        <v>22100.39</v>
      </c>
      <c r="FI7" s="84">
        <v>0</v>
      </c>
      <c r="FJ7" s="84">
        <v>0</v>
      </c>
      <c r="FK7" s="84">
        <v>0</v>
      </c>
      <c r="FL7" s="84">
        <v>292324</v>
      </c>
      <c r="FM7" s="84">
        <v>98517.24</v>
      </c>
      <c r="FN7" s="84">
        <v>22100.39</v>
      </c>
      <c r="FO7" s="84">
        <v>203</v>
      </c>
      <c r="FP7" s="84">
        <v>107395.9</v>
      </c>
      <c r="FQ7" s="84">
        <v>12887.5</v>
      </c>
      <c r="FR7" s="84"/>
      <c r="FS7" s="84"/>
      <c r="FT7" s="84"/>
      <c r="FU7" s="84"/>
      <c r="FV7" s="84"/>
      <c r="FW7" s="84"/>
      <c r="FX7" s="84">
        <v>10079</v>
      </c>
      <c r="FY7" s="84">
        <v>3887.9</v>
      </c>
      <c r="FZ7" s="84">
        <v>7388.7</v>
      </c>
      <c r="GA7" s="84">
        <v>266276</v>
      </c>
      <c r="GB7" s="84">
        <v>1110.5999999999999</v>
      </c>
      <c r="GC7" s="84">
        <v>2359.4</v>
      </c>
      <c r="GD7" s="84">
        <v>276558</v>
      </c>
      <c r="GE7" s="84">
        <v>112394.4</v>
      </c>
      <c r="GF7" s="84">
        <v>22635.600000000002</v>
      </c>
      <c r="GG7" s="84">
        <v>0</v>
      </c>
      <c r="GH7" s="84">
        <v>0</v>
      </c>
      <c r="GI7" s="84">
        <v>0</v>
      </c>
      <c r="GJ7" s="84">
        <v>276558</v>
      </c>
      <c r="GK7" s="84">
        <v>112394.4</v>
      </c>
      <c r="GL7" s="84">
        <v>22635.600000000002</v>
      </c>
    </row>
    <row r="8" spans="1:194" s="82" customFormat="1" ht="12.75" x14ac:dyDescent="0.2">
      <c r="A8" s="367">
        <v>2</v>
      </c>
      <c r="B8" s="372" t="s">
        <v>6</v>
      </c>
      <c r="C8" s="28">
        <v>3</v>
      </c>
      <c r="D8" s="28">
        <v>109.732</v>
      </c>
      <c r="E8" s="28">
        <v>984</v>
      </c>
      <c r="F8" s="28">
        <v>27069</v>
      </c>
      <c r="G8" s="28">
        <v>1924.2149999999999</v>
      </c>
      <c r="H8" s="28">
        <v>11434.46126</v>
      </c>
      <c r="I8" s="28"/>
      <c r="J8" s="28"/>
      <c r="K8" s="28"/>
      <c r="L8" s="28">
        <v>502644</v>
      </c>
      <c r="M8" s="28">
        <v>1311.0809999999999</v>
      </c>
      <c r="N8" s="28">
        <v>5463.0200999999997</v>
      </c>
      <c r="O8" s="28">
        <v>529716</v>
      </c>
      <c r="P8" s="28">
        <v>3345.0279999999998</v>
      </c>
      <c r="Q8" s="28">
        <v>17881.481360000002</v>
      </c>
      <c r="R8" s="13">
        <v>12</v>
      </c>
      <c r="S8" s="13">
        <v>680</v>
      </c>
      <c r="T8" s="13">
        <v>1977.85</v>
      </c>
      <c r="U8" s="13">
        <v>26869</v>
      </c>
      <c r="V8" s="13">
        <v>2155</v>
      </c>
      <c r="W8" s="13">
        <v>10750.11</v>
      </c>
      <c r="X8" s="13"/>
      <c r="Y8" s="13"/>
      <c r="Z8" s="13"/>
      <c r="AA8" s="13">
        <v>498000</v>
      </c>
      <c r="AB8" s="13">
        <v>1314</v>
      </c>
      <c r="AC8" s="13">
        <v>5836.6</v>
      </c>
      <c r="AD8" s="13">
        <f t="shared" si="0"/>
        <v>524881</v>
      </c>
      <c r="AE8" s="13">
        <f t="shared" si="0"/>
        <v>4149</v>
      </c>
      <c r="AF8" s="13">
        <f t="shared" si="0"/>
        <v>18564.560000000001</v>
      </c>
      <c r="AG8" s="71">
        <v>42</v>
      </c>
      <c r="AH8" s="71">
        <v>3528</v>
      </c>
      <c r="AI8" s="71">
        <v>2127.4</v>
      </c>
      <c r="AJ8" s="73">
        <v>29900</v>
      </c>
      <c r="AK8" s="73">
        <v>272532</v>
      </c>
      <c r="AL8" s="73">
        <v>12858.34</v>
      </c>
      <c r="AM8" s="73"/>
      <c r="AN8" s="73"/>
      <c r="AO8" s="73"/>
      <c r="AP8" s="73">
        <v>504141</v>
      </c>
      <c r="AQ8" s="73">
        <v>1500</v>
      </c>
      <c r="AR8" s="73">
        <v>6089.48</v>
      </c>
      <c r="AS8" s="72">
        <v>534083</v>
      </c>
      <c r="AT8" s="72">
        <v>277560</v>
      </c>
      <c r="AU8" s="72">
        <v>21075.22</v>
      </c>
      <c r="AV8" s="34">
        <v>391</v>
      </c>
      <c r="AW8" s="34">
        <v>15119.781000000001</v>
      </c>
      <c r="AX8" s="34">
        <v>1814.37372</v>
      </c>
      <c r="AY8" s="34">
        <v>1</v>
      </c>
      <c r="AZ8" s="34">
        <v>412231.92</v>
      </c>
      <c r="BA8" s="34">
        <v>1612.37</v>
      </c>
      <c r="BB8" s="75"/>
      <c r="BC8" s="75"/>
      <c r="BD8" s="75"/>
      <c r="BE8" s="76">
        <v>27592</v>
      </c>
      <c r="BF8" s="76">
        <v>3342.88</v>
      </c>
      <c r="BG8" s="76">
        <v>29337.27</v>
      </c>
      <c r="BH8" s="77">
        <v>511179</v>
      </c>
      <c r="BI8" s="77">
        <v>1171.94</v>
      </c>
      <c r="BJ8" s="77">
        <v>5979.42</v>
      </c>
      <c r="BK8" s="77"/>
      <c r="BL8" s="77"/>
      <c r="BM8" s="77"/>
      <c r="BN8" s="78">
        <v>539163</v>
      </c>
      <c r="BO8" s="78">
        <v>431866.52100000001</v>
      </c>
      <c r="BP8" s="78">
        <v>38743.433720000001</v>
      </c>
      <c r="BQ8" s="79"/>
      <c r="BR8" s="79"/>
      <c r="BS8" s="79"/>
      <c r="BT8" s="79">
        <v>539163</v>
      </c>
      <c r="BU8" s="79">
        <v>431866.52100000001</v>
      </c>
      <c r="BV8" s="79">
        <v>38743.433720000001</v>
      </c>
      <c r="BW8" s="11">
        <v>880</v>
      </c>
      <c r="BX8" s="11">
        <v>15090.715</v>
      </c>
      <c r="BY8" s="11">
        <v>1810.8858</v>
      </c>
      <c r="BZ8" s="11">
        <v>1</v>
      </c>
      <c r="CA8" s="11">
        <v>488556.304</v>
      </c>
      <c r="CB8" s="11">
        <v>1348.77925</v>
      </c>
      <c r="CC8" s="11">
        <v>1</v>
      </c>
      <c r="CD8" s="11">
        <v>6172.4000000000233</v>
      </c>
      <c r="CE8" s="11">
        <v>16406.101999999999</v>
      </c>
      <c r="CF8" s="11">
        <v>21</v>
      </c>
      <c r="CG8" s="11">
        <v>69.387</v>
      </c>
      <c r="CH8" s="11">
        <v>433.90025000000003</v>
      </c>
      <c r="CI8" s="11">
        <v>497903</v>
      </c>
      <c r="CJ8" s="11">
        <v>6255.9690000000001</v>
      </c>
      <c r="CK8" s="11">
        <v>42661.453260000002</v>
      </c>
      <c r="CL8" s="11">
        <v>498806</v>
      </c>
      <c r="CM8" s="11">
        <v>516144.77500000002</v>
      </c>
      <c r="CN8" s="11">
        <v>62661.120559999996</v>
      </c>
      <c r="CO8" s="11"/>
      <c r="CP8" s="11"/>
      <c r="CQ8" s="11"/>
      <c r="CR8" s="11">
        <v>498806</v>
      </c>
      <c r="CS8" s="11">
        <v>516144.77500000002</v>
      </c>
      <c r="CT8" s="11">
        <v>62661.120559999996</v>
      </c>
      <c r="CU8" s="11">
        <v>338</v>
      </c>
      <c r="CV8" s="11">
        <v>45923.129000000001</v>
      </c>
      <c r="CW8" s="11">
        <v>5510.7754199999999</v>
      </c>
      <c r="CX8" s="11">
        <v>1</v>
      </c>
      <c r="CY8" s="11">
        <v>503027</v>
      </c>
      <c r="CZ8" s="11">
        <v>1505</v>
      </c>
      <c r="DA8" s="11">
        <v>1</v>
      </c>
      <c r="DB8" s="11">
        <v>15309</v>
      </c>
      <c r="DC8" s="11">
        <v>18926</v>
      </c>
      <c r="DD8" s="11">
        <v>14</v>
      </c>
      <c r="DE8" s="11">
        <v>1440</v>
      </c>
      <c r="DF8" s="11">
        <v>1316.8</v>
      </c>
      <c r="DG8" s="11">
        <v>706178</v>
      </c>
      <c r="DH8" s="11">
        <v>4502.0709999999999</v>
      </c>
      <c r="DI8" s="11">
        <v>26854.061870000001</v>
      </c>
      <c r="DJ8" s="11">
        <v>706532</v>
      </c>
      <c r="DK8" s="11">
        <v>570201</v>
      </c>
      <c r="DL8" s="11">
        <v>54112</v>
      </c>
      <c r="DM8" s="11">
        <v>0</v>
      </c>
      <c r="DN8" s="11">
        <v>0</v>
      </c>
      <c r="DO8" s="11">
        <v>0</v>
      </c>
      <c r="DP8" s="11">
        <v>706532</v>
      </c>
      <c r="DQ8" s="11">
        <v>570201.40599999996</v>
      </c>
      <c r="DR8" s="11">
        <v>54111.995880000002</v>
      </c>
      <c r="DS8" s="84">
        <v>345</v>
      </c>
      <c r="DT8" s="84">
        <v>24479.587166666668</v>
      </c>
      <c r="DU8" s="84">
        <v>2937.5504599999999</v>
      </c>
      <c r="DV8" s="84">
        <v>2</v>
      </c>
      <c r="DW8" s="84">
        <v>542000</v>
      </c>
      <c r="DX8" s="84">
        <v>2699.9631100000001</v>
      </c>
      <c r="DY8" s="84">
        <v>0</v>
      </c>
      <c r="DZ8" s="84">
        <v>0</v>
      </c>
      <c r="EA8" s="84">
        <v>0</v>
      </c>
      <c r="EB8" s="84">
        <v>36602</v>
      </c>
      <c r="EC8" s="84">
        <v>11519</v>
      </c>
      <c r="ED8" s="84">
        <v>24451</v>
      </c>
      <c r="EE8" s="84">
        <v>430241</v>
      </c>
      <c r="EF8" s="84">
        <v>771</v>
      </c>
      <c r="EG8" s="84">
        <v>4424.7967500000004</v>
      </c>
      <c r="EH8" s="84">
        <v>467190</v>
      </c>
      <c r="EI8" s="84">
        <v>578769.58716666664</v>
      </c>
      <c r="EJ8" s="84">
        <v>34513.310319999997</v>
      </c>
      <c r="EK8" s="84">
        <v>0</v>
      </c>
      <c r="EL8" s="84">
        <v>0</v>
      </c>
      <c r="EM8" s="84">
        <v>0</v>
      </c>
      <c r="EN8" s="84">
        <v>467190</v>
      </c>
      <c r="EO8" s="84">
        <v>578769.58716666664</v>
      </c>
      <c r="EP8" s="84">
        <v>34513.310319999997</v>
      </c>
      <c r="EQ8" s="84">
        <v>346</v>
      </c>
      <c r="ER8" s="84">
        <v>29020.728999999996</v>
      </c>
      <c r="ES8" s="84">
        <v>3482.4874800000002</v>
      </c>
      <c r="ET8" s="84">
        <v>1</v>
      </c>
      <c r="EU8" s="84">
        <v>202178.84400000001</v>
      </c>
      <c r="EV8" s="84">
        <v>999.0847</v>
      </c>
      <c r="EW8" s="84">
        <v>2</v>
      </c>
      <c r="EX8" s="84">
        <v>4211.9809999999998</v>
      </c>
      <c r="EY8" s="84">
        <v>23420.987649999999</v>
      </c>
      <c r="EZ8" s="84">
        <v>34059</v>
      </c>
      <c r="FA8" s="84">
        <v>7569.6020000000026</v>
      </c>
      <c r="FB8" s="84">
        <v>29069.004799999995</v>
      </c>
      <c r="FC8" s="84">
        <v>412668</v>
      </c>
      <c r="FD8" s="84">
        <v>663.95699999999988</v>
      </c>
      <c r="FE8" s="84">
        <v>4324.370100000001</v>
      </c>
      <c r="FF8" s="84">
        <v>447076</v>
      </c>
      <c r="FG8" s="84">
        <v>243645.11300000001</v>
      </c>
      <c r="FH8" s="84">
        <v>61295.934729999994</v>
      </c>
      <c r="FI8" s="84">
        <v>0</v>
      </c>
      <c r="FJ8" s="84">
        <v>0</v>
      </c>
      <c r="FK8" s="84">
        <v>0</v>
      </c>
      <c r="FL8" s="84">
        <v>447076</v>
      </c>
      <c r="FM8" s="84">
        <v>243645.11300000001</v>
      </c>
      <c r="FN8" s="84">
        <v>61295.934729999994</v>
      </c>
      <c r="FO8" s="84">
        <v>324</v>
      </c>
      <c r="FP8" s="84">
        <v>54797.514999999999</v>
      </c>
      <c r="FQ8" s="84">
        <v>6575.7017999999998</v>
      </c>
      <c r="FR8" s="84">
        <v>1</v>
      </c>
      <c r="FS8" s="84">
        <v>170319.23699999999</v>
      </c>
      <c r="FT8" s="84">
        <v>358.50155999999998</v>
      </c>
      <c r="FU8" s="84">
        <v>2</v>
      </c>
      <c r="FV8" s="84">
        <v>2639.1320000000001</v>
      </c>
      <c r="FW8" s="84">
        <v>92010.576979999998</v>
      </c>
      <c r="FX8" s="84">
        <v>34789</v>
      </c>
      <c r="FY8" s="84">
        <v>177170.57</v>
      </c>
      <c r="FZ8" s="84">
        <v>36204.431620000003</v>
      </c>
      <c r="GA8" s="84">
        <v>480421</v>
      </c>
      <c r="GB8" s="84">
        <v>663.07899999999995</v>
      </c>
      <c r="GC8" s="84">
        <v>4005.5419900000002</v>
      </c>
      <c r="GD8" s="84">
        <v>515537</v>
      </c>
      <c r="GE8" s="84">
        <v>405589.53300000005</v>
      </c>
      <c r="GF8" s="84">
        <v>139154.75394999998</v>
      </c>
      <c r="GG8" s="84">
        <v>0</v>
      </c>
      <c r="GH8" s="84">
        <v>0</v>
      </c>
      <c r="GI8" s="84">
        <v>0</v>
      </c>
      <c r="GJ8" s="84">
        <v>515537</v>
      </c>
      <c r="GK8" s="84">
        <v>405589.53300000005</v>
      </c>
      <c r="GL8" s="84">
        <v>139154.75394999998</v>
      </c>
    </row>
    <row r="9" spans="1:194" s="82" customFormat="1" ht="12.75" x14ac:dyDescent="0.2">
      <c r="A9" s="367">
        <v>3</v>
      </c>
      <c r="B9" s="372" t="s">
        <v>7</v>
      </c>
      <c r="C9" s="28">
        <v>36</v>
      </c>
      <c r="D9" s="28">
        <v>464.87799999999999</v>
      </c>
      <c r="E9" s="28">
        <v>643.97</v>
      </c>
      <c r="F9" s="28">
        <v>61090</v>
      </c>
      <c r="G9" s="28">
        <v>2238.471</v>
      </c>
      <c r="H9" s="28">
        <v>5967.02</v>
      </c>
      <c r="I9" s="28"/>
      <c r="J9" s="28"/>
      <c r="K9" s="28"/>
      <c r="L9" s="28">
        <v>785376</v>
      </c>
      <c r="M9" s="28">
        <v>1345.808</v>
      </c>
      <c r="N9" s="28">
        <v>4888.6099999999997</v>
      </c>
      <c r="O9" s="28">
        <v>846502</v>
      </c>
      <c r="P9" s="28">
        <v>4049.1570000000002</v>
      </c>
      <c r="Q9" s="28">
        <v>11499.6</v>
      </c>
      <c r="R9" s="13"/>
      <c r="S9" s="13"/>
      <c r="T9" s="13"/>
      <c r="U9" s="13">
        <v>22932</v>
      </c>
      <c r="V9" s="13">
        <v>22824.36</v>
      </c>
      <c r="W9" s="13">
        <v>8929.2999999999993</v>
      </c>
      <c r="X9" s="13"/>
      <c r="Y9" s="13"/>
      <c r="Z9" s="13"/>
      <c r="AA9" s="13">
        <v>856287</v>
      </c>
      <c r="AB9" s="13">
        <v>7929.39</v>
      </c>
      <c r="AC9" s="13">
        <v>5722.1235900000001</v>
      </c>
      <c r="AD9" s="13">
        <f t="shared" si="0"/>
        <v>879219</v>
      </c>
      <c r="AE9" s="13">
        <f t="shared" si="0"/>
        <v>30753.75</v>
      </c>
      <c r="AF9" s="13">
        <f t="shared" si="0"/>
        <v>14651.423589999999</v>
      </c>
      <c r="AG9" s="71">
        <v>1</v>
      </c>
      <c r="AH9" s="71">
        <v>4250.3999999999996</v>
      </c>
      <c r="AI9" s="71">
        <v>840.06</v>
      </c>
      <c r="AJ9" s="73">
        <v>29278</v>
      </c>
      <c r="AK9" s="73">
        <v>15822.421</v>
      </c>
      <c r="AL9" s="73">
        <v>10814.314949999998</v>
      </c>
      <c r="AM9" s="73"/>
      <c r="AN9" s="73"/>
      <c r="AO9" s="73"/>
      <c r="AP9" s="73">
        <v>752009</v>
      </c>
      <c r="AQ9" s="73">
        <v>3105.8489999999993</v>
      </c>
      <c r="AR9" s="73">
        <v>4946.8318099999997</v>
      </c>
      <c r="AS9" s="72">
        <v>781288</v>
      </c>
      <c r="AT9" s="72">
        <v>23178.67</v>
      </c>
      <c r="AU9" s="72">
        <v>16601.206759999997</v>
      </c>
      <c r="AV9" s="34">
        <v>173</v>
      </c>
      <c r="AW9" s="34">
        <v>10860.28</v>
      </c>
      <c r="AX9" s="34">
        <v>1303.23</v>
      </c>
      <c r="AY9" s="34"/>
      <c r="AZ9" s="34"/>
      <c r="BA9" s="34"/>
      <c r="BB9" s="75">
        <v>4</v>
      </c>
      <c r="BC9" s="75">
        <v>50507.142999999996</v>
      </c>
      <c r="BD9" s="75">
        <v>36847.114139999998</v>
      </c>
      <c r="BE9" s="76">
        <v>32577</v>
      </c>
      <c r="BF9" s="76">
        <v>12006.864000000001</v>
      </c>
      <c r="BG9" s="76">
        <v>10909.47791</v>
      </c>
      <c r="BH9" s="77"/>
      <c r="BI9" s="77"/>
      <c r="BJ9" s="77"/>
      <c r="BK9" s="77">
        <v>646690</v>
      </c>
      <c r="BL9" s="77">
        <v>820.04199999999992</v>
      </c>
      <c r="BM9" s="77">
        <v>3407.3946000000001</v>
      </c>
      <c r="BN9" s="78">
        <v>679444</v>
      </c>
      <c r="BO9" s="78">
        <v>74194.328999999998</v>
      </c>
      <c r="BP9" s="78">
        <v>52467.216650000002</v>
      </c>
      <c r="BQ9" s="79"/>
      <c r="BR9" s="79"/>
      <c r="BS9" s="79"/>
      <c r="BT9" s="79">
        <v>679444</v>
      </c>
      <c r="BU9" s="79">
        <v>74194.328999999998</v>
      </c>
      <c r="BV9" s="79">
        <v>52467.216650000002</v>
      </c>
      <c r="BW9" s="11">
        <v>385</v>
      </c>
      <c r="BX9" s="11">
        <v>14710.386</v>
      </c>
      <c r="BY9" s="11">
        <v>1765.24632</v>
      </c>
      <c r="BZ9" s="11"/>
      <c r="CA9" s="11"/>
      <c r="CB9" s="11"/>
      <c r="CC9" s="11">
        <v>9</v>
      </c>
      <c r="CD9" s="11">
        <v>25354.251</v>
      </c>
      <c r="CE9" s="11">
        <v>31406.527750000001</v>
      </c>
      <c r="CF9" s="11">
        <v>32850</v>
      </c>
      <c r="CG9" s="11">
        <v>23009.303</v>
      </c>
      <c r="CH9" s="11">
        <v>20004.279589999998</v>
      </c>
      <c r="CI9" s="11">
        <v>609851</v>
      </c>
      <c r="CJ9" s="11">
        <v>827.32</v>
      </c>
      <c r="CK9" s="11">
        <v>3469.3215399999999</v>
      </c>
      <c r="CL9" s="11">
        <v>643095</v>
      </c>
      <c r="CM9" s="11">
        <v>63901.26</v>
      </c>
      <c r="CN9" s="11">
        <v>56645.375199999995</v>
      </c>
      <c r="CO9" s="11"/>
      <c r="CP9" s="11"/>
      <c r="CQ9" s="11"/>
      <c r="CR9" s="11">
        <v>643095</v>
      </c>
      <c r="CS9" s="11">
        <v>63901.26</v>
      </c>
      <c r="CT9" s="11">
        <v>56645.375199999995</v>
      </c>
      <c r="CU9" s="11">
        <v>860</v>
      </c>
      <c r="CV9" s="11">
        <v>12471.897000000001</v>
      </c>
      <c r="CW9" s="11">
        <v>1496.6276399999999</v>
      </c>
      <c r="CX9" s="11">
        <v>0</v>
      </c>
      <c r="CY9" s="11">
        <v>0</v>
      </c>
      <c r="CZ9" s="11">
        <v>0</v>
      </c>
      <c r="DA9" s="11">
        <v>5</v>
      </c>
      <c r="DB9" s="11">
        <v>15084.585999999999</v>
      </c>
      <c r="DC9" s="11">
        <v>35053</v>
      </c>
      <c r="DD9" s="11">
        <v>33363</v>
      </c>
      <c r="DE9" s="11">
        <v>9132.3388930000001</v>
      </c>
      <c r="DF9" s="11">
        <v>14404.0576612393</v>
      </c>
      <c r="DG9" s="11">
        <v>653997</v>
      </c>
      <c r="DH9" s="11">
        <v>745.15359699999999</v>
      </c>
      <c r="DI9" s="11">
        <v>3500.5662888663001</v>
      </c>
      <c r="DJ9" s="11">
        <v>688225</v>
      </c>
      <c r="DK9" s="11">
        <v>37433.975489999997</v>
      </c>
      <c r="DL9" s="11">
        <v>54454.251590105596</v>
      </c>
      <c r="DM9" s="11">
        <v>0</v>
      </c>
      <c r="DN9" s="11">
        <v>0</v>
      </c>
      <c r="DO9" s="11">
        <v>0</v>
      </c>
      <c r="DP9" s="11">
        <v>688225</v>
      </c>
      <c r="DQ9" s="11">
        <v>37433.975489999997</v>
      </c>
      <c r="DR9" s="11">
        <v>54454.251590105596</v>
      </c>
      <c r="DS9" s="84">
        <v>215</v>
      </c>
      <c r="DT9" s="84">
        <v>15598</v>
      </c>
      <c r="DU9" s="84">
        <v>1871.8562999999999</v>
      </c>
      <c r="DV9" s="84">
        <v>0</v>
      </c>
      <c r="DW9" s="84">
        <v>0</v>
      </c>
      <c r="DX9" s="84">
        <v>0</v>
      </c>
      <c r="DY9" s="84">
        <v>0</v>
      </c>
      <c r="DZ9" s="84">
        <v>0</v>
      </c>
      <c r="EA9" s="84">
        <v>0</v>
      </c>
      <c r="EB9" s="84">
        <v>30439</v>
      </c>
      <c r="EC9" s="84">
        <v>9759.7610000000004</v>
      </c>
      <c r="ED9" s="84">
        <v>17007.114549999998</v>
      </c>
      <c r="EE9" s="84">
        <v>577343</v>
      </c>
      <c r="EF9" s="84">
        <v>749.58299999999997</v>
      </c>
      <c r="EG9" s="84">
        <v>4770.0826799999995</v>
      </c>
      <c r="EH9" s="84">
        <v>607997</v>
      </c>
      <c r="EI9" s="84">
        <v>26107.343999999997</v>
      </c>
      <c r="EJ9" s="84">
        <v>23649.053529999997</v>
      </c>
      <c r="EK9" s="84">
        <v>0</v>
      </c>
      <c r="EL9" s="84">
        <v>0</v>
      </c>
      <c r="EM9" s="84">
        <v>0</v>
      </c>
      <c r="EN9" s="84">
        <v>607997</v>
      </c>
      <c r="EO9" s="84">
        <v>26107.343999999997</v>
      </c>
      <c r="EP9" s="84">
        <v>23649.053529999997</v>
      </c>
      <c r="EQ9" s="84">
        <v>126</v>
      </c>
      <c r="ER9" s="84">
        <v>1819.9197246000001</v>
      </c>
      <c r="ES9" s="84">
        <v>2183.90076</v>
      </c>
      <c r="ET9" s="84">
        <v>0</v>
      </c>
      <c r="EU9" s="84">
        <v>0</v>
      </c>
      <c r="EV9" s="84">
        <v>0</v>
      </c>
      <c r="EW9" s="84">
        <v>0</v>
      </c>
      <c r="EX9" s="84">
        <v>0</v>
      </c>
      <c r="EY9" s="84">
        <v>0</v>
      </c>
      <c r="EZ9" s="84">
        <v>24039</v>
      </c>
      <c r="FA9" s="84">
        <v>133905.883</v>
      </c>
      <c r="FB9" s="84">
        <v>18263.331762609097</v>
      </c>
      <c r="FC9" s="84">
        <v>535006</v>
      </c>
      <c r="FD9" s="84">
        <v>696.69099999999992</v>
      </c>
      <c r="FE9" s="84">
        <v>3122.4525899999999</v>
      </c>
      <c r="FF9" s="84">
        <v>559171</v>
      </c>
      <c r="FG9" s="84">
        <v>136422.4937246</v>
      </c>
      <c r="FH9" s="84">
        <v>23569.685112609099</v>
      </c>
      <c r="FI9" s="84">
        <v>0</v>
      </c>
      <c r="FJ9" s="84">
        <v>0</v>
      </c>
      <c r="FK9" s="84">
        <v>0</v>
      </c>
      <c r="FL9" s="84">
        <v>559171</v>
      </c>
      <c r="FM9" s="84">
        <v>136422.4937246</v>
      </c>
      <c r="FN9" s="84">
        <v>23569.685112609099</v>
      </c>
      <c r="FO9" s="84">
        <v>243</v>
      </c>
      <c r="FP9" s="84">
        <v>20152.491000000002</v>
      </c>
      <c r="FQ9" s="84">
        <v>2418.2989200000002</v>
      </c>
      <c r="FR9" s="84"/>
      <c r="FS9" s="84"/>
      <c r="FT9" s="84"/>
      <c r="FU9" s="84"/>
      <c r="FV9" s="84"/>
      <c r="FW9" s="84"/>
      <c r="FX9" s="84">
        <v>29402</v>
      </c>
      <c r="FY9" s="84">
        <v>3585.9940000000001</v>
      </c>
      <c r="FZ9" s="84">
        <v>23525.046159999998</v>
      </c>
      <c r="GA9" s="84">
        <v>511693</v>
      </c>
      <c r="GB9" s="84">
        <v>915.46100000000001</v>
      </c>
      <c r="GC9" s="84">
        <v>2917.5334699999999</v>
      </c>
      <c r="GD9" s="84">
        <v>541338</v>
      </c>
      <c r="GE9" s="84">
        <v>24653.946</v>
      </c>
      <c r="GF9" s="84">
        <v>28860.878549999998</v>
      </c>
      <c r="GG9" s="84">
        <v>0</v>
      </c>
      <c r="GH9" s="84">
        <v>0</v>
      </c>
      <c r="GI9" s="84">
        <v>0</v>
      </c>
      <c r="GJ9" s="84">
        <v>541338</v>
      </c>
      <c r="GK9" s="84">
        <v>24653.946</v>
      </c>
      <c r="GL9" s="84">
        <v>28860.878549999998</v>
      </c>
    </row>
    <row r="10" spans="1:194" s="82" customFormat="1" ht="12.75" x14ac:dyDescent="0.2">
      <c r="A10" s="367">
        <v>4</v>
      </c>
      <c r="B10" s="372" t="s">
        <v>8</v>
      </c>
      <c r="C10" s="28"/>
      <c r="D10" s="28"/>
      <c r="E10" s="28"/>
      <c r="F10" s="28">
        <v>67824</v>
      </c>
      <c r="G10" s="28">
        <v>4988.7860000000001</v>
      </c>
      <c r="H10" s="28">
        <v>15173</v>
      </c>
      <c r="I10" s="28"/>
      <c r="J10" s="28"/>
      <c r="K10" s="28"/>
      <c r="L10" s="28">
        <v>586415</v>
      </c>
      <c r="M10" s="28">
        <v>645.43700000000001</v>
      </c>
      <c r="N10" s="28">
        <v>5680</v>
      </c>
      <c r="O10" s="28">
        <v>654239</v>
      </c>
      <c r="P10" s="28">
        <v>5634.223</v>
      </c>
      <c r="Q10" s="28">
        <v>20853</v>
      </c>
      <c r="R10" s="13"/>
      <c r="S10" s="13"/>
      <c r="T10" s="13"/>
      <c r="U10" s="13">
        <v>49906</v>
      </c>
      <c r="V10" s="13">
        <v>24731</v>
      </c>
      <c r="W10" s="13">
        <v>17079</v>
      </c>
      <c r="X10" s="13"/>
      <c r="Y10" s="13"/>
      <c r="Z10" s="13"/>
      <c r="AA10" s="13">
        <v>839741</v>
      </c>
      <c r="AB10" s="13">
        <v>975</v>
      </c>
      <c r="AC10" s="13">
        <v>6131</v>
      </c>
      <c r="AD10" s="13">
        <f t="shared" si="0"/>
        <v>889647</v>
      </c>
      <c r="AE10" s="13">
        <f t="shared" si="0"/>
        <v>25706</v>
      </c>
      <c r="AF10" s="13">
        <f t="shared" si="0"/>
        <v>23210</v>
      </c>
      <c r="AG10" s="71"/>
      <c r="AH10" s="71"/>
      <c r="AI10" s="71"/>
      <c r="AJ10" s="73">
        <v>102454</v>
      </c>
      <c r="AK10" s="73">
        <v>27031</v>
      </c>
      <c r="AL10" s="73">
        <v>17715</v>
      </c>
      <c r="AM10" s="73"/>
      <c r="AN10" s="73"/>
      <c r="AO10" s="73"/>
      <c r="AP10" s="73">
        <v>641388</v>
      </c>
      <c r="AQ10" s="73">
        <v>702</v>
      </c>
      <c r="AR10" s="73">
        <v>7813</v>
      </c>
      <c r="AS10" s="72">
        <v>743842</v>
      </c>
      <c r="AT10" s="72">
        <v>27733</v>
      </c>
      <c r="AU10" s="72">
        <v>25528</v>
      </c>
      <c r="AV10" s="34">
        <v>3688</v>
      </c>
      <c r="AW10" s="34">
        <v>21698</v>
      </c>
      <c r="AX10" s="34">
        <v>2603.7600000000002</v>
      </c>
      <c r="AY10" s="34"/>
      <c r="AZ10" s="34"/>
      <c r="BA10" s="34"/>
      <c r="BB10" s="99"/>
      <c r="BC10" s="99"/>
      <c r="BD10" s="99"/>
      <c r="BE10" s="76">
        <v>40294</v>
      </c>
      <c r="BF10" s="76">
        <v>28108.332000000002</v>
      </c>
      <c r="BG10" s="76">
        <v>19120.509419751641</v>
      </c>
      <c r="BH10" s="77"/>
      <c r="BI10" s="77"/>
      <c r="BJ10" s="77"/>
      <c r="BK10" s="77">
        <v>690224</v>
      </c>
      <c r="BL10" s="77">
        <v>1717.9450599999998</v>
      </c>
      <c r="BM10" s="77">
        <v>4521.4987205552652</v>
      </c>
      <c r="BN10" s="78">
        <v>734206</v>
      </c>
      <c r="BO10" s="78">
        <v>51524.27706</v>
      </c>
      <c r="BP10" s="78">
        <v>26245.768140306904</v>
      </c>
      <c r="BQ10" s="79"/>
      <c r="BR10" s="79"/>
      <c r="BS10" s="79"/>
      <c r="BT10" s="79">
        <v>734206</v>
      </c>
      <c r="BU10" s="79">
        <v>51524.27706</v>
      </c>
      <c r="BV10" s="79">
        <v>26245.768140306904</v>
      </c>
      <c r="BW10" s="11">
        <v>190</v>
      </c>
      <c r="BX10" s="11">
        <v>17858</v>
      </c>
      <c r="BY10" s="11">
        <v>2143</v>
      </c>
      <c r="BZ10" s="11"/>
      <c r="CA10" s="11"/>
      <c r="CB10" s="11"/>
      <c r="CC10" s="11"/>
      <c r="CD10" s="11"/>
      <c r="CE10" s="11"/>
      <c r="CF10" s="11">
        <v>35220</v>
      </c>
      <c r="CG10" s="11">
        <v>34772</v>
      </c>
      <c r="CH10" s="11">
        <v>17321</v>
      </c>
      <c r="CI10" s="11">
        <v>641561</v>
      </c>
      <c r="CJ10" s="11">
        <v>836</v>
      </c>
      <c r="CK10" s="11">
        <v>6473</v>
      </c>
      <c r="CL10" s="11">
        <v>676971</v>
      </c>
      <c r="CM10" s="11">
        <v>53466</v>
      </c>
      <c r="CN10" s="11">
        <v>25937</v>
      </c>
      <c r="CO10" s="11"/>
      <c r="CP10" s="11"/>
      <c r="CQ10" s="11"/>
      <c r="CR10" s="11">
        <v>676971</v>
      </c>
      <c r="CS10" s="11">
        <v>53466</v>
      </c>
      <c r="CT10" s="11">
        <v>25937</v>
      </c>
      <c r="CU10" s="11">
        <v>190</v>
      </c>
      <c r="CV10" s="11">
        <v>20832.886999999999</v>
      </c>
      <c r="CW10" s="11">
        <v>2505.0423599999999</v>
      </c>
      <c r="CX10" s="11">
        <v>0</v>
      </c>
      <c r="CY10" s="11">
        <v>0</v>
      </c>
      <c r="CZ10" s="11">
        <v>0</v>
      </c>
      <c r="DA10" s="11">
        <v>0</v>
      </c>
      <c r="DB10" s="11">
        <v>0</v>
      </c>
      <c r="DC10" s="11">
        <v>0</v>
      </c>
      <c r="DD10" s="11">
        <v>66335</v>
      </c>
      <c r="DE10" s="11">
        <v>27538.975999999999</v>
      </c>
      <c r="DF10" s="11">
        <v>37291.391912300001</v>
      </c>
      <c r="DG10" s="11">
        <v>677630</v>
      </c>
      <c r="DH10" s="11">
        <v>762.15899999999999</v>
      </c>
      <c r="DI10" s="11">
        <v>3856.0120338000002</v>
      </c>
      <c r="DJ10" s="11">
        <v>744155</v>
      </c>
      <c r="DK10" s="11">
        <v>49134.021999999997</v>
      </c>
      <c r="DL10" s="11">
        <v>43652.446306099999</v>
      </c>
      <c r="DM10" s="11">
        <v>0</v>
      </c>
      <c r="DN10" s="11">
        <v>0</v>
      </c>
      <c r="DO10" s="11">
        <v>0</v>
      </c>
      <c r="DP10" s="11">
        <v>744155</v>
      </c>
      <c r="DQ10" s="11">
        <v>49134.021999999997</v>
      </c>
      <c r="DR10" s="11">
        <v>43652.446306099999</v>
      </c>
      <c r="DS10" s="84">
        <v>129</v>
      </c>
      <c r="DT10" s="84">
        <v>41619.049999999996</v>
      </c>
      <c r="DU10" s="84">
        <v>4994.2859699999999</v>
      </c>
      <c r="DV10" s="84">
        <v>0</v>
      </c>
      <c r="DW10" s="84">
        <v>0</v>
      </c>
      <c r="DX10" s="84">
        <v>0</v>
      </c>
      <c r="DY10" s="84">
        <v>0</v>
      </c>
      <c r="DZ10" s="84">
        <v>0</v>
      </c>
      <c r="EA10" s="84">
        <v>0</v>
      </c>
      <c r="EB10" s="84">
        <v>63089</v>
      </c>
      <c r="EC10" s="84">
        <v>48351.025999999998</v>
      </c>
      <c r="ED10" s="84">
        <v>44958.960125900005</v>
      </c>
      <c r="EE10" s="84">
        <v>556014</v>
      </c>
      <c r="EF10" s="84">
        <v>649.649</v>
      </c>
      <c r="EG10" s="84">
        <v>3312.5178243</v>
      </c>
      <c r="EH10" s="84">
        <v>619232</v>
      </c>
      <c r="EI10" s="84">
        <v>90619.725000000006</v>
      </c>
      <c r="EJ10" s="84">
        <v>53265.763920199999</v>
      </c>
      <c r="EK10" s="84">
        <v>0</v>
      </c>
      <c r="EL10" s="84">
        <v>0</v>
      </c>
      <c r="EM10" s="84">
        <v>0</v>
      </c>
      <c r="EN10" s="84">
        <v>619232</v>
      </c>
      <c r="EO10" s="84">
        <v>90619.725000000006</v>
      </c>
      <c r="EP10" s="84">
        <v>53265.763920199999</v>
      </c>
      <c r="EQ10" s="84">
        <v>108</v>
      </c>
      <c r="ER10" s="84">
        <v>21217.224999999999</v>
      </c>
      <c r="ES10" s="84">
        <v>2546.067</v>
      </c>
      <c r="ET10" s="84">
        <v>0</v>
      </c>
      <c r="EU10" s="84">
        <v>0</v>
      </c>
      <c r="EV10" s="84">
        <v>0</v>
      </c>
      <c r="EW10" s="84">
        <v>0</v>
      </c>
      <c r="EX10" s="84">
        <v>0</v>
      </c>
      <c r="EY10" s="84">
        <v>0</v>
      </c>
      <c r="EZ10" s="84">
        <v>48979</v>
      </c>
      <c r="FA10" s="84">
        <v>19639.901999999998</v>
      </c>
      <c r="FB10" s="84">
        <v>44386.38697</v>
      </c>
      <c r="FC10" s="84">
        <v>565319</v>
      </c>
      <c r="FD10" s="84">
        <v>622.72900000000004</v>
      </c>
      <c r="FE10" s="84">
        <v>3436.8206368000001</v>
      </c>
      <c r="FF10" s="84">
        <v>614406</v>
      </c>
      <c r="FG10" s="84">
        <v>41479.855999999992</v>
      </c>
      <c r="FH10" s="84">
        <v>50369.274606800005</v>
      </c>
      <c r="FI10" s="84">
        <v>0</v>
      </c>
      <c r="FJ10" s="84">
        <v>0</v>
      </c>
      <c r="FK10" s="84">
        <v>0</v>
      </c>
      <c r="FL10" s="84">
        <v>614406</v>
      </c>
      <c r="FM10" s="84">
        <v>41479.855999999992</v>
      </c>
      <c r="FN10" s="84">
        <v>50369.274606800005</v>
      </c>
      <c r="FO10" s="84">
        <v>81</v>
      </c>
      <c r="FP10" s="84">
        <v>23281.303</v>
      </c>
      <c r="FQ10" s="84">
        <v>2793.7563599999999</v>
      </c>
      <c r="FR10" s="84"/>
      <c r="FS10" s="84"/>
      <c r="FT10" s="84"/>
      <c r="FU10" s="84"/>
      <c r="FV10" s="84"/>
      <c r="FW10" s="84"/>
      <c r="FX10" s="84">
        <v>46047</v>
      </c>
      <c r="FY10" s="84">
        <v>26817.757000000001</v>
      </c>
      <c r="FZ10" s="84">
        <v>44473.879806299992</v>
      </c>
      <c r="GA10" s="84">
        <v>528132</v>
      </c>
      <c r="GB10" s="84">
        <v>575.91</v>
      </c>
      <c r="GC10" s="84">
        <v>3463.2368285000002</v>
      </c>
      <c r="GD10" s="84">
        <v>574260</v>
      </c>
      <c r="GE10" s="84">
        <v>50674.97</v>
      </c>
      <c r="GF10" s="84">
        <v>50730.872994799989</v>
      </c>
      <c r="GG10" s="84">
        <v>0</v>
      </c>
      <c r="GH10" s="84">
        <v>0</v>
      </c>
      <c r="GI10" s="84">
        <v>0</v>
      </c>
      <c r="GJ10" s="84">
        <v>574260</v>
      </c>
      <c r="GK10" s="84">
        <v>50674.97</v>
      </c>
      <c r="GL10" s="84">
        <v>50730.872994799989</v>
      </c>
    </row>
    <row r="11" spans="1:194" s="98" customFormat="1" ht="12.75" x14ac:dyDescent="0.2">
      <c r="A11" s="378"/>
      <c r="B11" s="373" t="s">
        <v>37</v>
      </c>
      <c r="C11" s="92">
        <v>39</v>
      </c>
      <c r="D11" s="92">
        <v>574.61</v>
      </c>
      <c r="E11" s="92">
        <v>1627.97</v>
      </c>
      <c r="F11" s="92">
        <v>194652</v>
      </c>
      <c r="G11" s="92">
        <v>57910.211999999992</v>
      </c>
      <c r="H11" s="92">
        <v>40783.416870000001</v>
      </c>
      <c r="I11" s="92">
        <v>0</v>
      </c>
      <c r="J11" s="92">
        <v>0</v>
      </c>
      <c r="K11" s="92">
        <v>0</v>
      </c>
      <c r="L11" s="92">
        <v>2379636</v>
      </c>
      <c r="M11" s="92">
        <v>16789.025000000001</v>
      </c>
      <c r="N11" s="92">
        <v>19012.114799999999</v>
      </c>
      <c r="O11" s="92">
        <v>2574327</v>
      </c>
      <c r="P11" s="92">
        <v>75273.847000000009</v>
      </c>
      <c r="Q11" s="92">
        <v>61423.501669999998</v>
      </c>
      <c r="R11" s="93">
        <f>SUM(R7:R10)</f>
        <v>12</v>
      </c>
      <c r="S11" s="93">
        <f t="shared" ref="S11:AF11" si="1">SUM(S7:S10)</f>
        <v>680</v>
      </c>
      <c r="T11" s="93">
        <f t="shared" si="1"/>
        <v>1977.85</v>
      </c>
      <c r="U11" s="93">
        <f t="shared" si="1"/>
        <v>139312</v>
      </c>
      <c r="V11" s="93">
        <f t="shared" si="1"/>
        <v>56315.9</v>
      </c>
      <c r="W11" s="93">
        <f t="shared" si="1"/>
        <v>48155.217799999999</v>
      </c>
      <c r="X11" s="93">
        <f t="shared" si="1"/>
        <v>0</v>
      </c>
      <c r="Y11" s="93">
        <f t="shared" si="1"/>
        <v>0</v>
      </c>
      <c r="Z11" s="93">
        <f t="shared" si="1"/>
        <v>0</v>
      </c>
      <c r="AA11" s="93">
        <f t="shared" si="1"/>
        <v>3034884</v>
      </c>
      <c r="AB11" s="93">
        <f t="shared" si="1"/>
        <v>19411.310000000001</v>
      </c>
      <c r="AC11" s="93">
        <f t="shared" si="1"/>
        <v>20686.1801031</v>
      </c>
      <c r="AD11" s="93">
        <f t="shared" si="1"/>
        <v>3174208</v>
      </c>
      <c r="AE11" s="93">
        <f t="shared" si="1"/>
        <v>76407.209999999992</v>
      </c>
      <c r="AF11" s="93">
        <f t="shared" si="1"/>
        <v>70819.247903100011</v>
      </c>
      <c r="AG11" s="94">
        <v>43</v>
      </c>
      <c r="AH11" s="94">
        <v>7778.4</v>
      </c>
      <c r="AI11" s="94">
        <v>2967.46</v>
      </c>
      <c r="AJ11" s="100">
        <v>197023</v>
      </c>
      <c r="AK11" s="100">
        <v>346517.80099999998</v>
      </c>
      <c r="AL11" s="100">
        <v>61218.754949999995</v>
      </c>
      <c r="AM11" s="94">
        <v>0</v>
      </c>
      <c r="AN11" s="94">
        <v>0</v>
      </c>
      <c r="AO11" s="94">
        <v>0</v>
      </c>
      <c r="AP11" s="94">
        <v>3189189</v>
      </c>
      <c r="AQ11" s="94">
        <v>6599.8489999999993</v>
      </c>
      <c r="AR11" s="94">
        <v>23680.651809999999</v>
      </c>
      <c r="AS11" s="94">
        <v>3386255</v>
      </c>
      <c r="AT11" s="94">
        <v>360896.05</v>
      </c>
      <c r="AU11" s="94">
        <v>87866.866760000004</v>
      </c>
      <c r="AV11" s="46">
        <v>4264</v>
      </c>
      <c r="AW11" s="46">
        <v>78020.587</v>
      </c>
      <c r="AX11" s="46">
        <v>9362.466840000001</v>
      </c>
      <c r="AY11" s="46">
        <v>1</v>
      </c>
      <c r="AZ11" s="46">
        <v>412231.92</v>
      </c>
      <c r="BA11" s="46">
        <v>1612.37</v>
      </c>
      <c r="BB11" s="46">
        <v>5</v>
      </c>
      <c r="BC11" s="46">
        <v>81907.142999999996</v>
      </c>
      <c r="BD11" s="46">
        <v>47747.114139999998</v>
      </c>
      <c r="BE11" s="46">
        <v>125601</v>
      </c>
      <c r="BF11" s="46">
        <v>46578.076000000001</v>
      </c>
      <c r="BG11" s="46">
        <v>72962.857329751641</v>
      </c>
      <c r="BH11" s="97">
        <v>511179</v>
      </c>
      <c r="BI11" s="97">
        <v>1171.94</v>
      </c>
      <c r="BJ11" s="97">
        <v>5979.42</v>
      </c>
      <c r="BK11" s="97">
        <v>1890694</v>
      </c>
      <c r="BL11" s="97">
        <v>3237.4970599999997</v>
      </c>
      <c r="BM11" s="97">
        <v>11520.893320555264</v>
      </c>
      <c r="BN11" s="97">
        <v>2531744</v>
      </c>
      <c r="BO11" s="97">
        <v>623147.16305999993</v>
      </c>
      <c r="BP11" s="97">
        <v>149185.12163030691</v>
      </c>
      <c r="BQ11" s="46">
        <f t="shared" ref="BQ11:BS11" si="2">BQ7+BQ8+BQ9+BQ10</f>
        <v>0</v>
      </c>
      <c r="BR11" s="46">
        <f t="shared" si="2"/>
        <v>0</v>
      </c>
      <c r="BS11" s="46">
        <f t="shared" si="2"/>
        <v>0</v>
      </c>
      <c r="BT11" s="46">
        <v>2531744</v>
      </c>
      <c r="BU11" s="46">
        <v>623147.16305999993</v>
      </c>
      <c r="BV11" s="46">
        <v>149185.12163030691</v>
      </c>
      <c r="BW11" s="17">
        <v>1465</v>
      </c>
      <c r="BX11" s="17">
        <v>78274.290999999997</v>
      </c>
      <c r="BY11" s="17">
        <v>9392.9549200000001</v>
      </c>
      <c r="BZ11" s="17">
        <v>1</v>
      </c>
      <c r="CA11" s="17">
        <v>488556.304</v>
      </c>
      <c r="CB11" s="17">
        <v>1348.77925</v>
      </c>
      <c r="CC11" s="17">
        <v>10</v>
      </c>
      <c r="CD11" s="17">
        <v>62359.683000000019</v>
      </c>
      <c r="CE11" s="17">
        <v>60374.523249999998</v>
      </c>
      <c r="CF11" s="17">
        <v>117502</v>
      </c>
      <c r="CG11" s="17">
        <v>60665.858</v>
      </c>
      <c r="CH11" s="17">
        <v>50530.724589999998</v>
      </c>
      <c r="CI11" s="17">
        <v>2148520</v>
      </c>
      <c r="CJ11" s="17">
        <v>8482.2849999999999</v>
      </c>
      <c r="CK11" s="17">
        <v>54838.922099999996</v>
      </c>
      <c r="CL11" s="17">
        <v>2267498</v>
      </c>
      <c r="CM11" s="17">
        <v>698338.42099999997</v>
      </c>
      <c r="CN11" s="17">
        <v>176485.90411</v>
      </c>
      <c r="CO11" s="17"/>
      <c r="CP11" s="17"/>
      <c r="CQ11" s="17"/>
      <c r="CR11" s="17">
        <v>2267498</v>
      </c>
      <c r="CS11" s="17">
        <v>698338.42099999997</v>
      </c>
      <c r="CT11" s="17">
        <v>176485.90411</v>
      </c>
      <c r="CU11" s="17">
        <v>1596</v>
      </c>
      <c r="CV11" s="17">
        <v>115216.913</v>
      </c>
      <c r="CW11" s="17">
        <v>13831.44542</v>
      </c>
      <c r="CX11" s="17">
        <v>1</v>
      </c>
      <c r="CY11" s="17">
        <v>503027</v>
      </c>
      <c r="CZ11" s="17">
        <v>1505</v>
      </c>
      <c r="DA11" s="17">
        <v>6</v>
      </c>
      <c r="DB11" s="17">
        <v>30393.585999999999</v>
      </c>
      <c r="DC11" s="17">
        <v>53979</v>
      </c>
      <c r="DD11" s="17">
        <v>114447</v>
      </c>
      <c r="DE11" s="17">
        <v>43767.314893000002</v>
      </c>
      <c r="DF11" s="17">
        <v>63242.249573539302</v>
      </c>
      <c r="DG11" s="17">
        <v>2409785</v>
      </c>
      <c r="DH11" s="17">
        <v>6606.383597</v>
      </c>
      <c r="DI11" s="17">
        <v>36270.640192666302</v>
      </c>
      <c r="DJ11" s="17">
        <v>2525835</v>
      </c>
      <c r="DK11" s="17">
        <v>699010.99748999998</v>
      </c>
      <c r="DL11" s="17">
        <v>168827.69789620559</v>
      </c>
      <c r="DM11" s="17">
        <v>0</v>
      </c>
      <c r="DN11" s="17">
        <v>0</v>
      </c>
      <c r="DO11" s="17">
        <v>0</v>
      </c>
      <c r="DP11" s="17">
        <v>2525835</v>
      </c>
      <c r="DQ11" s="17">
        <v>699011.40348999994</v>
      </c>
      <c r="DR11" s="17">
        <v>168827.69377620559</v>
      </c>
      <c r="DS11" s="84">
        <v>881</v>
      </c>
      <c r="DT11" s="84">
        <v>140719.63716666665</v>
      </c>
      <c r="DU11" s="84">
        <v>16886.492729999998</v>
      </c>
      <c r="DV11" s="84">
        <v>2</v>
      </c>
      <c r="DW11" s="84">
        <v>542000</v>
      </c>
      <c r="DX11" s="84">
        <v>2699.9631100000001</v>
      </c>
      <c r="DY11" s="84">
        <v>0</v>
      </c>
      <c r="DZ11" s="84">
        <v>0</v>
      </c>
      <c r="EA11" s="84">
        <v>0</v>
      </c>
      <c r="EB11" s="84">
        <v>143194</v>
      </c>
      <c r="EC11" s="84">
        <v>73473.057000000001</v>
      </c>
      <c r="ED11" s="84">
        <v>96216.074675900003</v>
      </c>
      <c r="EE11" s="84">
        <v>1892837</v>
      </c>
      <c r="EF11" s="84">
        <v>2694.0520000000001</v>
      </c>
      <c r="EG11" s="84">
        <v>14764.397254300002</v>
      </c>
      <c r="EH11" s="84">
        <v>2036914</v>
      </c>
      <c r="EI11" s="84">
        <v>758886.74616666674</v>
      </c>
      <c r="EJ11" s="84">
        <v>130566.9277702</v>
      </c>
      <c r="EK11" s="84">
        <v>0</v>
      </c>
      <c r="EL11" s="84">
        <v>0</v>
      </c>
      <c r="EM11" s="84">
        <v>0</v>
      </c>
      <c r="EN11" s="84">
        <v>2036914</v>
      </c>
      <c r="EO11" s="84">
        <v>758886.74616666674</v>
      </c>
      <c r="EP11" s="84">
        <v>130566.9277702</v>
      </c>
      <c r="EQ11" s="84">
        <v>784</v>
      </c>
      <c r="ER11" s="84">
        <v>136361.2037246</v>
      </c>
      <c r="ES11" s="84">
        <v>18328.855240000001</v>
      </c>
      <c r="ET11" s="84">
        <v>1</v>
      </c>
      <c r="EU11" s="84">
        <v>202178.84400000001</v>
      </c>
      <c r="EV11" s="84">
        <v>999.0847</v>
      </c>
      <c r="EW11" s="84">
        <v>2</v>
      </c>
      <c r="EX11" s="84">
        <v>4211.9809999999998</v>
      </c>
      <c r="EY11" s="84">
        <v>23420.987649999999</v>
      </c>
      <c r="EZ11" s="84">
        <v>117191</v>
      </c>
      <c r="FA11" s="84">
        <v>174825.43700000001</v>
      </c>
      <c r="FB11" s="84">
        <v>101308.15353260908</v>
      </c>
      <c r="FC11" s="84">
        <v>1794999</v>
      </c>
      <c r="FD11" s="84">
        <v>2487.2370000000001</v>
      </c>
      <c r="FE11" s="84">
        <v>13278.203326800001</v>
      </c>
      <c r="FF11" s="84">
        <v>1912977</v>
      </c>
      <c r="FG11" s="84">
        <v>520064.70272459998</v>
      </c>
      <c r="FH11" s="84">
        <v>157335.28444940908</v>
      </c>
      <c r="FI11" s="84">
        <v>0</v>
      </c>
      <c r="FJ11" s="84">
        <v>0</v>
      </c>
      <c r="FK11" s="84">
        <v>0</v>
      </c>
      <c r="FL11" s="84">
        <v>1912977</v>
      </c>
      <c r="FM11" s="84">
        <v>520064.70272459998</v>
      </c>
      <c r="FN11" s="84">
        <v>157335.28444940908</v>
      </c>
      <c r="FO11" s="84">
        <v>851</v>
      </c>
      <c r="FP11" s="84">
        <v>205627.20899999997</v>
      </c>
      <c r="FQ11" s="84">
        <v>24675.257079999999</v>
      </c>
      <c r="FR11" s="84">
        <v>1</v>
      </c>
      <c r="FS11" s="84">
        <v>170319.23699999999</v>
      </c>
      <c r="FT11" s="84">
        <v>358.50155999999998</v>
      </c>
      <c r="FU11" s="84">
        <v>2</v>
      </c>
      <c r="FV11" s="84">
        <v>2639.1320000000001</v>
      </c>
      <c r="FW11" s="84">
        <v>92010.576979999998</v>
      </c>
      <c r="FX11" s="84">
        <v>120317</v>
      </c>
      <c r="FY11" s="84">
        <v>211462.22100000002</v>
      </c>
      <c r="FZ11" s="84">
        <v>111592.05758629998</v>
      </c>
      <c r="GA11" s="84">
        <v>1786522</v>
      </c>
      <c r="GB11" s="84">
        <v>3265.0499999999997</v>
      </c>
      <c r="GC11" s="84">
        <v>12745.712288499999</v>
      </c>
      <c r="GD11" s="84">
        <v>1907693</v>
      </c>
      <c r="GE11" s="84">
        <v>593312.84900000005</v>
      </c>
      <c r="GF11" s="84">
        <v>241382.10549479997</v>
      </c>
      <c r="GG11" s="84">
        <v>0</v>
      </c>
      <c r="GH11" s="84">
        <v>0</v>
      </c>
      <c r="GI11" s="84">
        <v>0</v>
      </c>
      <c r="GJ11" s="84">
        <v>1907693</v>
      </c>
      <c r="GK11" s="84">
        <v>593312.84900000005</v>
      </c>
      <c r="GL11" s="84">
        <v>241382.10549479997</v>
      </c>
    </row>
    <row r="12" spans="1:194" s="98" customFormat="1" ht="12.75" x14ac:dyDescent="0.2">
      <c r="A12" s="378"/>
      <c r="B12" s="373" t="s">
        <v>38</v>
      </c>
      <c r="C12" s="92"/>
      <c r="D12" s="92"/>
      <c r="E12" s="92"/>
      <c r="F12" s="92"/>
      <c r="G12" s="92"/>
      <c r="H12" s="92"/>
      <c r="I12" s="92"/>
      <c r="J12" s="92"/>
      <c r="K12" s="92"/>
      <c r="L12" s="92"/>
      <c r="M12" s="92"/>
      <c r="N12" s="92"/>
      <c r="O12" s="92"/>
      <c r="P12" s="92"/>
      <c r="Q12" s="92"/>
      <c r="R12" s="93"/>
      <c r="S12" s="93"/>
      <c r="T12" s="93"/>
      <c r="U12" s="93"/>
      <c r="V12" s="93"/>
      <c r="W12" s="93"/>
      <c r="X12" s="93"/>
      <c r="Y12" s="93"/>
      <c r="Z12" s="93"/>
      <c r="AA12" s="93"/>
      <c r="AB12" s="93"/>
      <c r="AC12" s="93"/>
      <c r="AD12" s="93"/>
      <c r="AE12" s="93"/>
      <c r="AF12" s="93"/>
      <c r="AG12" s="411"/>
      <c r="AH12" s="94"/>
      <c r="AI12" s="94"/>
      <c r="AJ12" s="100"/>
      <c r="AK12" s="100"/>
      <c r="AL12" s="100"/>
      <c r="AM12" s="94"/>
      <c r="AN12" s="94"/>
      <c r="AO12" s="94"/>
      <c r="AP12" s="94"/>
      <c r="AQ12" s="94"/>
      <c r="AR12" s="94"/>
      <c r="AS12" s="94"/>
      <c r="AT12" s="94"/>
      <c r="AU12" s="94"/>
      <c r="AV12" s="34"/>
      <c r="AW12" s="34"/>
      <c r="AX12" s="34"/>
      <c r="AY12" s="34"/>
      <c r="AZ12" s="34"/>
      <c r="BA12" s="34"/>
      <c r="BB12" s="75"/>
      <c r="BC12" s="75"/>
      <c r="BD12" s="75"/>
      <c r="BE12" s="76"/>
      <c r="BF12" s="76"/>
      <c r="BG12" s="76"/>
      <c r="BH12" s="77"/>
      <c r="BI12" s="77"/>
      <c r="BJ12" s="77"/>
      <c r="BK12" s="77"/>
      <c r="BL12" s="77"/>
      <c r="BM12" s="77"/>
      <c r="BN12" s="78"/>
      <c r="BO12" s="78"/>
      <c r="BP12" s="78"/>
      <c r="BQ12" s="46"/>
      <c r="BR12" s="46"/>
      <c r="BS12" s="46"/>
      <c r="BT12" s="46"/>
      <c r="BU12" s="46"/>
      <c r="BV12" s="46"/>
      <c r="BW12" s="412"/>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84"/>
      <c r="DT12" s="84"/>
      <c r="DU12" s="84"/>
      <c r="DV12" s="84"/>
      <c r="DW12" s="84"/>
      <c r="DX12" s="84"/>
      <c r="DY12" s="84"/>
      <c r="DZ12" s="84"/>
      <c r="EA12" s="84"/>
      <c r="EB12" s="84"/>
      <c r="EC12" s="84"/>
      <c r="ED12" s="84"/>
      <c r="EE12" s="84"/>
      <c r="EF12" s="84"/>
      <c r="EG12" s="84"/>
      <c r="EH12" s="84"/>
      <c r="EI12" s="84"/>
      <c r="EJ12" s="84"/>
      <c r="EK12" s="84"/>
      <c r="EL12" s="84"/>
      <c r="EM12" s="84"/>
      <c r="EN12" s="84"/>
      <c r="EO12" s="84"/>
      <c r="EP12" s="84"/>
      <c r="EQ12" s="84"/>
      <c r="ER12" s="84"/>
      <c r="ES12" s="84"/>
      <c r="ET12" s="84"/>
      <c r="EU12" s="84"/>
      <c r="EV12" s="84"/>
      <c r="EW12" s="84"/>
      <c r="EX12" s="84"/>
      <c r="EY12" s="84"/>
      <c r="EZ12" s="84"/>
      <c r="FA12" s="84"/>
      <c r="FB12" s="84"/>
      <c r="FC12" s="84"/>
      <c r="FD12" s="84"/>
      <c r="FE12" s="84"/>
      <c r="FF12" s="84"/>
      <c r="FG12" s="84"/>
      <c r="FH12" s="84"/>
      <c r="FI12" s="84"/>
      <c r="FJ12" s="84"/>
      <c r="FK12" s="84"/>
      <c r="FL12" s="84"/>
      <c r="FM12" s="84"/>
      <c r="FN12" s="84"/>
      <c r="FO12" s="84"/>
      <c r="FP12" s="84"/>
      <c r="FQ12" s="84"/>
      <c r="FR12" s="84"/>
      <c r="FS12" s="84"/>
      <c r="FT12" s="84"/>
      <c r="FU12" s="84"/>
      <c r="FV12" s="84"/>
      <c r="FW12" s="84"/>
      <c r="FX12" s="84"/>
      <c r="FY12" s="84"/>
      <c r="FZ12" s="84"/>
      <c r="GA12" s="84"/>
      <c r="GB12" s="84"/>
      <c r="GC12" s="84"/>
      <c r="GD12" s="84"/>
      <c r="GE12" s="84"/>
      <c r="GF12" s="84"/>
      <c r="GG12" s="84"/>
      <c r="GH12" s="84"/>
      <c r="GI12" s="84"/>
      <c r="GJ12" s="84"/>
      <c r="GK12" s="84"/>
      <c r="GL12" s="84"/>
    </row>
    <row r="13" spans="1:194" ht="17.25" customHeight="1" x14ac:dyDescent="0.2">
      <c r="A13" s="368">
        <v>5</v>
      </c>
      <c r="B13" s="368" t="s">
        <v>9</v>
      </c>
      <c r="C13" s="28"/>
      <c r="D13" s="28"/>
      <c r="E13" s="28"/>
      <c r="F13" s="28"/>
      <c r="G13" s="28"/>
      <c r="H13" s="28"/>
      <c r="I13" s="28"/>
      <c r="J13" s="28"/>
      <c r="K13" s="28"/>
      <c r="L13" s="28"/>
      <c r="M13" s="28"/>
      <c r="N13" s="28"/>
      <c r="O13" s="28"/>
      <c r="P13" s="28"/>
      <c r="Q13" s="28"/>
      <c r="R13" s="13"/>
      <c r="S13" s="13"/>
      <c r="T13" s="13"/>
      <c r="U13" s="13"/>
      <c r="V13" s="13"/>
      <c r="W13" s="13"/>
      <c r="X13" s="13"/>
      <c r="Y13" s="13"/>
      <c r="Z13" s="13"/>
      <c r="AA13" s="13"/>
      <c r="AB13" s="13"/>
      <c r="AC13" s="13"/>
      <c r="AD13" s="13"/>
      <c r="AE13" s="13"/>
      <c r="AF13" s="13"/>
      <c r="AG13" s="70"/>
      <c r="AH13" s="71"/>
      <c r="AI13" s="71"/>
      <c r="AJ13" s="72"/>
      <c r="AK13" s="73"/>
      <c r="AL13" s="73"/>
      <c r="AM13" s="73"/>
      <c r="AN13" s="73"/>
      <c r="AO13" s="73"/>
      <c r="AP13" s="73"/>
      <c r="AQ13" s="73"/>
      <c r="AR13" s="73"/>
      <c r="AS13" s="72"/>
      <c r="AT13" s="72"/>
      <c r="AU13" s="72"/>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v>0</v>
      </c>
      <c r="CV13" s="34">
        <v>0</v>
      </c>
      <c r="CW13" s="34">
        <v>0</v>
      </c>
      <c r="CX13" s="34">
        <v>0</v>
      </c>
      <c r="CY13" s="34">
        <v>0</v>
      </c>
      <c r="CZ13" s="34">
        <v>0</v>
      </c>
      <c r="DA13" s="34">
        <v>0</v>
      </c>
      <c r="DB13" s="34">
        <v>0</v>
      </c>
      <c r="DC13" s="34">
        <v>0</v>
      </c>
      <c r="DD13" s="34">
        <v>6</v>
      </c>
      <c r="DE13" s="34">
        <v>14957.121999999999</v>
      </c>
      <c r="DF13" s="34">
        <v>130.20624479996258</v>
      </c>
      <c r="DG13" s="34">
        <v>0</v>
      </c>
      <c r="DH13" s="34">
        <v>0</v>
      </c>
      <c r="DI13" s="34">
        <v>0</v>
      </c>
      <c r="DJ13" s="34">
        <v>6</v>
      </c>
      <c r="DK13" s="34">
        <v>14957.121999999999</v>
      </c>
      <c r="DL13" s="34">
        <v>130.20624479996258</v>
      </c>
      <c r="DM13" s="34">
        <v>0</v>
      </c>
      <c r="DN13" s="34">
        <v>0</v>
      </c>
      <c r="DO13" s="34">
        <v>0</v>
      </c>
      <c r="DP13" s="34">
        <v>6</v>
      </c>
      <c r="DQ13" s="34">
        <v>14957.121999999999</v>
      </c>
      <c r="DR13" s="34">
        <v>130.20624479996258</v>
      </c>
      <c r="DS13" s="81">
        <v>0</v>
      </c>
      <c r="DT13" s="81">
        <v>0</v>
      </c>
      <c r="DU13" s="81">
        <v>0</v>
      </c>
      <c r="DV13" s="81">
        <v>0</v>
      </c>
      <c r="DW13" s="81">
        <v>0</v>
      </c>
      <c r="DX13" s="81">
        <v>0</v>
      </c>
      <c r="DY13" s="81">
        <v>0</v>
      </c>
      <c r="DZ13" s="81">
        <v>0</v>
      </c>
      <c r="EA13" s="81">
        <v>0</v>
      </c>
      <c r="EB13" s="81">
        <v>4</v>
      </c>
      <c r="EC13" s="81">
        <v>66801.573999999993</v>
      </c>
      <c r="ED13" s="81">
        <v>978.46823369268554</v>
      </c>
      <c r="EE13" s="81">
        <v>0</v>
      </c>
      <c r="EF13" s="81">
        <v>0</v>
      </c>
      <c r="EG13" s="81">
        <v>0</v>
      </c>
      <c r="EH13" s="81">
        <v>4</v>
      </c>
      <c r="EI13" s="81">
        <v>66801.573999999993</v>
      </c>
      <c r="EJ13" s="81">
        <v>978.46823369268554</v>
      </c>
      <c r="EK13" s="81">
        <v>0</v>
      </c>
      <c r="EL13" s="81">
        <v>0</v>
      </c>
      <c r="EM13" s="81">
        <v>0</v>
      </c>
      <c r="EN13" s="81">
        <v>4</v>
      </c>
      <c r="EO13" s="81">
        <v>66801.573999999993</v>
      </c>
      <c r="EP13" s="81">
        <v>978.46823369268554</v>
      </c>
      <c r="EQ13" s="81">
        <v>0</v>
      </c>
      <c r="ER13" s="81">
        <v>0</v>
      </c>
      <c r="ES13" s="81">
        <v>0</v>
      </c>
      <c r="ET13" s="81">
        <v>0</v>
      </c>
      <c r="EU13" s="81">
        <v>0</v>
      </c>
      <c r="EV13" s="81">
        <v>0</v>
      </c>
      <c r="EW13" s="81">
        <v>0</v>
      </c>
      <c r="EX13" s="81">
        <v>0</v>
      </c>
      <c r="EY13" s="81">
        <v>0</v>
      </c>
      <c r="EZ13" s="81">
        <v>43</v>
      </c>
      <c r="FA13" s="81">
        <v>16520.634999999998</v>
      </c>
      <c r="FB13" s="81">
        <v>466.5097395571355</v>
      </c>
      <c r="FC13" s="81">
        <v>0</v>
      </c>
      <c r="FD13" s="81">
        <v>0</v>
      </c>
      <c r="FE13" s="81">
        <v>0</v>
      </c>
      <c r="FF13" s="81">
        <v>43</v>
      </c>
      <c r="FG13" s="81">
        <v>16520.634999999998</v>
      </c>
      <c r="FH13" s="81">
        <v>466.5097395571355</v>
      </c>
      <c r="FI13" s="81">
        <v>0</v>
      </c>
      <c r="FJ13" s="81">
        <v>0</v>
      </c>
      <c r="FK13" s="81">
        <v>0</v>
      </c>
      <c r="FL13" s="81">
        <v>43</v>
      </c>
      <c r="FM13" s="81">
        <v>16520.634999999998</v>
      </c>
      <c r="FN13" s="81">
        <v>466.5097395571355</v>
      </c>
      <c r="FO13" s="81"/>
      <c r="FP13" s="81"/>
      <c r="FQ13" s="81"/>
      <c r="FR13" s="81"/>
      <c r="FS13" s="81"/>
      <c r="FT13" s="81"/>
      <c r="FU13" s="81"/>
      <c r="FV13" s="81"/>
      <c r="FW13" s="81"/>
      <c r="FX13" s="81">
        <v>117</v>
      </c>
      <c r="FY13" s="81">
        <v>1977.741</v>
      </c>
      <c r="FZ13" s="81">
        <v>557.90438127264906</v>
      </c>
      <c r="GA13" s="81"/>
      <c r="GB13" s="81"/>
      <c r="GC13" s="81"/>
      <c r="GD13" s="81">
        <v>117</v>
      </c>
      <c r="GE13" s="81">
        <v>1977.741</v>
      </c>
      <c r="GF13" s="81">
        <v>557.90438127264906</v>
      </c>
      <c r="GG13" s="81"/>
      <c r="GH13" s="81"/>
      <c r="GI13" s="81"/>
      <c r="GJ13" s="81">
        <v>117</v>
      </c>
      <c r="GK13" s="81">
        <v>1977.741</v>
      </c>
      <c r="GL13" s="81">
        <v>557.90438127264906</v>
      </c>
    </row>
    <row r="14" spans="1:194" s="82" customFormat="1" ht="12.75" x14ac:dyDescent="0.2">
      <c r="A14" s="369">
        <v>6</v>
      </c>
      <c r="B14" s="369" t="s">
        <v>11</v>
      </c>
      <c r="C14" s="28"/>
      <c r="D14" s="28"/>
      <c r="E14" s="28"/>
      <c r="F14" s="28"/>
      <c r="G14" s="28"/>
      <c r="H14" s="28"/>
      <c r="I14" s="74">
        <v>219716</v>
      </c>
      <c r="J14" s="74">
        <v>229.64599999999999</v>
      </c>
      <c r="K14" s="74">
        <v>1593.02773</v>
      </c>
      <c r="L14" s="74">
        <v>55955</v>
      </c>
      <c r="M14" s="74">
        <v>55.954999999999998</v>
      </c>
      <c r="N14" s="74">
        <v>484.57477999999998</v>
      </c>
      <c r="O14" s="74">
        <v>275671</v>
      </c>
      <c r="P14" s="74">
        <v>285.601</v>
      </c>
      <c r="Q14" s="74">
        <v>2077.6025100000002</v>
      </c>
      <c r="R14" s="13"/>
      <c r="S14" s="13"/>
      <c r="T14" s="13"/>
      <c r="U14" s="13">
        <v>4960</v>
      </c>
      <c r="V14" s="13">
        <v>27.059000000000001</v>
      </c>
      <c r="W14" s="13">
        <v>3068.8483099999999</v>
      </c>
      <c r="X14" s="13">
        <v>1208588</v>
      </c>
      <c r="Y14" s="13">
        <v>1258.8440000000001</v>
      </c>
      <c r="Z14" s="13">
        <v>3608.35473</v>
      </c>
      <c r="AA14" s="13"/>
      <c r="AB14" s="13"/>
      <c r="AC14" s="13"/>
      <c r="AD14" s="13">
        <f>R14+U14+X14+AA14</f>
        <v>1213548</v>
      </c>
      <c r="AE14" s="13">
        <f t="shared" ref="AE14:AF33" si="3">S14+V14+Y14+AB14</f>
        <v>1285.903</v>
      </c>
      <c r="AF14" s="13">
        <f t="shared" si="3"/>
        <v>6677.2030400000003</v>
      </c>
      <c r="AG14" s="71"/>
      <c r="AH14" s="71"/>
      <c r="AI14" s="71"/>
      <c r="AJ14" s="72">
        <v>977007</v>
      </c>
      <c r="AK14" s="73">
        <v>3612.5430000000001</v>
      </c>
      <c r="AL14" s="73">
        <v>6290.8988799999997</v>
      </c>
      <c r="AM14" s="73"/>
      <c r="AN14" s="73"/>
      <c r="AO14" s="73"/>
      <c r="AP14" s="73">
        <v>349822</v>
      </c>
      <c r="AQ14" s="73">
        <v>349.822</v>
      </c>
      <c r="AR14" s="73">
        <v>4112.08457</v>
      </c>
      <c r="AS14" s="72">
        <v>1326829</v>
      </c>
      <c r="AT14" s="72">
        <v>3962.3650000000002</v>
      </c>
      <c r="AU14" s="72">
        <v>10402.98345</v>
      </c>
      <c r="AV14" s="34">
        <v>10</v>
      </c>
      <c r="AW14" s="34">
        <v>1453.432</v>
      </c>
      <c r="AX14" s="34">
        <v>174.41184000000001</v>
      </c>
      <c r="AY14" s="34"/>
      <c r="AZ14" s="34"/>
      <c r="BA14" s="34"/>
      <c r="BB14" s="75"/>
      <c r="BC14" s="75"/>
      <c r="BD14" s="75"/>
      <c r="BE14" s="76">
        <v>7336</v>
      </c>
      <c r="BF14" s="76">
        <v>8389.2245000000003</v>
      </c>
      <c r="BG14" s="76">
        <v>8998.6836199999998</v>
      </c>
      <c r="BH14" s="77"/>
      <c r="BI14" s="77"/>
      <c r="BJ14" s="77"/>
      <c r="BK14" s="77">
        <v>214993</v>
      </c>
      <c r="BL14" s="77">
        <v>538.34199999999998</v>
      </c>
      <c r="BM14" s="77">
        <v>6386.79241</v>
      </c>
      <c r="BN14" s="78">
        <v>222339</v>
      </c>
      <c r="BO14" s="78">
        <v>10380.998500000002</v>
      </c>
      <c r="BP14" s="78">
        <v>15559.88787</v>
      </c>
      <c r="BQ14" s="79"/>
      <c r="BR14" s="79"/>
      <c r="BS14" s="79"/>
      <c r="BT14" s="79">
        <v>222339</v>
      </c>
      <c r="BU14" s="79">
        <v>10380.998500000002</v>
      </c>
      <c r="BV14" s="79">
        <v>15559.88787</v>
      </c>
      <c r="BW14" s="80">
        <v>11</v>
      </c>
      <c r="BX14" s="80">
        <v>2652.4081666666666</v>
      </c>
      <c r="BY14" s="80">
        <v>318.28897999999998</v>
      </c>
      <c r="BZ14" s="80"/>
      <c r="CA14" s="80"/>
      <c r="CB14" s="80"/>
      <c r="CC14" s="80"/>
      <c r="CD14" s="80"/>
      <c r="CE14" s="80"/>
      <c r="CF14" s="80">
        <v>6239</v>
      </c>
      <c r="CG14" s="80">
        <v>4239.74</v>
      </c>
      <c r="CH14" s="80">
        <v>9675.4743099999996</v>
      </c>
      <c r="CI14" s="80">
        <v>868959</v>
      </c>
      <c r="CJ14" s="80">
        <v>945.26400000000001</v>
      </c>
      <c r="CK14" s="80">
        <v>8222.7393599999996</v>
      </c>
      <c r="CL14" s="80">
        <v>875209</v>
      </c>
      <c r="CM14" s="80">
        <v>7837.4121666666661</v>
      </c>
      <c r="CN14" s="80">
        <v>18216.502649999999</v>
      </c>
      <c r="CO14" s="80"/>
      <c r="CP14" s="80"/>
      <c r="CQ14" s="80"/>
      <c r="CR14" s="80">
        <v>875209</v>
      </c>
      <c r="CS14" s="80">
        <v>7837.4121666666661</v>
      </c>
      <c r="CT14" s="80">
        <v>18216.502649999999</v>
      </c>
      <c r="CU14" s="80">
        <v>16</v>
      </c>
      <c r="CV14" s="80">
        <v>8343.9140000000007</v>
      </c>
      <c r="CW14" s="80">
        <v>999.22465999999997</v>
      </c>
      <c r="CX14" s="80">
        <v>0</v>
      </c>
      <c r="CY14" s="80">
        <v>0</v>
      </c>
      <c r="CZ14" s="80">
        <v>0</v>
      </c>
      <c r="DA14" s="80">
        <v>0</v>
      </c>
      <c r="DB14" s="80">
        <v>0</v>
      </c>
      <c r="DC14" s="80">
        <v>0</v>
      </c>
      <c r="DD14" s="80">
        <v>6893</v>
      </c>
      <c r="DE14" s="80">
        <v>9340.7860000000001</v>
      </c>
      <c r="DF14" s="80">
        <v>13645.913259999999</v>
      </c>
      <c r="DG14" s="80">
        <v>1145222</v>
      </c>
      <c r="DH14" s="80">
        <v>1222.972</v>
      </c>
      <c r="DI14" s="80">
        <v>11189.633680000001</v>
      </c>
      <c r="DJ14" s="80">
        <v>1152131</v>
      </c>
      <c r="DK14" s="80">
        <v>18907.672000000002</v>
      </c>
      <c r="DL14" s="80">
        <v>25834.7716</v>
      </c>
      <c r="DM14" s="80">
        <v>1</v>
      </c>
      <c r="DN14" s="80">
        <v>39281.116000000002</v>
      </c>
      <c r="DO14" s="80">
        <v>167.9434</v>
      </c>
      <c r="DP14" s="80">
        <v>1152132</v>
      </c>
      <c r="DQ14" s="80">
        <v>58188.788</v>
      </c>
      <c r="DR14" s="80">
        <v>26002.715</v>
      </c>
      <c r="DS14" s="81">
        <v>19</v>
      </c>
      <c r="DT14" s="81">
        <v>11252.164666666667</v>
      </c>
      <c r="DU14" s="81">
        <v>1349.07212</v>
      </c>
      <c r="DV14" s="81">
        <v>0</v>
      </c>
      <c r="DW14" s="81">
        <v>0</v>
      </c>
      <c r="DX14" s="81">
        <v>0</v>
      </c>
      <c r="DY14" s="81">
        <v>0</v>
      </c>
      <c r="DZ14" s="81">
        <v>0</v>
      </c>
      <c r="EA14" s="81">
        <v>0</v>
      </c>
      <c r="EB14" s="81">
        <v>7236</v>
      </c>
      <c r="EC14" s="81">
        <v>7167.7470000000003</v>
      </c>
      <c r="ED14" s="81">
        <v>14697.10032</v>
      </c>
      <c r="EE14" s="81">
        <v>807055</v>
      </c>
      <c r="EF14" s="81">
        <v>887.98299999999995</v>
      </c>
      <c r="EG14" s="81">
        <v>11677.47688</v>
      </c>
      <c r="EH14" s="81">
        <v>814310</v>
      </c>
      <c r="EI14" s="81">
        <v>19307.894666666667</v>
      </c>
      <c r="EJ14" s="81">
        <v>27723.64932</v>
      </c>
      <c r="EK14" s="81">
        <v>1</v>
      </c>
      <c r="EL14" s="81">
        <v>76079.770999999993</v>
      </c>
      <c r="EM14" s="81">
        <v>329.19224000000003</v>
      </c>
      <c r="EN14" s="81">
        <v>814311</v>
      </c>
      <c r="EO14" s="81">
        <v>95387.665666666668</v>
      </c>
      <c r="EP14" s="81">
        <v>28052.841560000001</v>
      </c>
      <c r="EQ14" s="81">
        <v>15</v>
      </c>
      <c r="ER14" s="81">
        <v>8426.9689999999991</v>
      </c>
      <c r="ES14" s="81">
        <v>1011.23356</v>
      </c>
      <c r="ET14" s="81">
        <v>0</v>
      </c>
      <c r="EU14" s="81">
        <v>0</v>
      </c>
      <c r="EV14" s="81">
        <v>0</v>
      </c>
      <c r="EW14" s="81">
        <v>0</v>
      </c>
      <c r="EX14" s="81">
        <v>0</v>
      </c>
      <c r="EY14" s="81">
        <v>0</v>
      </c>
      <c r="EZ14" s="81">
        <v>5616</v>
      </c>
      <c r="FA14" s="81">
        <v>14900.968999999999</v>
      </c>
      <c r="FB14" s="81">
        <v>11124.93389</v>
      </c>
      <c r="FC14" s="81">
        <v>572113</v>
      </c>
      <c r="FD14" s="81">
        <v>449.83600000000001</v>
      </c>
      <c r="FE14" s="81">
        <v>9288.9079199999996</v>
      </c>
      <c r="FF14" s="81">
        <v>577744</v>
      </c>
      <c r="FG14" s="81">
        <v>23777.773999999998</v>
      </c>
      <c r="FH14" s="81">
        <v>21425.075369999999</v>
      </c>
      <c r="FI14" s="81">
        <v>1</v>
      </c>
      <c r="FJ14" s="81">
        <v>40457.436000000002</v>
      </c>
      <c r="FK14" s="81">
        <v>135.95661000000001</v>
      </c>
      <c r="FL14" s="81">
        <v>577745</v>
      </c>
      <c r="FM14" s="81">
        <v>64235.21</v>
      </c>
      <c r="FN14" s="81">
        <v>21561.03198</v>
      </c>
      <c r="FO14" s="81">
        <v>16</v>
      </c>
      <c r="FP14" s="81">
        <v>1111.2860000000001</v>
      </c>
      <c r="FQ14" s="81">
        <v>133.09719000000001</v>
      </c>
      <c r="FR14" s="81"/>
      <c r="FS14" s="81"/>
      <c r="FT14" s="81"/>
      <c r="FU14" s="81"/>
      <c r="FV14" s="81"/>
      <c r="FW14" s="81"/>
      <c r="FX14" s="81">
        <v>5267</v>
      </c>
      <c r="FY14" s="81">
        <v>21056.441999999999</v>
      </c>
      <c r="FZ14" s="81">
        <v>12135.09175</v>
      </c>
      <c r="GA14" s="81">
        <v>447882</v>
      </c>
      <c r="GB14" s="81">
        <v>371.315</v>
      </c>
      <c r="GC14" s="81">
        <v>7940.3846199999998</v>
      </c>
      <c r="GD14" s="81">
        <v>453165</v>
      </c>
      <c r="GE14" s="81">
        <v>22539.042999999998</v>
      </c>
      <c r="GF14" s="81">
        <v>20208.573560000001</v>
      </c>
      <c r="GG14" s="81"/>
      <c r="GH14" s="81"/>
      <c r="GI14" s="81"/>
      <c r="GJ14" s="81">
        <v>453165</v>
      </c>
      <c r="GK14" s="81">
        <v>22539.042999999998</v>
      </c>
      <c r="GL14" s="81">
        <v>20208.573560000001</v>
      </c>
    </row>
    <row r="15" spans="1:194" s="82" customFormat="1" ht="12.75" customHeight="1" x14ac:dyDescent="0.2">
      <c r="A15" s="368">
        <v>7</v>
      </c>
      <c r="B15" s="369" t="s">
        <v>12</v>
      </c>
      <c r="C15" s="28"/>
      <c r="D15" s="28"/>
      <c r="E15" s="28"/>
      <c r="F15" s="28">
        <v>3600</v>
      </c>
      <c r="G15" s="28">
        <v>2133.0450000000001</v>
      </c>
      <c r="H15" s="28">
        <v>2699.5584068000103</v>
      </c>
      <c r="I15" s="28">
        <v>9957</v>
      </c>
      <c r="J15" s="28">
        <v>9.1609999999999996</v>
      </c>
      <c r="K15" s="28">
        <v>140.56137679999958</v>
      </c>
      <c r="L15" s="28"/>
      <c r="M15" s="28"/>
      <c r="N15" s="28"/>
      <c r="O15" s="28">
        <v>13557</v>
      </c>
      <c r="P15" s="28">
        <v>2142.2060000000001</v>
      </c>
      <c r="Q15" s="28">
        <v>2840.1197836000097</v>
      </c>
      <c r="R15" s="13"/>
      <c r="S15" s="13"/>
      <c r="T15" s="13"/>
      <c r="U15" s="13">
        <v>3229</v>
      </c>
      <c r="V15" s="13">
        <v>1785.8271904356639</v>
      </c>
      <c r="W15" s="13">
        <v>1957.2675319000002</v>
      </c>
      <c r="X15" s="13">
        <v>121747</v>
      </c>
      <c r="Y15" s="13">
        <v>61.914452206804526</v>
      </c>
      <c r="Z15" s="13">
        <v>218.74834610000002</v>
      </c>
      <c r="AA15" s="13"/>
      <c r="AB15" s="13"/>
      <c r="AC15" s="13"/>
      <c r="AD15" s="13">
        <f t="shared" ref="AD15:AF34" si="4">R15+U15+X15+AA15</f>
        <v>124976</v>
      </c>
      <c r="AE15" s="13">
        <f t="shared" si="3"/>
        <v>1847.7416426424684</v>
      </c>
      <c r="AF15" s="13">
        <f t="shared" si="3"/>
        <v>2176.0158780000002</v>
      </c>
      <c r="AG15" s="71"/>
      <c r="AH15" s="71"/>
      <c r="AI15" s="71"/>
      <c r="AJ15" s="73">
        <v>2286</v>
      </c>
      <c r="AK15" s="73">
        <v>1455.6490000000001</v>
      </c>
      <c r="AL15" s="73">
        <v>1431.0939850999998</v>
      </c>
      <c r="AM15" s="73"/>
      <c r="AN15" s="73"/>
      <c r="AO15" s="73"/>
      <c r="AP15" s="73">
        <v>73416</v>
      </c>
      <c r="AQ15" s="73">
        <v>276.09899999999999</v>
      </c>
      <c r="AR15" s="73">
        <v>187.70963350000002</v>
      </c>
      <c r="AS15" s="72">
        <v>75702</v>
      </c>
      <c r="AT15" s="72">
        <v>1731.748</v>
      </c>
      <c r="AU15" s="72">
        <v>1618.8036185999999</v>
      </c>
      <c r="AV15" s="34"/>
      <c r="AW15" s="34"/>
      <c r="AX15" s="34"/>
      <c r="AY15" s="34"/>
      <c r="AZ15" s="34"/>
      <c r="BA15" s="34"/>
      <c r="BB15" s="75"/>
      <c r="BC15" s="75"/>
      <c r="BD15" s="75"/>
      <c r="BE15" s="76">
        <v>1605</v>
      </c>
      <c r="BF15" s="76">
        <v>1147.133</v>
      </c>
      <c r="BG15" s="76">
        <v>1197.0748517</v>
      </c>
      <c r="BH15" s="77">
        <v>27</v>
      </c>
      <c r="BI15" s="83">
        <v>5.8000000000000003E-2</v>
      </c>
      <c r="BJ15" s="77">
        <v>1.1957393000000001</v>
      </c>
      <c r="BK15" s="77">
        <v>32780</v>
      </c>
      <c r="BL15" s="77">
        <v>32.78</v>
      </c>
      <c r="BM15" s="77">
        <v>168.74664580000101</v>
      </c>
      <c r="BN15" s="78">
        <v>34412</v>
      </c>
      <c r="BO15" s="78">
        <v>1179.971</v>
      </c>
      <c r="BP15" s="78">
        <v>1367.017236800001</v>
      </c>
      <c r="BQ15" s="79"/>
      <c r="BR15" s="79"/>
      <c r="BS15" s="79"/>
      <c r="BT15" s="79">
        <v>34412</v>
      </c>
      <c r="BU15" s="79">
        <v>1179.971</v>
      </c>
      <c r="BV15" s="79">
        <v>1367.017236800001</v>
      </c>
      <c r="BW15" s="80"/>
      <c r="BX15" s="80"/>
      <c r="BY15" s="80"/>
      <c r="BZ15" s="80"/>
      <c r="CA15" s="80"/>
      <c r="CB15" s="80"/>
      <c r="CC15" s="80"/>
      <c r="CD15" s="80"/>
      <c r="CE15" s="80"/>
      <c r="CF15" s="80">
        <v>3435</v>
      </c>
      <c r="CG15" s="80">
        <v>5286</v>
      </c>
      <c r="CH15" s="80">
        <v>1184.4513135</v>
      </c>
      <c r="CI15" s="80">
        <v>20981</v>
      </c>
      <c r="CJ15" s="80">
        <v>28</v>
      </c>
      <c r="CK15" s="80">
        <v>153.00058590000049</v>
      </c>
      <c r="CL15" s="80">
        <v>24416</v>
      </c>
      <c r="CM15" s="80">
        <v>5314</v>
      </c>
      <c r="CN15" s="80">
        <v>1337.4518994000005</v>
      </c>
      <c r="CO15" s="80"/>
      <c r="CP15" s="80"/>
      <c r="CQ15" s="80"/>
      <c r="CR15" s="80">
        <v>24416</v>
      </c>
      <c r="CS15" s="80">
        <v>5314</v>
      </c>
      <c r="CT15" s="80">
        <v>1337.4518994000005</v>
      </c>
      <c r="CU15" s="80">
        <v>0</v>
      </c>
      <c r="CV15" s="80">
        <v>0</v>
      </c>
      <c r="CW15" s="80">
        <v>0</v>
      </c>
      <c r="CX15" s="80">
        <v>0</v>
      </c>
      <c r="CY15" s="80">
        <v>0</v>
      </c>
      <c r="CZ15" s="80">
        <v>0</v>
      </c>
      <c r="DA15" s="80">
        <v>0</v>
      </c>
      <c r="DB15" s="80">
        <v>0</v>
      </c>
      <c r="DC15" s="80">
        <v>0</v>
      </c>
      <c r="DD15" s="80">
        <v>26910</v>
      </c>
      <c r="DE15" s="80">
        <v>20868.268</v>
      </c>
      <c r="DF15" s="80">
        <v>2013.308525999993</v>
      </c>
      <c r="DG15" s="80">
        <v>9114</v>
      </c>
      <c r="DH15" s="80">
        <v>9.1140000000000008</v>
      </c>
      <c r="DI15" s="80">
        <v>173.96577189999991</v>
      </c>
      <c r="DJ15" s="80">
        <v>36024</v>
      </c>
      <c r="DK15" s="80">
        <v>20877.382000000001</v>
      </c>
      <c r="DL15" s="80">
        <v>2187.2742978999927</v>
      </c>
      <c r="DM15" s="80">
        <v>6</v>
      </c>
      <c r="DN15" s="80">
        <v>37412</v>
      </c>
      <c r="DO15" s="80">
        <v>154</v>
      </c>
      <c r="DP15" s="80">
        <v>36030</v>
      </c>
      <c r="DQ15" s="80">
        <v>58289.381999999998</v>
      </c>
      <c r="DR15" s="80">
        <v>2341.2742978999927</v>
      </c>
      <c r="DS15" s="81">
        <v>0</v>
      </c>
      <c r="DT15" s="81">
        <v>0</v>
      </c>
      <c r="DU15" s="81">
        <v>0</v>
      </c>
      <c r="DV15" s="81">
        <v>0</v>
      </c>
      <c r="DW15" s="81">
        <v>0</v>
      </c>
      <c r="DX15" s="81">
        <v>0</v>
      </c>
      <c r="DY15" s="81">
        <v>0</v>
      </c>
      <c r="DZ15" s="81">
        <v>0</v>
      </c>
      <c r="EA15" s="81">
        <v>0</v>
      </c>
      <c r="EB15" s="81">
        <v>168199</v>
      </c>
      <c r="EC15" s="81">
        <v>205772.15899999999</v>
      </c>
      <c r="ED15" s="81">
        <v>4483.0539851999038</v>
      </c>
      <c r="EE15" s="81">
        <v>5960</v>
      </c>
      <c r="EF15" s="81">
        <v>5.9599999999999991</v>
      </c>
      <c r="EG15" s="81">
        <v>69.398751700000247</v>
      </c>
      <c r="EH15" s="81">
        <v>174159</v>
      </c>
      <c r="EI15" s="81">
        <v>205778.11900000001</v>
      </c>
      <c r="EJ15" s="81">
        <v>4552.4527368999043</v>
      </c>
      <c r="EK15" s="81">
        <v>10</v>
      </c>
      <c r="EL15" s="81">
        <v>62847.829020408171</v>
      </c>
      <c r="EM15" s="81">
        <v>323.14829480000003</v>
      </c>
      <c r="EN15" s="81">
        <v>174169</v>
      </c>
      <c r="EO15" s="81">
        <v>268625.94802040816</v>
      </c>
      <c r="EP15" s="81">
        <v>4875.6010316999045</v>
      </c>
      <c r="EQ15" s="81">
        <v>0</v>
      </c>
      <c r="ER15" s="81">
        <v>0</v>
      </c>
      <c r="ES15" s="81">
        <v>0</v>
      </c>
      <c r="ET15" s="81">
        <v>0</v>
      </c>
      <c r="EU15" s="81">
        <v>0</v>
      </c>
      <c r="EV15" s="81">
        <v>0</v>
      </c>
      <c r="EW15" s="81">
        <v>0</v>
      </c>
      <c r="EX15" s="81">
        <v>0</v>
      </c>
      <c r="EY15" s="81">
        <v>0</v>
      </c>
      <c r="EZ15" s="81">
        <v>259598</v>
      </c>
      <c r="FA15" s="81">
        <v>34454.178999999996</v>
      </c>
      <c r="FB15" s="81">
        <v>4759.9771585999497</v>
      </c>
      <c r="FC15" s="81">
        <v>3335</v>
      </c>
      <c r="FD15" s="81">
        <v>3.335</v>
      </c>
      <c r="FE15" s="81">
        <v>43.08649419999864</v>
      </c>
      <c r="FF15" s="81">
        <v>262933</v>
      </c>
      <c r="FG15" s="81">
        <v>34457.513999999996</v>
      </c>
      <c r="FH15" s="81">
        <v>4803.0636527999486</v>
      </c>
      <c r="FI15" s="81">
        <v>11</v>
      </c>
      <c r="FJ15" s="81">
        <v>43091.837</v>
      </c>
      <c r="FK15" s="81">
        <v>181.99153949999999</v>
      </c>
      <c r="FL15" s="81">
        <v>262944</v>
      </c>
      <c r="FM15" s="81">
        <v>77549.350999999995</v>
      </c>
      <c r="FN15" s="81">
        <v>4985.0551922999484</v>
      </c>
      <c r="FO15" s="81"/>
      <c r="FP15" s="81"/>
      <c r="FQ15" s="81"/>
      <c r="FR15" s="81"/>
      <c r="FS15" s="81"/>
      <c r="FT15" s="81"/>
      <c r="FU15" s="81"/>
      <c r="FV15" s="81"/>
      <c r="FW15" s="81"/>
      <c r="FX15" s="81"/>
      <c r="FY15" s="81"/>
      <c r="FZ15" s="81"/>
      <c r="GA15" s="81"/>
      <c r="GB15" s="81"/>
      <c r="GC15" s="81"/>
      <c r="GD15" s="81">
        <v>0</v>
      </c>
      <c r="GE15" s="81">
        <v>0</v>
      </c>
      <c r="GF15" s="81">
        <v>0</v>
      </c>
      <c r="GG15" s="81"/>
      <c r="GH15" s="81"/>
      <c r="GI15" s="81"/>
      <c r="GJ15" s="81">
        <v>0</v>
      </c>
      <c r="GK15" s="81">
        <v>0</v>
      </c>
      <c r="GL15" s="81">
        <v>0</v>
      </c>
    </row>
    <row r="16" spans="1:194" s="82" customFormat="1" ht="12.75" x14ac:dyDescent="0.2">
      <c r="A16" s="369">
        <v>8</v>
      </c>
      <c r="B16" s="369" t="s">
        <v>13</v>
      </c>
      <c r="C16" s="28"/>
      <c r="D16" s="28"/>
      <c r="E16" s="28"/>
      <c r="F16" s="28">
        <v>17089</v>
      </c>
      <c r="G16" s="28">
        <v>2366.0419999999999</v>
      </c>
      <c r="H16" s="28">
        <v>5821.4363435000005</v>
      </c>
      <c r="I16" s="28"/>
      <c r="J16" s="28"/>
      <c r="K16" s="28"/>
      <c r="L16" s="28">
        <v>12324</v>
      </c>
      <c r="M16" s="28">
        <v>14.967000000000001</v>
      </c>
      <c r="N16" s="28">
        <v>138.53663</v>
      </c>
      <c r="O16" s="28">
        <v>29413</v>
      </c>
      <c r="P16" s="28">
        <v>2381.009</v>
      </c>
      <c r="Q16" s="28">
        <v>5959.9729735000001</v>
      </c>
      <c r="R16" s="13"/>
      <c r="S16" s="13"/>
      <c r="T16" s="13"/>
      <c r="U16" s="13">
        <v>23290</v>
      </c>
      <c r="V16" s="13">
        <v>2585.5770000000002</v>
      </c>
      <c r="W16" s="13">
        <v>6281.5991019999992</v>
      </c>
      <c r="X16" s="13"/>
      <c r="Y16" s="13"/>
      <c r="Z16" s="13"/>
      <c r="AA16" s="13">
        <v>21970</v>
      </c>
      <c r="AB16" s="13">
        <v>25.562999999999999</v>
      </c>
      <c r="AC16" s="13">
        <v>229.07361</v>
      </c>
      <c r="AD16" s="13">
        <f t="shared" si="4"/>
        <v>45260</v>
      </c>
      <c r="AE16" s="13">
        <f t="shared" si="3"/>
        <v>2611.1400000000003</v>
      </c>
      <c r="AF16" s="13">
        <f t="shared" si="3"/>
        <v>6510.6727119999996</v>
      </c>
      <c r="AG16" s="71">
        <v>2</v>
      </c>
      <c r="AH16" s="71">
        <v>111.077</v>
      </c>
      <c r="AI16" s="71">
        <v>11.27234</v>
      </c>
      <c r="AJ16" s="73">
        <v>31044</v>
      </c>
      <c r="AK16" s="73">
        <v>3333.7829999999999</v>
      </c>
      <c r="AL16" s="73">
        <v>10670.460765000005</v>
      </c>
      <c r="AM16" s="73"/>
      <c r="AN16" s="73"/>
      <c r="AO16" s="73"/>
      <c r="AP16" s="73">
        <v>20748</v>
      </c>
      <c r="AQ16" s="73">
        <v>24.887999999999536</v>
      </c>
      <c r="AR16" s="73">
        <v>217.95906000000002</v>
      </c>
      <c r="AS16" s="72">
        <v>51794</v>
      </c>
      <c r="AT16" s="72">
        <v>3469.7479999999991</v>
      </c>
      <c r="AU16" s="72">
        <v>10899.692165000004</v>
      </c>
      <c r="AV16" s="34">
        <v>1</v>
      </c>
      <c r="AW16" s="34">
        <v>56.186999999999998</v>
      </c>
      <c r="AX16" s="34">
        <v>6.7424400000000002</v>
      </c>
      <c r="AY16" s="34"/>
      <c r="AZ16" s="34"/>
      <c r="BA16" s="34"/>
      <c r="BB16" s="75"/>
      <c r="BC16" s="75"/>
      <c r="BD16" s="75"/>
      <c r="BE16" s="76">
        <v>31036</v>
      </c>
      <c r="BF16" s="76">
        <v>3965.3739999999998</v>
      </c>
      <c r="BG16" s="76">
        <v>12526.131602000001</v>
      </c>
      <c r="BH16" s="77"/>
      <c r="BI16" s="77"/>
      <c r="BJ16" s="77"/>
      <c r="BK16" s="77">
        <v>19824</v>
      </c>
      <c r="BL16" s="77">
        <v>22.405000000000001</v>
      </c>
      <c r="BM16" s="77">
        <v>208.88042999999999</v>
      </c>
      <c r="BN16" s="78">
        <v>50861</v>
      </c>
      <c r="BO16" s="78">
        <v>4043.9659999999999</v>
      </c>
      <c r="BP16" s="78">
        <v>12741.754472000001</v>
      </c>
      <c r="BQ16" s="79"/>
      <c r="BR16" s="79"/>
      <c r="BS16" s="79"/>
      <c r="BT16" s="79">
        <v>50861</v>
      </c>
      <c r="BU16" s="79">
        <v>4043.9659999999999</v>
      </c>
      <c r="BV16" s="79">
        <v>12741.754472000001</v>
      </c>
      <c r="BW16" s="11">
        <v>1</v>
      </c>
      <c r="BX16" s="11">
        <v>49.073</v>
      </c>
      <c r="BY16" s="11">
        <v>5.8887600000000004</v>
      </c>
      <c r="BZ16" s="11"/>
      <c r="CA16" s="11"/>
      <c r="CB16" s="11"/>
      <c r="CC16" s="11"/>
      <c r="CD16" s="11"/>
      <c r="CE16" s="11"/>
      <c r="CF16" s="11">
        <v>49546</v>
      </c>
      <c r="CG16" s="11">
        <v>4379.799</v>
      </c>
      <c r="CH16" s="11">
        <v>20815.992416000001</v>
      </c>
      <c r="CI16" s="11">
        <v>22050</v>
      </c>
      <c r="CJ16" s="11">
        <v>23.914000000000001</v>
      </c>
      <c r="CK16" s="11">
        <v>185.00816</v>
      </c>
      <c r="CL16" s="11">
        <v>71597</v>
      </c>
      <c r="CM16" s="11">
        <v>4452.7860000000001</v>
      </c>
      <c r="CN16" s="11">
        <v>21006.889336000004</v>
      </c>
      <c r="CO16" s="11"/>
      <c r="CP16" s="11"/>
      <c r="CQ16" s="11"/>
      <c r="CR16" s="11">
        <v>71597</v>
      </c>
      <c r="CS16" s="11">
        <v>4452.7860000000001</v>
      </c>
      <c r="CT16" s="11">
        <v>21006.889336000004</v>
      </c>
      <c r="CU16" s="11">
        <v>1</v>
      </c>
      <c r="CV16" s="11">
        <v>43.366</v>
      </c>
      <c r="CW16" s="11">
        <v>5.2039200000000001</v>
      </c>
      <c r="CX16" s="11">
        <v>0</v>
      </c>
      <c r="CY16" s="11">
        <v>0</v>
      </c>
      <c r="CZ16" s="11">
        <v>0</v>
      </c>
      <c r="DA16" s="11">
        <v>0</v>
      </c>
      <c r="DB16" s="11">
        <v>0</v>
      </c>
      <c r="DC16" s="11">
        <v>0</v>
      </c>
      <c r="DD16" s="11">
        <v>46194</v>
      </c>
      <c r="DE16" s="11">
        <v>3614.47</v>
      </c>
      <c r="DF16" s="11">
        <v>26368.378097999994</v>
      </c>
      <c r="DG16" s="11">
        <v>13672</v>
      </c>
      <c r="DH16" s="11">
        <v>15.173999999999999</v>
      </c>
      <c r="DI16" s="11">
        <v>122.85059</v>
      </c>
      <c r="DJ16" s="11">
        <v>59867</v>
      </c>
      <c r="DK16" s="11">
        <v>3673.0099999999998</v>
      </c>
      <c r="DL16" s="11">
        <v>26496.432607999992</v>
      </c>
      <c r="DM16" s="11">
        <v>0</v>
      </c>
      <c r="DN16" s="11">
        <v>0</v>
      </c>
      <c r="DO16" s="11">
        <v>0</v>
      </c>
      <c r="DP16" s="11">
        <v>59867</v>
      </c>
      <c r="DQ16" s="11">
        <v>3673.0099999999998</v>
      </c>
      <c r="DR16" s="11">
        <v>26496.432607999992</v>
      </c>
      <c r="DS16" s="84">
        <v>1</v>
      </c>
      <c r="DT16" s="84">
        <v>38.167000000000002</v>
      </c>
      <c r="DU16" s="84">
        <v>4.5800400000000003</v>
      </c>
      <c r="DV16" s="84">
        <v>0</v>
      </c>
      <c r="DW16" s="84">
        <v>0</v>
      </c>
      <c r="DX16" s="84">
        <v>0</v>
      </c>
      <c r="DY16" s="84">
        <v>0</v>
      </c>
      <c r="DZ16" s="84">
        <v>0</v>
      </c>
      <c r="EA16" s="84">
        <v>0</v>
      </c>
      <c r="EB16" s="84">
        <v>28887</v>
      </c>
      <c r="EC16" s="84">
        <v>5752.8023266666669</v>
      </c>
      <c r="ED16" s="84">
        <v>30300.134675000005</v>
      </c>
      <c r="EE16" s="84">
        <v>14353</v>
      </c>
      <c r="EF16" s="84">
        <v>15.673999999999999</v>
      </c>
      <c r="EG16" s="84">
        <v>140.53921</v>
      </c>
      <c r="EH16" s="84">
        <v>43241</v>
      </c>
      <c r="EI16" s="84">
        <v>5806.6433266666672</v>
      </c>
      <c r="EJ16" s="84">
        <v>30445.253925000005</v>
      </c>
      <c r="EK16" s="84">
        <v>0</v>
      </c>
      <c r="EL16" s="84">
        <v>0</v>
      </c>
      <c r="EM16" s="84">
        <v>0</v>
      </c>
      <c r="EN16" s="84">
        <v>43241</v>
      </c>
      <c r="EO16" s="84">
        <v>5806.6433266666672</v>
      </c>
      <c r="EP16" s="84">
        <v>30445.253925000005</v>
      </c>
      <c r="EQ16" s="84">
        <v>1</v>
      </c>
      <c r="ER16" s="84">
        <v>35.539000000000001</v>
      </c>
      <c r="ES16" s="84">
        <v>4.2646800000000002</v>
      </c>
      <c r="ET16" s="84">
        <v>0</v>
      </c>
      <c r="EU16" s="84">
        <v>0</v>
      </c>
      <c r="EV16" s="84">
        <v>0</v>
      </c>
      <c r="EW16" s="84">
        <v>0</v>
      </c>
      <c r="EX16" s="84">
        <v>0</v>
      </c>
      <c r="EY16" s="84">
        <v>0</v>
      </c>
      <c r="EZ16" s="84">
        <v>20253</v>
      </c>
      <c r="FA16" s="84">
        <v>8350.4310000000005</v>
      </c>
      <c r="FB16" s="84">
        <v>24613.443600000006</v>
      </c>
      <c r="FC16" s="84">
        <v>17569</v>
      </c>
      <c r="FD16" s="84">
        <v>43.454999999999998</v>
      </c>
      <c r="FE16" s="84">
        <v>171.60645</v>
      </c>
      <c r="FF16" s="84">
        <v>37823</v>
      </c>
      <c r="FG16" s="84">
        <v>8429.4250000000011</v>
      </c>
      <c r="FH16" s="84">
        <v>24789.314730000006</v>
      </c>
      <c r="FI16" s="84">
        <v>0</v>
      </c>
      <c r="FJ16" s="84">
        <v>0</v>
      </c>
      <c r="FK16" s="84">
        <v>0</v>
      </c>
      <c r="FL16" s="84">
        <v>37823</v>
      </c>
      <c r="FM16" s="84">
        <v>8429.4250000000011</v>
      </c>
      <c r="FN16" s="84">
        <v>24789.314730000006</v>
      </c>
      <c r="FO16" s="84">
        <v>1</v>
      </c>
      <c r="FP16" s="84">
        <v>37.145000000000003</v>
      </c>
      <c r="FQ16" s="84">
        <v>4.4573999999999998</v>
      </c>
      <c r="FR16" s="84"/>
      <c r="FS16" s="84"/>
      <c r="FT16" s="84"/>
      <c r="FU16" s="84"/>
      <c r="FV16" s="84"/>
      <c r="FW16" s="84"/>
      <c r="FX16" s="84">
        <v>20966</v>
      </c>
      <c r="FY16" s="84">
        <v>5210.9480000000003</v>
      </c>
      <c r="FZ16" s="84">
        <v>25926.1958968</v>
      </c>
      <c r="GA16" s="84">
        <v>22367</v>
      </c>
      <c r="GB16" s="84">
        <v>23.48</v>
      </c>
      <c r="GC16" s="84">
        <v>225.09</v>
      </c>
      <c r="GD16" s="84">
        <v>43334</v>
      </c>
      <c r="GE16" s="84">
        <v>5271.5730000000003</v>
      </c>
      <c r="GF16" s="84">
        <v>26155.743296799999</v>
      </c>
      <c r="GG16" s="84"/>
      <c r="GH16" s="84"/>
      <c r="GI16" s="84"/>
      <c r="GJ16" s="84">
        <v>43334</v>
      </c>
      <c r="GK16" s="84">
        <v>5271.5730000000003</v>
      </c>
      <c r="GL16" s="84">
        <v>26155.743296799999</v>
      </c>
    </row>
    <row r="17" spans="1:194" ht="12.75" x14ac:dyDescent="0.2">
      <c r="A17" s="368">
        <v>9</v>
      </c>
      <c r="B17" s="369" t="s">
        <v>14</v>
      </c>
      <c r="C17" s="28"/>
      <c r="D17" s="28"/>
      <c r="E17" s="28"/>
      <c r="F17" s="28"/>
      <c r="G17" s="28"/>
      <c r="H17" s="28"/>
      <c r="I17" s="28"/>
      <c r="J17" s="28"/>
      <c r="K17" s="28"/>
      <c r="L17" s="28"/>
      <c r="M17" s="28"/>
      <c r="N17" s="28"/>
      <c r="O17" s="28"/>
      <c r="P17" s="28"/>
      <c r="Q17" s="28"/>
      <c r="R17" s="13"/>
      <c r="S17" s="13"/>
      <c r="T17" s="13"/>
      <c r="U17" s="13"/>
      <c r="V17" s="13"/>
      <c r="W17" s="13"/>
      <c r="X17" s="13"/>
      <c r="Y17" s="13"/>
      <c r="Z17" s="13"/>
      <c r="AA17" s="13"/>
      <c r="AB17" s="13"/>
      <c r="AC17" s="13"/>
      <c r="AD17" s="13"/>
      <c r="AE17" s="13"/>
      <c r="AF17" s="13"/>
      <c r="AG17" s="71"/>
      <c r="AH17" s="71"/>
      <c r="AI17" s="71"/>
      <c r="AJ17" s="73"/>
      <c r="AK17" s="73"/>
      <c r="AL17" s="73"/>
      <c r="AM17" s="73"/>
      <c r="AN17" s="73"/>
      <c r="AO17" s="73"/>
      <c r="AP17" s="73"/>
      <c r="AQ17" s="73"/>
      <c r="AR17" s="73"/>
      <c r="AS17" s="72"/>
      <c r="AT17" s="72"/>
      <c r="AU17" s="72"/>
      <c r="AV17" s="34"/>
      <c r="AW17" s="34"/>
      <c r="AX17" s="34"/>
      <c r="AY17" s="34"/>
      <c r="AZ17" s="34"/>
      <c r="BA17" s="34"/>
      <c r="BB17" s="75"/>
      <c r="BC17" s="75"/>
      <c r="BD17" s="75"/>
      <c r="BE17" s="76"/>
      <c r="BF17" s="76"/>
      <c r="BG17" s="76"/>
      <c r="BH17" s="77"/>
      <c r="BI17" s="77"/>
      <c r="BJ17" s="77"/>
      <c r="BK17" s="77"/>
      <c r="BL17" s="77"/>
      <c r="BM17" s="77"/>
      <c r="BN17" s="78"/>
      <c r="BO17" s="78"/>
      <c r="BP17" s="78"/>
      <c r="BQ17" s="79"/>
      <c r="BR17" s="79"/>
      <c r="BS17" s="79"/>
      <c r="BT17" s="79"/>
      <c r="BU17" s="79"/>
      <c r="BV17" s="79"/>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v>0</v>
      </c>
      <c r="CV17" s="11">
        <v>0</v>
      </c>
      <c r="CW17" s="11">
        <v>0</v>
      </c>
      <c r="CX17" s="11">
        <v>0</v>
      </c>
      <c r="CY17" s="11">
        <v>0</v>
      </c>
      <c r="CZ17" s="11">
        <v>0</v>
      </c>
      <c r="DA17" s="11">
        <v>0</v>
      </c>
      <c r="DB17" s="11">
        <v>0</v>
      </c>
      <c r="DC17" s="11">
        <v>0</v>
      </c>
      <c r="DD17" s="11">
        <v>0</v>
      </c>
      <c r="DE17" s="11">
        <v>0</v>
      </c>
      <c r="DF17" s="11">
        <v>0</v>
      </c>
      <c r="DG17" s="11">
        <v>0</v>
      </c>
      <c r="DH17" s="11">
        <v>0</v>
      </c>
      <c r="DI17" s="11">
        <v>0</v>
      </c>
      <c r="DJ17" s="11">
        <v>0</v>
      </c>
      <c r="DK17" s="11">
        <v>0</v>
      </c>
      <c r="DL17" s="11">
        <v>0</v>
      </c>
      <c r="DM17" s="11">
        <v>0</v>
      </c>
      <c r="DN17" s="11">
        <v>0</v>
      </c>
      <c r="DO17" s="11">
        <v>0</v>
      </c>
      <c r="DP17" s="11">
        <v>0</v>
      </c>
      <c r="DQ17" s="11">
        <v>0</v>
      </c>
      <c r="DR17" s="11">
        <v>0</v>
      </c>
      <c r="DS17" s="84">
        <v>0</v>
      </c>
      <c r="DT17" s="84">
        <v>0</v>
      </c>
      <c r="DU17" s="84">
        <v>0</v>
      </c>
      <c r="DV17" s="84">
        <v>0</v>
      </c>
      <c r="DW17" s="84">
        <v>0</v>
      </c>
      <c r="DX17" s="84">
        <v>0</v>
      </c>
      <c r="DY17" s="84">
        <v>0</v>
      </c>
      <c r="DZ17" s="84">
        <v>0</v>
      </c>
      <c r="EA17" s="84">
        <v>0</v>
      </c>
      <c r="EB17" s="84">
        <v>21</v>
      </c>
      <c r="EC17" s="84">
        <v>624.95299999999997</v>
      </c>
      <c r="ED17" s="84">
        <v>192.25560272203398</v>
      </c>
      <c r="EE17" s="84">
        <v>0</v>
      </c>
      <c r="EF17" s="84">
        <v>0</v>
      </c>
      <c r="EG17" s="84">
        <v>0</v>
      </c>
      <c r="EH17" s="84">
        <v>21</v>
      </c>
      <c r="EI17" s="84">
        <v>624.95299999999997</v>
      </c>
      <c r="EJ17" s="84">
        <v>192.25560272203398</v>
      </c>
      <c r="EK17" s="84">
        <v>0</v>
      </c>
      <c r="EL17" s="84">
        <v>0</v>
      </c>
      <c r="EM17" s="84">
        <v>0</v>
      </c>
      <c r="EN17" s="84">
        <v>21</v>
      </c>
      <c r="EO17" s="84">
        <v>624.95299999999997</v>
      </c>
      <c r="EP17" s="84">
        <v>192.25560272203398</v>
      </c>
      <c r="EQ17" s="84">
        <v>0</v>
      </c>
      <c r="ER17" s="84">
        <v>0</v>
      </c>
      <c r="ES17" s="84">
        <v>0</v>
      </c>
      <c r="ET17" s="84">
        <v>0</v>
      </c>
      <c r="EU17" s="84">
        <v>0</v>
      </c>
      <c r="EV17" s="84">
        <v>0</v>
      </c>
      <c r="EW17" s="84">
        <v>0</v>
      </c>
      <c r="EX17" s="84">
        <v>0</v>
      </c>
      <c r="EY17" s="84">
        <v>0</v>
      </c>
      <c r="EZ17" s="84">
        <v>132</v>
      </c>
      <c r="FA17" s="84">
        <v>1939.6220000000001</v>
      </c>
      <c r="FB17" s="84">
        <v>440.82675987365002</v>
      </c>
      <c r="FC17" s="84">
        <v>0</v>
      </c>
      <c r="FD17" s="84">
        <v>0</v>
      </c>
      <c r="FE17" s="84">
        <v>0</v>
      </c>
      <c r="FF17" s="84">
        <v>132</v>
      </c>
      <c r="FG17" s="84">
        <v>1939.6220000000001</v>
      </c>
      <c r="FH17" s="84">
        <v>440.82675987365002</v>
      </c>
      <c r="FI17" s="84">
        <v>0</v>
      </c>
      <c r="FJ17" s="84">
        <v>0</v>
      </c>
      <c r="FK17" s="84">
        <v>0</v>
      </c>
      <c r="FL17" s="84">
        <v>132</v>
      </c>
      <c r="FM17" s="84">
        <v>1939.6220000000001</v>
      </c>
      <c r="FN17" s="84">
        <v>440.82675987365002</v>
      </c>
      <c r="FO17" s="84"/>
      <c r="FP17" s="84"/>
      <c r="FQ17" s="84"/>
      <c r="FR17" s="84"/>
      <c r="FS17" s="84"/>
      <c r="FT17" s="84"/>
      <c r="FU17" s="84"/>
      <c r="FV17" s="84"/>
      <c r="FW17" s="84"/>
      <c r="FX17" s="84">
        <v>244</v>
      </c>
      <c r="FY17" s="84">
        <v>653.721</v>
      </c>
      <c r="FZ17" s="84">
        <v>538.83853611683992</v>
      </c>
      <c r="GA17" s="84"/>
      <c r="GB17" s="84"/>
      <c r="GC17" s="84"/>
      <c r="GD17" s="84">
        <v>244</v>
      </c>
      <c r="GE17" s="84">
        <v>653.721</v>
      </c>
      <c r="GF17" s="84">
        <v>538.83853611683992</v>
      </c>
      <c r="GG17" s="84"/>
      <c r="GH17" s="84"/>
      <c r="GI17" s="84"/>
      <c r="GJ17" s="84">
        <v>244</v>
      </c>
      <c r="GK17" s="84">
        <v>653.721</v>
      </c>
      <c r="GL17" s="84">
        <v>538.83853611683992</v>
      </c>
    </row>
    <row r="18" spans="1:194" s="82" customFormat="1" ht="12.75" x14ac:dyDescent="0.2">
      <c r="A18" s="369">
        <v>10</v>
      </c>
      <c r="B18" s="369" t="s">
        <v>15</v>
      </c>
      <c r="C18" s="28"/>
      <c r="D18" s="28"/>
      <c r="E18" s="28"/>
      <c r="F18" s="28">
        <v>2242</v>
      </c>
      <c r="G18" s="28">
        <v>8157.8720000000003</v>
      </c>
      <c r="H18" s="28">
        <v>3417.9567699999998</v>
      </c>
      <c r="I18" s="28">
        <v>1438</v>
      </c>
      <c r="J18" s="28">
        <v>3.964</v>
      </c>
      <c r="K18" s="28">
        <v>33.323700000000002</v>
      </c>
      <c r="L18" s="28">
        <v>92521</v>
      </c>
      <c r="M18" s="28">
        <v>92.521000000000001</v>
      </c>
      <c r="N18" s="28">
        <v>1577.03467</v>
      </c>
      <c r="O18" s="28">
        <v>96201</v>
      </c>
      <c r="P18" s="28">
        <v>8254.357</v>
      </c>
      <c r="Q18" s="28">
        <v>5028.3151399999997</v>
      </c>
      <c r="R18" s="13"/>
      <c r="S18" s="13"/>
      <c r="T18" s="13"/>
      <c r="U18" s="13">
        <v>4633</v>
      </c>
      <c r="V18" s="13">
        <v>7292.5119999999997</v>
      </c>
      <c r="W18" s="13">
        <v>2473.4953974999999</v>
      </c>
      <c r="X18" s="13"/>
      <c r="Y18" s="13"/>
      <c r="Z18" s="13"/>
      <c r="AA18" s="13">
        <v>128891</v>
      </c>
      <c r="AB18" s="13">
        <v>132.55199999999999</v>
      </c>
      <c r="AC18" s="13">
        <v>1960.916469</v>
      </c>
      <c r="AD18" s="13">
        <f t="shared" si="4"/>
        <v>133524</v>
      </c>
      <c r="AE18" s="13">
        <f t="shared" si="3"/>
        <v>7425.0639999999994</v>
      </c>
      <c r="AF18" s="13">
        <f t="shared" si="3"/>
        <v>4434.4118664999996</v>
      </c>
      <c r="AG18" s="71"/>
      <c r="AH18" s="71"/>
      <c r="AI18" s="71"/>
      <c r="AJ18" s="73">
        <v>4835</v>
      </c>
      <c r="AK18" s="73">
        <v>5402.2870000000003</v>
      </c>
      <c r="AL18" s="73">
        <v>2665.2938184</v>
      </c>
      <c r="AM18" s="73"/>
      <c r="AN18" s="73"/>
      <c r="AO18" s="73"/>
      <c r="AP18" s="73">
        <v>206503</v>
      </c>
      <c r="AQ18" s="73">
        <v>209.959</v>
      </c>
      <c r="AR18" s="73">
        <v>2363.7463078977353</v>
      </c>
      <c r="AS18" s="72">
        <v>211338</v>
      </c>
      <c r="AT18" s="72">
        <v>5612.2460000000001</v>
      </c>
      <c r="AU18" s="72">
        <v>5029.0401262977357</v>
      </c>
      <c r="AV18" s="34">
        <v>7</v>
      </c>
      <c r="AW18" s="34">
        <v>3.339</v>
      </c>
      <c r="AX18" s="85">
        <v>0.40067999999999998</v>
      </c>
      <c r="AY18" s="34"/>
      <c r="AZ18" s="34"/>
      <c r="BA18" s="34"/>
      <c r="BB18" s="75"/>
      <c r="BC18" s="75"/>
      <c r="BD18" s="75"/>
      <c r="BE18" s="76">
        <v>4094</v>
      </c>
      <c r="BF18" s="76">
        <v>11442.947</v>
      </c>
      <c r="BG18" s="76">
        <v>3390.5400000000004</v>
      </c>
      <c r="BH18" s="77">
        <v>3059</v>
      </c>
      <c r="BI18" s="77">
        <v>7.6369999999999996</v>
      </c>
      <c r="BJ18" s="77">
        <v>84.51</v>
      </c>
      <c r="BK18" s="77">
        <v>261222</v>
      </c>
      <c r="BL18" s="77">
        <v>261.22199999999998</v>
      </c>
      <c r="BM18" s="77">
        <v>2572.4499999999998</v>
      </c>
      <c r="BN18" s="78">
        <v>268382</v>
      </c>
      <c r="BO18" s="78">
        <v>11715.145</v>
      </c>
      <c r="BP18" s="78">
        <v>6047.9006800000006</v>
      </c>
      <c r="BQ18" s="79"/>
      <c r="BR18" s="79"/>
      <c r="BS18" s="79"/>
      <c r="BT18" s="79">
        <v>268382</v>
      </c>
      <c r="BU18" s="79">
        <v>11715.145</v>
      </c>
      <c r="BV18" s="79">
        <v>6047.9006800000006</v>
      </c>
      <c r="BW18" s="11"/>
      <c r="BX18" s="11"/>
      <c r="BY18" s="11">
        <v>0.31</v>
      </c>
      <c r="BZ18" s="11"/>
      <c r="CA18" s="11"/>
      <c r="CB18" s="11"/>
      <c r="CC18" s="11"/>
      <c r="CD18" s="11"/>
      <c r="CE18" s="11"/>
      <c r="CF18" s="11">
        <v>1059</v>
      </c>
      <c r="CG18" s="11">
        <v>1558.9459999999999</v>
      </c>
      <c r="CH18" s="11">
        <v>6107.3799963999954</v>
      </c>
      <c r="CI18" s="11">
        <v>313170</v>
      </c>
      <c r="CJ18" s="11">
        <v>317.86599999999999</v>
      </c>
      <c r="CK18" s="11">
        <v>3068.1975133997839</v>
      </c>
      <c r="CL18" s="11">
        <v>314229</v>
      </c>
      <c r="CM18" s="11">
        <v>1876.8119999999999</v>
      </c>
      <c r="CN18" s="11">
        <v>9175.8875097997807</v>
      </c>
      <c r="CO18" s="11"/>
      <c r="CP18" s="11"/>
      <c r="CQ18" s="11"/>
      <c r="CR18" s="11">
        <v>314229</v>
      </c>
      <c r="CS18" s="11">
        <v>1876.8119999999999</v>
      </c>
      <c r="CT18" s="11">
        <v>9175.8875097997807</v>
      </c>
      <c r="CU18" s="11">
        <v>3</v>
      </c>
      <c r="CV18" s="11">
        <v>0.71699999999999997</v>
      </c>
      <c r="CW18" s="11">
        <v>7.17E-2</v>
      </c>
      <c r="CX18" s="11">
        <v>0</v>
      </c>
      <c r="CY18" s="11">
        <v>0</v>
      </c>
      <c r="CZ18" s="11">
        <v>0</v>
      </c>
      <c r="DA18" s="11">
        <v>0</v>
      </c>
      <c r="DB18" s="11">
        <v>0</v>
      </c>
      <c r="DC18" s="11">
        <v>0</v>
      </c>
      <c r="DD18" s="11">
        <v>1670</v>
      </c>
      <c r="DE18" s="11">
        <v>1341.222</v>
      </c>
      <c r="DF18" s="11">
        <v>2812.4725950999991</v>
      </c>
      <c r="DG18" s="11">
        <v>421555</v>
      </c>
      <c r="DH18" s="11">
        <v>414.428</v>
      </c>
      <c r="DI18" s="11">
        <v>3700.9449996997155</v>
      </c>
      <c r="DJ18" s="11">
        <v>423228</v>
      </c>
      <c r="DK18" s="11">
        <v>1756.3670000000002</v>
      </c>
      <c r="DL18" s="11">
        <v>6513.4892947997141</v>
      </c>
      <c r="DM18" s="11">
        <v>0</v>
      </c>
      <c r="DN18" s="11">
        <v>0</v>
      </c>
      <c r="DO18" s="11">
        <v>0</v>
      </c>
      <c r="DP18" s="11">
        <v>423228</v>
      </c>
      <c r="DQ18" s="11">
        <v>1756.3670000000002</v>
      </c>
      <c r="DR18" s="11">
        <v>6513.4892947997141</v>
      </c>
      <c r="DS18" s="84">
        <v>2</v>
      </c>
      <c r="DT18" s="84">
        <v>174.17416666666665</v>
      </c>
      <c r="DU18" s="86">
        <v>20.9009</v>
      </c>
      <c r="DV18" s="84">
        <v>0</v>
      </c>
      <c r="DW18" s="84">
        <v>0</v>
      </c>
      <c r="DX18" s="84">
        <v>0</v>
      </c>
      <c r="DY18" s="84">
        <v>0</v>
      </c>
      <c r="DZ18" s="84">
        <v>0</v>
      </c>
      <c r="EA18" s="84">
        <v>0</v>
      </c>
      <c r="EB18" s="84">
        <v>1337</v>
      </c>
      <c r="EC18" s="84">
        <v>1536.7650000000001</v>
      </c>
      <c r="ED18" s="84">
        <v>3129.3117158000009</v>
      </c>
      <c r="EE18" s="84">
        <v>614474</v>
      </c>
      <c r="EF18" s="84">
        <v>612.1</v>
      </c>
      <c r="EG18" s="84">
        <v>4603.8506163996972</v>
      </c>
      <c r="EH18" s="84">
        <v>615813</v>
      </c>
      <c r="EI18" s="84">
        <v>2323.0391666666669</v>
      </c>
      <c r="EJ18" s="84">
        <v>7754.0632321996982</v>
      </c>
      <c r="EK18" s="84">
        <v>0</v>
      </c>
      <c r="EL18" s="84">
        <v>0</v>
      </c>
      <c r="EM18" s="84">
        <v>0</v>
      </c>
      <c r="EN18" s="84">
        <v>615813</v>
      </c>
      <c r="EO18" s="84">
        <v>2323.0391666666669</v>
      </c>
      <c r="EP18" s="84">
        <v>7754.0632321996982</v>
      </c>
      <c r="EQ18" s="84">
        <v>3</v>
      </c>
      <c r="ER18" s="84">
        <v>1769.8221666666668</v>
      </c>
      <c r="ES18" s="86">
        <v>209.48650000000001</v>
      </c>
      <c r="ET18" s="84">
        <v>0</v>
      </c>
      <c r="EU18" s="84">
        <v>0</v>
      </c>
      <c r="EV18" s="84">
        <v>0</v>
      </c>
      <c r="EW18" s="84">
        <v>0</v>
      </c>
      <c r="EX18" s="84">
        <v>0</v>
      </c>
      <c r="EY18" s="84">
        <v>0</v>
      </c>
      <c r="EZ18" s="84">
        <v>1157</v>
      </c>
      <c r="FA18" s="84">
        <v>6301.4880000000003</v>
      </c>
      <c r="FB18" s="84">
        <v>2645.2380920000001</v>
      </c>
      <c r="FC18" s="84">
        <v>688623</v>
      </c>
      <c r="FD18" s="84">
        <v>798.52099999999996</v>
      </c>
      <c r="FE18" s="84">
        <v>5070.5493761998077</v>
      </c>
      <c r="FF18" s="84">
        <v>689783</v>
      </c>
      <c r="FG18" s="84">
        <v>8869.8311666666668</v>
      </c>
      <c r="FH18" s="84">
        <v>7925.2739681998082</v>
      </c>
      <c r="FI18" s="84">
        <v>0</v>
      </c>
      <c r="FJ18" s="84">
        <v>0</v>
      </c>
      <c r="FK18" s="84">
        <v>0</v>
      </c>
      <c r="FL18" s="84">
        <v>689783</v>
      </c>
      <c r="FM18" s="84">
        <v>8869.8311666666668</v>
      </c>
      <c r="FN18" s="84">
        <v>7925.2739681998082</v>
      </c>
      <c r="FO18" s="84">
        <v>4</v>
      </c>
      <c r="FP18" s="84">
        <v>2926.212</v>
      </c>
      <c r="FQ18" s="86">
        <v>351.14544000000001</v>
      </c>
      <c r="FR18" s="84"/>
      <c r="FS18" s="84"/>
      <c r="FT18" s="84"/>
      <c r="FU18" s="84"/>
      <c r="FV18" s="84"/>
      <c r="FW18" s="84"/>
      <c r="FX18" s="84">
        <v>1268</v>
      </c>
      <c r="FY18" s="84">
        <v>9165.0069999999996</v>
      </c>
      <c r="FZ18" s="84">
        <v>2728.6517046988611</v>
      </c>
      <c r="GA18" s="84">
        <v>780109</v>
      </c>
      <c r="GB18" s="84">
        <v>791.55</v>
      </c>
      <c r="GC18" s="84">
        <v>6313.9622275013444</v>
      </c>
      <c r="GD18" s="84">
        <v>781381</v>
      </c>
      <c r="GE18" s="84">
        <v>12882.768999999998</v>
      </c>
      <c r="GF18" s="84">
        <v>9393.7593722002057</v>
      </c>
      <c r="GG18" s="84"/>
      <c r="GH18" s="84"/>
      <c r="GI18" s="84"/>
      <c r="GJ18" s="84">
        <v>781381</v>
      </c>
      <c r="GK18" s="84">
        <v>12882.768999999998</v>
      </c>
      <c r="GL18" s="84">
        <v>9393.7593722002057</v>
      </c>
    </row>
    <row r="19" spans="1:194" ht="12.75" x14ac:dyDescent="0.2">
      <c r="A19" s="368">
        <v>11</v>
      </c>
      <c r="B19" s="369" t="s">
        <v>16</v>
      </c>
      <c r="C19" s="28"/>
      <c r="D19" s="28"/>
      <c r="E19" s="28"/>
      <c r="F19" s="28"/>
      <c r="G19" s="28"/>
      <c r="H19" s="28"/>
      <c r="I19" s="28"/>
      <c r="J19" s="28"/>
      <c r="K19" s="28"/>
      <c r="L19" s="28"/>
      <c r="M19" s="28"/>
      <c r="N19" s="28"/>
      <c r="O19" s="28"/>
      <c r="P19" s="28"/>
      <c r="Q19" s="28"/>
      <c r="R19" s="13"/>
      <c r="S19" s="13"/>
      <c r="T19" s="13"/>
      <c r="U19" s="13"/>
      <c r="V19" s="13"/>
      <c r="W19" s="13"/>
      <c r="X19" s="13"/>
      <c r="Y19" s="13"/>
      <c r="Z19" s="13"/>
      <c r="AA19" s="13"/>
      <c r="AB19" s="13"/>
      <c r="AC19" s="13"/>
      <c r="AD19" s="13"/>
      <c r="AE19" s="13"/>
      <c r="AF19" s="13"/>
      <c r="AG19" s="71"/>
      <c r="AH19" s="71"/>
      <c r="AI19" s="71"/>
      <c r="AJ19" s="73"/>
      <c r="AK19" s="73"/>
      <c r="AL19" s="73"/>
      <c r="AM19" s="73"/>
      <c r="AN19" s="73"/>
      <c r="AO19" s="73"/>
      <c r="AP19" s="73"/>
      <c r="AQ19" s="73"/>
      <c r="AR19" s="73"/>
      <c r="AS19" s="72"/>
      <c r="AT19" s="72"/>
      <c r="AU19" s="72"/>
      <c r="AV19" s="34"/>
      <c r="AW19" s="34"/>
      <c r="AX19" s="85"/>
      <c r="AY19" s="34"/>
      <c r="AZ19" s="34"/>
      <c r="BA19" s="34"/>
      <c r="BB19" s="75"/>
      <c r="BC19" s="75"/>
      <c r="BD19" s="75"/>
      <c r="BE19" s="76"/>
      <c r="BF19" s="76"/>
      <c r="BG19" s="76"/>
      <c r="BH19" s="77"/>
      <c r="BI19" s="77"/>
      <c r="BJ19" s="77"/>
      <c r="BK19" s="77"/>
      <c r="BL19" s="77"/>
      <c r="BM19" s="77"/>
      <c r="BN19" s="78"/>
      <c r="BO19" s="78"/>
      <c r="BP19" s="78"/>
      <c r="BQ19" s="79"/>
      <c r="BR19" s="79"/>
      <c r="BS19" s="79"/>
      <c r="BT19" s="79"/>
      <c r="BU19" s="79"/>
      <c r="BV19" s="79"/>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v>0</v>
      </c>
      <c r="CV19" s="11">
        <v>0</v>
      </c>
      <c r="CW19" s="11">
        <v>0</v>
      </c>
      <c r="CX19" s="11">
        <v>0</v>
      </c>
      <c r="CY19" s="11">
        <v>0</v>
      </c>
      <c r="CZ19" s="11">
        <v>0</v>
      </c>
      <c r="DA19" s="11">
        <v>0</v>
      </c>
      <c r="DB19" s="11">
        <v>0</v>
      </c>
      <c r="DC19" s="11">
        <v>0</v>
      </c>
      <c r="DD19" s="11">
        <v>686</v>
      </c>
      <c r="DE19" s="11">
        <v>0.68600000000000005</v>
      </c>
      <c r="DF19" s="11">
        <v>10.463089999999999</v>
      </c>
      <c r="DG19" s="11">
        <v>0</v>
      </c>
      <c r="DH19" s="11">
        <v>0</v>
      </c>
      <c r="DI19" s="11">
        <v>0</v>
      </c>
      <c r="DJ19" s="11">
        <v>686</v>
      </c>
      <c r="DK19" s="11">
        <v>0.68600000000000005</v>
      </c>
      <c r="DL19" s="11">
        <v>10.463089999999999</v>
      </c>
      <c r="DM19" s="11">
        <v>0</v>
      </c>
      <c r="DN19" s="11">
        <v>0</v>
      </c>
      <c r="DO19" s="11">
        <v>0</v>
      </c>
      <c r="DP19" s="11">
        <v>686</v>
      </c>
      <c r="DQ19" s="11">
        <v>0.68600000000000005</v>
      </c>
      <c r="DR19" s="11">
        <v>10.463089999999999</v>
      </c>
      <c r="DS19" s="84">
        <v>0</v>
      </c>
      <c r="DT19" s="84">
        <v>0</v>
      </c>
      <c r="DU19" s="84">
        <v>0</v>
      </c>
      <c r="DV19" s="84">
        <v>0</v>
      </c>
      <c r="DW19" s="84">
        <v>0</v>
      </c>
      <c r="DX19" s="84">
        <v>0</v>
      </c>
      <c r="DY19" s="84">
        <v>0</v>
      </c>
      <c r="DZ19" s="84">
        <v>0</v>
      </c>
      <c r="EA19" s="84">
        <v>0</v>
      </c>
      <c r="EB19" s="84">
        <v>96</v>
      </c>
      <c r="EC19" s="84">
        <v>241.32400000000001</v>
      </c>
      <c r="ED19" s="84">
        <v>1205.5913700000001</v>
      </c>
      <c r="EE19" s="84">
        <v>0</v>
      </c>
      <c r="EF19" s="84">
        <v>0</v>
      </c>
      <c r="EG19" s="84">
        <v>0</v>
      </c>
      <c r="EH19" s="84">
        <v>96</v>
      </c>
      <c r="EI19" s="84">
        <v>241.32400000000001</v>
      </c>
      <c r="EJ19" s="84">
        <v>1205.5913700000001</v>
      </c>
      <c r="EK19" s="84">
        <v>0</v>
      </c>
      <c r="EL19" s="84">
        <v>0</v>
      </c>
      <c r="EM19" s="84">
        <v>0</v>
      </c>
      <c r="EN19" s="84">
        <v>96</v>
      </c>
      <c r="EO19" s="84">
        <v>241.32400000000001</v>
      </c>
      <c r="EP19" s="84">
        <v>1205.5913700000001</v>
      </c>
      <c r="EQ19" s="84">
        <v>0</v>
      </c>
      <c r="ER19" s="84">
        <v>0</v>
      </c>
      <c r="ES19" s="84">
        <v>0</v>
      </c>
      <c r="ET19" s="84">
        <v>0</v>
      </c>
      <c r="EU19" s="84">
        <v>0</v>
      </c>
      <c r="EV19" s="84">
        <v>0</v>
      </c>
      <c r="EW19" s="84">
        <v>0</v>
      </c>
      <c r="EX19" s="84">
        <v>0</v>
      </c>
      <c r="EY19" s="84">
        <v>0</v>
      </c>
      <c r="EZ19" s="84">
        <v>460</v>
      </c>
      <c r="FA19" s="84">
        <v>1035.825</v>
      </c>
      <c r="FB19" s="84">
        <v>2734.6886500999999</v>
      </c>
      <c r="FC19" s="84">
        <v>5215</v>
      </c>
      <c r="FD19" s="84">
        <v>5.5039999999999996</v>
      </c>
      <c r="FE19" s="84">
        <v>72.863759999999999</v>
      </c>
      <c r="FF19" s="84">
        <v>5675</v>
      </c>
      <c r="FG19" s="84">
        <v>1041.329</v>
      </c>
      <c r="FH19" s="84">
        <v>2807.5524101000001</v>
      </c>
      <c r="FI19" s="84">
        <v>0</v>
      </c>
      <c r="FJ19" s="84">
        <v>0</v>
      </c>
      <c r="FK19" s="84">
        <v>0</v>
      </c>
      <c r="FL19" s="84">
        <v>5675</v>
      </c>
      <c r="FM19" s="84">
        <v>1041.329</v>
      </c>
      <c r="FN19" s="84">
        <v>2807.5524101000001</v>
      </c>
      <c r="FO19" s="84"/>
      <c r="FP19" s="84"/>
      <c r="FQ19" s="84"/>
      <c r="FR19" s="84"/>
      <c r="FS19" s="84"/>
      <c r="FT19" s="84"/>
      <c r="FU19" s="84"/>
      <c r="FV19" s="84"/>
      <c r="FW19" s="84"/>
      <c r="FX19" s="84">
        <v>3225</v>
      </c>
      <c r="FY19" s="84">
        <v>1019.322</v>
      </c>
      <c r="FZ19" s="84">
        <v>24160.873873799996</v>
      </c>
      <c r="GA19" s="84">
        <v>16724</v>
      </c>
      <c r="GB19" s="84">
        <v>17.353000000000002</v>
      </c>
      <c r="GC19" s="84">
        <v>167.15068969999999</v>
      </c>
      <c r="GD19" s="84">
        <v>19949</v>
      </c>
      <c r="GE19" s="84">
        <v>1036.675</v>
      </c>
      <c r="GF19" s="84">
        <v>24328.024563499996</v>
      </c>
      <c r="GG19" s="84"/>
      <c r="GH19" s="84"/>
      <c r="GI19" s="84"/>
      <c r="GJ19" s="84">
        <v>19949</v>
      </c>
      <c r="GK19" s="84">
        <v>1036.675</v>
      </c>
      <c r="GL19" s="84">
        <v>24328.024563499996</v>
      </c>
    </row>
    <row r="20" spans="1:194" s="82" customFormat="1" ht="12.75" x14ac:dyDescent="0.2">
      <c r="A20" s="369">
        <v>12</v>
      </c>
      <c r="B20" s="374" t="s">
        <v>39</v>
      </c>
      <c r="C20" s="28"/>
      <c r="D20" s="28"/>
      <c r="E20" s="28"/>
      <c r="F20" s="28">
        <v>199</v>
      </c>
      <c r="G20" s="28">
        <v>180.768</v>
      </c>
      <c r="H20" s="28">
        <v>265.65866000000005</v>
      </c>
      <c r="I20" s="28">
        <v>284</v>
      </c>
      <c r="J20" s="87">
        <v>5.0999999999999997E-2</v>
      </c>
      <c r="K20" s="28">
        <v>3.9780290000000003</v>
      </c>
      <c r="L20" s="28">
        <v>3916</v>
      </c>
      <c r="M20" s="28">
        <v>4.16</v>
      </c>
      <c r="N20" s="28">
        <v>24.591899999999999</v>
      </c>
      <c r="O20" s="28">
        <v>4399</v>
      </c>
      <c r="P20" s="28">
        <v>184.97899999999998</v>
      </c>
      <c r="Q20" s="28">
        <v>294.22858900000006</v>
      </c>
      <c r="R20" s="13"/>
      <c r="S20" s="13"/>
      <c r="T20" s="13"/>
      <c r="U20" s="13">
        <v>271</v>
      </c>
      <c r="V20" s="13">
        <v>91.48</v>
      </c>
      <c r="W20" s="13">
        <v>144.78994050000003</v>
      </c>
      <c r="X20" s="13">
        <v>62</v>
      </c>
      <c r="Y20" s="13">
        <v>0.23</v>
      </c>
      <c r="Z20" s="13">
        <v>0.80867</v>
      </c>
      <c r="AA20" s="13">
        <v>5459</v>
      </c>
      <c r="AB20" s="88">
        <v>6.2050000000000001</v>
      </c>
      <c r="AC20" s="13">
        <v>51.706850868999986</v>
      </c>
      <c r="AD20" s="13">
        <v>5792</v>
      </c>
      <c r="AE20" s="13">
        <v>97.915000000000006</v>
      </c>
      <c r="AF20" s="13">
        <v>197.31</v>
      </c>
      <c r="AG20" s="71"/>
      <c r="AH20" s="71"/>
      <c r="AI20" s="71"/>
      <c r="AJ20" s="73">
        <v>326</v>
      </c>
      <c r="AK20" s="73">
        <v>204.46600000000001</v>
      </c>
      <c r="AL20" s="73">
        <v>242.25</v>
      </c>
      <c r="AM20" s="73">
        <v>22</v>
      </c>
      <c r="AN20" s="89">
        <v>6.2E-2</v>
      </c>
      <c r="AO20" s="89">
        <v>0.55108999999999997</v>
      </c>
      <c r="AP20" s="73">
        <v>5262</v>
      </c>
      <c r="AQ20" s="73">
        <v>6.1829999999999998</v>
      </c>
      <c r="AR20" s="73">
        <v>38.027380000000001</v>
      </c>
      <c r="AS20" s="72">
        <v>5610</v>
      </c>
      <c r="AT20" s="72">
        <v>210.71100000000001</v>
      </c>
      <c r="AU20" s="72">
        <v>280.82846999999998</v>
      </c>
      <c r="AV20" s="34"/>
      <c r="AW20" s="34"/>
      <c r="AX20" s="34"/>
      <c r="AY20" s="34"/>
      <c r="AZ20" s="34"/>
      <c r="BA20" s="34"/>
      <c r="BB20" s="75"/>
      <c r="BC20" s="75"/>
      <c r="BD20" s="75"/>
      <c r="BE20" s="76">
        <v>380</v>
      </c>
      <c r="BF20" s="76">
        <v>87.814999999999998</v>
      </c>
      <c r="BG20" s="76">
        <v>170.75684624592313</v>
      </c>
      <c r="BH20" s="77">
        <v>5</v>
      </c>
      <c r="BI20" s="90">
        <v>1.0999999999999999E-2</v>
      </c>
      <c r="BJ20" s="90">
        <v>0.23288</v>
      </c>
      <c r="BK20" s="77">
        <v>1895</v>
      </c>
      <c r="BL20" s="77">
        <v>0.115</v>
      </c>
      <c r="BM20" s="77">
        <v>14.780329999999999</v>
      </c>
      <c r="BN20" s="78">
        <v>2280</v>
      </c>
      <c r="BO20" s="78">
        <v>87.940999999999988</v>
      </c>
      <c r="BP20" s="78">
        <v>185.77005624592312</v>
      </c>
      <c r="BQ20" s="79"/>
      <c r="BR20" s="79"/>
      <c r="BS20" s="79"/>
      <c r="BT20" s="79">
        <v>2280</v>
      </c>
      <c r="BU20" s="79">
        <v>87.940999999999988</v>
      </c>
      <c r="BV20" s="79">
        <v>185.77005624592312</v>
      </c>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84"/>
      <c r="DT20" s="84"/>
      <c r="DU20" s="84"/>
      <c r="DV20" s="84"/>
      <c r="DW20" s="84"/>
      <c r="DX20" s="84"/>
      <c r="DY20" s="84"/>
      <c r="DZ20" s="84"/>
      <c r="EA20" s="84"/>
      <c r="EB20" s="84"/>
      <c r="EC20" s="84"/>
      <c r="ED20" s="84"/>
      <c r="EE20" s="84"/>
      <c r="EF20" s="84"/>
      <c r="EG20" s="84"/>
      <c r="EH20" s="84"/>
      <c r="EI20" s="84"/>
      <c r="EJ20" s="84"/>
      <c r="EK20" s="84"/>
      <c r="EL20" s="84"/>
      <c r="EM20" s="84"/>
      <c r="EN20" s="84"/>
      <c r="EO20" s="84"/>
      <c r="EP20" s="84"/>
      <c r="EQ20" s="84"/>
      <c r="ER20" s="84"/>
      <c r="ES20" s="84"/>
      <c r="ET20" s="84"/>
      <c r="EU20" s="84"/>
      <c r="EV20" s="84"/>
      <c r="EW20" s="84"/>
      <c r="EX20" s="84"/>
      <c r="EY20" s="84"/>
      <c r="EZ20" s="84"/>
      <c r="FA20" s="84"/>
      <c r="FB20" s="84"/>
      <c r="FC20" s="84"/>
      <c r="FD20" s="84"/>
      <c r="FE20" s="84"/>
      <c r="FF20" s="84"/>
      <c r="FG20" s="84"/>
      <c r="FH20" s="84"/>
      <c r="FI20" s="84"/>
      <c r="FJ20" s="84"/>
      <c r="FK20" s="84"/>
      <c r="FL20" s="84"/>
      <c r="FM20" s="84"/>
      <c r="FN20" s="84"/>
      <c r="FO20" s="84"/>
      <c r="FP20" s="84"/>
      <c r="FQ20" s="84"/>
      <c r="FR20" s="84"/>
      <c r="FS20" s="84"/>
      <c r="FT20" s="84"/>
      <c r="FU20" s="84"/>
      <c r="FV20" s="84"/>
      <c r="FW20" s="84"/>
      <c r="FX20" s="84"/>
      <c r="FY20" s="84"/>
      <c r="FZ20" s="84"/>
      <c r="GA20" s="84"/>
      <c r="GB20" s="84"/>
      <c r="GC20" s="84"/>
      <c r="GD20" s="84"/>
      <c r="GE20" s="84"/>
      <c r="GF20" s="84"/>
      <c r="GG20" s="84"/>
      <c r="GH20" s="84"/>
      <c r="GI20" s="84"/>
      <c r="GJ20" s="84"/>
      <c r="GK20" s="84"/>
      <c r="GL20" s="84"/>
    </row>
    <row r="21" spans="1:194" s="82" customFormat="1" ht="12.75" x14ac:dyDescent="0.2">
      <c r="A21" s="365"/>
      <c r="B21" s="374" t="s">
        <v>40</v>
      </c>
      <c r="C21" s="28"/>
      <c r="D21" s="28"/>
      <c r="E21" s="28"/>
      <c r="F21" s="28">
        <v>26907</v>
      </c>
      <c r="G21" s="28">
        <v>5610.183</v>
      </c>
      <c r="H21" s="28">
        <v>5169.500734100001</v>
      </c>
      <c r="I21" s="28">
        <v>130688</v>
      </c>
      <c r="J21" s="28">
        <v>312.24400000000003</v>
      </c>
      <c r="K21" s="28">
        <v>2390.2082764970019</v>
      </c>
      <c r="L21" s="28">
        <v>1241263</v>
      </c>
      <c r="M21" s="28">
        <v>1197.2860000000001</v>
      </c>
      <c r="N21" s="28">
        <v>22380.547552699976</v>
      </c>
      <c r="O21" s="28">
        <v>1398858</v>
      </c>
      <c r="P21" s="28">
        <v>7119.7129999999997</v>
      </c>
      <c r="Q21" s="28">
        <v>29940.256563296978</v>
      </c>
      <c r="R21" s="13"/>
      <c r="S21" s="13"/>
      <c r="T21" s="13"/>
      <c r="U21" s="13">
        <v>18882</v>
      </c>
      <c r="V21" s="13">
        <v>143742.554</v>
      </c>
      <c r="W21" s="13">
        <v>3284.2816992999997</v>
      </c>
      <c r="X21" s="13">
        <v>132869</v>
      </c>
      <c r="Y21" s="13">
        <v>329.76600000000002</v>
      </c>
      <c r="Z21" s="13">
        <v>2768.2549153000009</v>
      </c>
      <c r="AA21" s="13">
        <v>1646809</v>
      </c>
      <c r="AB21" s="13">
        <v>1486.3589999999999</v>
      </c>
      <c r="AC21" s="13">
        <v>32743.778430200004</v>
      </c>
      <c r="AD21" s="13">
        <f t="shared" si="4"/>
        <v>1798560</v>
      </c>
      <c r="AE21" s="13">
        <f t="shared" si="3"/>
        <v>145558.679</v>
      </c>
      <c r="AF21" s="13">
        <f t="shared" si="3"/>
        <v>38796.315044800001</v>
      </c>
      <c r="AG21" s="71"/>
      <c r="AH21" s="71"/>
      <c r="AI21" s="71"/>
      <c r="AJ21" s="73">
        <v>131087</v>
      </c>
      <c r="AK21" s="73">
        <v>3111.268</v>
      </c>
      <c r="AL21" s="73">
        <v>3675.4992485749722</v>
      </c>
      <c r="AM21" s="73"/>
      <c r="AN21" s="73"/>
      <c r="AO21" s="73"/>
      <c r="AP21" s="73">
        <v>1982497</v>
      </c>
      <c r="AQ21" s="73">
        <v>2077.5570000000002</v>
      </c>
      <c r="AR21" s="73">
        <v>42323.594498899976</v>
      </c>
      <c r="AS21" s="72">
        <v>2113584</v>
      </c>
      <c r="AT21" s="72">
        <v>5188.8250000000007</v>
      </c>
      <c r="AU21" s="72">
        <v>45999.093747474952</v>
      </c>
      <c r="AV21" s="34"/>
      <c r="AW21" s="34"/>
      <c r="AX21" s="34"/>
      <c r="AY21" s="34"/>
      <c r="AZ21" s="34"/>
      <c r="BA21" s="34"/>
      <c r="BB21" s="75"/>
      <c r="BC21" s="75"/>
      <c r="BD21" s="75"/>
      <c r="BE21" s="76">
        <v>1382805</v>
      </c>
      <c r="BF21" s="76">
        <v>6326.9530000000004</v>
      </c>
      <c r="BG21" s="76">
        <v>35410.92497539999</v>
      </c>
      <c r="BH21" s="77">
        <v>86726</v>
      </c>
      <c r="BI21" s="77">
        <v>228.1</v>
      </c>
      <c r="BJ21" s="77">
        <v>2340.2107931000005</v>
      </c>
      <c r="BK21" s="77">
        <v>515254</v>
      </c>
      <c r="BL21" s="77">
        <v>448.428</v>
      </c>
      <c r="BM21" s="77">
        <v>11011.767655700007</v>
      </c>
      <c r="BN21" s="78">
        <v>1984785</v>
      </c>
      <c r="BO21" s="78">
        <v>7003.4810000000007</v>
      </c>
      <c r="BP21" s="78">
        <v>48762.903424199998</v>
      </c>
      <c r="BQ21" s="79"/>
      <c r="BR21" s="79"/>
      <c r="BS21" s="79"/>
      <c r="BT21" s="79">
        <v>1984785</v>
      </c>
      <c r="BU21" s="79">
        <v>7003.4810000000007</v>
      </c>
      <c r="BV21" s="79">
        <v>48762.903424199998</v>
      </c>
      <c r="BW21" s="11"/>
      <c r="BX21" s="11"/>
      <c r="BY21" s="11"/>
      <c r="BZ21" s="11"/>
      <c r="CA21" s="11"/>
      <c r="CB21" s="11"/>
      <c r="CC21" s="11"/>
      <c r="CD21" s="11"/>
      <c r="CE21" s="11"/>
      <c r="CF21" s="11">
        <v>1717603</v>
      </c>
      <c r="CG21" s="11">
        <v>14721.914000000001</v>
      </c>
      <c r="CH21" s="11">
        <v>45344.212355399992</v>
      </c>
      <c r="CI21" s="11">
        <v>557507</v>
      </c>
      <c r="CJ21" s="11">
        <v>594.26</v>
      </c>
      <c r="CK21" s="11">
        <v>13972.017750599987</v>
      </c>
      <c r="CL21" s="11">
        <v>2275110</v>
      </c>
      <c r="CM21" s="11">
        <v>15316.174000000001</v>
      </c>
      <c r="CN21" s="11">
        <v>59316.230105999981</v>
      </c>
      <c r="CO21" s="11"/>
      <c r="CP21" s="11"/>
      <c r="CQ21" s="11"/>
      <c r="CR21" s="11">
        <v>2275110</v>
      </c>
      <c r="CS21" s="11">
        <v>15316.174000000001</v>
      </c>
      <c r="CT21" s="11">
        <v>59316.230105999981</v>
      </c>
      <c r="CU21" s="11">
        <v>0</v>
      </c>
      <c r="CV21" s="11">
        <v>0</v>
      </c>
      <c r="CW21" s="11">
        <v>0</v>
      </c>
      <c r="CX21" s="11">
        <v>0</v>
      </c>
      <c r="CY21" s="11">
        <v>0</v>
      </c>
      <c r="CZ21" s="11">
        <v>0</v>
      </c>
      <c r="DA21" s="11">
        <v>0</v>
      </c>
      <c r="DB21" s="11">
        <v>0</v>
      </c>
      <c r="DC21" s="11">
        <v>0</v>
      </c>
      <c r="DD21" s="11">
        <v>3245375</v>
      </c>
      <c r="DE21" s="11">
        <v>27068.317999999999</v>
      </c>
      <c r="DF21" s="11">
        <v>53067.712057100012</v>
      </c>
      <c r="DG21" s="11">
        <v>1680888</v>
      </c>
      <c r="DH21" s="11">
        <v>1723.836</v>
      </c>
      <c r="DI21" s="11">
        <v>16378.314704400007</v>
      </c>
      <c r="DJ21" s="11">
        <v>4926263</v>
      </c>
      <c r="DK21" s="11">
        <v>28792.153999999999</v>
      </c>
      <c r="DL21" s="11">
        <v>69446.026761500019</v>
      </c>
      <c r="DM21" s="11">
        <v>0</v>
      </c>
      <c r="DN21" s="11">
        <v>0</v>
      </c>
      <c r="DO21" s="11">
        <v>0</v>
      </c>
      <c r="DP21" s="11">
        <v>4926263</v>
      </c>
      <c r="DQ21" s="11">
        <v>28792.153999999999</v>
      </c>
      <c r="DR21" s="11">
        <v>69446.026761500019</v>
      </c>
      <c r="DS21" s="84">
        <v>0</v>
      </c>
      <c r="DT21" s="84">
        <v>0</v>
      </c>
      <c r="DU21" s="84">
        <v>0</v>
      </c>
      <c r="DV21" s="84">
        <v>0</v>
      </c>
      <c r="DW21" s="84">
        <v>0</v>
      </c>
      <c r="DX21" s="84">
        <v>0</v>
      </c>
      <c r="DY21" s="84">
        <v>0</v>
      </c>
      <c r="DZ21" s="84">
        <v>0</v>
      </c>
      <c r="EA21" s="84">
        <v>0</v>
      </c>
      <c r="EB21" s="84">
        <v>1797388</v>
      </c>
      <c r="EC21" s="84">
        <v>59813.205999999998</v>
      </c>
      <c r="ED21" s="84">
        <v>46694.931891100008</v>
      </c>
      <c r="EE21" s="84">
        <v>2042052</v>
      </c>
      <c r="EF21" s="84">
        <v>2133.3449999999998</v>
      </c>
      <c r="EG21" s="84">
        <v>17980.253524200005</v>
      </c>
      <c r="EH21" s="84">
        <v>3839440</v>
      </c>
      <c r="EI21" s="84">
        <v>61946.550999999999</v>
      </c>
      <c r="EJ21" s="84">
        <v>64675.185415300017</v>
      </c>
      <c r="EK21" s="84">
        <v>0</v>
      </c>
      <c r="EL21" s="84">
        <v>0</v>
      </c>
      <c r="EM21" s="84">
        <v>0</v>
      </c>
      <c r="EN21" s="84">
        <v>3839440</v>
      </c>
      <c r="EO21" s="84">
        <v>61946.550999999999</v>
      </c>
      <c r="EP21" s="84">
        <v>64675.185415300017</v>
      </c>
      <c r="EQ21" s="84">
        <v>0</v>
      </c>
      <c r="ER21" s="84">
        <v>0</v>
      </c>
      <c r="ES21" s="84">
        <v>0</v>
      </c>
      <c r="ET21" s="84">
        <v>0</v>
      </c>
      <c r="EU21" s="84">
        <v>0</v>
      </c>
      <c r="EV21" s="84">
        <v>0</v>
      </c>
      <c r="EW21" s="84">
        <v>0</v>
      </c>
      <c r="EX21" s="84">
        <v>0</v>
      </c>
      <c r="EY21" s="84">
        <v>0</v>
      </c>
      <c r="EZ21" s="84">
        <v>2778</v>
      </c>
      <c r="FA21" s="84">
        <v>52421.904999999999</v>
      </c>
      <c r="FB21" s="84">
        <v>36765.306878600008</v>
      </c>
      <c r="FC21" s="84">
        <v>1009875</v>
      </c>
      <c r="FD21" s="84">
        <v>1103.425</v>
      </c>
      <c r="FE21" s="84">
        <v>17231.520973800012</v>
      </c>
      <c r="FF21" s="84">
        <v>1012653</v>
      </c>
      <c r="FG21" s="84">
        <v>53525.33</v>
      </c>
      <c r="FH21" s="84">
        <v>53996.82785240002</v>
      </c>
      <c r="FI21" s="84">
        <v>0</v>
      </c>
      <c r="FJ21" s="84">
        <v>0</v>
      </c>
      <c r="FK21" s="84">
        <v>0</v>
      </c>
      <c r="FL21" s="84">
        <v>1012653</v>
      </c>
      <c r="FM21" s="84">
        <v>53525.33</v>
      </c>
      <c r="FN21" s="84">
        <v>53996.82785240002</v>
      </c>
      <c r="FO21" s="84"/>
      <c r="FP21" s="84"/>
      <c r="FQ21" s="84"/>
      <c r="FR21" s="84"/>
      <c r="FS21" s="84"/>
      <c r="FT21" s="84"/>
      <c r="FU21" s="84"/>
      <c r="FV21" s="84"/>
      <c r="FW21" s="84"/>
      <c r="FX21" s="84">
        <v>67</v>
      </c>
      <c r="FY21" s="84">
        <v>63268.68299999999</v>
      </c>
      <c r="FZ21" s="84">
        <v>47987.842854400027</v>
      </c>
      <c r="GA21" s="84">
        <v>739962</v>
      </c>
      <c r="GB21" s="84">
        <v>813.6</v>
      </c>
      <c r="GC21" s="84">
        <v>11890.912123800001</v>
      </c>
      <c r="GD21" s="84">
        <v>740029</v>
      </c>
      <c r="GE21" s="84">
        <v>64082.282999999989</v>
      </c>
      <c r="GF21" s="84">
        <v>59878.754978200028</v>
      </c>
      <c r="GG21" s="84"/>
      <c r="GH21" s="84"/>
      <c r="GI21" s="84"/>
      <c r="GJ21" s="84">
        <v>740029</v>
      </c>
      <c r="GK21" s="84">
        <v>64082.282999999989</v>
      </c>
      <c r="GL21" s="84">
        <v>59878.754978200028</v>
      </c>
    </row>
    <row r="22" spans="1:194" s="82" customFormat="1" ht="12.75" x14ac:dyDescent="0.2">
      <c r="A22" s="367">
        <v>13</v>
      </c>
      <c r="B22" s="372" t="s">
        <v>17</v>
      </c>
      <c r="C22" s="28">
        <v>6</v>
      </c>
      <c r="D22" s="28">
        <v>1406.5150000000001</v>
      </c>
      <c r="E22" s="28">
        <v>189.38783000000001</v>
      </c>
      <c r="F22" s="28">
        <v>222237</v>
      </c>
      <c r="G22" s="28">
        <v>5299.915</v>
      </c>
      <c r="H22" s="28">
        <v>14167.96944339163</v>
      </c>
      <c r="I22" s="28"/>
      <c r="J22" s="28"/>
      <c r="K22" s="28"/>
      <c r="L22" s="28">
        <v>269685</v>
      </c>
      <c r="M22" s="28">
        <v>265.685</v>
      </c>
      <c r="N22" s="28">
        <v>5690.6645823550007</v>
      </c>
      <c r="O22" s="28">
        <v>491928</v>
      </c>
      <c r="P22" s="28">
        <v>6972.1150000000007</v>
      </c>
      <c r="Q22" s="28">
        <v>20048.021855746629</v>
      </c>
      <c r="R22" s="13">
        <v>3</v>
      </c>
      <c r="S22" s="13">
        <v>318.92899999999997</v>
      </c>
      <c r="T22" s="13">
        <v>23.456939999999999</v>
      </c>
      <c r="U22" s="13">
        <v>253882</v>
      </c>
      <c r="V22" s="13">
        <v>4623.9310000000014</v>
      </c>
      <c r="W22" s="13">
        <v>16357.141489450158</v>
      </c>
      <c r="X22" s="13"/>
      <c r="Y22" s="13"/>
      <c r="Z22" s="13"/>
      <c r="AA22" s="13">
        <v>266677</v>
      </c>
      <c r="AB22" s="13">
        <v>261.17400000000004</v>
      </c>
      <c r="AC22" s="13">
        <v>6926.8691998202567</v>
      </c>
      <c r="AD22" s="13">
        <f t="shared" si="4"/>
        <v>520562</v>
      </c>
      <c r="AE22" s="13">
        <f t="shared" si="3"/>
        <v>5204.0340000000015</v>
      </c>
      <c r="AF22" s="13">
        <f t="shared" si="3"/>
        <v>23307.467629270413</v>
      </c>
      <c r="AG22" s="71">
        <v>8</v>
      </c>
      <c r="AH22" s="71">
        <v>403.80099999999999</v>
      </c>
      <c r="AI22" s="71">
        <v>31.784479999999999</v>
      </c>
      <c r="AJ22" s="72">
        <v>295753</v>
      </c>
      <c r="AK22" s="73">
        <v>8655.6890000000003</v>
      </c>
      <c r="AL22" s="73">
        <v>19157.94006917502</v>
      </c>
      <c r="AM22" s="73"/>
      <c r="AN22" s="73"/>
      <c r="AO22" s="73"/>
      <c r="AP22" s="73">
        <v>222135</v>
      </c>
      <c r="AQ22" s="73">
        <v>222.13499999999999</v>
      </c>
      <c r="AR22" s="73">
        <v>8723.7758490999986</v>
      </c>
      <c r="AS22" s="72">
        <v>517896</v>
      </c>
      <c r="AT22" s="72">
        <v>9281.625</v>
      </c>
      <c r="AU22" s="72">
        <v>27913.500398275017</v>
      </c>
      <c r="AV22" s="34">
        <v>25</v>
      </c>
      <c r="AW22" s="34">
        <v>2928.9050000000002</v>
      </c>
      <c r="AX22" s="34">
        <v>351.46859999999998</v>
      </c>
      <c r="AY22" s="34"/>
      <c r="AZ22" s="34"/>
      <c r="BA22" s="34"/>
      <c r="BB22" s="75"/>
      <c r="BC22" s="75"/>
      <c r="BD22" s="75"/>
      <c r="BE22" s="76">
        <v>362115</v>
      </c>
      <c r="BF22" s="76">
        <v>5067.1760000000004</v>
      </c>
      <c r="BG22" s="76">
        <v>23435.988423635201</v>
      </c>
      <c r="BH22" s="77"/>
      <c r="BI22" s="77"/>
      <c r="BJ22" s="77"/>
      <c r="BK22" s="77">
        <v>309749</v>
      </c>
      <c r="BL22" s="77">
        <v>309.74900000000002</v>
      </c>
      <c r="BM22" s="77">
        <v>11993.655868400001</v>
      </c>
      <c r="BN22" s="78">
        <v>671889</v>
      </c>
      <c r="BO22" s="78">
        <v>8305.83</v>
      </c>
      <c r="BP22" s="78">
        <v>35781.112892035206</v>
      </c>
      <c r="BQ22" s="79">
        <v>1</v>
      </c>
      <c r="BR22" s="79">
        <v>38585.722000000002</v>
      </c>
      <c r="BS22" s="79">
        <v>308.685788</v>
      </c>
      <c r="BT22" s="79">
        <v>671890</v>
      </c>
      <c r="BU22" s="79">
        <v>46891.552000000003</v>
      </c>
      <c r="BV22" s="79">
        <v>36089.798680035208</v>
      </c>
      <c r="BW22" s="11">
        <v>21</v>
      </c>
      <c r="BX22" s="11">
        <v>2709.607</v>
      </c>
      <c r="BY22" s="11">
        <v>325.16285999999997</v>
      </c>
      <c r="BZ22" s="11"/>
      <c r="CA22" s="11"/>
      <c r="CB22" s="11"/>
      <c r="CC22" s="11">
        <v>3</v>
      </c>
      <c r="CD22" s="11">
        <v>65.155000000000001</v>
      </c>
      <c r="CE22" s="11">
        <v>24.75</v>
      </c>
      <c r="CF22" s="11">
        <v>3040514</v>
      </c>
      <c r="CG22" s="11">
        <v>8633.2690000000002</v>
      </c>
      <c r="CH22" s="11">
        <v>34246.280699204392</v>
      </c>
      <c r="CI22" s="11">
        <v>256136</v>
      </c>
      <c r="CJ22" s="11">
        <v>256.13599999999997</v>
      </c>
      <c r="CK22" s="11">
        <v>10796.03836</v>
      </c>
      <c r="CL22" s="11">
        <v>3296674</v>
      </c>
      <c r="CM22" s="11">
        <v>11664.167000000001</v>
      </c>
      <c r="CN22" s="11">
        <v>45392.231919204387</v>
      </c>
      <c r="CO22" s="11">
        <v>50</v>
      </c>
      <c r="CP22" s="11">
        <v>120232.19394166874</v>
      </c>
      <c r="CQ22" s="11">
        <v>861.7342695000043</v>
      </c>
      <c r="CR22" s="11">
        <v>3296724</v>
      </c>
      <c r="CS22" s="11">
        <v>131896.36094166874</v>
      </c>
      <c r="CT22" s="11">
        <v>46253.966188704391</v>
      </c>
      <c r="CU22" s="11">
        <v>17</v>
      </c>
      <c r="CV22" s="11">
        <v>2416.7939999999999</v>
      </c>
      <c r="CW22" s="11">
        <v>290.01528000000002</v>
      </c>
      <c r="CX22" s="11">
        <v>0</v>
      </c>
      <c r="CY22" s="11">
        <v>0</v>
      </c>
      <c r="CZ22" s="11">
        <v>0</v>
      </c>
      <c r="DA22" s="11">
        <v>0</v>
      </c>
      <c r="DB22" s="11">
        <v>0</v>
      </c>
      <c r="DC22" s="11">
        <v>0</v>
      </c>
      <c r="DD22" s="11">
        <v>2758286</v>
      </c>
      <c r="DE22" s="11">
        <v>37430.21</v>
      </c>
      <c r="DF22" s="11">
        <v>41882.829751164994</v>
      </c>
      <c r="DG22" s="11">
        <v>810301</v>
      </c>
      <c r="DH22" s="11">
        <v>810.30100000000004</v>
      </c>
      <c r="DI22" s="11">
        <v>10396.640219999999</v>
      </c>
      <c r="DJ22" s="11">
        <v>3568604</v>
      </c>
      <c r="DK22" s="11">
        <v>40657.305</v>
      </c>
      <c r="DL22" s="11">
        <v>52569.485251164995</v>
      </c>
      <c r="DM22" s="11">
        <v>26</v>
      </c>
      <c r="DN22" s="11">
        <v>65440.601000000002</v>
      </c>
      <c r="DO22" s="11">
        <v>345.97527965399399</v>
      </c>
      <c r="DP22" s="11">
        <v>3568630</v>
      </c>
      <c r="DQ22" s="11">
        <v>106097.906</v>
      </c>
      <c r="DR22" s="11">
        <v>52915.460530818986</v>
      </c>
      <c r="DS22" s="84">
        <v>19</v>
      </c>
      <c r="DT22" s="84">
        <v>1693.752</v>
      </c>
      <c r="DU22" s="84">
        <v>203.25023999999999</v>
      </c>
      <c r="DV22" s="84">
        <v>0</v>
      </c>
      <c r="DW22" s="84">
        <v>0</v>
      </c>
      <c r="DX22" s="84">
        <v>0</v>
      </c>
      <c r="DY22" s="84">
        <v>0</v>
      </c>
      <c r="DZ22" s="84">
        <v>0</v>
      </c>
      <c r="EA22" s="84">
        <v>0</v>
      </c>
      <c r="EB22" s="84">
        <v>7111</v>
      </c>
      <c r="EC22" s="84">
        <v>32304.917000000001</v>
      </c>
      <c r="ED22" s="84">
        <v>40205.609508299996</v>
      </c>
      <c r="EE22" s="84">
        <v>764985</v>
      </c>
      <c r="EF22" s="84">
        <v>764.98500000000001</v>
      </c>
      <c r="EG22" s="84">
        <v>9762.1336499999998</v>
      </c>
      <c r="EH22" s="84">
        <v>772115</v>
      </c>
      <c r="EI22" s="84">
        <v>34763.654000000002</v>
      </c>
      <c r="EJ22" s="84">
        <v>50170.993398299994</v>
      </c>
      <c r="EK22" s="84">
        <v>0</v>
      </c>
      <c r="EL22" s="84">
        <v>0</v>
      </c>
      <c r="EM22" s="84">
        <v>0</v>
      </c>
      <c r="EN22" s="84">
        <v>772115</v>
      </c>
      <c r="EO22" s="84">
        <v>34763.654000000002</v>
      </c>
      <c r="EP22" s="84">
        <v>50170.993398299994</v>
      </c>
      <c r="EQ22" s="84">
        <v>17</v>
      </c>
      <c r="ER22" s="84">
        <v>1484.7619999999999</v>
      </c>
      <c r="ES22" s="84">
        <v>178.17143999999999</v>
      </c>
      <c r="ET22" s="84">
        <v>0</v>
      </c>
      <c r="EU22" s="84">
        <v>0</v>
      </c>
      <c r="EV22" s="84">
        <v>0</v>
      </c>
      <c r="EW22" s="84">
        <v>0</v>
      </c>
      <c r="EX22" s="84">
        <v>0</v>
      </c>
      <c r="EY22" s="84">
        <v>0</v>
      </c>
      <c r="EZ22" s="84">
        <v>8535</v>
      </c>
      <c r="FA22" s="84">
        <v>39680.599000000002</v>
      </c>
      <c r="FB22" s="84">
        <v>27874.0077246</v>
      </c>
      <c r="FC22" s="84">
        <v>603438</v>
      </c>
      <c r="FD22" s="84">
        <v>603.43799999999999</v>
      </c>
      <c r="FE22" s="84">
        <v>5004.8338899999999</v>
      </c>
      <c r="FF22" s="84">
        <v>611990</v>
      </c>
      <c r="FG22" s="84">
        <v>41768.799000000006</v>
      </c>
      <c r="FH22" s="84">
        <v>33057.0130546</v>
      </c>
      <c r="FI22" s="84">
        <v>0</v>
      </c>
      <c r="FJ22" s="84">
        <v>0</v>
      </c>
      <c r="FK22" s="84">
        <v>0</v>
      </c>
      <c r="FL22" s="84">
        <v>611990</v>
      </c>
      <c r="FM22" s="84">
        <v>41768.799000000006</v>
      </c>
      <c r="FN22" s="84">
        <v>33057.0130546</v>
      </c>
      <c r="FO22" s="84">
        <v>18</v>
      </c>
      <c r="FP22" s="84">
        <v>1401.951</v>
      </c>
      <c r="FQ22" s="84">
        <v>168.21521000000001</v>
      </c>
      <c r="FR22" s="84"/>
      <c r="FS22" s="84"/>
      <c r="FT22" s="84"/>
      <c r="FU22" s="84"/>
      <c r="FV22" s="84"/>
      <c r="FW22" s="84"/>
      <c r="FX22" s="84">
        <v>11585</v>
      </c>
      <c r="FY22" s="84">
        <v>40672.006000000001</v>
      </c>
      <c r="FZ22" s="84">
        <v>38051.765582799999</v>
      </c>
      <c r="GA22" s="84">
        <v>486598</v>
      </c>
      <c r="GB22" s="84">
        <v>486.59800000000001</v>
      </c>
      <c r="GC22" s="84">
        <v>2753.3672435000003</v>
      </c>
      <c r="GD22" s="84">
        <v>498201</v>
      </c>
      <c r="GE22" s="84">
        <v>42560.555</v>
      </c>
      <c r="GF22" s="84">
        <v>40973.348036299998</v>
      </c>
      <c r="GG22" s="84">
        <v>6</v>
      </c>
      <c r="GH22" s="84">
        <v>46256.222000000002</v>
      </c>
      <c r="GI22" s="84">
        <v>192.08095690000002</v>
      </c>
      <c r="GJ22" s="84">
        <v>498207</v>
      </c>
      <c r="GK22" s="84">
        <v>88816.777000000002</v>
      </c>
      <c r="GL22" s="84">
        <v>41165.428993199996</v>
      </c>
    </row>
    <row r="23" spans="1:194" s="82" customFormat="1" ht="12.75" x14ac:dyDescent="0.2">
      <c r="A23" s="366">
        <v>14</v>
      </c>
      <c r="B23" s="369" t="s">
        <v>18</v>
      </c>
      <c r="C23" s="28"/>
      <c r="D23" s="28"/>
      <c r="E23" s="28"/>
      <c r="F23" s="28">
        <v>3484</v>
      </c>
      <c r="G23" s="28">
        <v>3824</v>
      </c>
      <c r="H23" s="28">
        <v>2536.3146126999995</v>
      </c>
      <c r="I23" s="28"/>
      <c r="J23" s="28"/>
      <c r="K23" s="28"/>
      <c r="L23" s="28">
        <v>120367</v>
      </c>
      <c r="M23" s="28">
        <v>140</v>
      </c>
      <c r="N23" s="28">
        <v>574.19673169999987</v>
      </c>
      <c r="O23" s="28">
        <v>123851</v>
      </c>
      <c r="P23" s="28">
        <v>3964</v>
      </c>
      <c r="Q23" s="28">
        <v>3110.5113443999994</v>
      </c>
      <c r="R23" s="13"/>
      <c r="S23" s="13"/>
      <c r="T23" s="13"/>
      <c r="U23" s="13">
        <v>7445</v>
      </c>
      <c r="V23" s="13">
        <v>6404.2719999999999</v>
      </c>
      <c r="W23" s="13">
        <v>3177.8645799999999</v>
      </c>
      <c r="X23" s="13">
        <v>95605</v>
      </c>
      <c r="Y23" s="13">
        <v>113.08499999999998</v>
      </c>
      <c r="Z23" s="13">
        <v>413.13449000000003</v>
      </c>
      <c r="AA23" s="13">
        <v>19137</v>
      </c>
      <c r="AB23" s="13">
        <v>23.443999999999999</v>
      </c>
      <c r="AC23" s="13">
        <v>202.69685000000001</v>
      </c>
      <c r="AD23" s="13">
        <f t="shared" si="4"/>
        <v>122187</v>
      </c>
      <c r="AE23" s="13">
        <f t="shared" si="3"/>
        <v>6540.8010000000004</v>
      </c>
      <c r="AF23" s="13">
        <f t="shared" si="3"/>
        <v>3793.6959199999997</v>
      </c>
      <c r="AG23" s="71"/>
      <c r="AH23" s="71"/>
      <c r="AI23" s="71"/>
      <c r="AJ23" s="73">
        <v>7355</v>
      </c>
      <c r="AK23" s="73">
        <v>8914.973</v>
      </c>
      <c r="AL23" s="73">
        <v>4268.5335483999997</v>
      </c>
      <c r="AM23" s="73">
        <v>105806</v>
      </c>
      <c r="AN23" s="73">
        <v>123.2</v>
      </c>
      <c r="AO23" s="73">
        <v>462.41</v>
      </c>
      <c r="AP23" s="73">
        <v>21603</v>
      </c>
      <c r="AQ23" s="73">
        <v>26.419999999999998</v>
      </c>
      <c r="AR23" s="73">
        <v>291.66000000000003</v>
      </c>
      <c r="AS23" s="72">
        <v>134764</v>
      </c>
      <c r="AT23" s="72">
        <v>9064.5930000000008</v>
      </c>
      <c r="AU23" s="72">
        <v>5022.6035483999995</v>
      </c>
      <c r="AV23" s="34"/>
      <c r="AW23" s="34"/>
      <c r="AX23" s="34"/>
      <c r="AY23" s="34"/>
      <c r="AZ23" s="34"/>
      <c r="BA23" s="34"/>
      <c r="BB23" s="75"/>
      <c r="BC23" s="75"/>
      <c r="BD23" s="75"/>
      <c r="BE23" s="76">
        <v>5407</v>
      </c>
      <c r="BF23" s="76">
        <v>7719.6949999999997</v>
      </c>
      <c r="BG23" s="76">
        <v>4335.2199572999998</v>
      </c>
      <c r="BH23" s="77"/>
      <c r="BI23" s="77"/>
      <c r="BJ23" s="77"/>
      <c r="BK23" s="77">
        <v>159979</v>
      </c>
      <c r="BL23" s="77">
        <v>159.97900000000001</v>
      </c>
      <c r="BM23" s="77">
        <v>898.60150870000007</v>
      </c>
      <c r="BN23" s="78">
        <v>165386</v>
      </c>
      <c r="BO23" s="78">
        <v>7879.674</v>
      </c>
      <c r="BP23" s="78">
        <v>5233.8214659999994</v>
      </c>
      <c r="BQ23" s="79"/>
      <c r="BR23" s="79"/>
      <c r="BS23" s="79"/>
      <c r="BT23" s="79">
        <v>165386</v>
      </c>
      <c r="BU23" s="79">
        <v>7879.674</v>
      </c>
      <c r="BV23" s="79">
        <v>5233.8214659999994</v>
      </c>
      <c r="BW23" s="11"/>
      <c r="BX23" s="11"/>
      <c r="BY23" s="11"/>
      <c r="BZ23" s="11"/>
      <c r="CA23" s="11"/>
      <c r="CB23" s="11"/>
      <c r="CC23" s="11"/>
      <c r="CD23" s="11"/>
      <c r="CE23" s="11"/>
      <c r="CF23" s="11">
        <v>6480</v>
      </c>
      <c r="CG23" s="11">
        <v>9056.4802</v>
      </c>
      <c r="CH23" s="11">
        <v>6819.2824534999982</v>
      </c>
      <c r="CI23" s="11">
        <v>195805</v>
      </c>
      <c r="CJ23" s="11">
        <v>219.291</v>
      </c>
      <c r="CK23" s="11">
        <v>1098.6747458000232</v>
      </c>
      <c r="CL23" s="11">
        <v>202285</v>
      </c>
      <c r="CM23" s="11">
        <v>9275.7711999999992</v>
      </c>
      <c r="CN23" s="11">
        <v>7917.9571993000209</v>
      </c>
      <c r="CO23" s="11"/>
      <c r="CP23" s="11"/>
      <c r="CQ23" s="11"/>
      <c r="CR23" s="11">
        <v>202285</v>
      </c>
      <c r="CS23" s="11">
        <v>9275.7711999999992</v>
      </c>
      <c r="CT23" s="11">
        <v>7917.9571993000209</v>
      </c>
      <c r="CU23" s="11">
        <v>0</v>
      </c>
      <c r="CV23" s="11">
        <v>0</v>
      </c>
      <c r="CW23" s="11">
        <v>0</v>
      </c>
      <c r="CX23" s="11">
        <v>0</v>
      </c>
      <c r="CY23" s="11">
        <v>0</v>
      </c>
      <c r="CZ23" s="11">
        <v>0</v>
      </c>
      <c r="DA23" s="11">
        <v>0</v>
      </c>
      <c r="DB23" s="11">
        <v>0</v>
      </c>
      <c r="DC23" s="11">
        <v>0</v>
      </c>
      <c r="DD23" s="11">
        <v>9202</v>
      </c>
      <c r="DE23" s="11">
        <v>7240.1959999999999</v>
      </c>
      <c r="DF23" s="11">
        <v>11345.451561500002</v>
      </c>
      <c r="DG23" s="11">
        <v>194621</v>
      </c>
      <c r="DH23" s="11">
        <v>215.33</v>
      </c>
      <c r="DI23" s="11">
        <v>1157.5909084</v>
      </c>
      <c r="DJ23" s="11">
        <v>203823</v>
      </c>
      <c r="DK23" s="11">
        <v>7455.5259999999998</v>
      </c>
      <c r="DL23" s="11">
        <v>12503.042469900001</v>
      </c>
      <c r="DM23" s="11">
        <v>0</v>
      </c>
      <c r="DN23" s="11">
        <v>0</v>
      </c>
      <c r="DO23" s="11">
        <v>0</v>
      </c>
      <c r="DP23" s="11">
        <v>203823</v>
      </c>
      <c r="DQ23" s="11">
        <v>7455.5259999999998</v>
      </c>
      <c r="DR23" s="11">
        <v>12503.042469900001</v>
      </c>
      <c r="DS23" s="84">
        <v>0</v>
      </c>
      <c r="DT23" s="84">
        <v>0</v>
      </c>
      <c r="DU23" s="84">
        <v>0</v>
      </c>
      <c r="DV23" s="84">
        <v>0</v>
      </c>
      <c r="DW23" s="84">
        <v>0</v>
      </c>
      <c r="DX23" s="84">
        <v>0</v>
      </c>
      <c r="DY23" s="84">
        <v>0</v>
      </c>
      <c r="DZ23" s="84">
        <v>0</v>
      </c>
      <c r="EA23" s="84">
        <v>0</v>
      </c>
      <c r="EB23" s="84">
        <v>10190</v>
      </c>
      <c r="EC23" s="84">
        <v>9725.1319999999978</v>
      </c>
      <c r="ED23" s="84">
        <v>7935.3701609</v>
      </c>
      <c r="EE23" s="84">
        <v>151861</v>
      </c>
      <c r="EF23" s="84">
        <v>171.35900000000001</v>
      </c>
      <c r="EG23" s="84">
        <v>1089.0352387</v>
      </c>
      <c r="EH23" s="84">
        <v>162051</v>
      </c>
      <c r="EI23" s="84">
        <v>9896.4909999999982</v>
      </c>
      <c r="EJ23" s="84">
        <v>9024.4053996000002</v>
      </c>
      <c r="EK23" s="84">
        <v>0</v>
      </c>
      <c r="EL23" s="84">
        <v>0</v>
      </c>
      <c r="EM23" s="84">
        <v>0</v>
      </c>
      <c r="EN23" s="84">
        <v>162051</v>
      </c>
      <c r="EO23" s="84">
        <v>9896.4909999999982</v>
      </c>
      <c r="EP23" s="84">
        <v>9024.4053996000002</v>
      </c>
      <c r="EQ23" s="84">
        <v>0</v>
      </c>
      <c r="ER23" s="84">
        <v>0</v>
      </c>
      <c r="ES23" s="84">
        <v>0</v>
      </c>
      <c r="ET23" s="84">
        <v>0</v>
      </c>
      <c r="EU23" s="84">
        <v>0</v>
      </c>
      <c r="EV23" s="84">
        <v>0</v>
      </c>
      <c r="EW23" s="84">
        <v>0</v>
      </c>
      <c r="EX23" s="84">
        <v>0</v>
      </c>
      <c r="EY23" s="84">
        <v>0</v>
      </c>
      <c r="EZ23" s="84">
        <v>18727</v>
      </c>
      <c r="FA23" s="84">
        <v>27675.495999999999</v>
      </c>
      <c r="FB23" s="84">
        <v>9048.963322499947</v>
      </c>
      <c r="FC23" s="84">
        <v>159004</v>
      </c>
      <c r="FD23" s="84">
        <v>174.971</v>
      </c>
      <c r="FE23" s="84">
        <v>1120.3591024970112</v>
      </c>
      <c r="FF23" s="84">
        <v>177731</v>
      </c>
      <c r="FG23" s="84">
        <v>27850.467000000001</v>
      </c>
      <c r="FH23" s="84">
        <v>10169.322424996959</v>
      </c>
      <c r="FI23" s="84">
        <v>0</v>
      </c>
      <c r="FJ23" s="84">
        <v>0</v>
      </c>
      <c r="FK23" s="84">
        <v>0</v>
      </c>
      <c r="FL23" s="84">
        <v>177731</v>
      </c>
      <c r="FM23" s="84">
        <v>27850.467000000001</v>
      </c>
      <c r="FN23" s="84">
        <v>10169.322424996959</v>
      </c>
      <c r="FO23" s="84">
        <v>0</v>
      </c>
      <c r="FP23" s="84">
        <v>0</v>
      </c>
      <c r="FQ23" s="84">
        <v>167.47175999999999</v>
      </c>
      <c r="FR23" s="84"/>
      <c r="FS23" s="84"/>
      <c r="FT23" s="84"/>
      <c r="FU23" s="84"/>
      <c r="FV23" s="84"/>
      <c r="FW23" s="84"/>
      <c r="FX23" s="84">
        <v>38495</v>
      </c>
      <c r="FY23" s="84">
        <v>10229.963</v>
      </c>
      <c r="FZ23" s="84">
        <v>9201.8811554000113</v>
      </c>
      <c r="GA23" s="84">
        <v>175260</v>
      </c>
      <c r="GB23" s="84">
        <v>190.19900000000001</v>
      </c>
      <c r="GC23" s="84">
        <v>1193.7611132967479</v>
      </c>
      <c r="GD23" s="84">
        <v>213755</v>
      </c>
      <c r="GE23" s="84">
        <v>10420.162</v>
      </c>
      <c r="GF23" s="84">
        <v>10563.11402869676</v>
      </c>
      <c r="GG23" s="84"/>
      <c r="GH23" s="84"/>
      <c r="GI23" s="84"/>
      <c r="GJ23" s="84">
        <v>213755</v>
      </c>
      <c r="GK23" s="84">
        <v>10420.162</v>
      </c>
      <c r="GL23" s="84">
        <v>10563.11402869676</v>
      </c>
    </row>
    <row r="24" spans="1:194" s="82" customFormat="1" ht="12.75" x14ac:dyDescent="0.2">
      <c r="A24" s="367">
        <v>15</v>
      </c>
      <c r="B24" s="369" t="s">
        <v>19</v>
      </c>
      <c r="C24" s="28"/>
      <c r="D24" s="28"/>
      <c r="E24" s="28"/>
      <c r="F24" s="28"/>
      <c r="G24" s="28"/>
      <c r="H24" s="28"/>
      <c r="I24" s="28"/>
      <c r="J24" s="28"/>
      <c r="K24" s="28"/>
      <c r="L24" s="28"/>
      <c r="M24" s="28"/>
      <c r="N24" s="28"/>
      <c r="O24" s="28"/>
      <c r="P24" s="28"/>
      <c r="Q24" s="28"/>
      <c r="R24" s="13"/>
      <c r="S24" s="13"/>
      <c r="T24" s="13"/>
      <c r="U24" s="13"/>
      <c r="V24" s="13"/>
      <c r="W24" s="13"/>
      <c r="X24" s="13"/>
      <c r="Y24" s="13"/>
      <c r="Z24" s="13"/>
      <c r="AA24" s="13"/>
      <c r="AB24" s="13"/>
      <c r="AC24" s="13"/>
      <c r="AD24" s="13"/>
      <c r="AE24" s="13"/>
      <c r="AF24" s="13"/>
      <c r="AG24" s="71"/>
      <c r="AH24" s="71"/>
      <c r="AI24" s="71"/>
      <c r="AJ24" s="73"/>
      <c r="AK24" s="73"/>
      <c r="AL24" s="73"/>
      <c r="AM24" s="73"/>
      <c r="AN24" s="73"/>
      <c r="AO24" s="73"/>
      <c r="AP24" s="73"/>
      <c r="AQ24" s="73"/>
      <c r="AR24" s="73"/>
      <c r="AS24" s="72"/>
      <c r="AT24" s="72"/>
      <c r="AU24" s="72"/>
      <c r="AV24" s="34"/>
      <c r="AW24" s="34"/>
      <c r="AX24" s="34"/>
      <c r="AY24" s="34"/>
      <c r="AZ24" s="34"/>
      <c r="BA24" s="34"/>
      <c r="BB24" s="75"/>
      <c r="BC24" s="75"/>
      <c r="BD24" s="75"/>
      <c r="BE24" s="76">
        <v>25892</v>
      </c>
      <c r="BF24" s="76">
        <v>25.89</v>
      </c>
      <c r="BG24" s="76">
        <v>274.45</v>
      </c>
      <c r="BH24" s="77"/>
      <c r="BI24" s="77"/>
      <c r="BJ24" s="77"/>
      <c r="BK24" s="77">
        <v>48</v>
      </c>
      <c r="BL24" s="83">
        <v>0.05</v>
      </c>
      <c r="BM24" s="83">
        <v>0.06</v>
      </c>
      <c r="BN24" s="78">
        <v>25940</v>
      </c>
      <c r="BO24" s="78">
        <v>25.94</v>
      </c>
      <c r="BP24" s="78">
        <v>274.51</v>
      </c>
      <c r="BQ24" s="79"/>
      <c r="BR24" s="79"/>
      <c r="BS24" s="79"/>
      <c r="BT24" s="79">
        <v>25940</v>
      </c>
      <c r="BU24" s="79">
        <v>25.94</v>
      </c>
      <c r="BV24" s="79">
        <v>274.51</v>
      </c>
      <c r="BW24" s="11"/>
      <c r="BX24" s="11"/>
      <c r="BY24" s="11"/>
      <c r="BZ24" s="11"/>
      <c r="CA24" s="11"/>
      <c r="CB24" s="11"/>
      <c r="CC24" s="11"/>
      <c r="CD24" s="11"/>
      <c r="CE24" s="11"/>
      <c r="CF24" s="11">
        <v>64381</v>
      </c>
      <c r="CG24" s="11">
        <v>90.99</v>
      </c>
      <c r="CH24" s="11">
        <v>709.69606132322087</v>
      </c>
      <c r="CI24" s="11">
        <v>191</v>
      </c>
      <c r="CJ24" s="11">
        <v>0.191</v>
      </c>
      <c r="CK24" s="11">
        <v>0.44997999999999999</v>
      </c>
      <c r="CL24" s="11">
        <v>64572</v>
      </c>
      <c r="CM24" s="11">
        <v>91.180999999999997</v>
      </c>
      <c r="CN24" s="11">
        <v>710.14604132322086</v>
      </c>
      <c r="CO24" s="11"/>
      <c r="CP24" s="11"/>
      <c r="CQ24" s="11"/>
      <c r="CR24" s="11">
        <v>64572</v>
      </c>
      <c r="CS24" s="11">
        <v>91.180999999999997</v>
      </c>
      <c r="CT24" s="11">
        <v>710.14604132322086</v>
      </c>
      <c r="CU24" s="11">
        <v>0</v>
      </c>
      <c r="CV24" s="11">
        <v>0</v>
      </c>
      <c r="CW24" s="11">
        <v>0</v>
      </c>
      <c r="CX24" s="11">
        <v>0</v>
      </c>
      <c r="CY24" s="11">
        <v>0</v>
      </c>
      <c r="CZ24" s="11">
        <v>0</v>
      </c>
      <c r="DA24" s="11">
        <v>0</v>
      </c>
      <c r="DB24" s="11">
        <v>0</v>
      </c>
      <c r="DC24" s="11">
        <v>0</v>
      </c>
      <c r="DD24" s="11">
        <v>107179</v>
      </c>
      <c r="DE24" s="11">
        <v>383.029</v>
      </c>
      <c r="DF24" s="11">
        <v>1496.6252811862112</v>
      </c>
      <c r="DG24" s="11">
        <v>127</v>
      </c>
      <c r="DH24" s="11">
        <v>0.127</v>
      </c>
      <c r="DI24" s="11">
        <v>1.28559</v>
      </c>
      <c r="DJ24" s="11">
        <v>107306</v>
      </c>
      <c r="DK24" s="11">
        <v>383.15600000000001</v>
      </c>
      <c r="DL24" s="11">
        <v>1497.9108711862111</v>
      </c>
      <c r="DM24" s="11">
        <v>0</v>
      </c>
      <c r="DN24" s="11">
        <v>0</v>
      </c>
      <c r="DO24" s="11">
        <v>0</v>
      </c>
      <c r="DP24" s="11">
        <v>107306</v>
      </c>
      <c r="DQ24" s="11">
        <v>383.15600000000001</v>
      </c>
      <c r="DR24" s="11">
        <v>1497.9108711862111</v>
      </c>
      <c r="DS24" s="84">
        <v>0</v>
      </c>
      <c r="DT24" s="84">
        <v>0</v>
      </c>
      <c r="DU24" s="84">
        <v>0</v>
      </c>
      <c r="DV24" s="84">
        <v>0</v>
      </c>
      <c r="DW24" s="84">
        <v>0</v>
      </c>
      <c r="DX24" s="84">
        <v>0</v>
      </c>
      <c r="DY24" s="84">
        <v>0</v>
      </c>
      <c r="DZ24" s="84">
        <v>0</v>
      </c>
      <c r="EA24" s="84">
        <v>0</v>
      </c>
      <c r="EB24" s="84">
        <v>1419</v>
      </c>
      <c r="EC24" s="84">
        <v>922.56500000000005</v>
      </c>
      <c r="ED24" s="84">
        <v>2780.6507144994303</v>
      </c>
      <c r="EE24" s="84">
        <v>420</v>
      </c>
      <c r="EF24" s="86">
        <v>0.42</v>
      </c>
      <c r="EG24" s="86">
        <v>2.2597299999999998</v>
      </c>
      <c r="EH24" s="84">
        <v>1839</v>
      </c>
      <c r="EI24" s="84">
        <v>922.98500000000001</v>
      </c>
      <c r="EJ24" s="84">
        <v>2782.9104444994305</v>
      </c>
      <c r="EK24" s="84">
        <v>0</v>
      </c>
      <c r="EL24" s="84">
        <v>0</v>
      </c>
      <c r="EM24" s="84">
        <v>0</v>
      </c>
      <c r="EN24" s="84">
        <v>1839</v>
      </c>
      <c r="EO24" s="84">
        <v>922.98500000000001</v>
      </c>
      <c r="EP24" s="84">
        <v>2782.9104444994305</v>
      </c>
      <c r="EQ24" s="84">
        <v>0</v>
      </c>
      <c r="ER24" s="84">
        <v>0</v>
      </c>
      <c r="ES24" s="84">
        <v>0</v>
      </c>
      <c r="ET24" s="84">
        <v>0</v>
      </c>
      <c r="EU24" s="84">
        <v>0</v>
      </c>
      <c r="EV24" s="84">
        <v>0</v>
      </c>
      <c r="EW24" s="84">
        <v>0</v>
      </c>
      <c r="EX24" s="84">
        <v>0</v>
      </c>
      <c r="EY24" s="84">
        <v>0</v>
      </c>
      <c r="EZ24" s="84">
        <v>579</v>
      </c>
      <c r="FA24" s="84">
        <v>625.45699999999999</v>
      </c>
      <c r="FB24" s="84">
        <v>2850.478508098699</v>
      </c>
      <c r="FC24" s="84">
        <v>919</v>
      </c>
      <c r="FD24" s="86">
        <v>0.91900000000000004</v>
      </c>
      <c r="FE24" s="86">
        <v>3.7231999999999998</v>
      </c>
      <c r="FF24" s="84">
        <v>1498</v>
      </c>
      <c r="FG24" s="84">
        <v>626.37599999999998</v>
      </c>
      <c r="FH24" s="84">
        <v>2854.2017080986989</v>
      </c>
      <c r="FI24" s="84">
        <v>0</v>
      </c>
      <c r="FJ24" s="84">
        <v>0</v>
      </c>
      <c r="FK24" s="84">
        <v>0</v>
      </c>
      <c r="FL24" s="84">
        <v>1498</v>
      </c>
      <c r="FM24" s="84">
        <v>626.37599999999998</v>
      </c>
      <c r="FN24" s="84">
        <v>2854.2017080986989</v>
      </c>
      <c r="FO24" s="84"/>
      <c r="FP24" s="84"/>
      <c r="FQ24" s="84"/>
      <c r="FR24" s="84"/>
      <c r="FS24" s="84"/>
      <c r="FT24" s="84"/>
      <c r="FU24" s="84"/>
      <c r="FV24" s="84"/>
      <c r="FW24" s="84"/>
      <c r="FX24" s="84">
        <v>269</v>
      </c>
      <c r="FY24" s="84">
        <v>908.053</v>
      </c>
      <c r="FZ24" s="84">
        <v>3915.684354322681</v>
      </c>
      <c r="GA24" s="84">
        <v>1656</v>
      </c>
      <c r="GB24" s="86">
        <v>1.6559999999999999</v>
      </c>
      <c r="GC24" s="86">
        <v>10.22814</v>
      </c>
      <c r="GD24" s="84">
        <v>1925</v>
      </c>
      <c r="GE24" s="84">
        <v>909.70899999999995</v>
      </c>
      <c r="GF24" s="84">
        <v>3925.9124943226811</v>
      </c>
      <c r="GG24" s="84"/>
      <c r="GH24" s="84"/>
      <c r="GI24" s="84"/>
      <c r="GJ24" s="84">
        <v>1925</v>
      </c>
      <c r="GK24" s="84">
        <v>909.70899999999995</v>
      </c>
      <c r="GL24" s="84">
        <v>3925.9124943226811</v>
      </c>
    </row>
    <row r="25" spans="1:194" s="82" customFormat="1" ht="12.75" x14ac:dyDescent="0.2">
      <c r="A25" s="366">
        <v>16</v>
      </c>
      <c r="B25" s="372" t="s">
        <v>21</v>
      </c>
      <c r="C25" s="28"/>
      <c r="D25" s="28"/>
      <c r="E25" s="28"/>
      <c r="F25" s="28">
        <v>245</v>
      </c>
      <c r="G25" s="28">
        <v>1293.0070000000001</v>
      </c>
      <c r="H25" s="28">
        <v>994.29824249999899</v>
      </c>
      <c r="I25" s="28"/>
      <c r="J25" s="28"/>
      <c r="K25" s="28"/>
      <c r="L25" s="28"/>
      <c r="M25" s="28"/>
      <c r="N25" s="28"/>
      <c r="O25" s="28">
        <v>245</v>
      </c>
      <c r="P25" s="28">
        <v>1293.0070000000001</v>
      </c>
      <c r="Q25" s="28">
        <v>994.29824249999899</v>
      </c>
      <c r="R25" s="13">
        <v>3</v>
      </c>
      <c r="S25" s="13">
        <v>7194.5640000000003</v>
      </c>
      <c r="T25" s="13">
        <v>784.05163000000005</v>
      </c>
      <c r="U25" s="13">
        <v>499</v>
      </c>
      <c r="V25" s="13">
        <v>5494.3850000000002</v>
      </c>
      <c r="W25" s="13">
        <v>920.54061289999379</v>
      </c>
      <c r="X25" s="13"/>
      <c r="Y25" s="13"/>
      <c r="Z25" s="13"/>
      <c r="AA25" s="13">
        <v>403</v>
      </c>
      <c r="AB25" s="88">
        <v>0.40400000000000003</v>
      </c>
      <c r="AC25" s="13">
        <v>6.032443200000003</v>
      </c>
      <c r="AD25" s="13">
        <f t="shared" si="4"/>
        <v>905</v>
      </c>
      <c r="AE25" s="13">
        <f t="shared" si="3"/>
        <v>12689.353000000001</v>
      </c>
      <c r="AF25" s="13">
        <f t="shared" si="3"/>
        <v>1710.6246860999938</v>
      </c>
      <c r="AG25" s="71"/>
      <c r="AH25" s="71"/>
      <c r="AI25" s="71"/>
      <c r="AJ25" s="73">
        <v>490</v>
      </c>
      <c r="AK25" s="73">
        <v>592.84400000000005</v>
      </c>
      <c r="AL25" s="73">
        <v>975.9984341999965</v>
      </c>
      <c r="AM25" s="73">
        <v>16</v>
      </c>
      <c r="AN25" s="89">
        <v>3.7999999999999999E-2</v>
      </c>
      <c r="AO25" s="89">
        <v>0.4214425</v>
      </c>
      <c r="AP25" s="73">
        <v>6959</v>
      </c>
      <c r="AQ25" s="73">
        <v>7.2</v>
      </c>
      <c r="AR25" s="73">
        <v>112.2891735999999</v>
      </c>
      <c r="AS25" s="72">
        <v>7465</v>
      </c>
      <c r="AT25" s="72">
        <v>600.08200000000011</v>
      </c>
      <c r="AU25" s="72">
        <v>1088.7090502999963</v>
      </c>
      <c r="AV25" s="34"/>
      <c r="AW25" s="34"/>
      <c r="AX25" s="34"/>
      <c r="AY25" s="34"/>
      <c r="AZ25" s="34"/>
      <c r="BA25" s="34"/>
      <c r="BB25" s="75"/>
      <c r="BC25" s="75"/>
      <c r="BD25" s="75"/>
      <c r="BE25" s="76">
        <v>747</v>
      </c>
      <c r="BF25" s="76">
        <v>2473.4269999999965</v>
      </c>
      <c r="BG25" s="76">
        <v>1507.0510757</v>
      </c>
      <c r="BH25" s="77">
        <v>8</v>
      </c>
      <c r="BI25" s="90">
        <v>1.9E-2</v>
      </c>
      <c r="BJ25" s="90">
        <v>0.20830660000000001</v>
      </c>
      <c r="BK25" s="77">
        <v>11462</v>
      </c>
      <c r="BL25" s="77">
        <v>31.354999999998881</v>
      </c>
      <c r="BM25" s="77">
        <v>190.57180770000329</v>
      </c>
      <c r="BN25" s="78">
        <v>12217</v>
      </c>
      <c r="BO25" s="78">
        <v>2504.8009999999949</v>
      </c>
      <c r="BP25" s="78">
        <v>1697.8311900000033</v>
      </c>
      <c r="BQ25" s="79"/>
      <c r="BR25" s="79"/>
      <c r="BS25" s="79"/>
      <c r="BT25" s="79">
        <v>12217</v>
      </c>
      <c r="BU25" s="79">
        <v>2504.8009999999949</v>
      </c>
      <c r="BV25" s="79">
        <v>1697.8311900000033</v>
      </c>
      <c r="BW25" s="11"/>
      <c r="BX25" s="11"/>
      <c r="BY25" s="11"/>
      <c r="BZ25" s="11"/>
      <c r="CA25" s="11"/>
      <c r="CB25" s="11"/>
      <c r="CC25" s="11"/>
      <c r="CD25" s="11"/>
      <c r="CE25" s="11"/>
      <c r="CF25" s="11">
        <v>735</v>
      </c>
      <c r="CG25" s="11">
        <v>2309.2849999999999</v>
      </c>
      <c r="CH25" s="11">
        <v>1344.6795827999995</v>
      </c>
      <c r="CI25" s="11">
        <v>59392</v>
      </c>
      <c r="CJ25" s="11">
        <v>61.28</v>
      </c>
      <c r="CK25" s="11">
        <v>359.24405610000082</v>
      </c>
      <c r="CL25" s="11">
        <v>60127</v>
      </c>
      <c r="CM25" s="11">
        <v>2370.5650000000001</v>
      </c>
      <c r="CN25" s="11">
        <v>1703.9236389000002</v>
      </c>
      <c r="CO25" s="11"/>
      <c r="CP25" s="11"/>
      <c r="CQ25" s="11"/>
      <c r="CR25" s="11">
        <v>60127</v>
      </c>
      <c r="CS25" s="11">
        <v>2370.5650000000001</v>
      </c>
      <c r="CT25" s="11">
        <v>1703.9236389000002</v>
      </c>
      <c r="CU25" s="11">
        <v>0</v>
      </c>
      <c r="CV25" s="11">
        <v>0</v>
      </c>
      <c r="CW25" s="11">
        <v>0</v>
      </c>
      <c r="CX25" s="11">
        <v>0</v>
      </c>
      <c r="CY25" s="11">
        <v>0</v>
      </c>
      <c r="CZ25" s="11">
        <v>0</v>
      </c>
      <c r="DA25" s="11">
        <v>0</v>
      </c>
      <c r="DB25" s="11">
        <v>0</v>
      </c>
      <c r="DC25" s="11">
        <v>0</v>
      </c>
      <c r="DD25" s="11">
        <v>979</v>
      </c>
      <c r="DE25" s="11">
        <v>1208.521</v>
      </c>
      <c r="DF25" s="11">
        <v>1558.7977218999997</v>
      </c>
      <c r="DG25" s="11">
        <v>130566</v>
      </c>
      <c r="DH25" s="11">
        <v>131.679</v>
      </c>
      <c r="DI25" s="11">
        <v>498.21760749999652</v>
      </c>
      <c r="DJ25" s="11">
        <v>131545</v>
      </c>
      <c r="DK25" s="11">
        <v>1340.2</v>
      </c>
      <c r="DL25" s="11">
        <v>2057.0153293999961</v>
      </c>
      <c r="DM25" s="11">
        <v>0</v>
      </c>
      <c r="DN25" s="11">
        <v>0</v>
      </c>
      <c r="DO25" s="11">
        <v>0</v>
      </c>
      <c r="DP25" s="11">
        <v>131545</v>
      </c>
      <c r="DQ25" s="11">
        <v>1340.2</v>
      </c>
      <c r="DR25" s="11">
        <v>2057.0153293999961</v>
      </c>
      <c r="DS25" s="84">
        <v>0</v>
      </c>
      <c r="DT25" s="84">
        <v>0</v>
      </c>
      <c r="DU25" s="84">
        <v>0</v>
      </c>
      <c r="DV25" s="84">
        <v>0</v>
      </c>
      <c r="DW25" s="84">
        <v>0</v>
      </c>
      <c r="DX25" s="84">
        <v>0</v>
      </c>
      <c r="DY25" s="84">
        <v>0</v>
      </c>
      <c r="DZ25" s="84">
        <v>0</v>
      </c>
      <c r="EA25" s="84">
        <v>0</v>
      </c>
      <c r="EB25" s="84">
        <v>978</v>
      </c>
      <c r="EC25" s="84">
        <v>769.97299999999996</v>
      </c>
      <c r="ED25" s="84">
        <v>1620.6236017000001</v>
      </c>
      <c r="EE25" s="84">
        <v>104894</v>
      </c>
      <c r="EF25" s="84">
        <v>107.012</v>
      </c>
      <c r="EG25" s="84">
        <v>465.34463659999659</v>
      </c>
      <c r="EH25" s="84">
        <v>105872</v>
      </c>
      <c r="EI25" s="84">
        <v>876.9849999999999</v>
      </c>
      <c r="EJ25" s="84">
        <v>2085.9682382999968</v>
      </c>
      <c r="EK25" s="84">
        <v>0</v>
      </c>
      <c r="EL25" s="84">
        <v>0</v>
      </c>
      <c r="EM25" s="84">
        <v>0</v>
      </c>
      <c r="EN25" s="84">
        <v>105872</v>
      </c>
      <c r="EO25" s="84">
        <v>876.9849999999999</v>
      </c>
      <c r="EP25" s="84">
        <v>2085.9682382999968</v>
      </c>
      <c r="EQ25" s="84">
        <v>0</v>
      </c>
      <c r="ER25" s="84">
        <v>0</v>
      </c>
      <c r="ES25" s="84">
        <v>0</v>
      </c>
      <c r="ET25" s="84">
        <v>0</v>
      </c>
      <c r="EU25" s="84">
        <v>0</v>
      </c>
      <c r="EV25" s="84">
        <v>0</v>
      </c>
      <c r="EW25" s="84">
        <v>0</v>
      </c>
      <c r="EX25" s="84">
        <v>0</v>
      </c>
      <c r="EY25" s="84">
        <v>0</v>
      </c>
      <c r="EZ25" s="84">
        <v>805</v>
      </c>
      <c r="FA25" s="84">
        <v>1106.835</v>
      </c>
      <c r="FB25" s="84">
        <v>1603.5411294999983</v>
      </c>
      <c r="FC25" s="84">
        <v>118501</v>
      </c>
      <c r="FD25" s="84">
        <v>119.79199999999999</v>
      </c>
      <c r="FE25" s="84">
        <v>418.32026720000056</v>
      </c>
      <c r="FF25" s="84">
        <v>119306</v>
      </c>
      <c r="FG25" s="84">
        <v>1226.627</v>
      </c>
      <c r="FH25" s="84">
        <v>2021.8613966999987</v>
      </c>
      <c r="FI25" s="84">
        <v>0</v>
      </c>
      <c r="FJ25" s="84">
        <v>0</v>
      </c>
      <c r="FK25" s="84">
        <v>0</v>
      </c>
      <c r="FL25" s="84">
        <v>119306</v>
      </c>
      <c r="FM25" s="84">
        <v>1226.627</v>
      </c>
      <c r="FN25" s="84">
        <v>2021.8613966999987</v>
      </c>
      <c r="FO25" s="84"/>
      <c r="FP25" s="84"/>
      <c r="FQ25" s="84"/>
      <c r="FR25" s="84"/>
      <c r="FS25" s="84"/>
      <c r="FT25" s="84"/>
      <c r="FU25" s="84"/>
      <c r="FV25" s="84"/>
      <c r="FW25" s="84"/>
      <c r="FX25" s="84">
        <v>688</v>
      </c>
      <c r="FY25" s="84">
        <v>830.42399999999998</v>
      </c>
      <c r="FZ25" s="84">
        <v>1586.1268508999999</v>
      </c>
      <c r="GA25" s="84">
        <v>158751</v>
      </c>
      <c r="GB25" s="84">
        <v>160.416</v>
      </c>
      <c r="GC25" s="84">
        <v>533.83702870000002</v>
      </c>
      <c r="GD25" s="84">
        <v>159439</v>
      </c>
      <c r="GE25" s="84">
        <v>990.83999999999992</v>
      </c>
      <c r="GF25" s="84">
        <v>2119.9638795999999</v>
      </c>
      <c r="GG25" s="84"/>
      <c r="GH25" s="84"/>
      <c r="GI25" s="84"/>
      <c r="GJ25" s="84">
        <v>159439</v>
      </c>
      <c r="GK25" s="84">
        <v>990.83999999999992</v>
      </c>
      <c r="GL25" s="84">
        <v>2119.9638795999999</v>
      </c>
    </row>
    <row r="26" spans="1:194" s="82" customFormat="1" ht="12.75" x14ac:dyDescent="0.2">
      <c r="A26" s="367">
        <v>17</v>
      </c>
      <c r="B26" s="369" t="s">
        <v>22</v>
      </c>
      <c r="C26" s="28"/>
      <c r="D26" s="28"/>
      <c r="E26" s="28"/>
      <c r="F26" s="28"/>
      <c r="G26" s="28"/>
      <c r="H26" s="28"/>
      <c r="I26" s="28"/>
      <c r="J26" s="28"/>
      <c r="K26" s="28"/>
      <c r="L26" s="28"/>
      <c r="M26" s="28"/>
      <c r="N26" s="28"/>
      <c r="O26" s="28"/>
      <c r="P26" s="28"/>
      <c r="Q26" s="28"/>
      <c r="R26" s="13"/>
      <c r="S26" s="13"/>
      <c r="T26" s="13"/>
      <c r="U26" s="13">
        <v>209</v>
      </c>
      <c r="V26" s="13">
        <v>313.5</v>
      </c>
      <c r="W26" s="13">
        <v>106.1587</v>
      </c>
      <c r="X26" s="13"/>
      <c r="Y26" s="13"/>
      <c r="Z26" s="13"/>
      <c r="AA26" s="13">
        <v>10021</v>
      </c>
      <c r="AB26" s="13">
        <v>10.021000000000001</v>
      </c>
      <c r="AC26" s="13">
        <v>27.960199999989207</v>
      </c>
      <c r="AD26" s="13">
        <f t="shared" si="4"/>
        <v>10230</v>
      </c>
      <c r="AE26" s="13">
        <f t="shared" si="3"/>
        <v>323.52100000000002</v>
      </c>
      <c r="AF26" s="13">
        <f t="shared" si="3"/>
        <v>134.1188999999892</v>
      </c>
      <c r="AG26" s="71"/>
      <c r="AH26" s="71"/>
      <c r="AI26" s="71"/>
      <c r="AJ26" s="73">
        <v>202</v>
      </c>
      <c r="AK26" s="73">
        <v>215.94300000000001</v>
      </c>
      <c r="AL26" s="73">
        <v>144.84339</v>
      </c>
      <c r="AM26" s="73"/>
      <c r="AN26" s="73"/>
      <c r="AO26" s="73"/>
      <c r="AP26" s="73">
        <v>8279</v>
      </c>
      <c r="AQ26" s="73">
        <v>8.2789999999999999</v>
      </c>
      <c r="AR26" s="73">
        <v>31.679739999999999</v>
      </c>
      <c r="AS26" s="72">
        <v>8481</v>
      </c>
      <c r="AT26" s="72">
        <v>224.22200000000001</v>
      </c>
      <c r="AU26" s="72">
        <v>176.52313000000001</v>
      </c>
      <c r="AV26" s="34"/>
      <c r="AW26" s="34"/>
      <c r="AX26" s="34"/>
      <c r="AY26" s="34"/>
      <c r="AZ26" s="34"/>
      <c r="BA26" s="34"/>
      <c r="BB26" s="75"/>
      <c r="BC26" s="75"/>
      <c r="BD26" s="75"/>
      <c r="BE26" s="76">
        <v>133</v>
      </c>
      <c r="BF26" s="76">
        <v>875.096</v>
      </c>
      <c r="BG26" s="76">
        <v>176.948992</v>
      </c>
      <c r="BH26" s="77">
        <v>3410</v>
      </c>
      <c r="BI26" s="77">
        <v>9.1150000000000002</v>
      </c>
      <c r="BJ26" s="77">
        <v>17.159420000000001</v>
      </c>
      <c r="BK26" s="77">
        <v>41786</v>
      </c>
      <c r="BL26" s="77">
        <v>41.786000000000001</v>
      </c>
      <c r="BM26" s="77">
        <v>97.378529999999998</v>
      </c>
      <c r="BN26" s="78">
        <v>45329</v>
      </c>
      <c r="BO26" s="78">
        <v>925.99700000000007</v>
      </c>
      <c r="BP26" s="78">
        <v>291.486942</v>
      </c>
      <c r="BQ26" s="79"/>
      <c r="BR26" s="79"/>
      <c r="BS26" s="79"/>
      <c r="BT26" s="79">
        <v>45329</v>
      </c>
      <c r="BU26" s="79">
        <v>925.99700000000007</v>
      </c>
      <c r="BV26" s="79">
        <v>291.486942</v>
      </c>
      <c r="BW26" s="11"/>
      <c r="BX26" s="11"/>
      <c r="BY26" s="11"/>
      <c r="BZ26" s="11"/>
      <c r="CA26" s="11"/>
      <c r="CB26" s="11"/>
      <c r="CC26" s="11"/>
      <c r="CD26" s="11"/>
      <c r="CE26" s="11"/>
      <c r="CF26" s="11">
        <v>123</v>
      </c>
      <c r="CG26" s="11">
        <v>192.91399999999999</v>
      </c>
      <c r="CH26" s="11">
        <v>172.9391071</v>
      </c>
      <c r="CI26" s="11">
        <v>54800</v>
      </c>
      <c r="CJ26" s="11">
        <v>58.259</v>
      </c>
      <c r="CK26" s="11">
        <v>143.5595624</v>
      </c>
      <c r="CL26" s="11">
        <v>54923</v>
      </c>
      <c r="CM26" s="11">
        <v>251.173</v>
      </c>
      <c r="CN26" s="11">
        <v>316.49866950000001</v>
      </c>
      <c r="CO26" s="11"/>
      <c r="CP26" s="11"/>
      <c r="CQ26" s="11"/>
      <c r="CR26" s="11">
        <v>54923</v>
      </c>
      <c r="CS26" s="11">
        <v>251.173</v>
      </c>
      <c r="CT26" s="11">
        <v>316.49866950000001</v>
      </c>
      <c r="CU26" s="11">
        <v>0</v>
      </c>
      <c r="CV26" s="11">
        <v>0</v>
      </c>
      <c r="CW26" s="11">
        <v>0</v>
      </c>
      <c r="CX26" s="11">
        <v>0</v>
      </c>
      <c r="CY26" s="11">
        <v>0</v>
      </c>
      <c r="CZ26" s="11">
        <v>0</v>
      </c>
      <c r="DA26" s="11">
        <v>0</v>
      </c>
      <c r="DB26" s="11">
        <v>0</v>
      </c>
      <c r="DC26" s="11">
        <v>0</v>
      </c>
      <c r="DD26" s="11">
        <v>149</v>
      </c>
      <c r="DE26" s="11">
        <v>97.850999999999999</v>
      </c>
      <c r="DF26" s="11">
        <v>186.58460420000003</v>
      </c>
      <c r="DG26" s="11">
        <v>79855</v>
      </c>
      <c r="DH26" s="11">
        <v>88.78</v>
      </c>
      <c r="DI26" s="11">
        <v>198.50728000000001</v>
      </c>
      <c r="DJ26" s="11">
        <v>80004</v>
      </c>
      <c r="DK26" s="11">
        <v>186.631</v>
      </c>
      <c r="DL26" s="11">
        <v>385.09188420000004</v>
      </c>
      <c r="DM26" s="11">
        <v>0</v>
      </c>
      <c r="DN26" s="11">
        <v>0</v>
      </c>
      <c r="DO26" s="11">
        <v>0</v>
      </c>
      <c r="DP26" s="11">
        <v>80004</v>
      </c>
      <c r="DQ26" s="11">
        <v>186.631</v>
      </c>
      <c r="DR26" s="11">
        <v>385.09188420000004</v>
      </c>
      <c r="DS26" s="84">
        <v>0</v>
      </c>
      <c r="DT26" s="84">
        <v>0</v>
      </c>
      <c r="DU26" s="84">
        <v>0</v>
      </c>
      <c r="DV26" s="84">
        <v>0</v>
      </c>
      <c r="DW26" s="84">
        <v>0</v>
      </c>
      <c r="DX26" s="84">
        <v>0</v>
      </c>
      <c r="DY26" s="84">
        <v>0</v>
      </c>
      <c r="DZ26" s="84">
        <v>0</v>
      </c>
      <c r="EA26" s="84">
        <v>0</v>
      </c>
      <c r="EB26" s="84">
        <v>180</v>
      </c>
      <c r="EC26" s="84">
        <v>379.01600000000002</v>
      </c>
      <c r="ED26" s="84">
        <v>260.14516550000002</v>
      </c>
      <c r="EE26" s="84">
        <v>38892</v>
      </c>
      <c r="EF26" s="84">
        <v>39.088999999999999</v>
      </c>
      <c r="EG26" s="84">
        <v>178.92666</v>
      </c>
      <c r="EH26" s="84">
        <v>39072</v>
      </c>
      <c r="EI26" s="84">
        <v>418.10500000000002</v>
      </c>
      <c r="EJ26" s="84">
        <v>439.07182550000005</v>
      </c>
      <c r="EK26" s="84">
        <v>0</v>
      </c>
      <c r="EL26" s="84">
        <v>0</v>
      </c>
      <c r="EM26" s="84">
        <v>0</v>
      </c>
      <c r="EN26" s="84">
        <v>39072</v>
      </c>
      <c r="EO26" s="84">
        <v>418.10500000000002</v>
      </c>
      <c r="EP26" s="84">
        <v>439.07182550000005</v>
      </c>
      <c r="EQ26" s="84">
        <v>0</v>
      </c>
      <c r="ER26" s="84">
        <v>0</v>
      </c>
      <c r="ES26" s="84">
        <v>0</v>
      </c>
      <c r="ET26" s="84">
        <v>0</v>
      </c>
      <c r="EU26" s="84">
        <v>0</v>
      </c>
      <c r="EV26" s="84">
        <v>0</v>
      </c>
      <c r="EW26" s="84">
        <v>0</v>
      </c>
      <c r="EX26" s="84">
        <v>0</v>
      </c>
      <c r="EY26" s="84">
        <v>0</v>
      </c>
      <c r="EZ26" s="84">
        <v>326</v>
      </c>
      <c r="FA26" s="84">
        <v>433.22199999999998</v>
      </c>
      <c r="FB26" s="84">
        <v>285.78387350000014</v>
      </c>
      <c r="FC26" s="84">
        <v>27628</v>
      </c>
      <c r="FD26" s="84">
        <v>27.692</v>
      </c>
      <c r="FE26" s="84">
        <v>155.51769719999999</v>
      </c>
      <c r="FF26" s="84">
        <v>27954</v>
      </c>
      <c r="FG26" s="84">
        <v>460.91399999999999</v>
      </c>
      <c r="FH26" s="84">
        <v>441.30157070000013</v>
      </c>
      <c r="FI26" s="84">
        <v>0</v>
      </c>
      <c r="FJ26" s="84">
        <v>0</v>
      </c>
      <c r="FK26" s="84">
        <v>0</v>
      </c>
      <c r="FL26" s="84">
        <v>27954</v>
      </c>
      <c r="FM26" s="84">
        <v>460.91399999999999</v>
      </c>
      <c r="FN26" s="84">
        <v>441.30157070000013</v>
      </c>
      <c r="FO26" s="84"/>
      <c r="FP26" s="84"/>
      <c r="FQ26" s="84"/>
      <c r="FR26" s="84"/>
      <c r="FS26" s="84"/>
      <c r="FT26" s="84"/>
      <c r="FU26" s="84"/>
      <c r="FV26" s="84"/>
      <c r="FW26" s="84"/>
      <c r="FX26" s="84">
        <v>371</v>
      </c>
      <c r="FY26" s="84">
        <v>458.18299999999999</v>
      </c>
      <c r="FZ26" s="84">
        <v>379.25715910000002</v>
      </c>
      <c r="GA26" s="84">
        <v>28297</v>
      </c>
      <c r="GB26" s="84">
        <v>28.387</v>
      </c>
      <c r="GC26" s="84">
        <v>166.57314479999997</v>
      </c>
      <c r="GD26" s="84">
        <v>28668</v>
      </c>
      <c r="GE26" s="84">
        <v>486.57</v>
      </c>
      <c r="GF26" s="84">
        <v>545.83030389999999</v>
      </c>
      <c r="GG26" s="84"/>
      <c r="GH26" s="84"/>
      <c r="GI26" s="84"/>
      <c r="GJ26" s="84">
        <v>28668</v>
      </c>
      <c r="GK26" s="84">
        <v>486.57</v>
      </c>
      <c r="GL26" s="84">
        <v>545.83030389999999</v>
      </c>
    </row>
    <row r="27" spans="1:194" ht="12.75" x14ac:dyDescent="0.2">
      <c r="A27" s="366">
        <v>18</v>
      </c>
      <c r="B27" s="372" t="s">
        <v>249</v>
      </c>
      <c r="C27" s="28"/>
      <c r="D27" s="28"/>
      <c r="E27" s="28"/>
      <c r="F27" s="28"/>
      <c r="G27" s="28"/>
      <c r="H27" s="28"/>
      <c r="I27" s="28"/>
      <c r="J27" s="28"/>
      <c r="K27" s="28"/>
      <c r="L27" s="28"/>
      <c r="M27" s="28"/>
      <c r="N27" s="28"/>
      <c r="O27" s="28"/>
      <c r="P27" s="28"/>
      <c r="Q27" s="28"/>
      <c r="R27" s="13"/>
      <c r="S27" s="13"/>
      <c r="T27" s="13"/>
      <c r="U27" s="13"/>
      <c r="V27" s="13"/>
      <c r="W27" s="13"/>
      <c r="X27" s="13"/>
      <c r="Y27" s="13"/>
      <c r="Z27" s="13"/>
      <c r="AA27" s="13"/>
      <c r="AB27" s="13"/>
      <c r="AC27" s="13"/>
      <c r="AD27" s="13"/>
      <c r="AE27" s="13"/>
      <c r="AF27" s="13"/>
      <c r="AG27" s="71"/>
      <c r="AH27" s="71"/>
      <c r="AI27" s="71"/>
      <c r="AJ27" s="73"/>
      <c r="AK27" s="73"/>
      <c r="AL27" s="73"/>
      <c r="AM27" s="73"/>
      <c r="AN27" s="73"/>
      <c r="AO27" s="73"/>
      <c r="AP27" s="73"/>
      <c r="AQ27" s="73"/>
      <c r="AR27" s="73"/>
      <c r="AS27" s="72"/>
      <c r="AT27" s="72"/>
      <c r="AU27" s="72"/>
      <c r="AV27" s="34"/>
      <c r="AW27" s="34"/>
      <c r="AX27" s="34"/>
      <c r="AY27" s="34"/>
      <c r="AZ27" s="34"/>
      <c r="BA27" s="34"/>
      <c r="BB27" s="75"/>
      <c r="BC27" s="75"/>
      <c r="BD27" s="75"/>
      <c r="BE27" s="76"/>
      <c r="BF27" s="76"/>
      <c r="BG27" s="76"/>
      <c r="BH27" s="77"/>
      <c r="BI27" s="77"/>
      <c r="BJ27" s="77"/>
      <c r="BK27" s="77"/>
      <c r="BL27" s="77"/>
      <c r="BM27" s="77"/>
      <c r="BN27" s="78"/>
      <c r="BO27" s="78"/>
      <c r="BP27" s="78"/>
      <c r="BQ27" s="79"/>
      <c r="BR27" s="79"/>
      <c r="BS27" s="79"/>
      <c r="BT27" s="79"/>
      <c r="BU27" s="79"/>
      <c r="BV27" s="79"/>
      <c r="BW27" s="11"/>
      <c r="BX27" s="11"/>
      <c r="BY27" s="11"/>
      <c r="BZ27" s="11"/>
      <c r="CA27" s="11"/>
      <c r="CB27" s="11"/>
      <c r="CC27" s="11"/>
      <c r="CD27" s="11"/>
      <c r="CE27" s="11"/>
      <c r="CF27" s="11">
        <v>32796</v>
      </c>
      <c r="CG27" s="11">
        <v>32.795999999999999</v>
      </c>
      <c r="CH27" s="11">
        <v>1285.4340531999999</v>
      </c>
      <c r="CI27" s="11"/>
      <c r="CJ27" s="11"/>
      <c r="CK27" s="11"/>
      <c r="CL27" s="11">
        <v>32796</v>
      </c>
      <c r="CM27" s="11">
        <v>32.795999999999999</v>
      </c>
      <c r="CN27" s="11">
        <v>1285.4340531999999</v>
      </c>
      <c r="CO27" s="11"/>
      <c r="CP27" s="11"/>
      <c r="CQ27" s="11"/>
      <c r="CR27" s="11">
        <v>32796</v>
      </c>
      <c r="CS27" s="11">
        <v>32.795999999999999</v>
      </c>
      <c r="CT27" s="11">
        <v>1285.4340531999999</v>
      </c>
      <c r="CU27" s="11">
        <v>0</v>
      </c>
      <c r="CV27" s="11">
        <v>0</v>
      </c>
      <c r="CW27" s="11">
        <v>0</v>
      </c>
      <c r="CX27" s="11">
        <v>0</v>
      </c>
      <c r="CY27" s="11">
        <v>0</v>
      </c>
      <c r="CZ27" s="11">
        <v>0</v>
      </c>
      <c r="DA27" s="11">
        <v>0</v>
      </c>
      <c r="DB27" s="11">
        <v>0</v>
      </c>
      <c r="DC27" s="11">
        <v>0</v>
      </c>
      <c r="DD27" s="11">
        <v>94261</v>
      </c>
      <c r="DE27" s="11">
        <v>94.281999999999996</v>
      </c>
      <c r="DF27" s="11">
        <v>2175.6027876470007</v>
      </c>
      <c r="DG27" s="11">
        <v>0</v>
      </c>
      <c r="DH27" s="11">
        <v>0</v>
      </c>
      <c r="DI27" s="11">
        <v>0</v>
      </c>
      <c r="DJ27" s="11">
        <v>94261</v>
      </c>
      <c r="DK27" s="11">
        <v>94.281999999999996</v>
      </c>
      <c r="DL27" s="11">
        <v>2175.6027876470007</v>
      </c>
      <c r="DM27" s="11">
        <v>0</v>
      </c>
      <c r="DN27" s="11">
        <v>0</v>
      </c>
      <c r="DO27" s="11">
        <v>0</v>
      </c>
      <c r="DP27" s="11">
        <v>94261</v>
      </c>
      <c r="DQ27" s="11">
        <v>94.281999999999996</v>
      </c>
      <c r="DR27" s="11">
        <v>2175.6027876470007</v>
      </c>
      <c r="DS27" s="84">
        <v>0</v>
      </c>
      <c r="DT27" s="84">
        <v>0</v>
      </c>
      <c r="DU27" s="84">
        <v>0</v>
      </c>
      <c r="DV27" s="84">
        <v>0</v>
      </c>
      <c r="DW27" s="84">
        <v>0</v>
      </c>
      <c r="DX27" s="84">
        <v>0</v>
      </c>
      <c r="DY27" s="84">
        <v>0</v>
      </c>
      <c r="DZ27" s="84">
        <v>0</v>
      </c>
      <c r="EA27" s="84">
        <v>0</v>
      </c>
      <c r="EB27" s="84">
        <v>10</v>
      </c>
      <c r="EC27" s="84">
        <v>119.60299999999999</v>
      </c>
      <c r="ED27" s="84">
        <v>538.4851005579992</v>
      </c>
      <c r="EE27" s="84">
        <v>0</v>
      </c>
      <c r="EF27" s="84">
        <v>0</v>
      </c>
      <c r="EG27" s="84">
        <v>0</v>
      </c>
      <c r="EH27" s="84">
        <v>10</v>
      </c>
      <c r="EI27" s="84">
        <v>119.60299999999999</v>
      </c>
      <c r="EJ27" s="84">
        <v>538.4851005579992</v>
      </c>
      <c r="EK27" s="84">
        <v>0</v>
      </c>
      <c r="EL27" s="84">
        <v>0</v>
      </c>
      <c r="EM27" s="84">
        <v>0</v>
      </c>
      <c r="EN27" s="84">
        <v>10</v>
      </c>
      <c r="EO27" s="84">
        <v>119.60299999999999</v>
      </c>
      <c r="EP27" s="84">
        <v>538.4851005579992</v>
      </c>
      <c r="EQ27" s="84">
        <v>0</v>
      </c>
      <c r="ER27" s="84">
        <v>0</v>
      </c>
      <c r="ES27" s="84">
        <v>0</v>
      </c>
      <c r="ET27" s="84">
        <v>0</v>
      </c>
      <c r="EU27" s="84">
        <v>0</v>
      </c>
      <c r="EV27" s="84">
        <v>0</v>
      </c>
      <c r="EW27" s="84">
        <v>0</v>
      </c>
      <c r="EX27" s="84">
        <v>0</v>
      </c>
      <c r="EY27" s="84">
        <v>0</v>
      </c>
      <c r="EZ27" s="84">
        <v>11</v>
      </c>
      <c r="FA27" s="84">
        <v>142.73599999999999</v>
      </c>
      <c r="FB27" s="84">
        <v>521.90598999999997</v>
      </c>
      <c r="FC27" s="84">
        <v>1</v>
      </c>
      <c r="FD27" s="84">
        <v>1E-3</v>
      </c>
      <c r="FE27" s="84">
        <v>0.10131</v>
      </c>
      <c r="FF27" s="84">
        <v>12</v>
      </c>
      <c r="FG27" s="84">
        <v>142.73699999999999</v>
      </c>
      <c r="FH27" s="84">
        <v>522.00729999999999</v>
      </c>
      <c r="FI27" s="84">
        <v>0</v>
      </c>
      <c r="FJ27" s="84">
        <v>0</v>
      </c>
      <c r="FK27" s="84">
        <v>0</v>
      </c>
      <c r="FL27" s="84">
        <v>12</v>
      </c>
      <c r="FM27" s="84">
        <v>142.73699999999999</v>
      </c>
      <c r="FN27" s="84">
        <v>522.00729999999999</v>
      </c>
      <c r="FO27" s="84"/>
      <c r="FP27" s="84"/>
      <c r="FQ27" s="84"/>
      <c r="FR27" s="84"/>
      <c r="FS27" s="84"/>
      <c r="FT27" s="84"/>
      <c r="FU27" s="84"/>
      <c r="FV27" s="84"/>
      <c r="FW27" s="84"/>
      <c r="FX27" s="84">
        <v>9</v>
      </c>
      <c r="FY27" s="84">
        <v>162.91900000000001</v>
      </c>
      <c r="FZ27" s="84">
        <v>462.85</v>
      </c>
      <c r="GA27" s="84">
        <v>1</v>
      </c>
      <c r="GB27" s="84">
        <v>1E-3</v>
      </c>
      <c r="GC27" s="84">
        <v>0.06</v>
      </c>
      <c r="GD27" s="84">
        <v>10</v>
      </c>
      <c r="GE27" s="84">
        <v>162.92000000000002</v>
      </c>
      <c r="GF27" s="84">
        <v>462.91</v>
      </c>
      <c r="GG27" s="84"/>
      <c r="GH27" s="84"/>
      <c r="GI27" s="84"/>
      <c r="GJ27" s="84">
        <v>10</v>
      </c>
      <c r="GK27" s="84">
        <v>162.92000000000002</v>
      </c>
      <c r="GL27" s="84">
        <v>462.91</v>
      </c>
    </row>
    <row r="28" spans="1:194" s="82" customFormat="1" ht="12.75" x14ac:dyDescent="0.2">
      <c r="A28" s="367">
        <v>19</v>
      </c>
      <c r="B28" s="369" t="s">
        <v>23</v>
      </c>
      <c r="C28" s="28"/>
      <c r="D28" s="28"/>
      <c r="E28" s="28"/>
      <c r="F28" s="28">
        <v>29</v>
      </c>
      <c r="G28" s="28">
        <v>36.112000000000002</v>
      </c>
      <c r="H28" s="28">
        <v>44.87</v>
      </c>
      <c r="I28" s="28"/>
      <c r="J28" s="28"/>
      <c r="K28" s="28"/>
      <c r="L28" s="28">
        <v>8</v>
      </c>
      <c r="M28" s="87">
        <v>8.0000000000000002E-3</v>
      </c>
      <c r="N28" s="87">
        <v>0.24506439999999999</v>
      </c>
      <c r="O28" s="28">
        <v>37</v>
      </c>
      <c r="P28" s="28">
        <v>36.120000000000005</v>
      </c>
      <c r="Q28" s="28">
        <v>45.115064399999994</v>
      </c>
      <c r="R28" s="13"/>
      <c r="S28" s="13"/>
      <c r="T28" s="13"/>
      <c r="U28" s="13">
        <v>75</v>
      </c>
      <c r="V28" s="13">
        <v>43.927</v>
      </c>
      <c r="W28" s="13">
        <v>30.112675499999998</v>
      </c>
      <c r="X28" s="13"/>
      <c r="Y28" s="13"/>
      <c r="Z28" s="13"/>
      <c r="AA28" s="13">
        <v>6</v>
      </c>
      <c r="AB28" s="13">
        <v>10</v>
      </c>
      <c r="AC28" s="88">
        <v>0.20232</v>
      </c>
      <c r="AD28" s="13">
        <f t="shared" si="4"/>
        <v>81</v>
      </c>
      <c r="AE28" s="13">
        <f t="shared" si="3"/>
        <v>53.927</v>
      </c>
      <c r="AF28" s="13">
        <f t="shared" si="3"/>
        <v>30.314995499999998</v>
      </c>
      <c r="AG28" s="71"/>
      <c r="AH28" s="71"/>
      <c r="AI28" s="71"/>
      <c r="AJ28" s="73">
        <v>8</v>
      </c>
      <c r="AK28" s="73">
        <v>7.2389999999999999</v>
      </c>
      <c r="AL28" s="73">
        <v>13.413200799999998</v>
      </c>
      <c r="AM28" s="73"/>
      <c r="AN28" s="73"/>
      <c r="AO28" s="73"/>
      <c r="AP28" s="73">
        <v>5</v>
      </c>
      <c r="AQ28" s="73">
        <v>0.01</v>
      </c>
      <c r="AR28" s="73">
        <v>0.22423000000000001</v>
      </c>
      <c r="AS28" s="72">
        <v>13</v>
      </c>
      <c r="AT28" s="72">
        <v>7.2489999999999997</v>
      </c>
      <c r="AU28" s="72">
        <v>13.637430799999999</v>
      </c>
      <c r="AV28" s="34"/>
      <c r="AW28" s="34"/>
      <c r="AX28" s="34"/>
      <c r="AY28" s="34"/>
      <c r="AZ28" s="34"/>
      <c r="BA28" s="34"/>
      <c r="BB28" s="75"/>
      <c r="BC28" s="75"/>
      <c r="BD28" s="75"/>
      <c r="BE28" s="76">
        <v>19</v>
      </c>
      <c r="BF28" s="76">
        <v>18.707999999999998</v>
      </c>
      <c r="BG28" s="76">
        <v>35.404650000000004</v>
      </c>
      <c r="BH28" s="77">
        <v>21</v>
      </c>
      <c r="BI28" s="83">
        <v>0.08</v>
      </c>
      <c r="BJ28" s="83">
        <v>0.23388999999999999</v>
      </c>
      <c r="BK28" s="77">
        <v>2</v>
      </c>
      <c r="BL28" s="91">
        <v>2E-3</v>
      </c>
      <c r="BM28" s="90">
        <v>0.06</v>
      </c>
      <c r="BN28" s="78">
        <v>42</v>
      </c>
      <c r="BO28" s="78">
        <v>18.789999999999996</v>
      </c>
      <c r="BP28" s="78">
        <v>35.698540000000008</v>
      </c>
      <c r="BQ28" s="79"/>
      <c r="BR28" s="79"/>
      <c r="BS28" s="79"/>
      <c r="BT28" s="79">
        <v>42</v>
      </c>
      <c r="BU28" s="79">
        <v>18.789999999999996</v>
      </c>
      <c r="BV28" s="79">
        <v>35.698540000000008</v>
      </c>
      <c r="BW28" s="11"/>
      <c r="BX28" s="11"/>
      <c r="BY28" s="11"/>
      <c r="BZ28" s="11"/>
      <c r="CA28" s="11"/>
      <c r="CB28" s="11"/>
      <c r="CC28" s="11"/>
      <c r="CD28" s="11"/>
      <c r="CE28" s="11"/>
      <c r="CF28" s="11">
        <v>36</v>
      </c>
      <c r="CG28" s="11">
        <v>13.834</v>
      </c>
      <c r="CH28" s="11">
        <v>15.349564099999998</v>
      </c>
      <c r="CI28" s="11">
        <v>7</v>
      </c>
      <c r="CJ28" s="11">
        <v>1.2999999999999999E-2</v>
      </c>
      <c r="CK28" s="11">
        <v>0.19538800000000001</v>
      </c>
      <c r="CL28" s="11">
        <v>43</v>
      </c>
      <c r="CM28" s="11">
        <v>13.847</v>
      </c>
      <c r="CN28" s="11">
        <v>15.544952099999998</v>
      </c>
      <c r="CO28" s="11"/>
      <c r="CP28" s="11"/>
      <c r="CQ28" s="11"/>
      <c r="CR28" s="11">
        <v>43</v>
      </c>
      <c r="CS28" s="11">
        <v>13.847</v>
      </c>
      <c r="CT28" s="11">
        <v>15.544952099999998</v>
      </c>
      <c r="CU28" s="11">
        <v>0</v>
      </c>
      <c r="CV28" s="11">
        <v>0</v>
      </c>
      <c r="CW28" s="11">
        <v>0</v>
      </c>
      <c r="CX28" s="11">
        <v>0</v>
      </c>
      <c r="CY28" s="11">
        <v>0</v>
      </c>
      <c r="CZ28" s="11">
        <v>0</v>
      </c>
      <c r="DA28" s="11">
        <v>0</v>
      </c>
      <c r="DB28" s="11">
        <v>0</v>
      </c>
      <c r="DC28" s="11">
        <v>0</v>
      </c>
      <c r="DD28" s="11">
        <v>40</v>
      </c>
      <c r="DE28" s="11">
        <v>37.893000000000001</v>
      </c>
      <c r="DF28" s="11">
        <v>32.068840000000002</v>
      </c>
      <c r="DG28" s="11">
        <v>4</v>
      </c>
      <c r="DH28" s="11">
        <v>0.02</v>
      </c>
      <c r="DI28" s="11">
        <v>0.10934000000000001</v>
      </c>
      <c r="DJ28" s="11">
        <v>44</v>
      </c>
      <c r="DK28" s="11">
        <v>37.913000000000004</v>
      </c>
      <c r="DL28" s="11">
        <v>32.178180000000005</v>
      </c>
      <c r="DM28" s="11">
        <v>0</v>
      </c>
      <c r="DN28" s="11">
        <v>0</v>
      </c>
      <c r="DO28" s="11">
        <v>0</v>
      </c>
      <c r="DP28" s="11">
        <v>44</v>
      </c>
      <c r="DQ28" s="11">
        <v>37.913000000000004</v>
      </c>
      <c r="DR28" s="11">
        <v>32.178180000000005</v>
      </c>
      <c r="DS28" s="84">
        <v>0</v>
      </c>
      <c r="DT28" s="84">
        <v>0</v>
      </c>
      <c r="DU28" s="84">
        <v>0</v>
      </c>
      <c r="DV28" s="84">
        <v>0</v>
      </c>
      <c r="DW28" s="84">
        <v>0</v>
      </c>
      <c r="DX28" s="84">
        <v>0</v>
      </c>
      <c r="DY28" s="84">
        <v>0</v>
      </c>
      <c r="DZ28" s="84">
        <v>0</v>
      </c>
      <c r="EA28" s="84">
        <v>0</v>
      </c>
      <c r="EB28" s="84">
        <v>28</v>
      </c>
      <c r="EC28" s="84">
        <v>29.251999999999999</v>
      </c>
      <c r="ED28" s="84">
        <v>28.117334060000001</v>
      </c>
      <c r="EE28" s="84">
        <v>2</v>
      </c>
      <c r="EF28" s="86">
        <v>3.0000000000000001E-3</v>
      </c>
      <c r="EG28" s="86">
        <v>7.4151999999999994E-3</v>
      </c>
      <c r="EH28" s="84">
        <v>30</v>
      </c>
      <c r="EI28" s="84">
        <v>29.254999999999999</v>
      </c>
      <c r="EJ28" s="84">
        <v>28.124749260000002</v>
      </c>
      <c r="EK28" s="84">
        <v>0</v>
      </c>
      <c r="EL28" s="84">
        <v>0</v>
      </c>
      <c r="EM28" s="84">
        <v>0</v>
      </c>
      <c r="EN28" s="84">
        <v>30</v>
      </c>
      <c r="EO28" s="84">
        <v>29.254999999999999</v>
      </c>
      <c r="EP28" s="84">
        <v>28.124749260000002</v>
      </c>
      <c r="EQ28" s="84">
        <v>0</v>
      </c>
      <c r="ER28" s="84">
        <v>0</v>
      </c>
      <c r="ES28" s="84">
        <v>0</v>
      </c>
      <c r="ET28" s="84">
        <v>0</v>
      </c>
      <c r="EU28" s="84">
        <v>0</v>
      </c>
      <c r="EV28" s="84">
        <v>0</v>
      </c>
      <c r="EW28" s="84">
        <v>0</v>
      </c>
      <c r="EX28" s="84">
        <v>0</v>
      </c>
      <c r="EY28" s="84">
        <v>0</v>
      </c>
      <c r="EZ28" s="84">
        <v>21</v>
      </c>
      <c r="FA28" s="84">
        <v>17.568000000000001</v>
      </c>
      <c r="FB28" s="84">
        <v>11.464886300000002</v>
      </c>
      <c r="FC28" s="84">
        <v>96</v>
      </c>
      <c r="FD28" s="86">
        <v>9.6000000000000002E-2</v>
      </c>
      <c r="FE28" s="86">
        <v>344.41353329998276</v>
      </c>
      <c r="FF28" s="84">
        <v>117</v>
      </c>
      <c r="FG28" s="84">
        <v>17.664000000000001</v>
      </c>
      <c r="FH28" s="84">
        <v>355.87841959998275</v>
      </c>
      <c r="FI28" s="84">
        <v>0</v>
      </c>
      <c r="FJ28" s="84">
        <v>0</v>
      </c>
      <c r="FK28" s="84">
        <v>0</v>
      </c>
      <c r="FL28" s="84">
        <v>117</v>
      </c>
      <c r="FM28" s="84">
        <v>17.664000000000001</v>
      </c>
      <c r="FN28" s="84">
        <v>355.87841959998275</v>
      </c>
      <c r="FO28" s="84"/>
      <c r="FP28" s="84"/>
      <c r="FQ28" s="84"/>
      <c r="FR28" s="84"/>
      <c r="FS28" s="84"/>
      <c r="FT28" s="84"/>
      <c r="FU28" s="84"/>
      <c r="FV28" s="84"/>
      <c r="FW28" s="84"/>
      <c r="FX28" s="84">
        <v>59</v>
      </c>
      <c r="FY28" s="84">
        <v>40.722000000000001</v>
      </c>
      <c r="FZ28" s="84">
        <v>29.573025999999988</v>
      </c>
      <c r="GA28" s="84">
        <v>32</v>
      </c>
      <c r="GB28" s="86">
        <v>3.2000000000000001E-2</v>
      </c>
      <c r="GC28" s="86">
        <v>0.3371749</v>
      </c>
      <c r="GD28" s="84">
        <v>91</v>
      </c>
      <c r="GE28" s="84">
        <v>40.753999999999998</v>
      </c>
      <c r="GF28" s="84">
        <v>29.910200899999989</v>
      </c>
      <c r="GG28" s="84"/>
      <c r="GH28" s="84"/>
      <c r="GI28" s="84"/>
      <c r="GJ28" s="84">
        <v>91</v>
      </c>
      <c r="GK28" s="84">
        <v>40.753999999999998</v>
      </c>
      <c r="GL28" s="84">
        <v>29.910200899999989</v>
      </c>
    </row>
    <row r="29" spans="1:194" s="82" customFormat="1" ht="12.75" x14ac:dyDescent="0.2">
      <c r="A29" s="366">
        <v>20</v>
      </c>
      <c r="B29" s="372" t="s">
        <v>24</v>
      </c>
      <c r="C29" s="28"/>
      <c r="D29" s="28"/>
      <c r="E29" s="28"/>
      <c r="F29" s="28">
        <v>47005</v>
      </c>
      <c r="G29" s="28">
        <v>8092.110999999999</v>
      </c>
      <c r="H29" s="28">
        <v>2668.1148168309996</v>
      </c>
      <c r="I29" s="28">
        <v>792</v>
      </c>
      <c r="J29" s="28">
        <v>2.2690000000000001</v>
      </c>
      <c r="K29" s="28">
        <v>5.7526022000000001</v>
      </c>
      <c r="L29" s="28">
        <v>21013</v>
      </c>
      <c r="M29" s="28">
        <v>21.013000000000002</v>
      </c>
      <c r="N29" s="28">
        <v>114.51548279999999</v>
      </c>
      <c r="O29" s="28">
        <v>68810</v>
      </c>
      <c r="P29" s="28">
        <v>8115.3929999999991</v>
      </c>
      <c r="Q29" s="28">
        <v>2788.3829018309998</v>
      </c>
      <c r="R29" s="13"/>
      <c r="S29" s="13"/>
      <c r="T29" s="13"/>
      <c r="U29" s="13">
        <v>1211</v>
      </c>
      <c r="V29" s="13">
        <v>8400.0370000000003</v>
      </c>
      <c r="W29" s="13">
        <v>3582.4355303729999</v>
      </c>
      <c r="X29" s="13"/>
      <c r="Y29" s="13"/>
      <c r="Z29" s="13"/>
      <c r="AA29" s="13">
        <v>45922</v>
      </c>
      <c r="AB29" s="13">
        <v>46.222000000000001</v>
      </c>
      <c r="AC29" s="13">
        <v>178.46788579999998</v>
      </c>
      <c r="AD29" s="13">
        <f t="shared" si="4"/>
        <v>47133</v>
      </c>
      <c r="AE29" s="13">
        <f t="shared" si="3"/>
        <v>8446.259</v>
      </c>
      <c r="AF29" s="13">
        <f t="shared" si="3"/>
        <v>3760.9034161729996</v>
      </c>
      <c r="AG29" s="71"/>
      <c r="AH29" s="71"/>
      <c r="AI29" s="71"/>
      <c r="AJ29" s="73">
        <v>1112</v>
      </c>
      <c r="AK29" s="73">
        <v>2910.87</v>
      </c>
      <c r="AL29" s="73">
        <v>2511.8474981080003</v>
      </c>
      <c r="AM29" s="73"/>
      <c r="AN29" s="73"/>
      <c r="AO29" s="73"/>
      <c r="AP29" s="73">
        <v>72527</v>
      </c>
      <c r="AQ29" s="73">
        <v>73.728999999999999</v>
      </c>
      <c r="AR29" s="73">
        <v>235.60345069999985</v>
      </c>
      <c r="AS29" s="72">
        <v>73639</v>
      </c>
      <c r="AT29" s="72">
        <v>2984.5989999999997</v>
      </c>
      <c r="AU29" s="72">
        <v>2747.4509488080002</v>
      </c>
      <c r="AV29" s="34">
        <v>1</v>
      </c>
      <c r="AW29" s="34">
        <v>1058.4299999999998</v>
      </c>
      <c r="AX29" s="34">
        <v>127.01159999999999</v>
      </c>
      <c r="AY29" s="34"/>
      <c r="AZ29" s="34"/>
      <c r="BA29" s="34"/>
      <c r="BB29" s="75">
        <v>0</v>
      </c>
      <c r="BC29" s="75">
        <v>2065.433</v>
      </c>
      <c r="BD29" s="75">
        <v>534.26560119999999</v>
      </c>
      <c r="BE29" s="76">
        <v>1765</v>
      </c>
      <c r="BF29" s="76">
        <v>1474.9019999999998</v>
      </c>
      <c r="BG29" s="76">
        <v>2668.9070825640001</v>
      </c>
      <c r="BH29" s="77"/>
      <c r="BI29" s="77"/>
      <c r="BJ29" s="77"/>
      <c r="BK29" s="77">
        <v>93867</v>
      </c>
      <c r="BL29" s="77">
        <v>95.387999999999991</v>
      </c>
      <c r="BM29" s="77">
        <v>325.99006200000008</v>
      </c>
      <c r="BN29" s="78">
        <v>95633</v>
      </c>
      <c r="BO29" s="78">
        <v>4694.1529999999993</v>
      </c>
      <c r="BP29" s="78">
        <v>3656.1743457640005</v>
      </c>
      <c r="BQ29" s="79"/>
      <c r="BR29" s="79"/>
      <c r="BS29" s="79"/>
      <c r="BT29" s="79">
        <v>95633</v>
      </c>
      <c r="BU29" s="79">
        <v>4694.1529999999993</v>
      </c>
      <c r="BV29" s="79">
        <v>3656.1743457640005</v>
      </c>
      <c r="BW29" s="11">
        <v>1</v>
      </c>
      <c r="BX29" s="11">
        <v>1105.6110000000001</v>
      </c>
      <c r="BY29" s="11">
        <v>132.67331999999999</v>
      </c>
      <c r="BZ29" s="11"/>
      <c r="CA29" s="11"/>
      <c r="CB29" s="11"/>
      <c r="CC29" s="11"/>
      <c r="CD29" s="11"/>
      <c r="CE29" s="11"/>
      <c r="CF29" s="11">
        <v>4244</v>
      </c>
      <c r="CG29" s="11">
        <v>1138.4849999999999</v>
      </c>
      <c r="CH29" s="11">
        <v>2393.9018997444991</v>
      </c>
      <c r="CI29" s="11">
        <v>109128</v>
      </c>
      <c r="CJ29" s="11">
        <v>110.61</v>
      </c>
      <c r="CK29" s="11">
        <v>366.78086049999996</v>
      </c>
      <c r="CL29" s="11">
        <v>113373</v>
      </c>
      <c r="CM29" s="11">
        <v>2354.7060000000001</v>
      </c>
      <c r="CN29" s="11">
        <v>2893.356080244499</v>
      </c>
      <c r="CO29" s="11"/>
      <c r="CP29" s="11"/>
      <c r="CQ29" s="11"/>
      <c r="CR29" s="11">
        <v>113373</v>
      </c>
      <c r="CS29" s="11">
        <v>2354.7060000000001</v>
      </c>
      <c r="CT29" s="11">
        <v>2893.356080244499</v>
      </c>
      <c r="CU29" s="11">
        <v>10920</v>
      </c>
      <c r="CV29" s="11">
        <v>1339.3240000000001</v>
      </c>
      <c r="CW29" s="11">
        <v>160.71888000000001</v>
      </c>
      <c r="CX29" s="11">
        <v>0</v>
      </c>
      <c r="CY29" s="11">
        <v>0</v>
      </c>
      <c r="CZ29" s="11">
        <v>0</v>
      </c>
      <c r="DA29" s="11">
        <v>0</v>
      </c>
      <c r="DB29" s="11">
        <v>0</v>
      </c>
      <c r="DC29" s="11">
        <v>0</v>
      </c>
      <c r="DD29" s="11">
        <v>24287</v>
      </c>
      <c r="DE29" s="11">
        <v>3136.4009999999998</v>
      </c>
      <c r="DF29" s="11">
        <v>5189.6332905990021</v>
      </c>
      <c r="DG29" s="11">
        <v>126967</v>
      </c>
      <c r="DH29" s="11">
        <v>128.184</v>
      </c>
      <c r="DI29" s="11">
        <v>292.20381099999997</v>
      </c>
      <c r="DJ29" s="11">
        <v>162174</v>
      </c>
      <c r="DK29" s="11">
        <v>4603.9090000000006</v>
      </c>
      <c r="DL29" s="11">
        <v>5642.5559815990027</v>
      </c>
      <c r="DM29" s="11">
        <v>0</v>
      </c>
      <c r="DN29" s="11">
        <v>0</v>
      </c>
      <c r="DO29" s="11">
        <v>0</v>
      </c>
      <c r="DP29" s="11">
        <v>162174</v>
      </c>
      <c r="DQ29" s="11">
        <v>4603.9090000000006</v>
      </c>
      <c r="DR29" s="11">
        <v>5642.5559815990027</v>
      </c>
      <c r="DS29" s="84">
        <v>10676</v>
      </c>
      <c r="DT29" s="84">
        <v>1551.7539999999999</v>
      </c>
      <c r="DU29" s="84">
        <v>186.21047999999999</v>
      </c>
      <c r="DV29" s="84">
        <v>0</v>
      </c>
      <c r="DW29" s="84">
        <v>0</v>
      </c>
      <c r="DX29" s="84">
        <v>0</v>
      </c>
      <c r="DY29" s="84">
        <v>0</v>
      </c>
      <c r="DZ29" s="84">
        <v>0</v>
      </c>
      <c r="EA29" s="84">
        <v>0</v>
      </c>
      <c r="EB29" s="84">
        <v>66951</v>
      </c>
      <c r="EC29" s="84">
        <v>2911.63</v>
      </c>
      <c r="ED29" s="84">
        <v>5409.1980011639989</v>
      </c>
      <c r="EE29" s="84">
        <v>98617</v>
      </c>
      <c r="EF29" s="84">
        <v>99.495000000000005</v>
      </c>
      <c r="EG29" s="84">
        <v>170.0199863</v>
      </c>
      <c r="EH29" s="84">
        <v>176244</v>
      </c>
      <c r="EI29" s="84">
        <v>4562.8789999999999</v>
      </c>
      <c r="EJ29" s="84">
        <v>5765.4284674639985</v>
      </c>
      <c r="EK29" s="84">
        <v>0</v>
      </c>
      <c r="EL29" s="84">
        <v>0</v>
      </c>
      <c r="EM29" s="84">
        <v>0</v>
      </c>
      <c r="EN29" s="84">
        <v>176244</v>
      </c>
      <c r="EO29" s="84">
        <v>4562.8789999999999</v>
      </c>
      <c r="EP29" s="84">
        <v>5765.4284674639985</v>
      </c>
      <c r="EQ29" s="84">
        <v>0</v>
      </c>
      <c r="ER29" s="84">
        <v>2E-3</v>
      </c>
      <c r="ES29" s="84">
        <v>2.4000000000000001E-4</v>
      </c>
      <c r="ET29" s="84">
        <v>0</v>
      </c>
      <c r="EU29" s="84">
        <v>0</v>
      </c>
      <c r="EV29" s="84">
        <v>0</v>
      </c>
      <c r="EW29" s="84">
        <v>0</v>
      </c>
      <c r="EX29" s="84">
        <v>0</v>
      </c>
      <c r="EY29" s="84">
        <v>0</v>
      </c>
      <c r="EZ29" s="84">
        <v>78092</v>
      </c>
      <c r="FA29" s="84">
        <v>1403.4369999999999</v>
      </c>
      <c r="FB29" s="84">
        <v>5253.4778912450192</v>
      </c>
      <c r="FC29" s="84">
        <v>14645</v>
      </c>
      <c r="FD29" s="84">
        <v>15.343</v>
      </c>
      <c r="FE29" s="84">
        <v>101.1965967</v>
      </c>
      <c r="FF29" s="84">
        <v>92737</v>
      </c>
      <c r="FG29" s="84">
        <v>1418.7819999999999</v>
      </c>
      <c r="FH29" s="84">
        <v>5354.6747279450192</v>
      </c>
      <c r="FI29" s="84">
        <v>0</v>
      </c>
      <c r="FJ29" s="84">
        <v>0</v>
      </c>
      <c r="FK29" s="84">
        <v>0</v>
      </c>
      <c r="FL29" s="84">
        <v>92737</v>
      </c>
      <c r="FM29" s="84">
        <v>1418.7819999999999</v>
      </c>
      <c r="FN29" s="84">
        <v>5354.6747279450192</v>
      </c>
      <c r="FO29" s="84"/>
      <c r="FP29" s="84"/>
      <c r="FQ29" s="84"/>
      <c r="FR29" s="84"/>
      <c r="FS29" s="84"/>
      <c r="FT29" s="84"/>
      <c r="FU29" s="84"/>
      <c r="FV29" s="84"/>
      <c r="FW29" s="84"/>
      <c r="FX29" s="84">
        <v>77522</v>
      </c>
      <c r="FY29" s="84">
        <v>1961.0630000000001</v>
      </c>
      <c r="FZ29" s="84">
        <v>9626.7343353200013</v>
      </c>
      <c r="GA29" s="84">
        <v>9738</v>
      </c>
      <c r="GB29" s="84">
        <v>9.2089999999999996</v>
      </c>
      <c r="GC29" s="84">
        <v>79.347139999999996</v>
      </c>
      <c r="GD29" s="84">
        <v>87260</v>
      </c>
      <c r="GE29" s="84">
        <v>1970.2720000000002</v>
      </c>
      <c r="GF29" s="84">
        <v>9706.0814753200011</v>
      </c>
      <c r="GG29" s="84"/>
      <c r="GH29" s="84"/>
      <c r="GI29" s="84"/>
      <c r="GJ29" s="84">
        <v>87260</v>
      </c>
      <c r="GK29" s="84">
        <v>1970.2720000000002</v>
      </c>
      <c r="GL29" s="84">
        <v>9706.0814753200011</v>
      </c>
    </row>
    <row r="30" spans="1:194" s="82" customFormat="1" ht="12.75" x14ac:dyDescent="0.2">
      <c r="A30" s="367">
        <v>21</v>
      </c>
      <c r="B30" s="372" t="s">
        <v>41</v>
      </c>
      <c r="C30" s="28">
        <v>94</v>
      </c>
      <c r="D30" s="28">
        <v>5.7759999999999998</v>
      </c>
      <c r="E30" s="28">
        <v>5.21</v>
      </c>
      <c r="F30" s="28">
        <v>9094</v>
      </c>
      <c r="G30" s="28">
        <v>874</v>
      </c>
      <c r="H30" s="28">
        <v>3047.885115</v>
      </c>
      <c r="I30" s="28"/>
      <c r="J30" s="28"/>
      <c r="K30" s="28"/>
      <c r="L30" s="28">
        <v>97400</v>
      </c>
      <c r="M30" s="28">
        <v>164.107</v>
      </c>
      <c r="N30" s="28">
        <v>1125.0233799999999</v>
      </c>
      <c r="O30" s="28">
        <v>106588</v>
      </c>
      <c r="P30" s="28">
        <v>1044</v>
      </c>
      <c r="Q30" s="28">
        <v>4178.1184949999997</v>
      </c>
      <c r="R30" s="13"/>
      <c r="S30" s="13"/>
      <c r="T30" s="13"/>
      <c r="U30" s="13">
        <v>1422</v>
      </c>
      <c r="V30" s="13">
        <v>1822.6910000000003</v>
      </c>
      <c r="W30" s="13">
        <v>2796.3922173000001</v>
      </c>
      <c r="X30" s="13"/>
      <c r="Y30" s="13"/>
      <c r="Z30" s="13"/>
      <c r="AA30" s="13">
        <v>66281</v>
      </c>
      <c r="AB30" s="13">
        <v>127.73</v>
      </c>
      <c r="AC30" s="13">
        <v>951.47402</v>
      </c>
      <c r="AD30" s="13">
        <f t="shared" si="4"/>
        <v>67703</v>
      </c>
      <c r="AE30" s="13">
        <f t="shared" si="3"/>
        <v>1950.4210000000003</v>
      </c>
      <c r="AF30" s="13">
        <f t="shared" si="3"/>
        <v>3747.8662373000002</v>
      </c>
      <c r="AG30" s="71"/>
      <c r="AH30" s="71"/>
      <c r="AI30" s="71"/>
      <c r="AJ30" s="73">
        <v>1819</v>
      </c>
      <c r="AK30" s="73">
        <v>1172.202</v>
      </c>
      <c r="AL30" s="73">
        <v>3136.0826590698234</v>
      </c>
      <c r="AM30" s="73"/>
      <c r="AN30" s="73"/>
      <c r="AO30" s="73"/>
      <c r="AP30" s="73">
        <v>53627</v>
      </c>
      <c r="AQ30" s="73">
        <v>65.334000000000003</v>
      </c>
      <c r="AR30" s="73">
        <v>802.74358623017611</v>
      </c>
      <c r="AS30" s="72">
        <v>55446</v>
      </c>
      <c r="AT30" s="72">
        <v>1237.5360000000001</v>
      </c>
      <c r="AU30" s="72">
        <v>3938.8262452999998</v>
      </c>
      <c r="AV30" s="34"/>
      <c r="AW30" s="34"/>
      <c r="AX30" s="34"/>
      <c r="AY30" s="34"/>
      <c r="AZ30" s="34"/>
      <c r="BA30" s="34"/>
      <c r="BB30" s="75"/>
      <c r="BC30" s="75"/>
      <c r="BD30" s="75"/>
      <c r="BE30" s="76">
        <v>2109</v>
      </c>
      <c r="BF30" s="76">
        <v>1296.8899999999999</v>
      </c>
      <c r="BG30" s="76">
        <v>3598.87</v>
      </c>
      <c r="BH30" s="77"/>
      <c r="BI30" s="77"/>
      <c r="BJ30" s="77"/>
      <c r="BK30" s="77">
        <v>56053</v>
      </c>
      <c r="BL30" s="77">
        <v>66.571999999999989</v>
      </c>
      <c r="BM30" s="77">
        <v>816.92472999999995</v>
      </c>
      <c r="BN30" s="78">
        <v>58162</v>
      </c>
      <c r="BO30" s="78">
        <v>1363.4619999999998</v>
      </c>
      <c r="BP30" s="78">
        <v>4415.7947299999996</v>
      </c>
      <c r="BQ30" s="79">
        <v>1</v>
      </c>
      <c r="BR30" s="79">
        <v>39077.699999999997</v>
      </c>
      <c r="BS30" s="79">
        <v>312.62</v>
      </c>
      <c r="BT30" s="79">
        <v>58163</v>
      </c>
      <c r="BU30" s="79">
        <v>40441.161999999997</v>
      </c>
      <c r="BV30" s="79">
        <v>4728.4147299999995</v>
      </c>
      <c r="BW30" s="11"/>
      <c r="BX30" s="11"/>
      <c r="BY30" s="11"/>
      <c r="BZ30" s="11"/>
      <c r="CA30" s="11"/>
      <c r="CB30" s="11"/>
      <c r="CC30" s="11"/>
      <c r="CD30" s="11"/>
      <c r="CE30" s="11"/>
      <c r="CF30" s="11">
        <v>2421</v>
      </c>
      <c r="CG30" s="11">
        <v>2086.46</v>
      </c>
      <c r="CH30" s="11">
        <v>4807.0929276999996</v>
      </c>
      <c r="CI30" s="11">
        <v>39477</v>
      </c>
      <c r="CJ30" s="11">
        <v>60.743000000000002</v>
      </c>
      <c r="CK30" s="11">
        <v>728.78930909999997</v>
      </c>
      <c r="CL30" s="11">
        <v>41898</v>
      </c>
      <c r="CM30" s="11">
        <v>2147.203</v>
      </c>
      <c r="CN30" s="11">
        <v>5535.8822367999992</v>
      </c>
      <c r="CO30" s="11">
        <v>1</v>
      </c>
      <c r="CP30" s="11">
        <v>109380.442</v>
      </c>
      <c r="CQ30" s="11">
        <v>789.55694840000001</v>
      </c>
      <c r="CR30" s="11">
        <v>41899</v>
      </c>
      <c r="CS30" s="11">
        <v>111527.64499999999</v>
      </c>
      <c r="CT30" s="11">
        <v>6325.439185199999</v>
      </c>
      <c r="CU30" s="11">
        <v>0</v>
      </c>
      <c r="CV30" s="11">
        <v>0</v>
      </c>
      <c r="CW30" s="11">
        <v>0</v>
      </c>
      <c r="CX30" s="11">
        <v>0</v>
      </c>
      <c r="CY30" s="11">
        <v>0</v>
      </c>
      <c r="CZ30" s="11">
        <v>0</v>
      </c>
      <c r="DA30" s="11">
        <v>0</v>
      </c>
      <c r="DB30" s="11">
        <v>0</v>
      </c>
      <c r="DC30" s="11">
        <v>0</v>
      </c>
      <c r="DD30" s="11">
        <v>3353</v>
      </c>
      <c r="DE30" s="11">
        <v>2139.4729999999981</v>
      </c>
      <c r="DF30" s="11">
        <v>5368.3055453999996</v>
      </c>
      <c r="DG30" s="11">
        <v>38403</v>
      </c>
      <c r="DH30" s="11">
        <v>55.95</v>
      </c>
      <c r="DI30" s="11">
        <v>538.04168000000004</v>
      </c>
      <c r="DJ30" s="11">
        <v>41756</v>
      </c>
      <c r="DK30" s="11">
        <v>2195.422999999998</v>
      </c>
      <c r="DL30" s="11">
        <v>5906.3472253999998</v>
      </c>
      <c r="DM30" s="11">
        <v>1</v>
      </c>
      <c r="DN30" s="11">
        <v>66436.322</v>
      </c>
      <c r="DO30" s="11">
        <v>398.68007999999998</v>
      </c>
      <c r="DP30" s="11">
        <v>41757</v>
      </c>
      <c r="DQ30" s="11">
        <v>68631.744999999995</v>
      </c>
      <c r="DR30" s="11">
        <v>6305.0273053999999</v>
      </c>
      <c r="DS30" s="84">
        <v>0</v>
      </c>
      <c r="DT30" s="84">
        <v>0</v>
      </c>
      <c r="DU30" s="84">
        <v>0</v>
      </c>
      <c r="DV30" s="84">
        <v>0</v>
      </c>
      <c r="DW30" s="84">
        <v>0</v>
      </c>
      <c r="DX30" s="84">
        <v>0</v>
      </c>
      <c r="DY30" s="84">
        <v>0</v>
      </c>
      <c r="DZ30" s="84">
        <v>0</v>
      </c>
      <c r="EA30" s="84">
        <v>0</v>
      </c>
      <c r="EB30" s="84">
        <v>2824</v>
      </c>
      <c r="EC30" s="84">
        <v>1508.058</v>
      </c>
      <c r="ED30" s="84">
        <v>5258.5369616000007</v>
      </c>
      <c r="EE30" s="84">
        <v>38184</v>
      </c>
      <c r="EF30" s="84">
        <v>43.912999999999997</v>
      </c>
      <c r="EG30" s="84">
        <v>670.58984009999983</v>
      </c>
      <c r="EH30" s="84">
        <v>41008</v>
      </c>
      <c r="EI30" s="84">
        <v>1551.971</v>
      </c>
      <c r="EJ30" s="84">
        <v>5929.1268017000002</v>
      </c>
      <c r="EK30" s="84">
        <v>0</v>
      </c>
      <c r="EL30" s="84">
        <v>592.88800000000003</v>
      </c>
      <c r="EM30" s="84">
        <v>2.0153599999999998</v>
      </c>
      <c r="EN30" s="84">
        <v>41008</v>
      </c>
      <c r="EO30" s="84">
        <v>2144.8589999999999</v>
      </c>
      <c r="EP30" s="84">
        <v>5931.1421617000005</v>
      </c>
      <c r="EQ30" s="84">
        <v>0</v>
      </c>
      <c r="ER30" s="84">
        <v>0</v>
      </c>
      <c r="ES30" s="84">
        <v>0</v>
      </c>
      <c r="ET30" s="84">
        <v>0</v>
      </c>
      <c r="EU30" s="84">
        <v>0</v>
      </c>
      <c r="EV30" s="84">
        <v>0</v>
      </c>
      <c r="EW30" s="84">
        <v>0</v>
      </c>
      <c r="EX30" s="84">
        <v>0</v>
      </c>
      <c r="EY30" s="84">
        <v>0</v>
      </c>
      <c r="EZ30" s="84">
        <v>2993</v>
      </c>
      <c r="FA30" s="84">
        <v>1588.85</v>
      </c>
      <c r="FB30" s="84">
        <v>4708.3818598999997</v>
      </c>
      <c r="FC30" s="84">
        <v>20075</v>
      </c>
      <c r="FD30" s="84">
        <v>32.841000000000001</v>
      </c>
      <c r="FE30" s="84">
        <v>654.28416770000126</v>
      </c>
      <c r="FF30" s="84">
        <v>23068</v>
      </c>
      <c r="FG30" s="84">
        <v>1621.6909999999998</v>
      </c>
      <c r="FH30" s="84">
        <v>5362.6660276000011</v>
      </c>
      <c r="FI30" s="84">
        <v>0</v>
      </c>
      <c r="FJ30" s="84">
        <v>0</v>
      </c>
      <c r="FK30" s="84">
        <v>0</v>
      </c>
      <c r="FL30" s="84">
        <v>23068</v>
      </c>
      <c r="FM30" s="84">
        <v>1621.6909999999998</v>
      </c>
      <c r="FN30" s="84">
        <v>5362.6660276000011</v>
      </c>
      <c r="FO30" s="84"/>
      <c r="FP30" s="84"/>
      <c r="FQ30" s="84"/>
      <c r="FR30" s="84"/>
      <c r="FS30" s="84"/>
      <c r="FT30" s="84"/>
      <c r="FU30" s="84"/>
      <c r="FV30" s="84"/>
      <c r="FW30" s="84"/>
      <c r="FX30" s="84">
        <v>3272</v>
      </c>
      <c r="FY30" s="84">
        <v>2167.364</v>
      </c>
      <c r="FZ30" s="84">
        <v>5912.5575834999991</v>
      </c>
      <c r="GA30" s="84">
        <v>21326</v>
      </c>
      <c r="GB30" s="84">
        <v>25.899000000000001</v>
      </c>
      <c r="GC30" s="84">
        <v>274.0074006999991</v>
      </c>
      <c r="GD30" s="84">
        <v>24598</v>
      </c>
      <c r="GE30" s="84">
        <v>2193.2629999999999</v>
      </c>
      <c r="GF30" s="84">
        <v>6186.5649841999984</v>
      </c>
      <c r="GG30" s="84"/>
      <c r="GH30" s="84"/>
      <c r="GI30" s="84"/>
      <c r="GJ30" s="84">
        <v>24598</v>
      </c>
      <c r="GK30" s="84">
        <v>2193.2629999999999</v>
      </c>
      <c r="GL30" s="84">
        <v>6186.5649841999984</v>
      </c>
    </row>
    <row r="31" spans="1:194" s="82" customFormat="1" ht="12.75" x14ac:dyDescent="0.2">
      <c r="A31" s="366">
        <v>22</v>
      </c>
      <c r="B31" s="369" t="s">
        <v>25</v>
      </c>
      <c r="C31" s="28"/>
      <c r="D31" s="28"/>
      <c r="E31" s="28"/>
      <c r="F31" s="28">
        <v>4261</v>
      </c>
      <c r="G31" s="28">
        <v>15361.432999999999</v>
      </c>
      <c r="H31" s="28">
        <v>18149.150000000001</v>
      </c>
      <c r="I31" s="28"/>
      <c r="J31" s="28"/>
      <c r="K31" s="28"/>
      <c r="L31" s="28">
        <v>29</v>
      </c>
      <c r="M31" s="87">
        <v>2.5000000000000001E-2</v>
      </c>
      <c r="N31" s="87">
        <v>0.26846999999999999</v>
      </c>
      <c r="O31" s="28">
        <v>4290</v>
      </c>
      <c r="P31" s="28">
        <v>15361.456999999999</v>
      </c>
      <c r="Q31" s="28">
        <v>18149.424117411319</v>
      </c>
      <c r="R31" s="13"/>
      <c r="S31" s="13"/>
      <c r="T31" s="13"/>
      <c r="U31" s="13">
        <v>896</v>
      </c>
      <c r="V31" s="13">
        <v>17873.114999999998</v>
      </c>
      <c r="W31" s="13">
        <v>28700.174709593786</v>
      </c>
      <c r="X31" s="13">
        <v>405</v>
      </c>
      <c r="Y31" s="13">
        <v>1.0469999999999999</v>
      </c>
      <c r="Z31" s="13">
        <v>4.1986483000000039</v>
      </c>
      <c r="AA31" s="13">
        <v>20633</v>
      </c>
      <c r="AB31" s="13">
        <v>20.966000000000001</v>
      </c>
      <c r="AC31" s="13">
        <v>50.205650799999347</v>
      </c>
      <c r="AD31" s="13">
        <f t="shared" si="4"/>
        <v>21934</v>
      </c>
      <c r="AE31" s="13">
        <f t="shared" si="3"/>
        <v>17895.127999999997</v>
      </c>
      <c r="AF31" s="13">
        <f t="shared" si="3"/>
        <v>28754.579008693785</v>
      </c>
      <c r="AG31" s="71"/>
      <c r="AH31" s="71"/>
      <c r="AI31" s="71"/>
      <c r="AJ31" s="73">
        <v>1495</v>
      </c>
      <c r="AK31" s="73">
        <v>18604.93</v>
      </c>
      <c r="AL31" s="73">
        <v>30064.147655019871</v>
      </c>
      <c r="AM31" s="73"/>
      <c r="AN31" s="73"/>
      <c r="AO31" s="73"/>
      <c r="AP31" s="73">
        <v>12858</v>
      </c>
      <c r="AQ31" s="73">
        <v>14.702999999999999</v>
      </c>
      <c r="AR31" s="73">
        <v>55.923068918998275</v>
      </c>
      <c r="AS31" s="72">
        <v>14353</v>
      </c>
      <c r="AT31" s="72">
        <v>18619.633000000002</v>
      </c>
      <c r="AU31" s="72">
        <v>30120.070723938868</v>
      </c>
      <c r="AV31" s="34"/>
      <c r="AW31" s="34"/>
      <c r="AX31" s="34"/>
      <c r="AY31" s="34"/>
      <c r="AZ31" s="34"/>
      <c r="BA31" s="34"/>
      <c r="BB31" s="75"/>
      <c r="BC31" s="75"/>
      <c r="BD31" s="75"/>
      <c r="BE31" s="76">
        <v>1536</v>
      </c>
      <c r="BF31" s="76">
        <v>28977.431</v>
      </c>
      <c r="BG31" s="76">
        <v>41850.30531400576</v>
      </c>
      <c r="BH31" s="77">
        <v>656</v>
      </c>
      <c r="BI31" s="77">
        <v>1.712</v>
      </c>
      <c r="BJ31" s="77">
        <v>10.253060109999995</v>
      </c>
      <c r="BK31" s="77">
        <v>30006</v>
      </c>
      <c r="BL31" s="77">
        <v>35.145000000000003</v>
      </c>
      <c r="BM31" s="77">
        <v>147.77921044400111</v>
      </c>
      <c r="BN31" s="78">
        <v>32198</v>
      </c>
      <c r="BO31" s="78">
        <v>29014.288</v>
      </c>
      <c r="BP31" s="78">
        <v>42008.337584559762</v>
      </c>
      <c r="BQ31" s="79"/>
      <c r="BR31" s="79"/>
      <c r="BS31" s="79"/>
      <c r="BT31" s="79">
        <v>32198</v>
      </c>
      <c r="BU31" s="79">
        <v>29014.288</v>
      </c>
      <c r="BV31" s="79">
        <v>42008.337584559762</v>
      </c>
      <c r="BW31" s="11"/>
      <c r="BX31" s="11"/>
      <c r="BY31" s="11"/>
      <c r="BZ31" s="11"/>
      <c r="CA31" s="11"/>
      <c r="CB31" s="11"/>
      <c r="CC31" s="11"/>
      <c r="CD31" s="11"/>
      <c r="CE31" s="11"/>
      <c r="CF31" s="11">
        <v>3446</v>
      </c>
      <c r="CG31" s="11">
        <v>29676.017</v>
      </c>
      <c r="CH31" s="11">
        <v>44774.327093046224</v>
      </c>
      <c r="CI31" s="11">
        <v>357349</v>
      </c>
      <c r="CJ31" s="11">
        <v>407.81900000000002</v>
      </c>
      <c r="CK31" s="11">
        <v>1840.3579489249162</v>
      </c>
      <c r="CL31" s="11">
        <v>360795</v>
      </c>
      <c r="CM31" s="11">
        <v>30083.835999999999</v>
      </c>
      <c r="CN31" s="11">
        <v>46614.685041971141</v>
      </c>
      <c r="CO31" s="11"/>
      <c r="CP31" s="11"/>
      <c r="CQ31" s="11"/>
      <c r="CR31" s="11">
        <v>360795</v>
      </c>
      <c r="CS31" s="11">
        <v>30083.835999999999</v>
      </c>
      <c r="CT31" s="11">
        <v>46614.685041971141</v>
      </c>
      <c r="CU31" s="11">
        <v>0</v>
      </c>
      <c r="CV31" s="11">
        <v>0</v>
      </c>
      <c r="CW31" s="11">
        <v>0</v>
      </c>
      <c r="CX31" s="11">
        <v>0</v>
      </c>
      <c r="CY31" s="11">
        <v>0</v>
      </c>
      <c r="CZ31" s="11">
        <v>0</v>
      </c>
      <c r="DA31" s="11">
        <v>0</v>
      </c>
      <c r="DB31" s="11">
        <v>0</v>
      </c>
      <c r="DC31" s="11">
        <v>0</v>
      </c>
      <c r="DD31" s="11">
        <v>30780</v>
      </c>
      <c r="DE31" s="11">
        <v>9896.2009999999991</v>
      </c>
      <c r="DF31" s="11">
        <v>50922.869086136168</v>
      </c>
      <c r="DG31" s="11">
        <v>377829</v>
      </c>
      <c r="DH31" s="11">
        <v>1596.3630000000001</v>
      </c>
      <c r="DI31" s="11">
        <v>9997.5725772858532</v>
      </c>
      <c r="DJ31" s="11">
        <v>408609</v>
      </c>
      <c r="DK31" s="11">
        <v>11492.563999999998</v>
      </c>
      <c r="DL31" s="11">
        <v>60920.441663422025</v>
      </c>
      <c r="DM31" s="11">
        <v>0</v>
      </c>
      <c r="DN31" s="11">
        <v>0</v>
      </c>
      <c r="DO31" s="11">
        <v>0</v>
      </c>
      <c r="DP31" s="11">
        <v>408609</v>
      </c>
      <c r="DQ31" s="11">
        <v>11492.563999999998</v>
      </c>
      <c r="DR31" s="11">
        <v>60920.441663422025</v>
      </c>
      <c r="DS31" s="84">
        <v>0</v>
      </c>
      <c r="DT31" s="84">
        <v>0</v>
      </c>
      <c r="DU31" s="84">
        <v>0</v>
      </c>
      <c r="DV31" s="84">
        <v>0</v>
      </c>
      <c r="DW31" s="84">
        <v>0</v>
      </c>
      <c r="DX31" s="84">
        <v>0</v>
      </c>
      <c r="DY31" s="84">
        <v>0</v>
      </c>
      <c r="DZ31" s="84">
        <v>0</v>
      </c>
      <c r="EA31" s="84">
        <v>0</v>
      </c>
      <c r="EB31" s="84">
        <v>123686</v>
      </c>
      <c r="EC31" s="84">
        <v>10958.933999999999</v>
      </c>
      <c r="ED31" s="84">
        <v>60507.446902849959</v>
      </c>
      <c r="EE31" s="84">
        <v>1118838</v>
      </c>
      <c r="EF31" s="84">
        <v>5977.5379999999996</v>
      </c>
      <c r="EG31" s="84">
        <v>22667.422087106534</v>
      </c>
      <c r="EH31" s="84">
        <v>1242524</v>
      </c>
      <c r="EI31" s="84">
        <v>16936.471999999998</v>
      </c>
      <c r="EJ31" s="84">
        <v>83174.868989956492</v>
      </c>
      <c r="EK31" s="84">
        <v>0</v>
      </c>
      <c r="EL31" s="84">
        <v>0</v>
      </c>
      <c r="EM31" s="84">
        <v>0</v>
      </c>
      <c r="EN31" s="84">
        <v>1242524</v>
      </c>
      <c r="EO31" s="84">
        <v>16936.471999999998</v>
      </c>
      <c r="EP31" s="84">
        <v>83174.868989956492</v>
      </c>
      <c r="EQ31" s="84">
        <v>0</v>
      </c>
      <c r="ER31" s="84">
        <v>0</v>
      </c>
      <c r="ES31" s="84">
        <v>0</v>
      </c>
      <c r="ET31" s="84">
        <v>0</v>
      </c>
      <c r="EU31" s="84">
        <v>0</v>
      </c>
      <c r="EV31" s="84">
        <v>0</v>
      </c>
      <c r="EW31" s="84">
        <v>0</v>
      </c>
      <c r="EX31" s="84">
        <v>0</v>
      </c>
      <c r="EY31" s="84">
        <v>0</v>
      </c>
      <c r="EZ31" s="84">
        <v>157422</v>
      </c>
      <c r="FA31" s="84">
        <v>24761.707999999999</v>
      </c>
      <c r="FB31" s="84">
        <v>69471.039869999993</v>
      </c>
      <c r="FC31" s="84">
        <v>836638</v>
      </c>
      <c r="FD31" s="84">
        <v>3805.127</v>
      </c>
      <c r="FE31" s="84">
        <v>17082.197400000001</v>
      </c>
      <c r="FF31" s="84">
        <v>994060</v>
      </c>
      <c r="FG31" s="84">
        <v>28566.834999999999</v>
      </c>
      <c r="FH31" s="84">
        <v>86553.237269999998</v>
      </c>
      <c r="FI31" s="84">
        <v>0</v>
      </c>
      <c r="FJ31" s="84">
        <v>0</v>
      </c>
      <c r="FK31" s="84">
        <v>0</v>
      </c>
      <c r="FL31" s="84">
        <v>994060</v>
      </c>
      <c r="FM31" s="84">
        <v>28566.834999999999</v>
      </c>
      <c r="FN31" s="84">
        <v>86553.237269999998</v>
      </c>
      <c r="FO31" s="84"/>
      <c r="FP31" s="84"/>
      <c r="FQ31" s="84"/>
      <c r="FR31" s="84"/>
      <c r="FS31" s="84"/>
      <c r="FT31" s="84"/>
      <c r="FU31" s="84"/>
      <c r="FV31" s="84"/>
      <c r="FW31" s="84"/>
      <c r="FX31" s="84">
        <v>288073</v>
      </c>
      <c r="FY31" s="84">
        <v>24949.845000000001</v>
      </c>
      <c r="FZ31" s="84">
        <v>83116.771014353595</v>
      </c>
      <c r="GA31" s="84">
        <v>367795</v>
      </c>
      <c r="GB31" s="84">
        <v>414.96199999999999</v>
      </c>
      <c r="GC31" s="84">
        <v>3706.5968809989663</v>
      </c>
      <c r="GD31" s="84">
        <v>655868</v>
      </c>
      <c r="GE31" s="84">
        <v>25364.807000000001</v>
      </c>
      <c r="GF31" s="84">
        <v>86823.367895352567</v>
      </c>
      <c r="GG31" s="84">
        <v>204</v>
      </c>
      <c r="GH31" s="84">
        <v>40049.114999999998</v>
      </c>
      <c r="GI31" s="84">
        <v>118.78969247627117</v>
      </c>
      <c r="GJ31" s="84">
        <v>656072</v>
      </c>
      <c r="GK31" s="84">
        <v>65413.921999999999</v>
      </c>
      <c r="GL31" s="84">
        <v>86942.157587828842</v>
      </c>
    </row>
    <row r="32" spans="1:194" s="82" customFormat="1" ht="12.75" x14ac:dyDescent="0.2">
      <c r="A32" s="367">
        <v>23</v>
      </c>
      <c r="B32" s="369" t="s">
        <v>26</v>
      </c>
      <c r="C32" s="28"/>
      <c r="D32" s="28"/>
      <c r="E32" s="28"/>
      <c r="F32" s="28"/>
      <c r="G32" s="28"/>
      <c r="H32" s="28"/>
      <c r="I32" s="28"/>
      <c r="J32" s="28"/>
      <c r="K32" s="28"/>
      <c r="L32" s="28"/>
      <c r="M32" s="28"/>
      <c r="N32" s="28"/>
      <c r="O32" s="28"/>
      <c r="P32" s="28"/>
      <c r="Q32" s="28"/>
      <c r="R32" s="13"/>
      <c r="S32" s="13"/>
      <c r="T32" s="13"/>
      <c r="U32" s="13">
        <v>332</v>
      </c>
      <c r="V32" s="13">
        <v>367.68599999999998</v>
      </c>
      <c r="W32" s="13">
        <v>443.78032999999999</v>
      </c>
      <c r="X32" s="13">
        <v>32</v>
      </c>
      <c r="Y32" s="88">
        <v>9.6000000000000002E-2</v>
      </c>
      <c r="Z32" s="88">
        <v>0.35946</v>
      </c>
      <c r="AA32" s="13">
        <v>78006</v>
      </c>
      <c r="AB32" s="13">
        <v>78.006</v>
      </c>
      <c r="AC32" s="13">
        <v>117.45989</v>
      </c>
      <c r="AD32" s="13">
        <f t="shared" si="4"/>
        <v>78370</v>
      </c>
      <c r="AE32" s="13">
        <f t="shared" si="3"/>
        <v>445.78800000000001</v>
      </c>
      <c r="AF32" s="13">
        <f t="shared" si="3"/>
        <v>561.59968000000003</v>
      </c>
      <c r="AG32" s="71"/>
      <c r="AH32" s="71"/>
      <c r="AI32" s="71"/>
      <c r="AJ32" s="73">
        <v>488</v>
      </c>
      <c r="AK32" s="73">
        <v>865.36</v>
      </c>
      <c r="AL32" s="73">
        <v>590.09554000000003</v>
      </c>
      <c r="AM32" s="73"/>
      <c r="AN32" s="73"/>
      <c r="AO32" s="73"/>
      <c r="AP32" s="73">
        <v>39637</v>
      </c>
      <c r="AQ32" s="73">
        <v>39.944999999999993</v>
      </c>
      <c r="AR32" s="73">
        <v>67.039259999999999</v>
      </c>
      <c r="AS32" s="72">
        <v>40125</v>
      </c>
      <c r="AT32" s="72">
        <v>905.30500000000006</v>
      </c>
      <c r="AU32" s="72">
        <v>657.13480000000004</v>
      </c>
      <c r="AV32" s="34"/>
      <c r="AW32" s="34"/>
      <c r="AX32" s="34"/>
      <c r="AY32" s="34"/>
      <c r="AZ32" s="34"/>
      <c r="BA32" s="34"/>
      <c r="BB32" s="75"/>
      <c r="BC32" s="75"/>
      <c r="BD32" s="75"/>
      <c r="BE32" s="76">
        <v>597</v>
      </c>
      <c r="BF32" s="76">
        <v>1137.675</v>
      </c>
      <c r="BG32" s="76">
        <v>690.25557000000003</v>
      </c>
      <c r="BH32" s="77"/>
      <c r="BI32" s="77"/>
      <c r="BJ32" s="77"/>
      <c r="BK32" s="77">
        <v>38827</v>
      </c>
      <c r="BL32" s="77">
        <v>39.920999999999999</v>
      </c>
      <c r="BM32" s="77">
        <v>79.97645</v>
      </c>
      <c r="BN32" s="78">
        <v>39424</v>
      </c>
      <c r="BO32" s="78">
        <v>1177.596</v>
      </c>
      <c r="BP32" s="78">
        <v>770.23202000000003</v>
      </c>
      <c r="BQ32" s="79">
        <v>1</v>
      </c>
      <c r="BR32" s="79">
        <v>39691.29</v>
      </c>
      <c r="BS32" s="79">
        <v>317.53030000000001</v>
      </c>
      <c r="BT32" s="79">
        <v>39425</v>
      </c>
      <c r="BU32" s="79">
        <v>40868.885999999999</v>
      </c>
      <c r="BV32" s="79">
        <v>1087.76232</v>
      </c>
      <c r="BW32" s="11"/>
      <c r="BX32" s="11"/>
      <c r="BY32" s="11"/>
      <c r="BZ32" s="11"/>
      <c r="CA32" s="11"/>
      <c r="CB32" s="11"/>
      <c r="CC32" s="11"/>
      <c r="CD32" s="11"/>
      <c r="CE32" s="11"/>
      <c r="CF32" s="11">
        <v>687</v>
      </c>
      <c r="CG32" s="11">
        <v>1228.261</v>
      </c>
      <c r="CH32" s="11">
        <v>483.70562000000001</v>
      </c>
      <c r="CI32" s="11">
        <v>47653</v>
      </c>
      <c r="CJ32" s="11">
        <v>333.05900000000003</v>
      </c>
      <c r="CK32" s="11">
        <v>347.33447000000001</v>
      </c>
      <c r="CL32" s="11">
        <v>48340</v>
      </c>
      <c r="CM32" s="11">
        <v>1561.32</v>
      </c>
      <c r="CN32" s="11">
        <v>831.04008999999996</v>
      </c>
      <c r="CO32" s="11">
        <v>3</v>
      </c>
      <c r="CP32" s="11">
        <v>109636.859</v>
      </c>
      <c r="CQ32" s="11">
        <v>795.07564000000002</v>
      </c>
      <c r="CR32" s="11">
        <v>48343</v>
      </c>
      <c r="CS32" s="11">
        <v>111198.179</v>
      </c>
      <c r="CT32" s="11">
        <v>1626.11573</v>
      </c>
      <c r="CU32" s="11">
        <v>0</v>
      </c>
      <c r="CV32" s="11">
        <v>0</v>
      </c>
      <c r="CW32" s="11">
        <v>0</v>
      </c>
      <c r="CX32" s="11">
        <v>0</v>
      </c>
      <c r="CY32" s="11">
        <v>0</v>
      </c>
      <c r="CZ32" s="11">
        <v>0</v>
      </c>
      <c r="DA32" s="11">
        <v>0</v>
      </c>
      <c r="DB32" s="11">
        <v>0</v>
      </c>
      <c r="DC32" s="11">
        <v>0</v>
      </c>
      <c r="DD32" s="11">
        <v>3114</v>
      </c>
      <c r="DE32" s="11">
        <v>3402.9409999999989</v>
      </c>
      <c r="DF32" s="11">
        <v>3111.1963799999999</v>
      </c>
      <c r="DG32" s="11">
        <v>85754</v>
      </c>
      <c r="DH32" s="11">
        <v>87</v>
      </c>
      <c r="DI32" s="11">
        <v>158</v>
      </c>
      <c r="DJ32" s="11">
        <v>88868</v>
      </c>
      <c r="DK32" s="11">
        <v>3489.9409999999989</v>
      </c>
      <c r="DL32" s="11">
        <v>3269.1963799999999</v>
      </c>
      <c r="DM32" s="11">
        <v>3</v>
      </c>
      <c r="DN32" s="11">
        <v>101348.05900000001</v>
      </c>
      <c r="DO32" s="11">
        <v>499.80362000000002</v>
      </c>
      <c r="DP32" s="11">
        <v>88871</v>
      </c>
      <c r="DQ32" s="11">
        <v>104837.814</v>
      </c>
      <c r="DR32" s="11">
        <v>3768.7660059</v>
      </c>
      <c r="DS32" s="84">
        <v>0</v>
      </c>
      <c r="DT32" s="84">
        <v>0</v>
      </c>
      <c r="DU32" s="84">
        <v>0</v>
      </c>
      <c r="DV32" s="84">
        <v>0</v>
      </c>
      <c r="DW32" s="84">
        <v>0</v>
      </c>
      <c r="DX32" s="84">
        <v>0</v>
      </c>
      <c r="DY32" s="84">
        <v>0</v>
      </c>
      <c r="DZ32" s="84">
        <v>0</v>
      </c>
      <c r="EA32" s="84">
        <v>0</v>
      </c>
      <c r="EB32" s="84">
        <v>2182</v>
      </c>
      <c r="EC32" s="84">
        <v>2623.4349999999999</v>
      </c>
      <c r="ED32" s="84">
        <v>920.10212999999999</v>
      </c>
      <c r="EE32" s="84">
        <v>35110</v>
      </c>
      <c r="EF32" s="84">
        <v>35.777999999999999</v>
      </c>
      <c r="EG32" s="84">
        <v>180.98838000000001</v>
      </c>
      <c r="EH32" s="84">
        <v>37292</v>
      </c>
      <c r="EI32" s="84">
        <v>2659.2130000000034</v>
      </c>
      <c r="EJ32" s="84">
        <v>1101.09051</v>
      </c>
      <c r="EK32" s="84">
        <v>3</v>
      </c>
      <c r="EL32" s="84">
        <v>91835.657000000007</v>
      </c>
      <c r="EM32" s="84">
        <v>333.55026720000001</v>
      </c>
      <c r="EN32" s="84">
        <v>37295</v>
      </c>
      <c r="EO32" s="84">
        <v>94494.87000000001</v>
      </c>
      <c r="EP32" s="84">
        <v>1434.6407772</v>
      </c>
      <c r="EQ32" s="84">
        <v>0</v>
      </c>
      <c r="ER32" s="84">
        <v>0</v>
      </c>
      <c r="ES32" s="84">
        <v>0</v>
      </c>
      <c r="ET32" s="84">
        <v>0</v>
      </c>
      <c r="EU32" s="84">
        <v>0</v>
      </c>
      <c r="EV32" s="84">
        <v>0</v>
      </c>
      <c r="EW32" s="84">
        <v>0</v>
      </c>
      <c r="EX32" s="84">
        <v>0</v>
      </c>
      <c r="EY32" s="84">
        <v>0</v>
      </c>
      <c r="EZ32" s="84">
        <v>1950</v>
      </c>
      <c r="FA32" s="84">
        <v>1511.252</v>
      </c>
      <c r="FB32" s="84">
        <v>688.69839999999999</v>
      </c>
      <c r="FC32" s="84">
        <v>103343</v>
      </c>
      <c r="FD32" s="84">
        <v>103.572</v>
      </c>
      <c r="FE32" s="84">
        <v>379.25106</v>
      </c>
      <c r="FF32" s="84">
        <v>105293</v>
      </c>
      <c r="FG32" s="84">
        <v>1614.8240000000001</v>
      </c>
      <c r="FH32" s="84">
        <v>1067.94946</v>
      </c>
      <c r="FI32" s="84">
        <v>2</v>
      </c>
      <c r="FJ32" s="84">
        <v>44070.932000000001</v>
      </c>
      <c r="FK32" s="84">
        <v>183.00640779999998</v>
      </c>
      <c r="FL32" s="84">
        <v>105295</v>
      </c>
      <c r="FM32" s="84">
        <v>45685.756000000001</v>
      </c>
      <c r="FN32" s="84">
        <v>1250.9558678000001</v>
      </c>
      <c r="FO32" s="84"/>
      <c r="FP32" s="84"/>
      <c r="FQ32" s="84"/>
      <c r="FR32" s="84"/>
      <c r="FS32" s="84"/>
      <c r="FT32" s="84"/>
      <c r="FU32" s="84"/>
      <c r="FV32" s="84"/>
      <c r="FW32" s="84"/>
      <c r="FX32" s="84">
        <v>77180</v>
      </c>
      <c r="FY32" s="84">
        <v>1635.8780000000002</v>
      </c>
      <c r="FZ32" s="84">
        <v>1241.5197099999996</v>
      </c>
      <c r="GA32" s="84">
        <v>289904</v>
      </c>
      <c r="GB32" s="84">
        <v>290.10399999999998</v>
      </c>
      <c r="GC32" s="84">
        <v>689.83992999999998</v>
      </c>
      <c r="GD32" s="84">
        <v>367084</v>
      </c>
      <c r="GE32" s="84">
        <v>1925.9820000000002</v>
      </c>
      <c r="GF32" s="84">
        <v>1931.3596399999997</v>
      </c>
      <c r="GG32" s="84">
        <v>2</v>
      </c>
      <c r="GH32" s="84">
        <v>83175.241999999998</v>
      </c>
      <c r="GI32" s="84">
        <v>345.60497679999992</v>
      </c>
      <c r="GJ32" s="84">
        <v>367086</v>
      </c>
      <c r="GK32" s="84">
        <v>85101.224000000002</v>
      </c>
      <c r="GL32" s="84">
        <v>2276.9646167999995</v>
      </c>
    </row>
    <row r="33" spans="1:194" s="82" customFormat="1" ht="12.75" x14ac:dyDescent="0.2">
      <c r="A33" s="366">
        <v>24</v>
      </c>
      <c r="B33" s="372" t="s">
        <v>42</v>
      </c>
      <c r="C33" s="28"/>
      <c r="D33" s="28"/>
      <c r="E33" s="28"/>
      <c r="F33" s="28">
        <v>22900</v>
      </c>
      <c r="G33" s="28">
        <v>39831.531999999999</v>
      </c>
      <c r="H33" s="28">
        <v>6994.38782284645</v>
      </c>
      <c r="I33" s="28">
        <v>38136</v>
      </c>
      <c r="J33" s="28">
        <v>103.13500000000001</v>
      </c>
      <c r="K33" s="28">
        <v>956.795624889843</v>
      </c>
      <c r="L33" s="28">
        <v>160853</v>
      </c>
      <c r="M33" s="28">
        <v>165.18799999999999</v>
      </c>
      <c r="N33" s="28">
        <v>2570.6620721628501</v>
      </c>
      <c r="O33" s="28">
        <v>221889</v>
      </c>
      <c r="P33" s="28">
        <v>40099.855000000003</v>
      </c>
      <c r="Q33" s="28">
        <v>10521.845519899143</v>
      </c>
      <c r="R33" s="13">
        <v>4</v>
      </c>
      <c r="S33" s="13">
        <v>6381</v>
      </c>
      <c r="T33" s="13">
        <v>1616</v>
      </c>
      <c r="U33" s="13">
        <v>26300</v>
      </c>
      <c r="V33" s="13">
        <v>20743</v>
      </c>
      <c r="W33" s="13">
        <v>5119</v>
      </c>
      <c r="X33" s="13">
        <v>25824</v>
      </c>
      <c r="Y33" s="13">
        <v>67</v>
      </c>
      <c r="Z33" s="13">
        <v>632</v>
      </c>
      <c r="AA33" s="13">
        <v>152197</v>
      </c>
      <c r="AB33" s="13">
        <v>161</v>
      </c>
      <c r="AC33" s="13">
        <v>2620.91</v>
      </c>
      <c r="AD33" s="13">
        <f t="shared" si="4"/>
        <v>204325</v>
      </c>
      <c r="AE33" s="13">
        <f t="shared" si="3"/>
        <v>27352</v>
      </c>
      <c r="AF33" s="13">
        <f t="shared" si="3"/>
        <v>9987.91</v>
      </c>
      <c r="AG33" s="71">
        <v>4</v>
      </c>
      <c r="AH33" s="71">
        <v>6705</v>
      </c>
      <c r="AI33" s="71">
        <v>245.99305000000001</v>
      </c>
      <c r="AJ33" s="73">
        <v>13897</v>
      </c>
      <c r="AK33" s="73">
        <v>5316.2659999999996</v>
      </c>
      <c r="AL33" s="73">
        <v>5963.0935474753496</v>
      </c>
      <c r="AM33" s="73">
        <v>106547</v>
      </c>
      <c r="AN33" s="73">
        <v>138.602</v>
      </c>
      <c r="AO33" s="73">
        <v>2023.0834706848207</v>
      </c>
      <c r="AP33" s="73">
        <v>7268</v>
      </c>
      <c r="AQ33" s="73">
        <v>7.2679999999999998</v>
      </c>
      <c r="AR33" s="73">
        <v>543.43368670997381</v>
      </c>
      <c r="AS33" s="72">
        <v>127716</v>
      </c>
      <c r="AT33" s="72">
        <v>12167.136</v>
      </c>
      <c r="AU33" s="72">
        <v>8775.6037548701443</v>
      </c>
      <c r="AV33" s="34">
        <v>1</v>
      </c>
      <c r="AW33" s="34">
        <v>619.66300000000001</v>
      </c>
      <c r="AX33" s="34">
        <v>74.359560000000002</v>
      </c>
      <c r="AY33" s="34"/>
      <c r="AZ33" s="34"/>
      <c r="BA33" s="34"/>
      <c r="BB33" s="75">
        <v>2</v>
      </c>
      <c r="BC33" s="75">
        <v>1393.644</v>
      </c>
      <c r="BD33" s="75">
        <v>272.75643000000002</v>
      </c>
      <c r="BE33" s="76">
        <v>8234</v>
      </c>
      <c r="BF33" s="76">
        <v>5185.2979999999998</v>
      </c>
      <c r="BG33" s="76">
        <v>6568.4449615841568</v>
      </c>
      <c r="BH33" s="77"/>
      <c r="BI33" s="77"/>
      <c r="BJ33" s="77"/>
      <c r="BK33" s="77">
        <v>135808</v>
      </c>
      <c r="BL33" s="77">
        <v>166.84100000000001</v>
      </c>
      <c r="BM33" s="77">
        <v>3013.4088235335348</v>
      </c>
      <c r="BN33" s="78">
        <v>144045</v>
      </c>
      <c r="BO33" s="78">
        <v>7365.4459999999999</v>
      </c>
      <c r="BP33" s="78">
        <v>9928.9697751176918</v>
      </c>
      <c r="BQ33" s="79"/>
      <c r="BR33" s="79"/>
      <c r="BS33" s="79"/>
      <c r="BT33" s="79">
        <v>144045</v>
      </c>
      <c r="BU33" s="79">
        <v>7365.4459999999999</v>
      </c>
      <c r="BV33" s="79">
        <v>9928.9697751176918</v>
      </c>
      <c r="BW33" s="11">
        <v>7</v>
      </c>
      <c r="BX33" s="11">
        <v>503.22800000000001</v>
      </c>
      <c r="BY33" s="11">
        <v>60.387360000000001</v>
      </c>
      <c r="BZ33" s="11"/>
      <c r="CA33" s="11"/>
      <c r="CB33" s="11"/>
      <c r="CC33" s="11">
        <v>2</v>
      </c>
      <c r="CD33" s="11">
        <v>57.768000000000001</v>
      </c>
      <c r="CE33" s="11">
        <v>39.633870000000002</v>
      </c>
      <c r="CF33" s="11">
        <v>7557</v>
      </c>
      <c r="CG33" s="11">
        <v>9084.6389999999992</v>
      </c>
      <c r="CH33" s="11">
        <v>7927.3876820008245</v>
      </c>
      <c r="CI33" s="11">
        <v>147326</v>
      </c>
      <c r="CJ33" s="11">
        <v>175.26</v>
      </c>
      <c r="CK33" s="11">
        <v>3811.503323468502</v>
      </c>
      <c r="CL33" s="11">
        <v>154892</v>
      </c>
      <c r="CM33" s="11">
        <v>9820.8949999999986</v>
      </c>
      <c r="CN33" s="11">
        <v>11838.912235469326</v>
      </c>
      <c r="CO33" s="11"/>
      <c r="CP33" s="11"/>
      <c r="CQ33" s="11"/>
      <c r="CR33" s="11">
        <v>154892</v>
      </c>
      <c r="CS33" s="11">
        <v>9820.8949999999986</v>
      </c>
      <c r="CT33" s="11">
        <v>11838.912235469326</v>
      </c>
      <c r="CU33" s="11">
        <v>4</v>
      </c>
      <c r="CV33" s="11">
        <v>557.35299999999995</v>
      </c>
      <c r="CW33" s="11">
        <v>67.522080000000003</v>
      </c>
      <c r="CX33" s="11">
        <v>0</v>
      </c>
      <c r="CY33" s="11">
        <v>0</v>
      </c>
      <c r="CZ33" s="11">
        <v>0</v>
      </c>
      <c r="DA33" s="11">
        <v>0</v>
      </c>
      <c r="DB33" s="11">
        <v>0</v>
      </c>
      <c r="DC33" s="11">
        <v>0</v>
      </c>
      <c r="DD33" s="11">
        <v>9626</v>
      </c>
      <c r="DE33" s="11">
        <v>10206.531999999999</v>
      </c>
      <c r="DF33" s="11">
        <v>10257.371651850701</v>
      </c>
      <c r="DG33" s="11">
        <v>100989</v>
      </c>
      <c r="DH33" s="11">
        <v>117.825</v>
      </c>
      <c r="DI33" s="11">
        <v>2691.4680593000003</v>
      </c>
      <c r="DJ33" s="11">
        <v>110619</v>
      </c>
      <c r="DK33" s="11">
        <v>10881.71</v>
      </c>
      <c r="DL33" s="11">
        <v>13016.361791150703</v>
      </c>
      <c r="DM33" s="11">
        <v>0</v>
      </c>
      <c r="DN33" s="11">
        <v>0</v>
      </c>
      <c r="DO33" s="11">
        <v>0</v>
      </c>
      <c r="DP33" s="11">
        <v>110619</v>
      </c>
      <c r="DQ33" s="11">
        <v>10881.71</v>
      </c>
      <c r="DR33" s="11">
        <v>13016.361791150703</v>
      </c>
      <c r="DS33" s="84">
        <v>1</v>
      </c>
      <c r="DT33" s="84">
        <v>620.94500000000005</v>
      </c>
      <c r="DU33" s="84">
        <v>74.513400000000004</v>
      </c>
      <c r="DV33" s="84">
        <v>0</v>
      </c>
      <c r="DW33" s="84">
        <v>0</v>
      </c>
      <c r="DX33" s="84">
        <v>0</v>
      </c>
      <c r="DY33" s="84">
        <v>0</v>
      </c>
      <c r="DZ33" s="84">
        <v>0</v>
      </c>
      <c r="EA33" s="84">
        <v>0</v>
      </c>
      <c r="EB33" s="84">
        <v>5199</v>
      </c>
      <c r="EC33" s="84">
        <v>72314.808999999994</v>
      </c>
      <c r="ED33" s="84">
        <v>10319.717163900001</v>
      </c>
      <c r="EE33" s="84">
        <v>81200</v>
      </c>
      <c r="EF33" s="84">
        <v>93.28</v>
      </c>
      <c r="EG33" s="84">
        <v>2442.6353700999998</v>
      </c>
      <c r="EH33" s="84">
        <v>86400</v>
      </c>
      <c r="EI33" s="84">
        <v>73029.034</v>
      </c>
      <c r="EJ33" s="84">
        <v>12836.865934000001</v>
      </c>
      <c r="EK33" s="84">
        <v>0</v>
      </c>
      <c r="EL33" s="84">
        <v>0</v>
      </c>
      <c r="EM33" s="84">
        <v>0</v>
      </c>
      <c r="EN33" s="84">
        <v>86400</v>
      </c>
      <c r="EO33" s="84">
        <v>73029.034</v>
      </c>
      <c r="EP33" s="84">
        <v>12836.865934000001</v>
      </c>
      <c r="EQ33" s="84">
        <v>2</v>
      </c>
      <c r="ER33" s="84">
        <v>5324.3509999999997</v>
      </c>
      <c r="ES33" s="84">
        <v>638.92211999999995</v>
      </c>
      <c r="ET33" s="84">
        <v>0</v>
      </c>
      <c r="EU33" s="84">
        <v>0</v>
      </c>
      <c r="EV33" s="84">
        <v>0</v>
      </c>
      <c r="EW33" s="84">
        <v>0</v>
      </c>
      <c r="EX33" s="84">
        <v>0</v>
      </c>
      <c r="EY33" s="84">
        <v>0</v>
      </c>
      <c r="EZ33" s="84">
        <v>4242</v>
      </c>
      <c r="FA33" s="84">
        <v>72053.198999999993</v>
      </c>
      <c r="FB33" s="84">
        <v>10228.092575199718</v>
      </c>
      <c r="FC33" s="84">
        <v>166355</v>
      </c>
      <c r="FD33" s="84">
        <v>187.852</v>
      </c>
      <c r="FE33" s="84">
        <v>4258.7875148001822</v>
      </c>
      <c r="FF33" s="84">
        <v>170599</v>
      </c>
      <c r="FG33" s="84">
        <v>77565.401999999987</v>
      </c>
      <c r="FH33" s="84">
        <v>15125.8022099999</v>
      </c>
      <c r="FI33" s="84">
        <v>0</v>
      </c>
      <c r="FJ33" s="84">
        <v>0</v>
      </c>
      <c r="FK33" s="84">
        <v>0</v>
      </c>
      <c r="FL33" s="84">
        <v>170599</v>
      </c>
      <c r="FM33" s="84">
        <v>77565.401999999987</v>
      </c>
      <c r="FN33" s="84">
        <v>15125.8022099999</v>
      </c>
      <c r="FO33" s="84">
        <v>2</v>
      </c>
      <c r="FP33" s="84">
        <v>1300.3510000000001</v>
      </c>
      <c r="FQ33" s="84">
        <v>156.04212000000001</v>
      </c>
      <c r="FR33" s="84"/>
      <c r="FS33" s="84"/>
      <c r="FT33" s="84"/>
      <c r="FU33" s="84"/>
      <c r="FV33" s="84"/>
      <c r="FW33" s="84"/>
      <c r="FX33" s="84">
        <v>4752</v>
      </c>
      <c r="FY33" s="84">
        <v>108557.34699999999</v>
      </c>
      <c r="FZ33" s="84">
        <v>33908.496002300053</v>
      </c>
      <c r="GA33" s="84">
        <v>86626</v>
      </c>
      <c r="GB33" s="84">
        <v>102.215</v>
      </c>
      <c r="GC33" s="84">
        <v>3212.3562509999865</v>
      </c>
      <c r="GD33" s="84">
        <v>91380</v>
      </c>
      <c r="GE33" s="84">
        <v>109959.91299999999</v>
      </c>
      <c r="GF33" s="84">
        <v>37276.894373300034</v>
      </c>
      <c r="GG33" s="84"/>
      <c r="GH33" s="84"/>
      <c r="GI33" s="84"/>
      <c r="GJ33" s="84">
        <v>91380</v>
      </c>
      <c r="GK33" s="84">
        <v>109959.91299999999</v>
      </c>
      <c r="GL33" s="84">
        <v>37276.894373300034</v>
      </c>
    </row>
    <row r="34" spans="1:194" s="82" customFormat="1" ht="12.75" x14ac:dyDescent="0.2">
      <c r="A34" s="366">
        <v>25</v>
      </c>
      <c r="B34" s="372" t="s">
        <v>27</v>
      </c>
      <c r="C34" s="28"/>
      <c r="D34" s="28"/>
      <c r="E34" s="28"/>
      <c r="F34" s="28"/>
      <c r="G34" s="28"/>
      <c r="H34" s="28"/>
      <c r="I34" s="28"/>
      <c r="J34" s="28"/>
      <c r="K34" s="28"/>
      <c r="L34" s="28"/>
      <c r="M34" s="28"/>
      <c r="N34" s="28"/>
      <c r="O34" s="28"/>
      <c r="P34" s="28"/>
      <c r="Q34" s="28"/>
      <c r="R34" s="13"/>
      <c r="S34" s="13"/>
      <c r="T34" s="13"/>
      <c r="U34" s="13">
        <v>7103</v>
      </c>
      <c r="V34" s="13">
        <v>3963.3290000000002</v>
      </c>
      <c r="W34" s="13">
        <v>592.56486999999993</v>
      </c>
      <c r="X34" s="13"/>
      <c r="Y34" s="13"/>
      <c r="Z34" s="13"/>
      <c r="AA34" s="13">
        <v>6643</v>
      </c>
      <c r="AB34" s="13">
        <v>6.7279999999999998</v>
      </c>
      <c r="AC34" s="13">
        <v>26.354780000000002</v>
      </c>
      <c r="AD34" s="13">
        <f t="shared" si="4"/>
        <v>13746</v>
      </c>
      <c r="AE34" s="13">
        <f t="shared" si="4"/>
        <v>3970.0570000000002</v>
      </c>
      <c r="AF34" s="13">
        <f t="shared" si="4"/>
        <v>618.91964999999993</v>
      </c>
      <c r="AG34" s="71">
        <v>520</v>
      </c>
      <c r="AH34" s="71">
        <v>4708.0060000000003</v>
      </c>
      <c r="AI34" s="71">
        <v>564.96091000000001</v>
      </c>
      <c r="AJ34" s="73">
        <v>2351</v>
      </c>
      <c r="AK34" s="73">
        <v>2299.2060000000001</v>
      </c>
      <c r="AL34" s="73">
        <v>756.64736000000005</v>
      </c>
      <c r="AM34" s="73">
        <v>5743</v>
      </c>
      <c r="AN34" s="73">
        <v>321.18200000000002</v>
      </c>
      <c r="AO34" s="73">
        <v>111.42095</v>
      </c>
      <c r="AP34" s="73">
        <v>5793</v>
      </c>
      <c r="AQ34" s="73">
        <v>5.7930000000000001</v>
      </c>
      <c r="AR34" s="73">
        <v>24.53462</v>
      </c>
      <c r="AS34" s="72">
        <v>14407</v>
      </c>
      <c r="AT34" s="72">
        <v>7334.1869999999999</v>
      </c>
      <c r="AU34" s="72">
        <v>1457.56384</v>
      </c>
      <c r="AV34" s="34">
        <v>574</v>
      </c>
      <c r="AW34" s="34">
        <v>4632.223</v>
      </c>
      <c r="AX34" s="34">
        <v>556.72691999999995</v>
      </c>
      <c r="AY34" s="34"/>
      <c r="AZ34" s="34"/>
      <c r="BA34" s="34"/>
      <c r="BB34" s="75"/>
      <c r="BC34" s="75"/>
      <c r="BD34" s="75"/>
      <c r="BE34" s="76">
        <v>1689</v>
      </c>
      <c r="BF34" s="76">
        <v>3488.8389999999999</v>
      </c>
      <c r="BG34" s="76">
        <v>1391.8907099999999</v>
      </c>
      <c r="BH34" s="77">
        <v>14002</v>
      </c>
      <c r="BI34" s="77">
        <v>1005.692</v>
      </c>
      <c r="BJ34" s="77">
        <v>124.34994</v>
      </c>
      <c r="BK34" s="77"/>
      <c r="BL34" s="77"/>
      <c r="BM34" s="77"/>
      <c r="BN34" s="78">
        <v>16265</v>
      </c>
      <c r="BO34" s="78">
        <v>9126.7540000000008</v>
      </c>
      <c r="BP34" s="78">
        <v>2072.9675699999998</v>
      </c>
      <c r="BQ34" s="79"/>
      <c r="BR34" s="79"/>
      <c r="BS34" s="79"/>
      <c r="BT34" s="79">
        <v>16265</v>
      </c>
      <c r="BU34" s="79">
        <v>9126.7540000000008</v>
      </c>
      <c r="BV34" s="79">
        <v>2072.9675699999998</v>
      </c>
      <c r="BW34" s="11">
        <v>554</v>
      </c>
      <c r="BX34" s="11">
        <v>5161.7179999999998</v>
      </c>
      <c r="BY34" s="11">
        <v>619.40616</v>
      </c>
      <c r="BZ34" s="11"/>
      <c r="CA34" s="11"/>
      <c r="CB34" s="11"/>
      <c r="CC34" s="11"/>
      <c r="CD34" s="11"/>
      <c r="CE34" s="11"/>
      <c r="CF34" s="11">
        <v>1280</v>
      </c>
      <c r="CG34" s="11">
        <v>4126.76</v>
      </c>
      <c r="CH34" s="11">
        <v>2428.57771</v>
      </c>
      <c r="CI34" s="11">
        <v>17661</v>
      </c>
      <c r="CJ34" s="11">
        <v>8917.6810000000005</v>
      </c>
      <c r="CK34" s="11">
        <v>2828.7374100000002</v>
      </c>
      <c r="CL34" s="11">
        <v>19495</v>
      </c>
      <c r="CM34" s="11">
        <v>18206.159</v>
      </c>
      <c r="CN34" s="11">
        <v>5876.7212799999998</v>
      </c>
      <c r="CO34" s="11"/>
      <c r="CP34" s="11"/>
      <c r="CQ34" s="11"/>
      <c r="CR34" s="11">
        <v>19495</v>
      </c>
      <c r="CS34" s="11">
        <v>18206.159</v>
      </c>
      <c r="CT34" s="11">
        <v>5876.7212799999998</v>
      </c>
      <c r="CU34" s="11">
        <v>554</v>
      </c>
      <c r="CV34" s="11">
        <v>6238.02</v>
      </c>
      <c r="CW34" s="11">
        <v>748.56240000000003</v>
      </c>
      <c r="CX34" s="11">
        <v>0</v>
      </c>
      <c r="CY34" s="11">
        <v>0</v>
      </c>
      <c r="CZ34" s="11">
        <v>0</v>
      </c>
      <c r="DA34" s="11">
        <v>0</v>
      </c>
      <c r="DB34" s="11">
        <v>0</v>
      </c>
      <c r="DC34" s="11">
        <v>0</v>
      </c>
      <c r="DD34" s="11">
        <v>232</v>
      </c>
      <c r="DE34" s="11">
        <v>5425.2690000000002</v>
      </c>
      <c r="DF34" s="11">
        <v>2935.3829599999999</v>
      </c>
      <c r="DG34" s="11">
        <v>12088</v>
      </c>
      <c r="DH34" s="11">
        <v>1015.273</v>
      </c>
      <c r="DI34" s="11">
        <v>125.75991</v>
      </c>
      <c r="DJ34" s="11">
        <v>12874</v>
      </c>
      <c r="DK34" s="11">
        <v>12678.562</v>
      </c>
      <c r="DL34" s="11">
        <v>3809.7052699999999</v>
      </c>
      <c r="DM34" s="11">
        <v>0</v>
      </c>
      <c r="DN34" s="11">
        <v>0</v>
      </c>
      <c r="DO34" s="11">
        <v>0</v>
      </c>
      <c r="DP34" s="11">
        <v>12874</v>
      </c>
      <c r="DQ34" s="11">
        <v>12678.562</v>
      </c>
      <c r="DR34" s="11">
        <v>3809.7052699999999</v>
      </c>
      <c r="DS34" s="84">
        <v>3</v>
      </c>
      <c r="DT34" s="84">
        <v>6705.8950000000004</v>
      </c>
      <c r="DU34" s="84">
        <v>804.70740000000001</v>
      </c>
      <c r="DV34" s="84">
        <v>0</v>
      </c>
      <c r="DW34" s="84">
        <v>0</v>
      </c>
      <c r="DX34" s="84">
        <v>0</v>
      </c>
      <c r="DY34" s="84">
        <v>0</v>
      </c>
      <c r="DZ34" s="84">
        <v>0</v>
      </c>
      <c r="EA34" s="84">
        <v>0</v>
      </c>
      <c r="EB34" s="84">
        <v>5578</v>
      </c>
      <c r="EC34" s="84">
        <v>39278.292000000001</v>
      </c>
      <c r="ED34" s="84">
        <v>15017.45181</v>
      </c>
      <c r="EE34" s="84">
        <v>6750</v>
      </c>
      <c r="EF34" s="84">
        <v>6.1589999999999998</v>
      </c>
      <c r="EG34" s="84">
        <v>21.78519</v>
      </c>
      <c r="EH34" s="84">
        <v>12331</v>
      </c>
      <c r="EI34" s="84">
        <v>45990.346000000005</v>
      </c>
      <c r="EJ34" s="84">
        <v>15843.9444</v>
      </c>
      <c r="EK34" s="84">
        <v>0</v>
      </c>
      <c r="EL34" s="84">
        <v>0</v>
      </c>
      <c r="EM34" s="84">
        <v>0</v>
      </c>
      <c r="EN34" s="84">
        <v>12331</v>
      </c>
      <c r="EO34" s="84">
        <v>45990.346000000005</v>
      </c>
      <c r="EP34" s="84">
        <v>15843.9444</v>
      </c>
      <c r="EQ34" s="84">
        <v>3</v>
      </c>
      <c r="ER34" s="84">
        <v>7201.5010000000002</v>
      </c>
      <c r="ES34" s="84">
        <v>864.18011999999999</v>
      </c>
      <c r="ET34" s="84">
        <v>0</v>
      </c>
      <c r="EU34" s="84">
        <v>0</v>
      </c>
      <c r="EV34" s="84">
        <v>0</v>
      </c>
      <c r="EW34" s="84">
        <v>0</v>
      </c>
      <c r="EX34" s="84">
        <v>0</v>
      </c>
      <c r="EY34" s="84">
        <v>0</v>
      </c>
      <c r="EZ34" s="84">
        <v>3045</v>
      </c>
      <c r="FA34" s="84">
        <v>12112.51</v>
      </c>
      <c r="FB34" s="84">
        <v>12254.55682</v>
      </c>
      <c r="FC34" s="84">
        <v>12931</v>
      </c>
      <c r="FD34" s="84">
        <v>14.989000000000001</v>
      </c>
      <c r="FE34" s="84">
        <v>18.87323</v>
      </c>
      <c r="FF34" s="84">
        <v>15979</v>
      </c>
      <c r="FG34" s="84">
        <v>19329</v>
      </c>
      <c r="FH34" s="84">
        <v>13137.610169999998</v>
      </c>
      <c r="FI34" s="84">
        <v>0</v>
      </c>
      <c r="FJ34" s="84">
        <v>0</v>
      </c>
      <c r="FK34" s="84">
        <v>0</v>
      </c>
      <c r="FL34" s="84">
        <v>15979</v>
      </c>
      <c r="FM34" s="84">
        <v>19329</v>
      </c>
      <c r="FN34" s="84">
        <v>13137.610169999998</v>
      </c>
      <c r="FO34" s="84">
        <v>2</v>
      </c>
      <c r="FP34" s="84">
        <v>7304</v>
      </c>
      <c r="FQ34" s="84">
        <v>559.63730999999996</v>
      </c>
      <c r="FR34" s="84"/>
      <c r="FS34" s="84"/>
      <c r="FT34" s="84"/>
      <c r="FU34" s="84"/>
      <c r="FV34" s="84"/>
      <c r="FW34" s="84"/>
      <c r="FX34" s="84">
        <v>5186</v>
      </c>
      <c r="FY34" s="84">
        <v>55864.735999999997</v>
      </c>
      <c r="FZ34" s="84">
        <v>29398.537049999999</v>
      </c>
      <c r="GA34" s="84">
        <v>45692</v>
      </c>
      <c r="GB34" s="84">
        <v>45.866</v>
      </c>
      <c r="GC34" s="84">
        <v>25.011209999999998</v>
      </c>
      <c r="GD34" s="84">
        <v>50880</v>
      </c>
      <c r="GE34" s="84">
        <v>63214.601999999999</v>
      </c>
      <c r="GF34" s="84">
        <v>29983.185569999998</v>
      </c>
      <c r="GG34" s="84"/>
      <c r="GH34" s="84"/>
      <c r="GI34" s="84"/>
      <c r="GJ34" s="84">
        <v>50880</v>
      </c>
      <c r="GK34" s="84">
        <v>63214.601999999999</v>
      </c>
      <c r="GL34" s="84">
        <v>29983.185569999998</v>
      </c>
    </row>
    <row r="35" spans="1:194" s="98" customFormat="1" ht="12.75" x14ac:dyDescent="0.2">
      <c r="A35" s="378"/>
      <c r="B35" s="373" t="s">
        <v>43</v>
      </c>
      <c r="C35" s="92">
        <v>100</v>
      </c>
      <c r="D35" s="92">
        <v>1412.2910000000002</v>
      </c>
      <c r="E35" s="92">
        <v>194.59783000000002</v>
      </c>
      <c r="F35" s="92">
        <v>359292</v>
      </c>
      <c r="G35" s="92">
        <v>93060.01999999999</v>
      </c>
      <c r="H35" s="92">
        <v>65977.100967669103</v>
      </c>
      <c r="I35" s="92">
        <v>401011</v>
      </c>
      <c r="J35" s="92">
        <v>660.47</v>
      </c>
      <c r="K35" s="92">
        <v>5123.6473393868437</v>
      </c>
      <c r="L35" s="92">
        <v>2075334</v>
      </c>
      <c r="M35" s="92">
        <v>2120.915</v>
      </c>
      <c r="N35" s="92">
        <v>34680.861316117829</v>
      </c>
      <c r="O35" s="92">
        <v>2835737</v>
      </c>
      <c r="P35" s="92">
        <v>97253.812000000005</v>
      </c>
      <c r="Q35" s="92">
        <v>105976.21310058508</v>
      </c>
      <c r="R35" s="93">
        <f t="shared" ref="R35:AF35" si="5">SUM(R14:R34)</f>
        <v>10</v>
      </c>
      <c r="S35" s="93">
        <f t="shared" si="5"/>
        <v>13894.493</v>
      </c>
      <c r="T35" s="93">
        <f t="shared" si="5"/>
        <v>2423.50857</v>
      </c>
      <c r="U35" s="93">
        <f t="shared" si="5"/>
        <v>354639</v>
      </c>
      <c r="V35" s="93">
        <f t="shared" si="5"/>
        <v>225574.88219043566</v>
      </c>
      <c r="W35" s="93">
        <f t="shared" si="5"/>
        <v>79036.447696316944</v>
      </c>
      <c r="X35" s="93">
        <f t="shared" si="5"/>
        <v>1585132</v>
      </c>
      <c r="Y35" s="93">
        <f t="shared" si="5"/>
        <v>1831.9824522068047</v>
      </c>
      <c r="Z35" s="93">
        <f t="shared" si="5"/>
        <v>7645.8592597000006</v>
      </c>
      <c r="AA35" s="93">
        <f t="shared" si="5"/>
        <v>2469055</v>
      </c>
      <c r="AB35" s="93">
        <f t="shared" si="5"/>
        <v>2396.3739999999993</v>
      </c>
      <c r="AC35" s="93">
        <f t="shared" si="5"/>
        <v>46094.108599689243</v>
      </c>
      <c r="AD35" s="93">
        <f t="shared" si="5"/>
        <v>4408836</v>
      </c>
      <c r="AE35" s="93">
        <f t="shared" si="5"/>
        <v>243697.73164264249</v>
      </c>
      <c r="AF35" s="93">
        <f t="shared" si="5"/>
        <v>135199.92866433715</v>
      </c>
      <c r="AG35" s="94">
        <v>534</v>
      </c>
      <c r="AH35" s="94">
        <v>11927.884</v>
      </c>
      <c r="AI35" s="94">
        <v>854.01078000000007</v>
      </c>
      <c r="AJ35" s="95">
        <v>1471555</v>
      </c>
      <c r="AK35" s="95">
        <v>66675.517999999996</v>
      </c>
      <c r="AL35" s="95">
        <v>92558.13959932304</v>
      </c>
      <c r="AM35" s="95">
        <v>218134</v>
      </c>
      <c r="AN35" s="95">
        <v>583.08400000000006</v>
      </c>
      <c r="AO35" s="95">
        <v>2597.8869531848209</v>
      </c>
      <c r="AP35" s="95">
        <v>3088939</v>
      </c>
      <c r="AQ35" s="95">
        <v>3415.3239999999992</v>
      </c>
      <c r="AR35" s="95">
        <v>60132.028115556852</v>
      </c>
      <c r="AS35" s="96">
        <v>4779162</v>
      </c>
      <c r="AT35" s="96">
        <v>82601.81</v>
      </c>
      <c r="AU35" s="96">
        <v>156142.06544806471</v>
      </c>
      <c r="AV35" s="46">
        <v>619</v>
      </c>
      <c r="AW35" s="46">
        <v>10752.179</v>
      </c>
      <c r="AX35" s="46">
        <v>1291.1216399999998</v>
      </c>
      <c r="AY35" s="46">
        <v>0</v>
      </c>
      <c r="AZ35" s="46">
        <v>0</v>
      </c>
      <c r="BA35" s="46">
        <v>0</v>
      </c>
      <c r="BB35" s="46">
        <v>2</v>
      </c>
      <c r="BC35" s="46">
        <v>3459.0770000000002</v>
      </c>
      <c r="BD35" s="46">
        <v>807.02203120000001</v>
      </c>
      <c r="BE35" s="46">
        <v>1837499</v>
      </c>
      <c r="BF35" s="46">
        <v>89100.473499999993</v>
      </c>
      <c r="BG35" s="46">
        <v>148227.84863213502</v>
      </c>
      <c r="BH35" s="97">
        <v>107914</v>
      </c>
      <c r="BI35" s="97">
        <v>1252.424</v>
      </c>
      <c r="BJ35" s="97">
        <v>2578.3540291100007</v>
      </c>
      <c r="BK35" s="97">
        <v>1923555</v>
      </c>
      <c r="BL35" s="97">
        <v>2250.0799999999986</v>
      </c>
      <c r="BM35" s="97">
        <v>37927.824462277553</v>
      </c>
      <c r="BN35" s="97">
        <v>3869589</v>
      </c>
      <c r="BO35" s="97">
        <v>106814.23349999999</v>
      </c>
      <c r="BP35" s="97">
        <v>190832.17079472257</v>
      </c>
      <c r="BQ35" s="46">
        <f>SUM(BQ14:BQ34)</f>
        <v>3</v>
      </c>
      <c r="BR35" s="46">
        <f>SUM(BR14:BR34)</f>
        <v>117354.712</v>
      </c>
      <c r="BS35" s="46">
        <f>SUM(BS14:BS34)</f>
        <v>938.83608800000002</v>
      </c>
      <c r="BT35" s="46">
        <v>3869592</v>
      </c>
      <c r="BU35" s="46">
        <v>224168.94549999997</v>
      </c>
      <c r="BV35" s="46">
        <v>191771.00688272258</v>
      </c>
      <c r="BW35" s="17">
        <v>595</v>
      </c>
      <c r="BX35" s="17">
        <v>12181.645166666665</v>
      </c>
      <c r="BY35" s="17">
        <v>1462.11744</v>
      </c>
      <c r="BZ35" s="17"/>
      <c r="CA35" s="17"/>
      <c r="CB35" s="17"/>
      <c r="CC35" s="17">
        <v>5</v>
      </c>
      <c r="CD35" s="17">
        <v>122.923</v>
      </c>
      <c r="CE35" s="17">
        <v>64.383870000000002</v>
      </c>
      <c r="CF35" s="17">
        <v>4942582</v>
      </c>
      <c r="CG35" s="17">
        <v>97856.589200000002</v>
      </c>
      <c r="CH35" s="17">
        <v>190536.16484501914</v>
      </c>
      <c r="CI35" s="17">
        <v>3067592</v>
      </c>
      <c r="CJ35" s="17">
        <v>12509.646000000001</v>
      </c>
      <c r="CK35" s="17">
        <v>47922.628784193221</v>
      </c>
      <c r="CL35" s="17">
        <v>8010774</v>
      </c>
      <c r="CM35" s="17">
        <v>122670.80336666667</v>
      </c>
      <c r="CN35" s="17">
        <v>239985.29493921236</v>
      </c>
      <c r="CO35" s="17">
        <v>54</v>
      </c>
      <c r="CP35" s="17">
        <v>339249.4949416687</v>
      </c>
      <c r="CQ35" s="17">
        <v>2446.3668579000041</v>
      </c>
      <c r="CR35" s="17">
        <v>8010828</v>
      </c>
      <c r="CS35" s="17">
        <v>461920.29830833536</v>
      </c>
      <c r="CT35" s="17">
        <v>242431.66179711235</v>
      </c>
      <c r="CU35" s="17">
        <v>11515</v>
      </c>
      <c r="CV35" s="17">
        <v>18939.488000000001</v>
      </c>
      <c r="CW35" s="17">
        <v>2271.3189200000002</v>
      </c>
      <c r="CX35" s="17">
        <v>0</v>
      </c>
      <c r="CY35" s="17">
        <v>0</v>
      </c>
      <c r="CZ35" s="17">
        <v>0</v>
      </c>
      <c r="DA35" s="17">
        <v>0</v>
      </c>
      <c r="DB35" s="17">
        <v>0</v>
      </c>
      <c r="DC35" s="17">
        <v>0</v>
      </c>
      <c r="DD35" s="17">
        <v>6369222</v>
      </c>
      <c r="DE35" s="17">
        <v>157889.67099999997</v>
      </c>
      <c r="DF35" s="17">
        <v>234511.17333258406</v>
      </c>
      <c r="DG35" s="17">
        <v>5227955</v>
      </c>
      <c r="DH35" s="17">
        <v>7632.3560000000016</v>
      </c>
      <c r="DI35" s="17">
        <v>57621.106729485575</v>
      </c>
      <c r="DJ35" s="17">
        <v>11608692</v>
      </c>
      <c r="DK35" s="17">
        <v>184461.51500000001</v>
      </c>
      <c r="DL35" s="17">
        <v>294403.59898206958</v>
      </c>
      <c r="DM35" s="17">
        <v>37</v>
      </c>
      <c r="DN35" s="17">
        <v>309918.098</v>
      </c>
      <c r="DO35" s="17">
        <v>1566.4023796539941</v>
      </c>
      <c r="DP35" s="17">
        <v>11608729</v>
      </c>
      <c r="DQ35" s="17">
        <v>494379.42700000008</v>
      </c>
      <c r="DR35" s="17">
        <v>295969.76736762357</v>
      </c>
      <c r="DS35" s="84">
        <v>10721</v>
      </c>
      <c r="DT35" s="84">
        <v>22036.851833333334</v>
      </c>
      <c r="DU35" s="84">
        <v>2643.2345800000003</v>
      </c>
      <c r="DV35" s="84">
        <v>0</v>
      </c>
      <c r="DW35" s="84">
        <v>0</v>
      </c>
      <c r="DX35" s="84">
        <v>0</v>
      </c>
      <c r="DY35" s="84">
        <v>0</v>
      </c>
      <c r="DZ35" s="84">
        <v>0</v>
      </c>
      <c r="EA35" s="84">
        <v>0</v>
      </c>
      <c r="EB35" s="84">
        <v>2229504</v>
      </c>
      <c r="EC35" s="84">
        <v>521556.1463266667</v>
      </c>
      <c r="ED35" s="84">
        <v>252482.30234854604</v>
      </c>
      <c r="EE35" s="84">
        <v>5923647</v>
      </c>
      <c r="EF35" s="84">
        <v>10994.092999999999</v>
      </c>
      <c r="EG35" s="84">
        <v>72122.667166406231</v>
      </c>
      <c r="EH35" s="84">
        <v>8163872</v>
      </c>
      <c r="EI35" s="84">
        <v>554587.09116000007</v>
      </c>
      <c r="EJ35" s="84">
        <v>327248.20409495226</v>
      </c>
      <c r="EK35" s="84">
        <v>14</v>
      </c>
      <c r="EL35" s="84">
        <v>231356.14502040818</v>
      </c>
      <c r="EM35" s="84">
        <v>987.90616200000011</v>
      </c>
      <c r="EN35" s="84">
        <v>8163886</v>
      </c>
      <c r="EO35" s="84">
        <v>785943.23618040828</v>
      </c>
      <c r="EP35" s="84">
        <v>328236.11025695229</v>
      </c>
      <c r="EQ35" s="84">
        <v>41</v>
      </c>
      <c r="ER35" s="84">
        <v>24242.946166666668</v>
      </c>
      <c r="ES35" s="84">
        <v>2906.2586600000004</v>
      </c>
      <c r="ET35" s="84">
        <v>0</v>
      </c>
      <c r="EU35" s="84">
        <v>0</v>
      </c>
      <c r="EV35" s="84">
        <v>0</v>
      </c>
      <c r="EW35" s="84">
        <v>0</v>
      </c>
      <c r="EX35" s="84">
        <v>0</v>
      </c>
      <c r="EY35" s="84">
        <v>0</v>
      </c>
      <c r="EZ35" s="84">
        <v>566785</v>
      </c>
      <c r="FA35" s="84">
        <v>319037.92299999995</v>
      </c>
      <c r="FB35" s="84">
        <v>228351.31761957408</v>
      </c>
      <c r="FC35" s="84">
        <v>4360304</v>
      </c>
      <c r="FD35" s="84">
        <v>7490.7089999999989</v>
      </c>
      <c r="FE35" s="84">
        <v>61420.393943596995</v>
      </c>
      <c r="FF35" s="84">
        <v>4927130</v>
      </c>
      <c r="FG35" s="84">
        <v>350771.57816666662</v>
      </c>
      <c r="FH35" s="84">
        <v>292677.97022317105</v>
      </c>
      <c r="FI35" s="84">
        <v>14</v>
      </c>
      <c r="FJ35" s="84">
        <v>127620.205</v>
      </c>
      <c r="FK35" s="84">
        <v>500.95455729999998</v>
      </c>
      <c r="FL35" s="84">
        <v>4927144</v>
      </c>
      <c r="FM35" s="84">
        <v>478391.78316666663</v>
      </c>
      <c r="FN35" s="84">
        <v>293178.92478047108</v>
      </c>
      <c r="FO35" s="84">
        <v>43</v>
      </c>
      <c r="FP35" s="84">
        <v>14080.945</v>
      </c>
      <c r="FQ35" s="84">
        <v>1540.0664299999999</v>
      </c>
      <c r="FR35" s="84">
        <v>0</v>
      </c>
      <c r="FS35" s="84">
        <v>0</v>
      </c>
      <c r="FT35" s="84">
        <v>0</v>
      </c>
      <c r="FU35" s="84">
        <v>0</v>
      </c>
      <c r="FV35" s="84">
        <v>0</v>
      </c>
      <c r="FW35" s="84">
        <v>0</v>
      </c>
      <c r="FX35" s="84">
        <v>538615</v>
      </c>
      <c r="FY35" s="84">
        <v>350790.36699999997</v>
      </c>
      <c r="FZ35" s="84">
        <v>330867.15282108472</v>
      </c>
      <c r="GA35" s="84">
        <v>3678720</v>
      </c>
      <c r="GB35" s="84">
        <v>3772.8420000000006</v>
      </c>
      <c r="GC35" s="84">
        <v>39182.822318897044</v>
      </c>
      <c r="GD35" s="84">
        <v>4217378</v>
      </c>
      <c r="GE35" s="84">
        <v>368644.15399999998</v>
      </c>
      <c r="GF35" s="84">
        <v>371590.04156998167</v>
      </c>
      <c r="GG35" s="84">
        <v>212</v>
      </c>
      <c r="GH35" s="84">
        <v>169480.579</v>
      </c>
      <c r="GI35" s="84">
        <v>656.47562617627113</v>
      </c>
      <c r="GJ35" s="84">
        <v>4217590</v>
      </c>
      <c r="GK35" s="84">
        <v>538124.73300000001</v>
      </c>
      <c r="GL35" s="84">
        <v>372246.51719615801</v>
      </c>
    </row>
    <row r="36" spans="1:194" s="98" customFormat="1" ht="12.75" x14ac:dyDescent="0.2">
      <c r="A36" s="377"/>
      <c r="B36" s="373" t="s">
        <v>44</v>
      </c>
      <c r="C36" s="92"/>
      <c r="D36" s="92"/>
      <c r="E36" s="92"/>
      <c r="F36" s="92"/>
      <c r="G36" s="92"/>
      <c r="H36" s="92"/>
      <c r="I36" s="92"/>
      <c r="J36" s="92"/>
      <c r="K36" s="92"/>
      <c r="L36" s="92"/>
      <c r="M36" s="92"/>
      <c r="N36" s="92"/>
      <c r="O36" s="92"/>
      <c r="P36" s="92"/>
      <c r="Q36" s="92"/>
      <c r="R36" s="93"/>
      <c r="S36" s="93"/>
      <c r="T36" s="93"/>
      <c r="U36" s="93"/>
      <c r="V36" s="93"/>
      <c r="W36" s="93"/>
      <c r="X36" s="93"/>
      <c r="Y36" s="93"/>
      <c r="Z36" s="93"/>
      <c r="AA36" s="93"/>
      <c r="AB36" s="93"/>
      <c r="AC36" s="93"/>
      <c r="AD36" s="93"/>
      <c r="AE36" s="93"/>
      <c r="AF36" s="93"/>
      <c r="AG36" s="94"/>
      <c r="AH36" s="94"/>
      <c r="AI36" s="94"/>
      <c r="AJ36" s="95"/>
      <c r="AK36" s="95"/>
      <c r="AL36" s="95"/>
      <c r="AM36" s="95"/>
      <c r="AN36" s="95"/>
      <c r="AO36" s="95"/>
      <c r="AP36" s="95"/>
      <c r="AQ36" s="95"/>
      <c r="AR36" s="95"/>
      <c r="AS36" s="96"/>
      <c r="AT36" s="96"/>
      <c r="AU36" s="96"/>
      <c r="AV36" s="46"/>
      <c r="AW36" s="46"/>
      <c r="AX36" s="46"/>
      <c r="AY36" s="46"/>
      <c r="AZ36" s="46"/>
      <c r="BA36" s="46"/>
      <c r="BB36" s="46"/>
      <c r="BC36" s="46"/>
      <c r="BD36" s="46"/>
      <c r="BE36" s="46"/>
      <c r="BF36" s="46"/>
      <c r="BG36" s="46"/>
      <c r="BH36" s="97"/>
      <c r="BI36" s="97"/>
      <c r="BJ36" s="97"/>
      <c r="BK36" s="97"/>
      <c r="BL36" s="97"/>
      <c r="BM36" s="97"/>
      <c r="BN36" s="97"/>
      <c r="BO36" s="97"/>
      <c r="BP36" s="97"/>
      <c r="BQ36" s="46"/>
      <c r="BR36" s="46"/>
      <c r="BS36" s="46"/>
      <c r="BT36" s="46"/>
      <c r="BU36" s="46"/>
      <c r="BV36" s="46"/>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c r="DE36" s="17"/>
      <c r="DF36" s="17"/>
      <c r="DG36" s="17"/>
      <c r="DH36" s="17"/>
      <c r="DI36" s="17"/>
      <c r="DJ36" s="17"/>
      <c r="DK36" s="17"/>
      <c r="DL36" s="17"/>
      <c r="DM36" s="17"/>
      <c r="DN36" s="17"/>
      <c r="DO36" s="17"/>
      <c r="DP36" s="17"/>
      <c r="DQ36" s="17"/>
      <c r="DR36" s="17"/>
      <c r="DS36" s="84"/>
      <c r="DT36" s="84"/>
      <c r="DU36" s="84"/>
      <c r="DV36" s="84"/>
      <c r="DW36" s="84"/>
      <c r="DX36" s="84"/>
      <c r="DY36" s="84"/>
      <c r="DZ36" s="84"/>
      <c r="EA36" s="84"/>
      <c r="EB36" s="84"/>
      <c r="EC36" s="84"/>
      <c r="ED36" s="84"/>
      <c r="EE36" s="84"/>
      <c r="EF36" s="84"/>
      <c r="EG36" s="84"/>
      <c r="EH36" s="84"/>
      <c r="EI36" s="84"/>
      <c r="EJ36" s="84"/>
      <c r="EK36" s="84"/>
      <c r="EL36" s="84"/>
      <c r="EM36" s="84"/>
      <c r="EN36" s="84"/>
      <c r="EO36" s="84"/>
      <c r="EP36" s="84"/>
      <c r="EQ36" s="84"/>
      <c r="ER36" s="84"/>
      <c r="ES36" s="84"/>
      <c r="ET36" s="84"/>
      <c r="EU36" s="84"/>
      <c r="EV36" s="84"/>
      <c r="EW36" s="84"/>
      <c r="EX36" s="84"/>
      <c r="EY36" s="84"/>
      <c r="EZ36" s="84"/>
      <c r="FA36" s="84"/>
      <c r="FB36" s="84"/>
      <c r="FC36" s="84"/>
      <c r="FD36" s="84"/>
      <c r="FE36" s="84"/>
      <c r="FF36" s="84"/>
      <c r="FG36" s="84"/>
      <c r="FH36" s="84"/>
      <c r="FI36" s="84"/>
      <c r="FJ36" s="84"/>
      <c r="FK36" s="84"/>
      <c r="FL36" s="84"/>
      <c r="FM36" s="84"/>
      <c r="FN36" s="84"/>
      <c r="FO36" s="84"/>
      <c r="FP36" s="84"/>
      <c r="FQ36" s="84"/>
      <c r="FR36" s="84"/>
      <c r="FS36" s="84"/>
      <c r="FT36" s="84"/>
      <c r="FU36" s="84"/>
      <c r="FV36" s="84"/>
      <c r="FW36" s="84"/>
      <c r="FX36" s="84"/>
      <c r="FY36" s="84"/>
      <c r="FZ36" s="84"/>
      <c r="GA36" s="84"/>
      <c r="GB36" s="84"/>
      <c r="GC36" s="84"/>
      <c r="GD36" s="84"/>
      <c r="GE36" s="84"/>
      <c r="GF36" s="84"/>
      <c r="GG36" s="84"/>
      <c r="GH36" s="84"/>
      <c r="GI36" s="84"/>
      <c r="GJ36" s="84"/>
      <c r="GK36" s="84"/>
      <c r="GL36" s="84"/>
    </row>
    <row r="37" spans="1:194" s="98" customFormat="1" ht="12.75" x14ac:dyDescent="0.2">
      <c r="A37" s="375">
        <v>26</v>
      </c>
      <c r="B37" s="374" t="s">
        <v>45</v>
      </c>
      <c r="C37" s="92"/>
      <c r="D37" s="92"/>
      <c r="E37" s="92"/>
      <c r="F37" s="92"/>
      <c r="G37" s="92"/>
      <c r="H37" s="92"/>
      <c r="I37" s="92"/>
      <c r="J37" s="92"/>
      <c r="K37" s="92"/>
      <c r="L37" s="92"/>
      <c r="M37" s="92"/>
      <c r="N37" s="92"/>
      <c r="O37" s="92"/>
      <c r="P37" s="92"/>
      <c r="Q37" s="92"/>
      <c r="R37" s="93"/>
      <c r="S37" s="93"/>
      <c r="T37" s="93"/>
      <c r="U37" s="93"/>
      <c r="V37" s="93"/>
      <c r="W37" s="93"/>
      <c r="X37" s="93"/>
      <c r="Y37" s="93"/>
      <c r="Z37" s="93"/>
      <c r="AA37" s="93"/>
      <c r="AB37" s="93"/>
      <c r="AC37" s="93"/>
      <c r="AD37" s="93"/>
      <c r="AE37" s="93"/>
      <c r="AF37" s="93"/>
      <c r="AG37" s="94"/>
      <c r="AH37" s="94"/>
      <c r="AI37" s="94"/>
      <c r="AJ37" s="100"/>
      <c r="AK37" s="100"/>
      <c r="AL37" s="100"/>
      <c r="AM37" s="94"/>
      <c r="AN37" s="94"/>
      <c r="AO37" s="94"/>
      <c r="AP37" s="94"/>
      <c r="AQ37" s="94"/>
      <c r="AR37" s="94"/>
      <c r="AS37" s="94"/>
      <c r="AT37" s="94"/>
      <c r="AU37" s="94"/>
      <c r="AV37" s="34"/>
      <c r="AW37" s="34"/>
      <c r="AX37" s="34"/>
      <c r="AY37" s="34"/>
      <c r="AZ37" s="34"/>
      <c r="BA37" s="34"/>
      <c r="BB37" s="75"/>
      <c r="BC37" s="75"/>
      <c r="BD37" s="75"/>
      <c r="BE37" s="76">
        <v>76</v>
      </c>
      <c r="BF37" s="76">
        <v>17.585999999999999</v>
      </c>
      <c r="BG37" s="76">
        <v>96.175577024378697</v>
      </c>
      <c r="BH37" s="77"/>
      <c r="BI37" s="77"/>
      <c r="BJ37" s="77"/>
      <c r="BK37" s="77"/>
      <c r="BL37" s="77"/>
      <c r="BM37" s="77"/>
      <c r="BN37" s="78">
        <v>76</v>
      </c>
      <c r="BO37" s="78">
        <v>17.585999999999999</v>
      </c>
      <c r="BP37" s="78">
        <v>96.175577024378697</v>
      </c>
      <c r="BQ37" s="79"/>
      <c r="BR37" s="79"/>
      <c r="BS37" s="79"/>
      <c r="BT37" s="79">
        <v>76</v>
      </c>
      <c r="BU37" s="79">
        <v>17.585999999999999</v>
      </c>
      <c r="BV37" s="79">
        <v>96.175577024378697</v>
      </c>
      <c r="BW37" s="11"/>
      <c r="BX37" s="11"/>
      <c r="BY37" s="11"/>
      <c r="BZ37" s="11"/>
      <c r="CA37" s="11"/>
      <c r="CB37" s="11"/>
      <c r="CC37" s="11"/>
      <c r="CD37" s="11"/>
      <c r="CE37" s="11"/>
      <c r="CF37" s="11">
        <v>501</v>
      </c>
      <c r="CG37" s="11">
        <v>308.86900000000003</v>
      </c>
      <c r="CH37" s="11">
        <v>1072.2928911264999</v>
      </c>
      <c r="CI37" s="11">
        <v>3323</v>
      </c>
      <c r="CJ37" s="11">
        <v>4.9669999999999996</v>
      </c>
      <c r="CK37" s="11">
        <v>206.79530701302019</v>
      </c>
      <c r="CL37" s="11">
        <v>3824</v>
      </c>
      <c r="CM37" s="11">
        <v>313.83600000000001</v>
      </c>
      <c r="CN37" s="11">
        <v>1279.08819813952</v>
      </c>
      <c r="CO37" s="11"/>
      <c r="CP37" s="11"/>
      <c r="CQ37" s="11"/>
      <c r="CR37" s="11">
        <v>3824</v>
      </c>
      <c r="CS37" s="11">
        <v>313.83600000000001</v>
      </c>
      <c r="CT37" s="11">
        <v>1279.08819813952</v>
      </c>
      <c r="CU37" s="11">
        <v>0</v>
      </c>
      <c r="CV37" s="11">
        <v>0</v>
      </c>
      <c r="CW37" s="11">
        <v>0</v>
      </c>
      <c r="CX37" s="11">
        <v>0</v>
      </c>
      <c r="CY37" s="11">
        <v>0</v>
      </c>
      <c r="CZ37" s="11">
        <v>0</v>
      </c>
      <c r="DA37" s="11">
        <v>0</v>
      </c>
      <c r="DB37" s="11">
        <v>0</v>
      </c>
      <c r="DC37" s="11">
        <v>0</v>
      </c>
      <c r="DD37" s="11">
        <v>1073</v>
      </c>
      <c r="DE37" s="11">
        <v>725.50300000000004</v>
      </c>
      <c r="DF37" s="11">
        <v>1423.7062868026292</v>
      </c>
      <c r="DG37" s="11">
        <v>93809</v>
      </c>
      <c r="DH37" s="11">
        <v>100.23</v>
      </c>
      <c r="DI37" s="11">
        <v>5913.5002631973684</v>
      </c>
      <c r="DJ37" s="11">
        <v>94882</v>
      </c>
      <c r="DK37" s="11">
        <v>825.73300000000006</v>
      </c>
      <c r="DL37" s="11">
        <v>7337.2065499999972</v>
      </c>
      <c r="DM37" s="11">
        <v>0</v>
      </c>
      <c r="DN37" s="11">
        <v>0</v>
      </c>
      <c r="DO37" s="11">
        <v>0</v>
      </c>
      <c r="DP37" s="11">
        <v>94882</v>
      </c>
      <c r="DQ37" s="11">
        <v>825.73300000000006</v>
      </c>
      <c r="DR37" s="11">
        <v>7337.2065499999972</v>
      </c>
      <c r="DS37" s="84">
        <v>0</v>
      </c>
      <c r="DT37" s="84">
        <v>0</v>
      </c>
      <c r="DU37" s="84">
        <v>0</v>
      </c>
      <c r="DV37" s="84">
        <v>0</v>
      </c>
      <c r="DW37" s="84">
        <v>0</v>
      </c>
      <c r="DX37" s="84">
        <v>0</v>
      </c>
      <c r="DY37" s="84">
        <v>0</v>
      </c>
      <c r="DZ37" s="84">
        <v>0</v>
      </c>
      <c r="EA37" s="84">
        <v>0</v>
      </c>
      <c r="EB37" s="84">
        <v>635</v>
      </c>
      <c r="EC37" s="84">
        <v>6461.0969999999998</v>
      </c>
      <c r="ED37" s="84">
        <v>4345.2151864559564</v>
      </c>
      <c r="EE37" s="84">
        <v>128645</v>
      </c>
      <c r="EF37" s="84">
        <v>135.595</v>
      </c>
      <c r="EG37" s="84">
        <v>7308.2087437038008</v>
      </c>
      <c r="EH37" s="84">
        <v>129280</v>
      </c>
      <c r="EI37" s="84">
        <v>6596.692</v>
      </c>
      <c r="EJ37" s="84">
        <v>11653.423930159757</v>
      </c>
      <c r="EK37" s="84">
        <v>0</v>
      </c>
      <c r="EL37" s="84">
        <v>0</v>
      </c>
      <c r="EM37" s="84">
        <v>0</v>
      </c>
      <c r="EN37" s="84">
        <v>129280</v>
      </c>
      <c r="EO37" s="84">
        <v>6596.692</v>
      </c>
      <c r="EP37" s="84">
        <v>11653.423930159757</v>
      </c>
      <c r="EQ37" s="84">
        <v>0</v>
      </c>
      <c r="ER37" s="84">
        <v>0</v>
      </c>
      <c r="ES37" s="84">
        <v>0</v>
      </c>
      <c r="ET37" s="84">
        <v>0</v>
      </c>
      <c r="EU37" s="84">
        <v>0</v>
      </c>
      <c r="EV37" s="84">
        <v>0</v>
      </c>
      <c r="EW37" s="84">
        <v>0</v>
      </c>
      <c r="EX37" s="84">
        <v>0</v>
      </c>
      <c r="EY37" s="84">
        <v>0</v>
      </c>
      <c r="EZ37" s="84">
        <v>748</v>
      </c>
      <c r="FA37" s="84">
        <v>9865.7669999999998</v>
      </c>
      <c r="FB37" s="84">
        <v>5987.8107418226182</v>
      </c>
      <c r="FC37" s="84">
        <v>312767</v>
      </c>
      <c r="FD37" s="84">
        <v>331.09399999999999</v>
      </c>
      <c r="FE37" s="84">
        <v>7491.7509310023497</v>
      </c>
      <c r="FF37" s="84">
        <v>313515</v>
      </c>
      <c r="FG37" s="84">
        <v>10196.860999999999</v>
      </c>
      <c r="FH37" s="84">
        <v>13479.561672824968</v>
      </c>
      <c r="FI37" s="84">
        <v>0</v>
      </c>
      <c r="FJ37" s="84">
        <v>0</v>
      </c>
      <c r="FK37" s="84">
        <v>0</v>
      </c>
      <c r="FL37" s="84">
        <v>313515</v>
      </c>
      <c r="FM37" s="84">
        <v>10196.860999999999</v>
      </c>
      <c r="FN37" s="84">
        <v>13479.561672824968</v>
      </c>
      <c r="FO37" s="84"/>
      <c r="FP37" s="84"/>
      <c r="FQ37" s="84"/>
      <c r="FR37" s="84"/>
      <c r="FS37" s="84"/>
      <c r="FT37" s="84"/>
      <c r="FU37" s="84"/>
      <c r="FV37" s="84"/>
      <c r="FW37" s="84"/>
      <c r="FX37" s="84">
        <v>1556</v>
      </c>
      <c r="FY37" s="84">
        <v>14779.861000000001</v>
      </c>
      <c r="FZ37" s="84">
        <v>8441.9794845026499</v>
      </c>
      <c r="GA37" s="84">
        <v>395005</v>
      </c>
      <c r="GB37" s="84">
        <v>452.08699999999999</v>
      </c>
      <c r="GC37" s="84">
        <v>5977.5137605000009</v>
      </c>
      <c r="GD37" s="84">
        <v>396561</v>
      </c>
      <c r="GE37" s="84">
        <v>15231.948</v>
      </c>
      <c r="GF37" s="84">
        <v>14419.49324500265</v>
      </c>
      <c r="GG37" s="84">
        <v>0</v>
      </c>
      <c r="GH37" s="84">
        <v>0</v>
      </c>
      <c r="GI37" s="84">
        <v>0</v>
      </c>
      <c r="GJ37" s="84">
        <v>396561</v>
      </c>
      <c r="GK37" s="84">
        <v>15231.948</v>
      </c>
      <c r="GL37" s="84">
        <v>14419.49324500265</v>
      </c>
    </row>
    <row r="38" spans="1:194" s="82" customFormat="1" ht="12.75" x14ac:dyDescent="0.2">
      <c r="A38" s="367">
        <v>27</v>
      </c>
      <c r="B38" s="372" t="s">
        <v>247</v>
      </c>
      <c r="C38" s="28"/>
      <c r="D38" s="28"/>
      <c r="E38" s="28"/>
      <c r="F38" s="28">
        <v>309</v>
      </c>
      <c r="G38" s="28">
        <v>38.597000000000001</v>
      </c>
      <c r="H38" s="28">
        <v>226.98912909999993</v>
      </c>
      <c r="I38" s="28"/>
      <c r="J38" s="28"/>
      <c r="K38" s="28"/>
      <c r="L38" s="28"/>
      <c r="M38" s="28"/>
      <c r="N38" s="28"/>
      <c r="O38" s="28">
        <v>309</v>
      </c>
      <c r="P38" s="28">
        <v>38.597000000000001</v>
      </c>
      <c r="Q38" s="28">
        <v>226.98912909999993</v>
      </c>
      <c r="R38" s="13"/>
      <c r="S38" s="13"/>
      <c r="T38" s="13"/>
      <c r="U38" s="13">
        <v>822</v>
      </c>
      <c r="V38" s="13">
        <v>193.50299999999999</v>
      </c>
      <c r="W38" s="13">
        <v>647.21424420000005</v>
      </c>
      <c r="X38" s="13"/>
      <c r="Y38" s="13"/>
      <c r="Z38" s="13"/>
      <c r="AA38" s="13">
        <v>13933</v>
      </c>
      <c r="AB38" s="13">
        <v>14.122</v>
      </c>
      <c r="AC38" s="13">
        <v>905.50240010001403</v>
      </c>
      <c r="AD38" s="13">
        <f t="shared" ref="AD38:AF39" si="6">R38+U38+X38+AA38</f>
        <v>14755</v>
      </c>
      <c r="AE38" s="13">
        <f t="shared" si="6"/>
        <v>207.625</v>
      </c>
      <c r="AF38" s="13">
        <f t="shared" si="6"/>
        <v>1552.7166443000142</v>
      </c>
      <c r="AG38" s="71"/>
      <c r="AH38" s="71"/>
      <c r="AI38" s="71"/>
      <c r="AJ38" s="73">
        <v>1280</v>
      </c>
      <c r="AK38" s="73">
        <v>242.46799999999999</v>
      </c>
      <c r="AL38" s="73">
        <v>1653.3728379000011</v>
      </c>
      <c r="AM38" s="73"/>
      <c r="AN38" s="73"/>
      <c r="AO38" s="73"/>
      <c r="AP38" s="73">
        <v>41657</v>
      </c>
      <c r="AQ38" s="73">
        <v>41.390999999999998</v>
      </c>
      <c r="AR38" s="73">
        <v>2582.3491752999198</v>
      </c>
      <c r="AS38" s="72">
        <v>42937</v>
      </c>
      <c r="AT38" s="72">
        <v>283.85899999999998</v>
      </c>
      <c r="AU38" s="72">
        <v>4235.7220131999211</v>
      </c>
      <c r="AV38" s="34"/>
      <c r="AW38" s="34"/>
      <c r="AX38" s="34"/>
      <c r="AY38" s="34"/>
      <c r="AZ38" s="34"/>
      <c r="BA38" s="34"/>
      <c r="BB38" s="75"/>
      <c r="BC38" s="75"/>
      <c r="BD38" s="75"/>
      <c r="BE38" s="76">
        <v>1432</v>
      </c>
      <c r="BF38" s="76">
        <v>430.30099999999999</v>
      </c>
      <c r="BG38" s="76">
        <v>2180.8413838388883</v>
      </c>
      <c r="BH38" s="77"/>
      <c r="BI38" s="77"/>
      <c r="BJ38" s="77"/>
      <c r="BK38" s="77">
        <v>63076</v>
      </c>
      <c r="BL38" s="77">
        <v>63.203000000000003</v>
      </c>
      <c r="BM38" s="77">
        <v>3259.6372877996105</v>
      </c>
      <c r="BN38" s="78">
        <v>64508</v>
      </c>
      <c r="BO38" s="78">
        <v>493.50400000000002</v>
      </c>
      <c r="BP38" s="78">
        <v>5440.4786716384988</v>
      </c>
      <c r="BQ38" s="79"/>
      <c r="BR38" s="79"/>
      <c r="BS38" s="79"/>
      <c r="BT38" s="79">
        <v>64508</v>
      </c>
      <c r="BU38" s="79">
        <v>493.50400000000002</v>
      </c>
      <c r="BV38" s="79">
        <v>5440.4786716384988</v>
      </c>
      <c r="BW38" s="11"/>
      <c r="BX38" s="11"/>
      <c r="BY38" s="11"/>
      <c r="BZ38" s="11"/>
      <c r="CA38" s="11"/>
      <c r="CB38" s="11"/>
      <c r="CC38" s="11"/>
      <c r="CD38" s="11"/>
      <c r="CE38" s="11"/>
      <c r="CF38" s="11">
        <v>1672</v>
      </c>
      <c r="CG38" s="11">
        <v>800.39300000000003</v>
      </c>
      <c r="CH38" s="11">
        <v>6925.673335900472</v>
      </c>
      <c r="CI38" s="11">
        <v>58003</v>
      </c>
      <c r="CJ38" s="11">
        <v>58.116</v>
      </c>
      <c r="CK38" s="11">
        <v>3441.6119518000528</v>
      </c>
      <c r="CL38" s="11">
        <v>59675</v>
      </c>
      <c r="CM38" s="11">
        <v>858.50900000000001</v>
      </c>
      <c r="CN38" s="11">
        <v>10367.285287700524</v>
      </c>
      <c r="CO38" s="11"/>
      <c r="CP38" s="11"/>
      <c r="CQ38" s="11"/>
      <c r="CR38" s="11">
        <v>59675</v>
      </c>
      <c r="CS38" s="11">
        <v>858.50900000000001</v>
      </c>
      <c r="CT38" s="11">
        <v>10367.285287700524</v>
      </c>
      <c r="CU38" s="11">
        <v>0</v>
      </c>
      <c r="CV38" s="11">
        <v>0</v>
      </c>
      <c r="CW38" s="11">
        <v>0</v>
      </c>
      <c r="CX38" s="11">
        <v>0</v>
      </c>
      <c r="CY38" s="11">
        <v>0</v>
      </c>
      <c r="CZ38" s="11">
        <v>0</v>
      </c>
      <c r="DA38" s="11">
        <v>0</v>
      </c>
      <c r="DB38" s="11">
        <v>0</v>
      </c>
      <c r="DC38" s="11">
        <v>0</v>
      </c>
      <c r="DD38" s="11">
        <v>6745</v>
      </c>
      <c r="DE38" s="11">
        <v>2395.2829999999999</v>
      </c>
      <c r="DF38" s="11">
        <v>11003.255070300036</v>
      </c>
      <c r="DG38" s="11">
        <v>138856</v>
      </c>
      <c r="DH38" s="11">
        <v>138.864</v>
      </c>
      <c r="DI38" s="11">
        <v>3421.570490100004</v>
      </c>
      <c r="DJ38" s="11">
        <v>145601</v>
      </c>
      <c r="DK38" s="11">
        <v>2534.1469999999999</v>
      </c>
      <c r="DL38" s="11">
        <v>14424.825560400041</v>
      </c>
      <c r="DM38" s="11">
        <v>0</v>
      </c>
      <c r="DN38" s="11">
        <v>0</v>
      </c>
      <c r="DO38" s="11">
        <v>0</v>
      </c>
      <c r="DP38" s="11">
        <v>145601</v>
      </c>
      <c r="DQ38" s="11">
        <v>2534.1469999999999</v>
      </c>
      <c r="DR38" s="11">
        <v>14424.825560400041</v>
      </c>
      <c r="DS38" s="84">
        <v>0</v>
      </c>
      <c r="DT38" s="84">
        <v>0</v>
      </c>
      <c r="DU38" s="84">
        <v>0</v>
      </c>
      <c r="DV38" s="84">
        <v>0</v>
      </c>
      <c r="DW38" s="84">
        <v>0</v>
      </c>
      <c r="DX38" s="84">
        <v>0</v>
      </c>
      <c r="DY38" s="84">
        <v>0</v>
      </c>
      <c r="DZ38" s="84">
        <v>0</v>
      </c>
      <c r="EA38" s="84">
        <v>0</v>
      </c>
      <c r="EB38" s="84">
        <v>4102</v>
      </c>
      <c r="EC38" s="84">
        <v>3159.0129999999999</v>
      </c>
      <c r="ED38" s="84">
        <v>11852.984324001</v>
      </c>
      <c r="EE38" s="84">
        <v>97296</v>
      </c>
      <c r="EF38" s="84">
        <v>97.679000000000002</v>
      </c>
      <c r="EG38" s="84">
        <v>3871.85618970012</v>
      </c>
      <c r="EH38" s="84">
        <v>101398</v>
      </c>
      <c r="EI38" s="84">
        <v>3256.692</v>
      </c>
      <c r="EJ38" s="84">
        <v>15724.84051370112</v>
      </c>
      <c r="EK38" s="84">
        <v>0</v>
      </c>
      <c r="EL38" s="84">
        <v>0</v>
      </c>
      <c r="EM38" s="84">
        <v>0</v>
      </c>
      <c r="EN38" s="84">
        <v>101398</v>
      </c>
      <c r="EO38" s="84">
        <v>3256.692</v>
      </c>
      <c r="EP38" s="84">
        <v>15724.84051370112</v>
      </c>
      <c r="EQ38" s="84">
        <v>0</v>
      </c>
      <c r="ER38" s="84">
        <v>0</v>
      </c>
      <c r="ES38" s="84">
        <v>0</v>
      </c>
      <c r="ET38" s="84">
        <v>0</v>
      </c>
      <c r="EU38" s="84">
        <v>0</v>
      </c>
      <c r="EV38" s="84">
        <v>0</v>
      </c>
      <c r="EW38" s="84">
        <v>0</v>
      </c>
      <c r="EX38" s="84">
        <v>0</v>
      </c>
      <c r="EY38" s="84">
        <v>0</v>
      </c>
      <c r="EZ38" s="84">
        <v>5102</v>
      </c>
      <c r="FA38" s="84">
        <v>4915.7579999999998</v>
      </c>
      <c r="FB38" s="84">
        <v>18946.868954695612</v>
      </c>
      <c r="FC38" s="84">
        <v>146179</v>
      </c>
      <c r="FD38" s="84">
        <v>146.565</v>
      </c>
      <c r="FE38" s="84">
        <v>3622.8676209999003</v>
      </c>
      <c r="FF38" s="84">
        <v>151281</v>
      </c>
      <c r="FG38" s="84">
        <v>5062.3229999999994</v>
      </c>
      <c r="FH38" s="84">
        <v>22569.736575695511</v>
      </c>
      <c r="FI38" s="84">
        <v>0</v>
      </c>
      <c r="FJ38" s="84">
        <v>0</v>
      </c>
      <c r="FK38" s="84">
        <v>0</v>
      </c>
      <c r="FL38" s="84">
        <v>151281</v>
      </c>
      <c r="FM38" s="84">
        <v>5062.3229999999994</v>
      </c>
      <c r="FN38" s="84">
        <v>22569.736575695511</v>
      </c>
      <c r="FO38" s="84"/>
      <c r="FP38" s="84"/>
      <c r="FQ38" s="84"/>
      <c r="FR38" s="84"/>
      <c r="FS38" s="84"/>
      <c r="FT38" s="84"/>
      <c r="FU38" s="84"/>
      <c r="FV38" s="84"/>
      <c r="FW38" s="84"/>
      <c r="FX38" s="84">
        <v>5926</v>
      </c>
      <c r="FY38" s="84">
        <v>5929.9340000000002</v>
      </c>
      <c r="FZ38" s="84">
        <v>33012.026907899999</v>
      </c>
      <c r="GA38" s="84">
        <v>228491</v>
      </c>
      <c r="GB38" s="84">
        <v>225.05</v>
      </c>
      <c r="GC38" s="84">
        <v>5933.6115933000001</v>
      </c>
      <c r="GD38" s="84">
        <v>234417</v>
      </c>
      <c r="GE38" s="84">
        <v>6154.9840000000004</v>
      </c>
      <c r="GF38" s="84">
        <v>38945.638501199996</v>
      </c>
      <c r="GG38" s="84"/>
      <c r="GH38" s="84"/>
      <c r="GI38" s="84"/>
      <c r="GJ38" s="84">
        <v>234417</v>
      </c>
      <c r="GK38" s="84">
        <v>6154.9840000000004</v>
      </c>
      <c r="GL38" s="84">
        <v>38945.638501199996</v>
      </c>
    </row>
    <row r="39" spans="1:194" s="82" customFormat="1" ht="12.75" x14ac:dyDescent="0.2">
      <c r="A39" s="375">
        <v>28</v>
      </c>
      <c r="B39" s="372" t="s">
        <v>252</v>
      </c>
      <c r="C39" s="28"/>
      <c r="D39" s="28"/>
      <c r="E39" s="28"/>
      <c r="F39" s="28">
        <v>503</v>
      </c>
      <c r="G39" s="28">
        <v>1106.8489999999911</v>
      </c>
      <c r="H39" s="28">
        <v>1666.9392156000001</v>
      </c>
      <c r="I39" s="28"/>
      <c r="J39" s="28"/>
      <c r="K39" s="28"/>
      <c r="L39" s="28">
        <v>43759</v>
      </c>
      <c r="M39" s="28">
        <v>60.289999999975841</v>
      </c>
      <c r="N39" s="28">
        <v>1113.4743194</v>
      </c>
      <c r="O39" s="28">
        <v>44262</v>
      </c>
      <c r="P39" s="28">
        <v>1167.1389999999669</v>
      </c>
      <c r="Q39" s="28">
        <v>2780.4135350000001</v>
      </c>
      <c r="R39" s="13"/>
      <c r="S39" s="13"/>
      <c r="T39" s="13"/>
      <c r="U39" s="13">
        <v>527</v>
      </c>
      <c r="V39" s="13">
        <v>1574.99</v>
      </c>
      <c r="W39" s="13">
        <v>2482.16</v>
      </c>
      <c r="X39" s="13"/>
      <c r="Y39" s="13"/>
      <c r="Z39" s="13"/>
      <c r="AA39" s="13">
        <v>70888</v>
      </c>
      <c r="AB39" s="13">
        <v>91.28</v>
      </c>
      <c r="AC39" s="13">
        <v>1938.43</v>
      </c>
      <c r="AD39" s="13">
        <f t="shared" si="6"/>
        <v>71415</v>
      </c>
      <c r="AE39" s="13">
        <f t="shared" si="6"/>
        <v>1666.27</v>
      </c>
      <c r="AF39" s="13">
        <f t="shared" si="6"/>
        <v>4420.59</v>
      </c>
      <c r="AG39" s="71"/>
      <c r="AH39" s="71"/>
      <c r="AI39" s="71"/>
      <c r="AJ39" s="73">
        <v>726</v>
      </c>
      <c r="AK39" s="73">
        <v>2206.5740000000001</v>
      </c>
      <c r="AL39" s="73">
        <v>4205.22</v>
      </c>
      <c r="AM39" s="73"/>
      <c r="AN39" s="73"/>
      <c r="AO39" s="73"/>
      <c r="AP39" s="73">
        <v>84803</v>
      </c>
      <c r="AQ39" s="73">
        <v>108.572</v>
      </c>
      <c r="AR39" s="73">
        <v>2512.31</v>
      </c>
      <c r="AS39" s="72">
        <v>85529</v>
      </c>
      <c r="AT39" s="72">
        <v>2315.1460000000002</v>
      </c>
      <c r="AU39" s="72">
        <v>6717.5300000000007</v>
      </c>
      <c r="AV39" s="34"/>
      <c r="AW39" s="34"/>
      <c r="AX39" s="34"/>
      <c r="AY39" s="34"/>
      <c r="AZ39" s="34"/>
      <c r="BA39" s="34"/>
      <c r="BB39" s="75"/>
      <c r="BC39" s="75"/>
      <c r="BD39" s="75"/>
      <c r="BE39" s="76">
        <v>1045</v>
      </c>
      <c r="BF39" s="76">
        <v>3192.6819999999998</v>
      </c>
      <c r="BG39" s="76">
        <v>6074.6194681076322</v>
      </c>
      <c r="BH39" s="77"/>
      <c r="BI39" s="77"/>
      <c r="BJ39" s="77"/>
      <c r="BK39" s="77">
        <v>139099</v>
      </c>
      <c r="BL39" s="77">
        <v>171.43100000000001</v>
      </c>
      <c r="BM39" s="77">
        <v>3937.2020000000002</v>
      </c>
      <c r="BN39" s="78">
        <v>140144</v>
      </c>
      <c r="BO39" s="78">
        <v>3364.1129999999998</v>
      </c>
      <c r="BP39" s="78">
        <v>10011.821468107632</v>
      </c>
      <c r="BQ39" s="79"/>
      <c r="BR39" s="79"/>
      <c r="BS39" s="79"/>
      <c r="BT39" s="79">
        <v>140144</v>
      </c>
      <c r="BU39" s="79">
        <v>3364.1129999999998</v>
      </c>
      <c r="BV39" s="79">
        <v>10011.821468107632</v>
      </c>
      <c r="BW39" s="11"/>
      <c r="BX39" s="11"/>
      <c r="BY39" s="11"/>
      <c r="BZ39" s="11"/>
      <c r="CA39" s="11"/>
      <c r="CB39" s="11"/>
      <c r="CC39" s="11"/>
      <c r="CD39" s="11"/>
      <c r="CE39" s="11"/>
      <c r="CF39" s="11">
        <v>3513</v>
      </c>
      <c r="CG39" s="11">
        <v>5038.3130000000001</v>
      </c>
      <c r="CH39" s="11">
        <v>8428.0633570209775</v>
      </c>
      <c r="CI39" s="11">
        <v>154733</v>
      </c>
      <c r="CJ39" s="11">
        <v>191.04300000000001</v>
      </c>
      <c r="CK39" s="11">
        <v>4698.1655500999768</v>
      </c>
      <c r="CL39" s="11">
        <v>158246</v>
      </c>
      <c r="CM39" s="11">
        <v>5229.3559999999998</v>
      </c>
      <c r="CN39" s="11">
        <v>13126.228907120954</v>
      </c>
      <c r="CO39" s="11"/>
      <c r="CP39" s="11"/>
      <c r="CQ39" s="11"/>
      <c r="CR39" s="11">
        <v>158246</v>
      </c>
      <c r="CS39" s="11">
        <v>5229.3559999999998</v>
      </c>
      <c r="CT39" s="11">
        <v>13126.228907120954</v>
      </c>
      <c r="CU39" s="11">
        <v>0</v>
      </c>
      <c r="CV39" s="11">
        <v>0</v>
      </c>
      <c r="CW39" s="11">
        <v>0</v>
      </c>
      <c r="CX39" s="11">
        <v>0</v>
      </c>
      <c r="CY39" s="11">
        <v>0</v>
      </c>
      <c r="CZ39" s="11">
        <v>0</v>
      </c>
      <c r="DA39" s="11">
        <v>0</v>
      </c>
      <c r="DB39" s="11">
        <v>0</v>
      </c>
      <c r="DC39" s="11">
        <v>0</v>
      </c>
      <c r="DD39" s="11">
        <v>4348</v>
      </c>
      <c r="DE39" s="11">
        <v>8061.9</v>
      </c>
      <c r="DF39" s="11">
        <v>12476.824312319201</v>
      </c>
      <c r="DG39" s="11">
        <v>157325</v>
      </c>
      <c r="DH39" s="11">
        <v>193.52600000000001</v>
      </c>
      <c r="DI39" s="11">
        <v>5473.0825511000276</v>
      </c>
      <c r="DJ39" s="11">
        <v>161673</v>
      </c>
      <c r="DK39" s="11">
        <v>8255.4259999999995</v>
      </c>
      <c r="DL39" s="11">
        <v>17949.90686341923</v>
      </c>
      <c r="DM39" s="11">
        <v>0</v>
      </c>
      <c r="DN39" s="11">
        <v>0</v>
      </c>
      <c r="DO39" s="11">
        <v>0</v>
      </c>
      <c r="DP39" s="11">
        <v>161673</v>
      </c>
      <c r="DQ39" s="11">
        <v>8255.4259999999995</v>
      </c>
      <c r="DR39" s="11">
        <v>17949.90686341923</v>
      </c>
      <c r="DS39" s="84">
        <v>0</v>
      </c>
      <c r="DT39" s="84">
        <v>0</v>
      </c>
      <c r="DU39" s="84">
        <v>0</v>
      </c>
      <c r="DV39" s="84">
        <v>0</v>
      </c>
      <c r="DW39" s="84">
        <v>0</v>
      </c>
      <c r="DX39" s="84">
        <v>0</v>
      </c>
      <c r="DY39" s="84">
        <v>0</v>
      </c>
      <c r="DZ39" s="84">
        <v>0</v>
      </c>
      <c r="EA39" s="84">
        <v>0</v>
      </c>
      <c r="EB39" s="84">
        <v>3585</v>
      </c>
      <c r="EC39" s="84">
        <v>4981.9920000000002</v>
      </c>
      <c r="ED39" s="84">
        <v>7919.5480013097103</v>
      </c>
      <c r="EE39" s="84">
        <v>146349</v>
      </c>
      <c r="EF39" s="84">
        <v>180.751</v>
      </c>
      <c r="EG39" s="84">
        <v>5854.9814252000106</v>
      </c>
      <c r="EH39" s="84">
        <v>149934</v>
      </c>
      <c r="EI39" s="84">
        <v>5162.7430000000004</v>
      </c>
      <c r="EJ39" s="84">
        <v>13774.529426509722</v>
      </c>
      <c r="EK39" s="84">
        <v>0</v>
      </c>
      <c r="EL39" s="84">
        <v>0</v>
      </c>
      <c r="EM39" s="84">
        <v>0</v>
      </c>
      <c r="EN39" s="84">
        <v>149934</v>
      </c>
      <c r="EO39" s="84">
        <v>5162.7430000000004</v>
      </c>
      <c r="EP39" s="84">
        <v>13774.529426509722</v>
      </c>
      <c r="EQ39" s="84">
        <v>0</v>
      </c>
      <c r="ER39" s="84">
        <v>0</v>
      </c>
      <c r="ES39" s="84">
        <v>0</v>
      </c>
      <c r="ET39" s="84">
        <v>0</v>
      </c>
      <c r="EU39" s="84">
        <v>0</v>
      </c>
      <c r="EV39" s="84">
        <v>0</v>
      </c>
      <c r="EW39" s="84">
        <v>0</v>
      </c>
      <c r="EX39" s="84">
        <v>0</v>
      </c>
      <c r="EY39" s="84">
        <v>0</v>
      </c>
      <c r="EZ39" s="84">
        <v>0</v>
      </c>
      <c r="FA39" s="84">
        <v>0</v>
      </c>
      <c r="FB39" s="84">
        <v>0</v>
      </c>
      <c r="FC39" s="84">
        <v>0</v>
      </c>
      <c r="FD39" s="84">
        <v>0</v>
      </c>
      <c r="FE39" s="84">
        <v>0</v>
      </c>
      <c r="FF39" s="84">
        <v>0</v>
      </c>
      <c r="FG39" s="84">
        <v>0</v>
      </c>
      <c r="FH39" s="84">
        <v>0</v>
      </c>
      <c r="FI39" s="84">
        <v>0</v>
      </c>
      <c r="FJ39" s="84">
        <v>0</v>
      </c>
      <c r="FK39" s="84">
        <v>0</v>
      </c>
      <c r="FL39" s="84">
        <v>0</v>
      </c>
      <c r="FM39" s="84">
        <v>0</v>
      </c>
      <c r="FN39" s="84">
        <v>0</v>
      </c>
      <c r="FO39" s="84"/>
      <c r="FP39" s="84"/>
      <c r="FQ39" s="84"/>
      <c r="FR39" s="84"/>
      <c r="FS39" s="84"/>
      <c r="FT39" s="84"/>
      <c r="FU39" s="84"/>
      <c r="FV39" s="84"/>
      <c r="FW39" s="84"/>
      <c r="FX39" s="84"/>
      <c r="FY39" s="84"/>
      <c r="FZ39" s="84"/>
      <c r="GA39" s="84"/>
      <c r="GB39" s="84"/>
      <c r="GC39" s="84"/>
      <c r="GD39" s="84"/>
      <c r="GE39" s="84"/>
      <c r="GF39" s="84"/>
      <c r="GG39" s="84"/>
      <c r="GH39" s="84"/>
      <c r="GI39" s="84"/>
      <c r="GJ39" s="84"/>
      <c r="GK39" s="84"/>
      <c r="GL39" s="84"/>
    </row>
    <row r="40" spans="1:194" s="82" customFormat="1" ht="12.75" x14ac:dyDescent="0.2">
      <c r="A40" s="367">
        <v>29</v>
      </c>
      <c r="B40" s="370" t="s">
        <v>29</v>
      </c>
      <c r="C40" s="28"/>
      <c r="D40" s="28"/>
      <c r="E40" s="28"/>
      <c r="F40" s="28"/>
      <c r="G40" s="28"/>
      <c r="H40" s="28"/>
      <c r="I40" s="28"/>
      <c r="J40" s="28"/>
      <c r="K40" s="28"/>
      <c r="L40" s="28"/>
      <c r="M40" s="28"/>
      <c r="N40" s="28"/>
      <c r="O40" s="28"/>
      <c r="P40" s="28"/>
      <c r="Q40" s="28"/>
      <c r="R40" s="13"/>
      <c r="S40" s="13"/>
      <c r="T40" s="13"/>
      <c r="U40" s="13"/>
      <c r="V40" s="13"/>
      <c r="W40" s="13"/>
      <c r="X40" s="13"/>
      <c r="Y40" s="13"/>
      <c r="Z40" s="13"/>
      <c r="AA40" s="13">
        <v>8139</v>
      </c>
      <c r="AB40" s="13">
        <v>8.2799999999999994</v>
      </c>
      <c r="AC40" s="13">
        <v>58.86</v>
      </c>
      <c r="AD40" s="13">
        <f t="shared" ref="AD40:AF43" si="7">R40+U40+X40+AA40</f>
        <v>8139</v>
      </c>
      <c r="AE40" s="13">
        <f t="shared" si="7"/>
        <v>8.2799999999999994</v>
      </c>
      <c r="AF40" s="13">
        <f t="shared" si="7"/>
        <v>58.86</v>
      </c>
      <c r="AG40" s="71"/>
      <c r="AH40" s="71"/>
      <c r="AI40" s="71"/>
      <c r="AJ40" s="73">
        <v>23</v>
      </c>
      <c r="AK40" s="73">
        <v>9.5289999999999999</v>
      </c>
      <c r="AL40" s="73">
        <v>7.9939357534246582</v>
      </c>
      <c r="AM40" s="73">
        <v>970</v>
      </c>
      <c r="AN40" s="73">
        <v>2.282</v>
      </c>
      <c r="AO40" s="73">
        <v>125.73496919999998</v>
      </c>
      <c r="AP40" s="73">
        <v>17982</v>
      </c>
      <c r="AQ40" s="73">
        <v>18.11</v>
      </c>
      <c r="AR40" s="73">
        <v>665.45650819041509</v>
      </c>
      <c r="AS40" s="72">
        <v>18975</v>
      </c>
      <c r="AT40" s="72">
        <v>29.920999999999999</v>
      </c>
      <c r="AU40" s="72">
        <v>799.1854131438397</v>
      </c>
      <c r="AV40" s="34"/>
      <c r="AW40" s="34"/>
      <c r="AX40" s="34"/>
      <c r="AY40" s="34"/>
      <c r="AZ40" s="34"/>
      <c r="BA40" s="34"/>
      <c r="BB40" s="75"/>
      <c r="BC40" s="75"/>
      <c r="BD40" s="75"/>
      <c r="BE40" s="76">
        <v>78</v>
      </c>
      <c r="BF40" s="76">
        <v>26.539000000000001</v>
      </c>
      <c r="BG40" s="76">
        <v>26.397624339129759</v>
      </c>
      <c r="BH40" s="77">
        <v>631</v>
      </c>
      <c r="BI40" s="77">
        <v>1.2350000000000001</v>
      </c>
      <c r="BJ40" s="77">
        <v>19.96248898438483</v>
      </c>
      <c r="BK40" s="77">
        <v>25932</v>
      </c>
      <c r="BL40" s="77">
        <v>26.812999999999999</v>
      </c>
      <c r="BM40" s="77">
        <v>1470.2732065991208</v>
      </c>
      <c r="BN40" s="78">
        <v>26641</v>
      </c>
      <c r="BO40" s="78">
        <v>54.587000000000003</v>
      </c>
      <c r="BP40" s="78">
        <v>1516.6333199226353</v>
      </c>
      <c r="BQ40" s="79"/>
      <c r="BR40" s="79"/>
      <c r="BS40" s="79"/>
      <c r="BT40" s="79">
        <v>26641</v>
      </c>
      <c r="BU40" s="79">
        <v>54.587000000000003</v>
      </c>
      <c r="BV40" s="79">
        <v>1516.6333199226353</v>
      </c>
      <c r="BW40" s="11"/>
      <c r="BX40" s="11"/>
      <c r="BY40" s="11"/>
      <c r="BZ40" s="11"/>
      <c r="CA40" s="11"/>
      <c r="CB40" s="11"/>
      <c r="CC40" s="11"/>
      <c r="CD40" s="11"/>
      <c r="CE40" s="11"/>
      <c r="CF40" s="11">
        <v>142</v>
      </c>
      <c r="CG40" s="11">
        <v>43.697000000000003</v>
      </c>
      <c r="CH40" s="11">
        <v>222.07130287142755</v>
      </c>
      <c r="CI40" s="11">
        <v>26635</v>
      </c>
      <c r="CJ40" s="11">
        <v>27.959</v>
      </c>
      <c r="CK40" s="11">
        <v>1764.139682413047</v>
      </c>
      <c r="CL40" s="11">
        <v>26777</v>
      </c>
      <c r="CM40" s="11">
        <v>71.656000000000006</v>
      </c>
      <c r="CN40" s="11">
        <v>1986.2109852844746</v>
      </c>
      <c r="CO40" s="11"/>
      <c r="CP40" s="11"/>
      <c r="CQ40" s="11"/>
      <c r="CR40" s="11">
        <v>26777</v>
      </c>
      <c r="CS40" s="11">
        <v>71.656000000000006</v>
      </c>
      <c r="CT40" s="11">
        <v>1986.2109852844746</v>
      </c>
      <c r="CU40" s="11">
        <v>0</v>
      </c>
      <c r="CV40" s="11">
        <v>0</v>
      </c>
      <c r="CW40" s="11">
        <v>0</v>
      </c>
      <c r="CX40" s="11">
        <v>0</v>
      </c>
      <c r="CY40" s="11">
        <v>0</v>
      </c>
      <c r="CZ40" s="11">
        <v>0</v>
      </c>
      <c r="DA40" s="11">
        <v>0</v>
      </c>
      <c r="DB40" s="11">
        <v>0</v>
      </c>
      <c r="DC40" s="11">
        <v>0</v>
      </c>
      <c r="DD40" s="11">
        <v>2127</v>
      </c>
      <c r="DE40" s="11">
        <v>96.768000000000001</v>
      </c>
      <c r="DF40" s="11">
        <v>936.51827281696944</v>
      </c>
      <c r="DG40" s="11">
        <v>30967</v>
      </c>
      <c r="DH40" s="11">
        <v>32.012</v>
      </c>
      <c r="DI40" s="11">
        <v>597.59030419999726</v>
      </c>
      <c r="DJ40" s="11">
        <v>33094</v>
      </c>
      <c r="DK40" s="11">
        <v>128.78</v>
      </c>
      <c r="DL40" s="11">
        <v>1534.1085770169666</v>
      </c>
      <c r="DM40" s="11">
        <v>0</v>
      </c>
      <c r="DN40" s="11">
        <v>0</v>
      </c>
      <c r="DO40" s="11">
        <v>0</v>
      </c>
      <c r="DP40" s="11">
        <v>33094</v>
      </c>
      <c r="DQ40" s="11">
        <v>128.78</v>
      </c>
      <c r="DR40" s="11">
        <v>1534.1085770169666</v>
      </c>
      <c r="DS40" s="84">
        <v>0</v>
      </c>
      <c r="DT40" s="84">
        <v>0</v>
      </c>
      <c r="DU40" s="84">
        <v>0</v>
      </c>
      <c r="DV40" s="84">
        <v>0</v>
      </c>
      <c r="DW40" s="84">
        <v>0</v>
      </c>
      <c r="DX40" s="84">
        <v>0</v>
      </c>
      <c r="DY40" s="84">
        <v>0</v>
      </c>
      <c r="DZ40" s="84">
        <v>0</v>
      </c>
      <c r="EA40" s="84">
        <v>0</v>
      </c>
      <c r="EB40" s="84">
        <v>7140</v>
      </c>
      <c r="EC40" s="84">
        <v>605.25300000000004</v>
      </c>
      <c r="ED40" s="84">
        <v>431.80304298622877</v>
      </c>
      <c r="EE40" s="84">
        <v>35483</v>
      </c>
      <c r="EF40" s="84">
        <v>36.899000000000001</v>
      </c>
      <c r="EG40" s="84">
        <v>372.95579582609622</v>
      </c>
      <c r="EH40" s="84">
        <v>42623</v>
      </c>
      <c r="EI40" s="84">
        <v>642.15200000000004</v>
      </c>
      <c r="EJ40" s="84">
        <v>804.75883881232494</v>
      </c>
      <c r="EK40" s="84">
        <v>0</v>
      </c>
      <c r="EL40" s="84">
        <v>0</v>
      </c>
      <c r="EM40" s="84">
        <v>0</v>
      </c>
      <c r="EN40" s="84">
        <v>42623</v>
      </c>
      <c r="EO40" s="84">
        <v>642.15200000000004</v>
      </c>
      <c r="EP40" s="84">
        <v>804.75883881232494</v>
      </c>
      <c r="EQ40" s="84">
        <v>0</v>
      </c>
      <c r="ER40" s="84">
        <v>0</v>
      </c>
      <c r="ES40" s="84">
        <v>0</v>
      </c>
      <c r="ET40" s="84">
        <v>0</v>
      </c>
      <c r="EU40" s="84">
        <v>0</v>
      </c>
      <c r="EV40" s="84">
        <v>0</v>
      </c>
      <c r="EW40" s="84">
        <v>0</v>
      </c>
      <c r="EX40" s="84">
        <v>0</v>
      </c>
      <c r="EY40" s="84">
        <v>0</v>
      </c>
      <c r="EZ40" s="84">
        <v>910</v>
      </c>
      <c r="FA40" s="84">
        <v>418.40800000000002</v>
      </c>
      <c r="FB40" s="84">
        <v>615.72729390832785</v>
      </c>
      <c r="FC40" s="84">
        <v>15705</v>
      </c>
      <c r="FD40" s="84">
        <v>16.553999999999998</v>
      </c>
      <c r="FE40" s="84">
        <v>353.57028590000016</v>
      </c>
      <c r="FF40" s="84">
        <v>16615</v>
      </c>
      <c r="FG40" s="84">
        <v>434.96199999999999</v>
      </c>
      <c r="FH40" s="84">
        <v>969.29757980832801</v>
      </c>
      <c r="FI40" s="84">
        <v>0</v>
      </c>
      <c r="FJ40" s="84">
        <v>0</v>
      </c>
      <c r="FK40" s="84">
        <v>0</v>
      </c>
      <c r="FL40" s="84">
        <v>16615</v>
      </c>
      <c r="FM40" s="84">
        <v>434.96199999999999</v>
      </c>
      <c r="FN40" s="84">
        <v>969.29757980832801</v>
      </c>
      <c r="FO40" s="84"/>
      <c r="FP40" s="84"/>
      <c r="FQ40" s="84"/>
      <c r="FR40" s="84"/>
      <c r="FS40" s="84"/>
      <c r="FT40" s="84"/>
      <c r="FU40" s="84"/>
      <c r="FV40" s="84"/>
      <c r="FW40" s="84"/>
      <c r="FX40" s="84">
        <v>1149</v>
      </c>
      <c r="FY40" s="84">
        <v>1633.5659999999996</v>
      </c>
      <c r="FZ40" s="84">
        <v>815.46385099803217</v>
      </c>
      <c r="GA40" s="84">
        <v>33972</v>
      </c>
      <c r="GB40" s="84">
        <v>38.185000000000002</v>
      </c>
      <c r="GC40" s="84">
        <v>642.68045749999999</v>
      </c>
      <c r="GD40" s="84">
        <v>35121</v>
      </c>
      <c r="GE40" s="84">
        <v>1671.7509999999995</v>
      </c>
      <c r="GF40" s="84">
        <v>1458.1443084980322</v>
      </c>
      <c r="GG40" s="84">
        <v>0</v>
      </c>
      <c r="GH40" s="84">
        <v>0</v>
      </c>
      <c r="GI40" s="84">
        <v>0</v>
      </c>
      <c r="GJ40" s="84">
        <v>35121</v>
      </c>
      <c r="GK40" s="84">
        <v>1671.7509999999995</v>
      </c>
      <c r="GL40" s="84">
        <v>1458.1443084980322</v>
      </c>
    </row>
    <row r="41" spans="1:194" s="82" customFormat="1" ht="12.75" x14ac:dyDescent="0.2">
      <c r="A41" s="375">
        <v>30</v>
      </c>
      <c r="B41" s="369" t="s">
        <v>308</v>
      </c>
      <c r="C41" s="28"/>
      <c r="D41" s="28"/>
      <c r="E41" s="28"/>
      <c r="F41" s="28">
        <v>294</v>
      </c>
      <c r="G41" s="28">
        <v>17.006000000000043</v>
      </c>
      <c r="H41" s="28">
        <v>132.20716510000025</v>
      </c>
      <c r="I41" s="28"/>
      <c r="J41" s="28"/>
      <c r="K41" s="28"/>
      <c r="L41" s="28"/>
      <c r="M41" s="28"/>
      <c r="N41" s="28"/>
      <c r="O41" s="28">
        <v>294</v>
      </c>
      <c r="P41" s="28">
        <v>17.006000000000043</v>
      </c>
      <c r="Q41" s="28">
        <v>132.20716510000025</v>
      </c>
      <c r="R41" s="13"/>
      <c r="S41" s="13"/>
      <c r="T41" s="13"/>
      <c r="U41" s="13">
        <v>59</v>
      </c>
      <c r="V41" s="13">
        <v>3.6869999999999998</v>
      </c>
      <c r="W41" s="13">
        <v>60.146950199999971</v>
      </c>
      <c r="X41" s="13"/>
      <c r="Y41" s="13"/>
      <c r="Z41" s="13"/>
      <c r="AA41" s="13"/>
      <c r="AB41" s="13"/>
      <c r="AC41" s="13"/>
      <c r="AD41" s="13">
        <f t="shared" si="7"/>
        <v>59</v>
      </c>
      <c r="AE41" s="13">
        <f t="shared" si="7"/>
        <v>3.6869999999999998</v>
      </c>
      <c r="AF41" s="13">
        <f t="shared" si="7"/>
        <v>60.146950199999971</v>
      </c>
      <c r="AG41" s="71"/>
      <c r="AH41" s="71"/>
      <c r="AI41" s="71"/>
      <c r="AJ41" s="73">
        <v>21</v>
      </c>
      <c r="AK41" s="73">
        <v>46.103999999999999</v>
      </c>
      <c r="AL41" s="73">
        <v>45.705380999999996</v>
      </c>
      <c r="AM41" s="73"/>
      <c r="AN41" s="73"/>
      <c r="AO41" s="73"/>
      <c r="AP41" s="73"/>
      <c r="AQ41" s="73"/>
      <c r="AR41" s="73"/>
      <c r="AS41" s="72">
        <v>21</v>
      </c>
      <c r="AT41" s="72">
        <v>46.103999999999999</v>
      </c>
      <c r="AU41" s="72">
        <v>45.705380999999996</v>
      </c>
      <c r="AV41" s="34"/>
      <c r="AW41" s="34"/>
      <c r="AX41" s="34"/>
      <c r="AY41" s="34"/>
      <c r="AZ41" s="34"/>
      <c r="BA41" s="34"/>
      <c r="BB41" s="75"/>
      <c r="BC41" s="75"/>
      <c r="BD41" s="75"/>
      <c r="BE41" s="76">
        <v>18</v>
      </c>
      <c r="BF41" s="76">
        <v>119.47699999999999</v>
      </c>
      <c r="BG41" s="76">
        <v>299.79439500000001</v>
      </c>
      <c r="BH41" s="77"/>
      <c r="BI41" s="77"/>
      <c r="BJ41" s="77"/>
      <c r="BK41" s="77"/>
      <c r="BL41" s="77"/>
      <c r="BM41" s="77"/>
      <c r="BN41" s="78">
        <v>18</v>
      </c>
      <c r="BO41" s="78">
        <v>119.47699999999999</v>
      </c>
      <c r="BP41" s="78">
        <v>299.79439500000001</v>
      </c>
      <c r="BQ41" s="79"/>
      <c r="BR41" s="79"/>
      <c r="BS41" s="79"/>
      <c r="BT41" s="79">
        <v>18</v>
      </c>
      <c r="BU41" s="79">
        <v>119.47699999999999</v>
      </c>
      <c r="BV41" s="79">
        <v>299.79439500000001</v>
      </c>
      <c r="BW41" s="11"/>
      <c r="BX41" s="11"/>
      <c r="BY41" s="11"/>
      <c r="BZ41" s="11"/>
      <c r="CA41" s="11"/>
      <c r="CB41" s="11"/>
      <c r="CC41" s="11"/>
      <c r="CD41" s="11"/>
      <c r="CE41" s="11"/>
      <c r="CF41" s="11">
        <v>55</v>
      </c>
      <c r="CG41" s="11">
        <v>226.65600000000001</v>
      </c>
      <c r="CH41" s="11">
        <v>517.90264389999993</v>
      </c>
      <c r="CI41" s="11">
        <v>20912</v>
      </c>
      <c r="CJ41" s="11">
        <v>25.442</v>
      </c>
      <c r="CK41" s="11">
        <v>602.70772960000056</v>
      </c>
      <c r="CL41" s="11">
        <v>20967</v>
      </c>
      <c r="CM41" s="11">
        <v>252.09800000000001</v>
      </c>
      <c r="CN41" s="11">
        <v>1120.6103735000006</v>
      </c>
      <c r="CO41" s="11"/>
      <c r="CP41" s="11"/>
      <c r="CQ41" s="11"/>
      <c r="CR41" s="11">
        <v>20967</v>
      </c>
      <c r="CS41" s="11">
        <v>252.09800000000001</v>
      </c>
      <c r="CT41" s="11">
        <v>1120.6103735000006</v>
      </c>
      <c r="CU41" s="11">
        <v>0</v>
      </c>
      <c r="CV41" s="11">
        <v>0</v>
      </c>
      <c r="CW41" s="11">
        <v>0</v>
      </c>
      <c r="CX41" s="11">
        <v>0</v>
      </c>
      <c r="CY41" s="11">
        <v>0</v>
      </c>
      <c r="CZ41" s="11">
        <v>0</v>
      </c>
      <c r="DA41" s="11">
        <v>0</v>
      </c>
      <c r="DB41" s="11">
        <v>0</v>
      </c>
      <c r="DC41" s="11">
        <v>0</v>
      </c>
      <c r="DD41" s="11">
        <v>165</v>
      </c>
      <c r="DE41" s="11">
        <v>769.09900000000005</v>
      </c>
      <c r="DF41" s="11">
        <v>2339.294444300001</v>
      </c>
      <c r="DG41" s="11">
        <v>49426</v>
      </c>
      <c r="DH41" s="11">
        <v>57.517000000000003</v>
      </c>
      <c r="DI41" s="11">
        <v>913.18748424404203</v>
      </c>
      <c r="DJ41" s="11">
        <v>49591</v>
      </c>
      <c r="DK41" s="11">
        <v>826.6160000000001</v>
      </c>
      <c r="DL41" s="11">
        <v>3252.4819285440431</v>
      </c>
      <c r="DM41" s="11">
        <v>0</v>
      </c>
      <c r="DN41" s="11">
        <v>0</v>
      </c>
      <c r="DO41" s="11">
        <v>0</v>
      </c>
      <c r="DP41" s="11">
        <v>49591</v>
      </c>
      <c r="DQ41" s="11">
        <v>826.6160000000001</v>
      </c>
      <c r="DR41" s="11">
        <v>3252.4819285440431</v>
      </c>
      <c r="DS41" s="84">
        <v>0</v>
      </c>
      <c r="DT41" s="84">
        <v>0</v>
      </c>
      <c r="DU41" s="84">
        <v>0</v>
      </c>
      <c r="DV41" s="84">
        <v>0</v>
      </c>
      <c r="DW41" s="84">
        <v>0</v>
      </c>
      <c r="DX41" s="84">
        <v>0</v>
      </c>
      <c r="DY41" s="84">
        <v>0</v>
      </c>
      <c r="DZ41" s="84">
        <v>0</v>
      </c>
      <c r="EA41" s="84">
        <v>0</v>
      </c>
      <c r="EB41" s="84">
        <v>344</v>
      </c>
      <c r="EC41" s="84">
        <v>1064.537</v>
      </c>
      <c r="ED41" s="84">
        <v>3937.9218099899999</v>
      </c>
      <c r="EE41" s="84">
        <v>82622</v>
      </c>
      <c r="EF41" s="84">
        <v>94.027000000000001</v>
      </c>
      <c r="EG41" s="84">
        <v>2446.49973439</v>
      </c>
      <c r="EH41" s="84">
        <v>82966</v>
      </c>
      <c r="EI41" s="84">
        <v>1158.5640000000001</v>
      </c>
      <c r="EJ41" s="84">
        <v>6384.4215443800003</v>
      </c>
      <c r="EK41" s="84">
        <v>0</v>
      </c>
      <c r="EL41" s="84">
        <v>0</v>
      </c>
      <c r="EM41" s="84">
        <v>0</v>
      </c>
      <c r="EN41" s="84">
        <v>82966</v>
      </c>
      <c r="EO41" s="84">
        <v>1158.5640000000001</v>
      </c>
      <c r="EP41" s="84">
        <v>6384.4215443800003</v>
      </c>
      <c r="EQ41" s="84">
        <v>0</v>
      </c>
      <c r="ER41" s="84">
        <v>0</v>
      </c>
      <c r="ES41" s="84">
        <v>0</v>
      </c>
      <c r="ET41" s="84">
        <v>0</v>
      </c>
      <c r="EU41" s="84">
        <v>0</v>
      </c>
      <c r="EV41" s="84">
        <v>0</v>
      </c>
      <c r="EW41" s="84">
        <v>0</v>
      </c>
      <c r="EX41" s="84">
        <v>0</v>
      </c>
      <c r="EY41" s="84">
        <v>0</v>
      </c>
      <c r="EZ41" s="84">
        <v>376</v>
      </c>
      <c r="FA41" s="84">
        <v>314.32100000000003</v>
      </c>
      <c r="FB41" s="84">
        <v>670.84464760000003</v>
      </c>
      <c r="FC41" s="84">
        <v>131986</v>
      </c>
      <c r="FD41" s="84">
        <v>143.71600000000001</v>
      </c>
      <c r="FE41" s="84">
        <v>4847.4795724999985</v>
      </c>
      <c r="FF41" s="84">
        <v>132362</v>
      </c>
      <c r="FG41" s="84">
        <v>458.03700000000003</v>
      </c>
      <c r="FH41" s="84">
        <v>5518.3242200999985</v>
      </c>
      <c r="FI41" s="84">
        <v>0</v>
      </c>
      <c r="FJ41" s="84">
        <v>0</v>
      </c>
      <c r="FK41" s="84">
        <v>0</v>
      </c>
      <c r="FL41" s="84">
        <v>132362</v>
      </c>
      <c r="FM41" s="84">
        <v>458.03700000000003</v>
      </c>
      <c r="FN41" s="84">
        <v>5518.3242200999985</v>
      </c>
      <c r="FO41" s="84"/>
      <c r="FP41" s="84"/>
      <c r="FQ41" s="84"/>
      <c r="FR41" s="84"/>
      <c r="FS41" s="84"/>
      <c r="FT41" s="84"/>
      <c r="FU41" s="84"/>
      <c r="FV41" s="84"/>
      <c r="FW41" s="84"/>
      <c r="FX41" s="84">
        <v>489</v>
      </c>
      <c r="FY41" s="84">
        <v>303.93</v>
      </c>
      <c r="FZ41" s="84">
        <v>463.32614379999973</v>
      </c>
      <c r="GA41" s="84">
        <v>183712</v>
      </c>
      <c r="GB41" s="84">
        <v>199.185</v>
      </c>
      <c r="GC41" s="84">
        <v>5612.3632115001519</v>
      </c>
      <c r="GD41" s="84">
        <v>184201</v>
      </c>
      <c r="GE41" s="84">
        <v>503.11500000000001</v>
      </c>
      <c r="GF41" s="84">
        <v>6075.6893553001519</v>
      </c>
      <c r="GG41" s="84">
        <v>0</v>
      </c>
      <c r="GH41" s="84">
        <v>0</v>
      </c>
      <c r="GI41" s="84">
        <v>0</v>
      </c>
      <c r="GJ41" s="84">
        <v>184201</v>
      </c>
      <c r="GK41" s="84">
        <v>503.11500000000001</v>
      </c>
      <c r="GL41" s="84">
        <v>6075.6893553001519</v>
      </c>
    </row>
    <row r="42" spans="1:194" s="82" customFormat="1" ht="12.75" x14ac:dyDescent="0.2">
      <c r="A42" s="367">
        <v>31</v>
      </c>
      <c r="B42" s="372" t="s">
        <v>253</v>
      </c>
      <c r="C42" s="28"/>
      <c r="D42" s="28"/>
      <c r="E42" s="28"/>
      <c r="F42" s="28"/>
      <c r="G42" s="28"/>
      <c r="H42" s="28"/>
      <c r="I42" s="28"/>
      <c r="J42" s="28"/>
      <c r="K42" s="28"/>
      <c r="L42" s="28"/>
      <c r="M42" s="28"/>
      <c r="N42" s="28"/>
      <c r="O42" s="28"/>
      <c r="P42" s="28"/>
      <c r="Q42" s="28"/>
      <c r="R42" s="13"/>
      <c r="S42" s="13"/>
      <c r="T42" s="13"/>
      <c r="U42" s="13"/>
      <c r="V42" s="13"/>
      <c r="W42" s="13"/>
      <c r="X42" s="13"/>
      <c r="Y42" s="13"/>
      <c r="Z42" s="13"/>
      <c r="AA42" s="13"/>
      <c r="AB42" s="13"/>
      <c r="AC42" s="13"/>
      <c r="AD42" s="13"/>
      <c r="AE42" s="13"/>
      <c r="AF42" s="13"/>
      <c r="AG42" s="71"/>
      <c r="AH42" s="71"/>
      <c r="AI42" s="71"/>
      <c r="AJ42" s="73"/>
      <c r="AK42" s="73"/>
      <c r="AL42" s="73"/>
      <c r="AM42" s="73"/>
      <c r="AN42" s="73"/>
      <c r="AO42" s="73"/>
      <c r="AP42" s="73"/>
      <c r="AQ42" s="73"/>
      <c r="AR42" s="73"/>
      <c r="AS42" s="72"/>
      <c r="AT42" s="72"/>
      <c r="AU42" s="72"/>
      <c r="AV42" s="34"/>
      <c r="AW42" s="34"/>
      <c r="AX42" s="34"/>
      <c r="AY42" s="34"/>
      <c r="AZ42" s="34"/>
      <c r="BA42" s="34"/>
      <c r="BB42" s="75"/>
      <c r="BC42" s="75"/>
      <c r="BD42" s="75"/>
      <c r="BE42" s="76"/>
      <c r="BF42" s="76"/>
      <c r="BG42" s="76"/>
      <c r="BH42" s="77"/>
      <c r="BI42" s="77"/>
      <c r="BJ42" s="77"/>
      <c r="BK42" s="77"/>
      <c r="BL42" s="77"/>
      <c r="BM42" s="77"/>
      <c r="BN42" s="78"/>
      <c r="BO42" s="78"/>
      <c r="BP42" s="78"/>
      <c r="BQ42" s="79"/>
      <c r="BR42" s="79"/>
      <c r="BS42" s="79"/>
      <c r="BT42" s="79"/>
      <c r="BU42" s="79"/>
      <c r="BV42" s="79"/>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v>0</v>
      </c>
      <c r="CV42" s="11">
        <v>0</v>
      </c>
      <c r="CW42" s="11">
        <v>0</v>
      </c>
      <c r="CX42" s="11">
        <v>0</v>
      </c>
      <c r="CY42" s="11">
        <v>0</v>
      </c>
      <c r="CZ42" s="11">
        <v>0</v>
      </c>
      <c r="DA42" s="11">
        <v>0</v>
      </c>
      <c r="DB42" s="11">
        <v>0</v>
      </c>
      <c r="DC42" s="11">
        <v>0</v>
      </c>
      <c r="DD42" s="11">
        <v>0</v>
      </c>
      <c r="DE42" s="11">
        <v>0</v>
      </c>
      <c r="DF42" s="11">
        <v>0</v>
      </c>
      <c r="DG42" s="11">
        <v>0</v>
      </c>
      <c r="DH42" s="11">
        <v>0</v>
      </c>
      <c r="DI42" s="11">
        <v>0</v>
      </c>
      <c r="DJ42" s="11">
        <v>0</v>
      </c>
      <c r="DK42" s="11">
        <v>0</v>
      </c>
      <c r="DL42" s="11">
        <v>0</v>
      </c>
      <c r="DM42" s="11">
        <v>0</v>
      </c>
      <c r="DN42" s="11">
        <v>0</v>
      </c>
      <c r="DO42" s="11">
        <v>0</v>
      </c>
      <c r="DP42" s="11">
        <v>0</v>
      </c>
      <c r="DQ42" s="11">
        <v>0</v>
      </c>
      <c r="DR42" s="11">
        <v>0</v>
      </c>
      <c r="DS42" s="84">
        <v>0</v>
      </c>
      <c r="DT42" s="84">
        <v>0</v>
      </c>
      <c r="DU42" s="84">
        <v>0</v>
      </c>
      <c r="DV42" s="84">
        <v>0</v>
      </c>
      <c r="DW42" s="84">
        <v>0</v>
      </c>
      <c r="DX42" s="84">
        <v>0</v>
      </c>
      <c r="DY42" s="84">
        <v>0</v>
      </c>
      <c r="DZ42" s="84">
        <v>0</v>
      </c>
      <c r="EA42" s="84">
        <v>0</v>
      </c>
      <c r="EB42" s="84">
        <v>0</v>
      </c>
      <c r="EC42" s="84">
        <v>0</v>
      </c>
      <c r="ED42" s="84">
        <v>0</v>
      </c>
      <c r="EE42" s="84">
        <v>0</v>
      </c>
      <c r="EF42" s="84">
        <v>0</v>
      </c>
      <c r="EG42" s="84">
        <v>0</v>
      </c>
      <c r="EH42" s="84">
        <v>0</v>
      </c>
      <c r="EI42" s="84">
        <v>0</v>
      </c>
      <c r="EJ42" s="84">
        <v>0</v>
      </c>
      <c r="EK42" s="84">
        <v>0</v>
      </c>
      <c r="EL42" s="84">
        <v>0</v>
      </c>
      <c r="EM42" s="84">
        <v>0</v>
      </c>
      <c r="EN42" s="84">
        <v>0</v>
      </c>
      <c r="EO42" s="84">
        <v>0</v>
      </c>
      <c r="EP42" s="84">
        <v>0</v>
      </c>
      <c r="EQ42" s="84">
        <v>0</v>
      </c>
      <c r="ER42" s="84">
        <v>0</v>
      </c>
      <c r="ES42" s="84">
        <v>0</v>
      </c>
      <c r="ET42" s="84">
        <v>0</v>
      </c>
      <c r="EU42" s="84">
        <v>0</v>
      </c>
      <c r="EV42" s="84">
        <v>0</v>
      </c>
      <c r="EW42" s="84">
        <v>0</v>
      </c>
      <c r="EX42" s="84">
        <v>0</v>
      </c>
      <c r="EY42" s="84">
        <v>0</v>
      </c>
      <c r="EZ42" s="84">
        <v>0</v>
      </c>
      <c r="FA42" s="84">
        <v>0</v>
      </c>
      <c r="FB42" s="84">
        <v>0</v>
      </c>
      <c r="FC42" s="84">
        <v>0</v>
      </c>
      <c r="FD42" s="84">
        <v>0</v>
      </c>
      <c r="FE42" s="84">
        <v>0</v>
      </c>
      <c r="FF42" s="84">
        <v>0</v>
      </c>
      <c r="FG42" s="84">
        <v>0</v>
      </c>
      <c r="FH42" s="84">
        <v>0</v>
      </c>
      <c r="FI42" s="84">
        <v>0</v>
      </c>
      <c r="FJ42" s="84">
        <v>0</v>
      </c>
      <c r="FK42" s="84">
        <v>0</v>
      </c>
      <c r="FL42" s="84">
        <v>0</v>
      </c>
      <c r="FM42" s="84">
        <v>0</v>
      </c>
      <c r="FN42" s="84">
        <v>0</v>
      </c>
      <c r="FO42" s="84"/>
      <c r="FP42" s="84"/>
      <c r="FQ42" s="84"/>
      <c r="FR42" s="84"/>
      <c r="FS42" s="84"/>
      <c r="FT42" s="84"/>
      <c r="FU42" s="84"/>
      <c r="FV42" s="84"/>
      <c r="FW42" s="84"/>
      <c r="FX42" s="84"/>
      <c r="FY42" s="84"/>
      <c r="FZ42" s="84"/>
      <c r="GA42" s="84"/>
      <c r="GB42" s="84"/>
      <c r="GC42" s="84"/>
      <c r="GD42" s="84">
        <v>0</v>
      </c>
      <c r="GE42" s="84">
        <v>0</v>
      </c>
      <c r="GF42" s="84">
        <v>0</v>
      </c>
      <c r="GG42" s="84">
        <v>0</v>
      </c>
      <c r="GH42" s="84">
        <v>0</v>
      </c>
      <c r="GI42" s="84">
        <v>0</v>
      </c>
      <c r="GJ42" s="84">
        <v>0</v>
      </c>
      <c r="GK42" s="84">
        <v>0</v>
      </c>
      <c r="GL42" s="84">
        <v>0</v>
      </c>
    </row>
    <row r="43" spans="1:194" s="82" customFormat="1" ht="12.75" x14ac:dyDescent="0.2">
      <c r="A43" s="375">
        <v>32</v>
      </c>
      <c r="B43" s="369" t="s">
        <v>31</v>
      </c>
      <c r="C43" s="28"/>
      <c r="D43" s="28"/>
      <c r="E43" s="28"/>
      <c r="F43" s="28">
        <v>11364</v>
      </c>
      <c r="G43" s="28">
        <v>690.63099999999997</v>
      </c>
      <c r="H43" s="28">
        <v>1300.8395465999999</v>
      </c>
      <c r="I43" s="28"/>
      <c r="J43" s="28"/>
      <c r="K43" s="28"/>
      <c r="L43" s="28">
        <v>138701</v>
      </c>
      <c r="M43" s="28">
        <v>161.136</v>
      </c>
      <c r="N43" s="28">
        <v>1036.8887440000003</v>
      </c>
      <c r="O43" s="28">
        <v>150065</v>
      </c>
      <c r="P43" s="28">
        <v>851.76699999999994</v>
      </c>
      <c r="Q43" s="28">
        <v>2337.7282906</v>
      </c>
      <c r="R43" s="13"/>
      <c r="S43" s="13"/>
      <c r="T43" s="13"/>
      <c r="U43" s="13">
        <v>12088</v>
      </c>
      <c r="V43" s="13">
        <v>729</v>
      </c>
      <c r="W43" s="13">
        <v>1516.9999999999998</v>
      </c>
      <c r="X43" s="13"/>
      <c r="Y43" s="13"/>
      <c r="Z43" s="13"/>
      <c r="AA43" s="13">
        <v>188080</v>
      </c>
      <c r="AB43" s="13">
        <v>412.64</v>
      </c>
      <c r="AC43" s="13">
        <v>1751.47</v>
      </c>
      <c r="AD43" s="13">
        <f t="shared" si="7"/>
        <v>200168</v>
      </c>
      <c r="AE43" s="13">
        <f t="shared" si="7"/>
        <v>1141.6399999999999</v>
      </c>
      <c r="AF43" s="13">
        <f t="shared" si="7"/>
        <v>3268.47</v>
      </c>
      <c r="AG43" s="71"/>
      <c r="AH43" s="71"/>
      <c r="AI43" s="71"/>
      <c r="AJ43" s="73">
        <v>11648</v>
      </c>
      <c r="AK43" s="73">
        <v>841.91300000000001</v>
      </c>
      <c r="AL43" s="73">
        <v>1671.8793400000006</v>
      </c>
      <c r="AM43" s="73"/>
      <c r="AN43" s="73"/>
      <c r="AO43" s="73"/>
      <c r="AP43" s="73">
        <v>276989</v>
      </c>
      <c r="AQ43" s="73">
        <v>312.39699999999999</v>
      </c>
      <c r="AR43" s="73">
        <v>3546.20255</v>
      </c>
      <c r="AS43" s="72">
        <v>288637</v>
      </c>
      <c r="AT43" s="72">
        <v>1154.31</v>
      </c>
      <c r="AU43" s="72">
        <v>5218.0818900000004</v>
      </c>
      <c r="AV43" s="34"/>
      <c r="AW43" s="34"/>
      <c r="AX43" s="34"/>
      <c r="AY43" s="34"/>
      <c r="AZ43" s="34"/>
      <c r="BA43" s="34"/>
      <c r="BB43" s="75"/>
      <c r="BC43" s="75"/>
      <c r="BD43" s="75"/>
      <c r="BE43" s="76">
        <v>11766</v>
      </c>
      <c r="BF43" s="76">
        <v>1033.682</v>
      </c>
      <c r="BG43" s="76">
        <v>2239.2002572000001</v>
      </c>
      <c r="BH43" s="77">
        <v>45554</v>
      </c>
      <c r="BI43" s="77">
        <v>52.261371904783381</v>
      </c>
      <c r="BJ43" s="77">
        <v>1124.0311300000001</v>
      </c>
      <c r="BK43" s="77">
        <v>329313</v>
      </c>
      <c r="BL43" s="77">
        <v>377.80262809521668</v>
      </c>
      <c r="BM43" s="77">
        <v>5946.1736000999999</v>
      </c>
      <c r="BN43" s="78">
        <v>386633</v>
      </c>
      <c r="BO43" s="78">
        <v>1463.7460000000001</v>
      </c>
      <c r="BP43" s="78">
        <v>9309.4049873000004</v>
      </c>
      <c r="BQ43" s="79"/>
      <c r="BR43" s="79"/>
      <c r="BS43" s="79"/>
      <c r="BT43" s="79">
        <v>386633</v>
      </c>
      <c r="BU43" s="79">
        <v>1463.7460000000001</v>
      </c>
      <c r="BV43" s="79">
        <v>9309.4049873000004</v>
      </c>
      <c r="BW43" s="11"/>
      <c r="BX43" s="11"/>
      <c r="BY43" s="11"/>
      <c r="BZ43" s="11"/>
      <c r="CA43" s="11"/>
      <c r="CB43" s="11"/>
      <c r="CC43" s="11"/>
      <c r="CD43" s="11"/>
      <c r="CE43" s="11"/>
      <c r="CF43" s="11">
        <v>11236</v>
      </c>
      <c r="CG43" s="11">
        <v>1052.566</v>
      </c>
      <c r="CH43" s="11">
        <v>2575.3403600000001</v>
      </c>
      <c r="CI43" s="11">
        <v>446498</v>
      </c>
      <c r="CJ43" s="11">
        <v>511.40300000000002</v>
      </c>
      <c r="CK43" s="11">
        <v>9070.3542300000008</v>
      </c>
      <c r="CL43" s="11">
        <v>457734</v>
      </c>
      <c r="CM43" s="11">
        <v>1563.9690000000001</v>
      </c>
      <c r="CN43" s="11">
        <v>11645.694590000001</v>
      </c>
      <c r="CO43" s="11"/>
      <c r="CP43" s="11"/>
      <c r="CQ43" s="11"/>
      <c r="CR43" s="11">
        <v>457734</v>
      </c>
      <c r="CS43" s="11">
        <v>1563.9690000000001</v>
      </c>
      <c r="CT43" s="11">
        <v>11645.694590000001</v>
      </c>
      <c r="CU43" s="11">
        <v>0</v>
      </c>
      <c r="CV43" s="11">
        <v>0</v>
      </c>
      <c r="CW43" s="11">
        <v>0</v>
      </c>
      <c r="CX43" s="11">
        <v>0</v>
      </c>
      <c r="CY43" s="11">
        <v>0</v>
      </c>
      <c r="CZ43" s="11">
        <v>0</v>
      </c>
      <c r="DA43" s="11">
        <v>0</v>
      </c>
      <c r="DB43" s="11">
        <v>0</v>
      </c>
      <c r="DC43" s="11">
        <v>0</v>
      </c>
      <c r="DD43" s="11">
        <v>10952</v>
      </c>
      <c r="DE43" s="11">
        <v>979.68200000000002</v>
      </c>
      <c r="DF43" s="11">
        <v>2475.1381247999998</v>
      </c>
      <c r="DG43" s="11">
        <v>499988</v>
      </c>
      <c r="DH43" s="11">
        <v>570.36900000000003</v>
      </c>
      <c r="DI43" s="11">
        <v>9145.3221300833411</v>
      </c>
      <c r="DJ43" s="11">
        <v>510940</v>
      </c>
      <c r="DK43" s="11">
        <v>1550.0509999999999</v>
      </c>
      <c r="DL43" s="11">
        <v>11620.460254883341</v>
      </c>
      <c r="DM43" s="11">
        <v>0</v>
      </c>
      <c r="DN43" s="11">
        <v>0</v>
      </c>
      <c r="DO43" s="11">
        <v>0</v>
      </c>
      <c r="DP43" s="11">
        <v>510940</v>
      </c>
      <c r="DQ43" s="11">
        <v>1550.0509999999999</v>
      </c>
      <c r="DR43" s="11">
        <v>11620.460254883341</v>
      </c>
      <c r="DS43" s="84">
        <v>0</v>
      </c>
      <c r="DT43" s="84">
        <v>0</v>
      </c>
      <c r="DU43" s="84">
        <v>0</v>
      </c>
      <c r="DV43" s="84">
        <v>0</v>
      </c>
      <c r="DW43" s="84">
        <v>0</v>
      </c>
      <c r="DX43" s="84">
        <v>0</v>
      </c>
      <c r="DY43" s="84">
        <v>0</v>
      </c>
      <c r="DZ43" s="84">
        <v>0</v>
      </c>
      <c r="EA43" s="84">
        <v>0</v>
      </c>
      <c r="EB43" s="84">
        <v>10874</v>
      </c>
      <c r="EC43" s="84">
        <v>1005.038</v>
      </c>
      <c r="ED43" s="84">
        <v>2706.9438500000001</v>
      </c>
      <c r="EE43" s="84">
        <v>541842</v>
      </c>
      <c r="EF43" s="84">
        <v>618.36900000000003</v>
      </c>
      <c r="EG43" s="84">
        <v>10665.8226691239</v>
      </c>
      <c r="EH43" s="84">
        <v>552716</v>
      </c>
      <c r="EI43" s="84">
        <v>1623.4070000000002</v>
      </c>
      <c r="EJ43" s="84">
        <v>13372.766519123899</v>
      </c>
      <c r="EK43" s="84">
        <v>0</v>
      </c>
      <c r="EL43" s="84">
        <v>0</v>
      </c>
      <c r="EM43" s="84">
        <v>0</v>
      </c>
      <c r="EN43" s="84">
        <v>552716</v>
      </c>
      <c r="EO43" s="84">
        <v>1623.4070000000002</v>
      </c>
      <c r="EP43" s="84">
        <v>13372.766519123899</v>
      </c>
      <c r="EQ43" s="84">
        <v>0</v>
      </c>
      <c r="ER43" s="84">
        <v>0</v>
      </c>
      <c r="ES43" s="84">
        <v>0</v>
      </c>
      <c r="ET43" s="84">
        <v>0</v>
      </c>
      <c r="EU43" s="84">
        <v>0</v>
      </c>
      <c r="EV43" s="84">
        <v>0</v>
      </c>
      <c r="EW43" s="84">
        <v>0</v>
      </c>
      <c r="EX43" s="84">
        <v>0</v>
      </c>
      <c r="EY43" s="84">
        <v>0</v>
      </c>
      <c r="EZ43" s="84">
        <v>9235</v>
      </c>
      <c r="FA43" s="84">
        <v>911.80499999999995</v>
      </c>
      <c r="FB43" s="84">
        <v>2449.7442299999998</v>
      </c>
      <c r="FC43" s="84">
        <v>582323</v>
      </c>
      <c r="FD43" s="84">
        <v>659.68899999999996</v>
      </c>
      <c r="FE43" s="84">
        <v>14476.39328</v>
      </c>
      <c r="FF43" s="84">
        <v>591558</v>
      </c>
      <c r="FG43" s="84">
        <v>1571.4939999999999</v>
      </c>
      <c r="FH43" s="84">
        <v>16926.13751</v>
      </c>
      <c r="FI43" s="84">
        <v>0</v>
      </c>
      <c r="FJ43" s="84">
        <v>0</v>
      </c>
      <c r="FK43" s="84">
        <v>0</v>
      </c>
      <c r="FL43" s="84">
        <v>591558</v>
      </c>
      <c r="FM43" s="84">
        <v>1571.4939999999999</v>
      </c>
      <c r="FN43" s="84">
        <v>16926.13751</v>
      </c>
      <c r="FO43" s="84"/>
      <c r="FP43" s="84"/>
      <c r="FQ43" s="84"/>
      <c r="FR43" s="84"/>
      <c r="FS43" s="84"/>
      <c r="FT43" s="84"/>
      <c r="FU43" s="84"/>
      <c r="FV43" s="84"/>
      <c r="FW43" s="84"/>
      <c r="FX43" s="84">
        <v>19699</v>
      </c>
      <c r="FY43" s="84">
        <v>845.54899999999998</v>
      </c>
      <c r="FZ43" s="84">
        <v>2810.2832908355899</v>
      </c>
      <c r="GA43" s="84">
        <v>659054</v>
      </c>
      <c r="GB43" s="84">
        <v>732.51300000000003</v>
      </c>
      <c r="GC43" s="84">
        <v>14082.241572299999</v>
      </c>
      <c r="GD43" s="84">
        <v>678753</v>
      </c>
      <c r="GE43" s="84">
        <v>1578.0619999999999</v>
      </c>
      <c r="GF43" s="84">
        <v>16892.52486313559</v>
      </c>
      <c r="GG43" s="84">
        <v>0</v>
      </c>
      <c r="GH43" s="84">
        <v>0</v>
      </c>
      <c r="GI43" s="84">
        <v>0</v>
      </c>
      <c r="GJ43" s="84">
        <v>678753</v>
      </c>
      <c r="GK43" s="84">
        <v>1578.0619999999999</v>
      </c>
      <c r="GL43" s="84">
        <v>16892.52486313559</v>
      </c>
    </row>
    <row r="44" spans="1:194" s="98" customFormat="1" ht="12.75" x14ac:dyDescent="0.2">
      <c r="A44" s="378"/>
      <c r="B44" s="373" t="s">
        <v>46</v>
      </c>
      <c r="C44" s="92">
        <v>0</v>
      </c>
      <c r="D44" s="92">
        <v>0</v>
      </c>
      <c r="E44" s="92">
        <v>0</v>
      </c>
      <c r="F44" s="92">
        <v>12470</v>
      </c>
      <c r="G44" s="92">
        <v>1853.082999999991</v>
      </c>
      <c r="H44" s="92">
        <v>3326.9750564000005</v>
      </c>
      <c r="I44" s="92">
        <v>0</v>
      </c>
      <c r="J44" s="92">
        <v>0</v>
      </c>
      <c r="K44" s="92">
        <v>0</v>
      </c>
      <c r="L44" s="92">
        <v>182460</v>
      </c>
      <c r="M44" s="92">
        <v>221.42599999997583</v>
      </c>
      <c r="N44" s="92">
        <v>2150.3630634000001</v>
      </c>
      <c r="O44" s="92">
        <v>194930</v>
      </c>
      <c r="P44" s="92">
        <v>2074.5089999999668</v>
      </c>
      <c r="Q44" s="92">
        <v>5477.3381198000006</v>
      </c>
      <c r="R44" s="93">
        <f t="shared" ref="R44:AF44" si="8">SUM(R40:R43)</f>
        <v>0</v>
      </c>
      <c r="S44" s="93">
        <f t="shared" si="8"/>
        <v>0</v>
      </c>
      <c r="T44" s="93">
        <f t="shared" si="8"/>
        <v>0</v>
      </c>
      <c r="U44" s="93">
        <f t="shared" si="8"/>
        <v>12147</v>
      </c>
      <c r="V44" s="93">
        <f t="shared" si="8"/>
        <v>732.68700000000001</v>
      </c>
      <c r="W44" s="93">
        <f t="shared" si="8"/>
        <v>1577.1469501999998</v>
      </c>
      <c r="X44" s="93">
        <f t="shared" si="8"/>
        <v>0</v>
      </c>
      <c r="Y44" s="93">
        <f t="shared" si="8"/>
        <v>0</v>
      </c>
      <c r="Z44" s="93">
        <f t="shared" si="8"/>
        <v>0</v>
      </c>
      <c r="AA44" s="93">
        <f t="shared" si="8"/>
        <v>196219</v>
      </c>
      <c r="AB44" s="93">
        <f t="shared" si="8"/>
        <v>420.91999999999996</v>
      </c>
      <c r="AC44" s="93">
        <f t="shared" si="8"/>
        <v>1810.33</v>
      </c>
      <c r="AD44" s="93">
        <f t="shared" si="8"/>
        <v>208366</v>
      </c>
      <c r="AE44" s="93">
        <f t="shared" si="8"/>
        <v>1153.607</v>
      </c>
      <c r="AF44" s="93">
        <f t="shared" si="8"/>
        <v>3387.4769501999999</v>
      </c>
      <c r="AG44" s="94"/>
      <c r="AH44" s="94"/>
      <c r="AI44" s="94"/>
      <c r="AJ44" s="95">
        <v>13698</v>
      </c>
      <c r="AK44" s="95">
        <v>3346.5879999999997</v>
      </c>
      <c r="AL44" s="95">
        <v>7584.1714946534266</v>
      </c>
      <c r="AM44" s="95">
        <v>970</v>
      </c>
      <c r="AN44" s="95">
        <v>2.282</v>
      </c>
      <c r="AO44" s="95">
        <v>125.73496919999998</v>
      </c>
      <c r="AP44" s="95">
        <v>421431</v>
      </c>
      <c r="AQ44" s="95">
        <v>480.46999999999997</v>
      </c>
      <c r="AR44" s="95">
        <v>9306.3182334903358</v>
      </c>
      <c r="AS44" s="96">
        <v>436099</v>
      </c>
      <c r="AT44" s="96">
        <v>3829.3399999999997</v>
      </c>
      <c r="AU44" s="96">
        <v>17016.224697343761</v>
      </c>
      <c r="AV44" s="46">
        <v>0</v>
      </c>
      <c r="AW44" s="46">
        <v>0</v>
      </c>
      <c r="AX44" s="46">
        <v>0</v>
      </c>
      <c r="AY44" s="46">
        <v>0</v>
      </c>
      <c r="AZ44" s="46">
        <v>0</v>
      </c>
      <c r="BA44" s="46">
        <v>0</v>
      </c>
      <c r="BB44" s="101">
        <v>0</v>
      </c>
      <c r="BC44" s="101">
        <v>0</v>
      </c>
      <c r="BD44" s="101">
        <v>0</v>
      </c>
      <c r="BE44" s="102">
        <v>14415</v>
      </c>
      <c r="BF44" s="102">
        <v>4820.2669999999998</v>
      </c>
      <c r="BG44" s="102">
        <v>10917.028705510029</v>
      </c>
      <c r="BH44" s="103">
        <v>46185</v>
      </c>
      <c r="BI44" s="103">
        <v>53.496371904783381</v>
      </c>
      <c r="BJ44" s="103">
        <v>1143.993618984385</v>
      </c>
      <c r="BK44" s="103">
        <v>557420</v>
      </c>
      <c r="BL44" s="103">
        <v>639.24962809521662</v>
      </c>
      <c r="BM44" s="103">
        <v>14613.286094498733</v>
      </c>
      <c r="BN44" s="104">
        <v>618020</v>
      </c>
      <c r="BO44" s="104">
        <v>5513.0129999999999</v>
      </c>
      <c r="BP44" s="104">
        <v>26674.308418993147</v>
      </c>
      <c r="BQ44" s="105">
        <v>0</v>
      </c>
      <c r="BR44" s="105">
        <v>0</v>
      </c>
      <c r="BS44" s="105">
        <v>0</v>
      </c>
      <c r="BT44" s="102">
        <v>618020</v>
      </c>
      <c r="BU44" s="102">
        <v>5513.0129999999999</v>
      </c>
      <c r="BV44" s="102">
        <v>26674.308418993147</v>
      </c>
      <c r="BW44" s="17"/>
      <c r="BX44" s="17"/>
      <c r="BY44" s="17"/>
      <c r="BZ44" s="17"/>
      <c r="CA44" s="17"/>
      <c r="CB44" s="17"/>
      <c r="CC44" s="17"/>
      <c r="CD44" s="17"/>
      <c r="CE44" s="17"/>
      <c r="CF44" s="17">
        <v>17119</v>
      </c>
      <c r="CG44" s="17">
        <v>7470.4939999999997</v>
      </c>
      <c r="CH44" s="17">
        <v>19741.343890819378</v>
      </c>
      <c r="CI44" s="17">
        <v>710104</v>
      </c>
      <c r="CJ44" s="17">
        <v>818.93000000000006</v>
      </c>
      <c r="CK44" s="17">
        <v>19783.774450926099</v>
      </c>
      <c r="CL44" s="17">
        <v>727223</v>
      </c>
      <c r="CM44" s="17">
        <v>8289.4239999999991</v>
      </c>
      <c r="CN44" s="17">
        <v>39525.118341745474</v>
      </c>
      <c r="CO44" s="17"/>
      <c r="CP44" s="17"/>
      <c r="CQ44" s="17"/>
      <c r="CR44" s="17">
        <v>727223</v>
      </c>
      <c r="CS44" s="17">
        <v>8289.4239999999991</v>
      </c>
      <c r="CT44" s="17">
        <v>39525.118341745474</v>
      </c>
      <c r="CU44" s="17">
        <v>0</v>
      </c>
      <c r="CV44" s="17">
        <v>0</v>
      </c>
      <c r="CW44" s="17">
        <v>0</v>
      </c>
      <c r="CX44" s="17">
        <v>0</v>
      </c>
      <c r="CY44" s="17">
        <v>0</v>
      </c>
      <c r="CZ44" s="17">
        <v>0</v>
      </c>
      <c r="DA44" s="17">
        <v>0</v>
      </c>
      <c r="DB44" s="17">
        <v>0</v>
      </c>
      <c r="DC44" s="17">
        <v>0</v>
      </c>
      <c r="DD44" s="17">
        <v>25410</v>
      </c>
      <c r="DE44" s="17">
        <v>13028.235000000001</v>
      </c>
      <c r="DF44" s="17">
        <v>30654.736511338833</v>
      </c>
      <c r="DG44" s="17">
        <v>970371</v>
      </c>
      <c r="DH44" s="17">
        <v>1092.518</v>
      </c>
      <c r="DI44" s="17">
        <v>25464.253222924781</v>
      </c>
      <c r="DJ44" s="17">
        <v>995781</v>
      </c>
      <c r="DK44" s="17">
        <v>14120.753000000001</v>
      </c>
      <c r="DL44" s="17">
        <v>56118.989734263618</v>
      </c>
      <c r="DM44" s="17">
        <v>0</v>
      </c>
      <c r="DN44" s="17">
        <v>0</v>
      </c>
      <c r="DO44" s="17">
        <v>0</v>
      </c>
      <c r="DP44" s="17">
        <v>995781</v>
      </c>
      <c r="DQ44" s="17">
        <v>14120.753000000001</v>
      </c>
      <c r="DR44" s="17">
        <v>56118.989734263618</v>
      </c>
      <c r="DS44" s="106">
        <v>0</v>
      </c>
      <c r="DT44" s="106">
        <v>0</v>
      </c>
      <c r="DU44" s="106">
        <v>0</v>
      </c>
      <c r="DV44" s="106">
        <v>0</v>
      </c>
      <c r="DW44" s="106">
        <v>0</v>
      </c>
      <c r="DX44" s="106">
        <v>0</v>
      </c>
      <c r="DY44" s="106">
        <v>0</v>
      </c>
      <c r="DZ44" s="106">
        <v>0</v>
      </c>
      <c r="EA44" s="106">
        <v>0</v>
      </c>
      <c r="EB44" s="106">
        <v>26680</v>
      </c>
      <c r="EC44" s="106">
        <v>17276.93</v>
      </c>
      <c r="ED44" s="106">
        <v>31194.416214742898</v>
      </c>
      <c r="EE44" s="106">
        <v>1032237</v>
      </c>
      <c r="EF44" s="106">
        <v>1163.3200000000002</v>
      </c>
      <c r="EG44" s="106">
        <v>30520.324557943928</v>
      </c>
      <c r="EH44" s="106">
        <v>1058917</v>
      </c>
      <c r="EI44" s="106">
        <v>18440.25</v>
      </c>
      <c r="EJ44" s="106">
        <v>61714.740772686826</v>
      </c>
      <c r="EK44" s="106">
        <v>0</v>
      </c>
      <c r="EL44" s="106">
        <v>0</v>
      </c>
      <c r="EM44" s="106">
        <v>0</v>
      </c>
      <c r="EN44" s="106">
        <v>1058917</v>
      </c>
      <c r="EO44" s="106">
        <v>18440.25</v>
      </c>
      <c r="EP44" s="106">
        <v>61714.740772686826</v>
      </c>
      <c r="EQ44" s="106">
        <v>0</v>
      </c>
      <c r="ER44" s="106">
        <v>0</v>
      </c>
      <c r="ES44" s="106">
        <v>0</v>
      </c>
      <c r="ET44" s="106">
        <v>0</v>
      </c>
      <c r="EU44" s="106">
        <v>0</v>
      </c>
      <c r="EV44" s="106">
        <v>0</v>
      </c>
      <c r="EW44" s="106">
        <v>0</v>
      </c>
      <c r="EX44" s="106">
        <v>0</v>
      </c>
      <c r="EY44" s="106">
        <v>0</v>
      </c>
      <c r="EZ44" s="106">
        <v>16371</v>
      </c>
      <c r="FA44" s="106">
        <v>16426.058999999997</v>
      </c>
      <c r="FB44" s="106">
        <v>28670.995868026559</v>
      </c>
      <c r="FC44" s="106">
        <v>1188960</v>
      </c>
      <c r="FD44" s="106">
        <v>1297.6179999999999</v>
      </c>
      <c r="FE44" s="106">
        <v>30792.06169040225</v>
      </c>
      <c r="FF44" s="106">
        <v>1205331</v>
      </c>
      <c r="FG44" s="106">
        <v>17723.676999999996</v>
      </c>
      <c r="FH44" s="106">
        <v>59463.057558428802</v>
      </c>
      <c r="FI44" s="106">
        <v>0</v>
      </c>
      <c r="FJ44" s="106">
        <v>0</v>
      </c>
      <c r="FK44" s="106">
        <v>0</v>
      </c>
      <c r="FL44" s="106">
        <v>1205331</v>
      </c>
      <c r="FM44" s="106">
        <v>17723.676999999996</v>
      </c>
      <c r="FN44" s="106">
        <v>59463.057558428802</v>
      </c>
      <c r="FO44" s="106">
        <v>0</v>
      </c>
      <c r="FP44" s="106">
        <v>0</v>
      </c>
      <c r="FQ44" s="106">
        <v>0</v>
      </c>
      <c r="FR44" s="106">
        <v>0</v>
      </c>
      <c r="FS44" s="106">
        <v>0</v>
      </c>
      <c r="FT44" s="106">
        <v>0</v>
      </c>
      <c r="FU44" s="106">
        <v>0</v>
      </c>
      <c r="FV44" s="106">
        <v>0</v>
      </c>
      <c r="FW44" s="106">
        <v>0</v>
      </c>
      <c r="FX44" s="106">
        <v>28819</v>
      </c>
      <c r="FY44" s="106">
        <v>23492.84</v>
      </c>
      <c r="FZ44" s="106">
        <v>45543.079678036265</v>
      </c>
      <c r="GA44" s="106">
        <v>1500234</v>
      </c>
      <c r="GB44" s="106">
        <v>1647.02</v>
      </c>
      <c r="GC44" s="106">
        <v>32248.410595100155</v>
      </c>
      <c r="GD44" s="106">
        <v>1529053</v>
      </c>
      <c r="GE44" s="106">
        <v>25139.86</v>
      </c>
      <c r="GF44" s="106">
        <v>77791.490273136427</v>
      </c>
      <c r="GG44" s="106">
        <v>0</v>
      </c>
      <c r="GH44" s="106">
        <v>0</v>
      </c>
      <c r="GI44" s="106">
        <v>0</v>
      </c>
      <c r="GJ44" s="106">
        <v>1529053</v>
      </c>
      <c r="GK44" s="106">
        <v>25139.86</v>
      </c>
      <c r="GL44" s="106">
        <v>77791.490273136427</v>
      </c>
    </row>
    <row r="45" spans="1:194" s="98" customFormat="1" ht="12.75" customHeight="1" x14ac:dyDescent="0.2">
      <c r="A45" s="18"/>
      <c r="B45" s="18" t="s">
        <v>47</v>
      </c>
      <c r="C45" s="107">
        <v>139</v>
      </c>
      <c r="D45" s="107">
        <v>1986.9010000000003</v>
      </c>
      <c r="E45" s="107">
        <v>1822.56783</v>
      </c>
      <c r="F45" s="107">
        <v>566414</v>
      </c>
      <c r="G45" s="107">
        <v>152823.31499999997</v>
      </c>
      <c r="H45" s="107">
        <v>110087.4928940691</v>
      </c>
      <c r="I45" s="107">
        <v>401011</v>
      </c>
      <c r="J45" s="107">
        <v>660.47</v>
      </c>
      <c r="K45" s="107">
        <v>5123.6473393868437</v>
      </c>
      <c r="L45" s="107">
        <v>4637430</v>
      </c>
      <c r="M45" s="107">
        <v>19131.36599999998</v>
      </c>
      <c r="N45" s="107">
        <v>55843.339179517832</v>
      </c>
      <c r="O45" s="107">
        <v>5604994</v>
      </c>
      <c r="P45" s="107">
        <v>174602.16799999998</v>
      </c>
      <c r="Q45" s="107">
        <v>172877.05289038506</v>
      </c>
      <c r="R45" s="108">
        <f t="shared" ref="R45:AF45" si="9">R35+R11+R44</f>
        <v>22</v>
      </c>
      <c r="S45" s="108">
        <f t="shared" si="9"/>
        <v>14574.493</v>
      </c>
      <c r="T45" s="108">
        <f t="shared" si="9"/>
        <v>4401.3585700000003</v>
      </c>
      <c r="U45" s="108">
        <f t="shared" si="9"/>
        <v>506098</v>
      </c>
      <c r="V45" s="108">
        <f t="shared" si="9"/>
        <v>282623.46919043566</v>
      </c>
      <c r="W45" s="108">
        <f t="shared" si="9"/>
        <v>128768.81244651694</v>
      </c>
      <c r="X45" s="108">
        <f t="shared" si="9"/>
        <v>1585132</v>
      </c>
      <c r="Y45" s="108">
        <f t="shared" si="9"/>
        <v>1831.9824522068047</v>
      </c>
      <c r="Z45" s="108">
        <f t="shared" si="9"/>
        <v>7645.8592597000006</v>
      </c>
      <c r="AA45" s="108">
        <f t="shared" si="9"/>
        <v>5700158</v>
      </c>
      <c r="AB45" s="108">
        <f t="shared" si="9"/>
        <v>22228.603999999999</v>
      </c>
      <c r="AC45" s="108">
        <f t="shared" si="9"/>
        <v>68590.618702789245</v>
      </c>
      <c r="AD45" s="108">
        <f t="shared" si="9"/>
        <v>7791410</v>
      </c>
      <c r="AE45" s="108">
        <f t="shared" si="9"/>
        <v>321258.54864264251</v>
      </c>
      <c r="AF45" s="108">
        <f t="shared" si="9"/>
        <v>209406.65351763717</v>
      </c>
      <c r="AG45" s="109">
        <v>577</v>
      </c>
      <c r="AH45" s="109">
        <v>19706.284</v>
      </c>
      <c r="AI45" s="109">
        <v>3821.4707800000001</v>
      </c>
      <c r="AJ45" s="110">
        <v>1682276</v>
      </c>
      <c r="AK45" s="110">
        <v>416539.90699999995</v>
      </c>
      <c r="AL45" s="110">
        <v>161361.06604397646</v>
      </c>
      <c r="AM45" s="109">
        <v>219104</v>
      </c>
      <c r="AN45" s="109">
        <v>585.3660000000001</v>
      </c>
      <c r="AO45" s="109">
        <v>2723.6219223848207</v>
      </c>
      <c r="AP45" s="109">
        <v>6699559</v>
      </c>
      <c r="AQ45" s="109">
        <v>10495.642999999998</v>
      </c>
      <c r="AR45" s="109">
        <v>93118.998159047187</v>
      </c>
      <c r="AS45" s="111">
        <v>8601516</v>
      </c>
      <c r="AT45" s="111">
        <v>447327.1999999999</v>
      </c>
      <c r="AU45" s="111">
        <v>261025.15690540848</v>
      </c>
      <c r="AV45" s="112">
        <v>4883</v>
      </c>
      <c r="AW45" s="112">
        <v>88772.766000000003</v>
      </c>
      <c r="AX45" s="112">
        <v>10653.58848</v>
      </c>
      <c r="AY45" s="112">
        <v>1</v>
      </c>
      <c r="AZ45" s="112">
        <v>412231.92</v>
      </c>
      <c r="BA45" s="112">
        <v>1612.37</v>
      </c>
      <c r="BB45" s="112">
        <v>7</v>
      </c>
      <c r="BC45" s="112">
        <v>85366.22</v>
      </c>
      <c r="BD45" s="112">
        <v>48554.1361712</v>
      </c>
      <c r="BE45" s="112">
        <v>1977515</v>
      </c>
      <c r="BF45" s="112">
        <v>140498.81649999999</v>
      </c>
      <c r="BG45" s="112">
        <v>232107.7346673967</v>
      </c>
      <c r="BH45" s="112">
        <v>665278</v>
      </c>
      <c r="BI45" s="112">
        <v>2477.8603719047833</v>
      </c>
      <c r="BJ45" s="112">
        <v>9701.7676480943865</v>
      </c>
      <c r="BK45" s="112">
        <v>4371669</v>
      </c>
      <c r="BL45" s="112">
        <v>6126.8266880952142</v>
      </c>
      <c r="BM45" s="112">
        <v>64062.003877331546</v>
      </c>
      <c r="BN45" s="112">
        <v>7019353</v>
      </c>
      <c r="BO45" s="112">
        <v>735474.40955999994</v>
      </c>
      <c r="BP45" s="112">
        <v>366691.60084402264</v>
      </c>
      <c r="BQ45" s="112">
        <f>BQ35+BQ11+BQ44</f>
        <v>3</v>
      </c>
      <c r="BR45" s="112">
        <f>BR35+BR11+BR44</f>
        <v>117354.712</v>
      </c>
      <c r="BS45" s="112">
        <f>BS35+BS11+BS44</f>
        <v>938.83608800000002</v>
      </c>
      <c r="BT45" s="112">
        <v>7019356</v>
      </c>
      <c r="BU45" s="112">
        <v>852829.12155999988</v>
      </c>
      <c r="BV45" s="112">
        <v>367630.43693202263</v>
      </c>
      <c r="BW45" s="22">
        <v>2060</v>
      </c>
      <c r="BX45" s="22">
        <v>90455.936166666666</v>
      </c>
      <c r="BY45" s="22">
        <v>10855.07236</v>
      </c>
      <c r="BZ45" s="22">
        <v>1</v>
      </c>
      <c r="CA45" s="22">
        <v>488556.304</v>
      </c>
      <c r="CB45" s="22">
        <v>1348.77925</v>
      </c>
      <c r="CC45" s="22">
        <v>15</v>
      </c>
      <c r="CD45" s="22">
        <v>62482.606000000022</v>
      </c>
      <c r="CE45" s="22">
        <v>60438.907119999996</v>
      </c>
      <c r="CF45" s="22">
        <v>5077203</v>
      </c>
      <c r="CG45" s="22">
        <v>165992.9412</v>
      </c>
      <c r="CH45" s="22">
        <v>260808.23332583852</v>
      </c>
      <c r="CI45" s="22">
        <v>5926216</v>
      </c>
      <c r="CJ45" s="22">
        <v>21810.861000000001</v>
      </c>
      <c r="CK45" s="22">
        <v>122545.32533511931</v>
      </c>
      <c r="CL45" s="22">
        <v>11005495</v>
      </c>
      <c r="CM45" s="22">
        <v>829298.64836666663</v>
      </c>
      <c r="CN45" s="22">
        <v>455996.31739095785</v>
      </c>
      <c r="CO45" s="22">
        <v>54</v>
      </c>
      <c r="CP45" s="22">
        <v>339249.4949416687</v>
      </c>
      <c r="CQ45" s="22">
        <v>2446.3668579000041</v>
      </c>
      <c r="CR45" s="22">
        <v>11005549</v>
      </c>
      <c r="CS45" s="22">
        <v>1168548.1433083354</v>
      </c>
      <c r="CT45" s="22">
        <v>458442.68424885784</v>
      </c>
      <c r="CU45" s="22">
        <v>13111</v>
      </c>
      <c r="CV45" s="22">
        <v>134156.40100000001</v>
      </c>
      <c r="CW45" s="22">
        <v>16102.76434</v>
      </c>
      <c r="CX45" s="22">
        <v>1</v>
      </c>
      <c r="CY45" s="22">
        <v>503027</v>
      </c>
      <c r="CZ45" s="22">
        <v>1505</v>
      </c>
      <c r="DA45" s="22">
        <v>6</v>
      </c>
      <c r="DB45" s="22">
        <v>30393.585999999999</v>
      </c>
      <c r="DC45" s="22">
        <v>53979</v>
      </c>
      <c r="DD45" s="22">
        <v>6509079</v>
      </c>
      <c r="DE45" s="22">
        <v>214685.22089299996</v>
      </c>
      <c r="DF45" s="22">
        <v>328408.15941746219</v>
      </c>
      <c r="DG45" s="22">
        <v>8608111</v>
      </c>
      <c r="DH45" s="22">
        <v>15331.257597000002</v>
      </c>
      <c r="DI45" s="22">
        <v>119356.00014507666</v>
      </c>
      <c r="DJ45" s="22">
        <v>15130308</v>
      </c>
      <c r="DK45" s="22">
        <v>897593.26549000002</v>
      </c>
      <c r="DL45" s="22">
        <v>519350.2866125388</v>
      </c>
      <c r="DM45" s="22">
        <v>37</v>
      </c>
      <c r="DN45" s="22">
        <v>309918.098</v>
      </c>
      <c r="DO45" s="22">
        <v>1566.4023796539941</v>
      </c>
      <c r="DP45" s="22">
        <v>15130345</v>
      </c>
      <c r="DQ45" s="22">
        <v>1207511.5834900001</v>
      </c>
      <c r="DR45" s="22">
        <v>520916.45087809279</v>
      </c>
      <c r="DS45" s="113">
        <v>11602</v>
      </c>
      <c r="DT45" s="113">
        <v>162756.489</v>
      </c>
      <c r="DU45" s="113">
        <v>19529.727309999998</v>
      </c>
      <c r="DV45" s="113">
        <v>2</v>
      </c>
      <c r="DW45" s="113">
        <v>542000</v>
      </c>
      <c r="DX45" s="113">
        <v>2699.9631100000001</v>
      </c>
      <c r="DY45" s="113">
        <v>0</v>
      </c>
      <c r="DZ45" s="113">
        <v>0</v>
      </c>
      <c r="EA45" s="113">
        <v>0</v>
      </c>
      <c r="EB45" s="113">
        <v>2399378</v>
      </c>
      <c r="EC45" s="113">
        <v>612306.13332666678</v>
      </c>
      <c r="ED45" s="113">
        <v>379892.7932391889</v>
      </c>
      <c r="EE45" s="113">
        <v>8848721</v>
      </c>
      <c r="EF45" s="113">
        <v>14851.464999999998</v>
      </c>
      <c r="EG45" s="113">
        <v>117407.38897865015</v>
      </c>
      <c r="EH45" s="113">
        <v>11259703</v>
      </c>
      <c r="EI45" s="113">
        <v>1331914.087326667</v>
      </c>
      <c r="EJ45" s="113">
        <v>519529.87263783906</v>
      </c>
      <c r="EK45" s="113">
        <v>14</v>
      </c>
      <c r="EL45" s="113">
        <v>231356.14502040818</v>
      </c>
      <c r="EM45" s="113">
        <v>987.90616200000011</v>
      </c>
      <c r="EN45" s="113">
        <v>11259717</v>
      </c>
      <c r="EO45" s="113">
        <v>1563270.2323470751</v>
      </c>
      <c r="EP45" s="113">
        <v>520517.77879983908</v>
      </c>
      <c r="EQ45" s="113">
        <v>825</v>
      </c>
      <c r="ER45" s="113">
        <v>160604.14989126666</v>
      </c>
      <c r="ES45" s="113">
        <v>21235.1139</v>
      </c>
      <c r="ET45" s="113">
        <v>1</v>
      </c>
      <c r="EU45" s="113">
        <v>202178.84400000001</v>
      </c>
      <c r="EV45" s="113">
        <v>999.0847</v>
      </c>
      <c r="EW45" s="113">
        <v>2</v>
      </c>
      <c r="EX45" s="113">
        <v>4211.9809999999998</v>
      </c>
      <c r="EY45" s="113">
        <v>23420.987649999999</v>
      </c>
      <c r="EZ45" s="113">
        <v>700347</v>
      </c>
      <c r="FA45" s="113">
        <v>510289.41899999999</v>
      </c>
      <c r="FB45" s="113">
        <v>358330.4670202097</v>
      </c>
      <c r="FC45" s="113">
        <v>7344263</v>
      </c>
      <c r="FD45" s="113">
        <v>11275.563999999998</v>
      </c>
      <c r="FE45" s="113">
        <v>105490.65896079925</v>
      </c>
      <c r="FF45" s="113">
        <v>8045438</v>
      </c>
      <c r="FG45" s="113">
        <v>888559.95789126656</v>
      </c>
      <c r="FH45" s="113">
        <v>509476.31223100895</v>
      </c>
      <c r="FI45" s="113">
        <v>14</v>
      </c>
      <c r="FJ45" s="113">
        <v>127620.205</v>
      </c>
      <c r="FK45" s="113">
        <v>500.95455729999998</v>
      </c>
      <c r="FL45" s="113">
        <v>8045452</v>
      </c>
      <c r="FM45" s="113">
        <v>1016180.1628912666</v>
      </c>
      <c r="FN45" s="113">
        <v>509977.26678830897</v>
      </c>
      <c r="FO45" s="113">
        <v>894</v>
      </c>
      <c r="FP45" s="113">
        <v>219708.15399999998</v>
      </c>
      <c r="FQ45" s="113">
        <v>26215.323509999998</v>
      </c>
      <c r="FR45" s="113">
        <v>1</v>
      </c>
      <c r="FS45" s="113">
        <v>170319.23699999999</v>
      </c>
      <c r="FT45" s="113">
        <v>358.50155999999998</v>
      </c>
      <c r="FU45" s="113">
        <v>2</v>
      </c>
      <c r="FV45" s="113">
        <v>2639.1320000000001</v>
      </c>
      <c r="FW45" s="113">
        <v>92010.576979999998</v>
      </c>
      <c r="FX45" s="113">
        <v>687751</v>
      </c>
      <c r="FY45" s="113">
        <v>585745.42799999996</v>
      </c>
      <c r="FZ45" s="113">
        <v>488002.29008542094</v>
      </c>
      <c r="GA45" s="113">
        <v>6965476</v>
      </c>
      <c r="GB45" s="113">
        <v>8684.9120000000003</v>
      </c>
      <c r="GC45" s="113">
        <v>84176.945202497198</v>
      </c>
      <c r="GD45" s="113">
        <v>7654124</v>
      </c>
      <c r="GE45" s="113">
        <v>987096.86300000001</v>
      </c>
      <c r="GF45" s="113">
        <v>690763.63733791804</v>
      </c>
      <c r="GG45" s="113">
        <v>212</v>
      </c>
      <c r="GH45" s="113">
        <v>169480.579</v>
      </c>
      <c r="GI45" s="113">
        <v>656.47562617627113</v>
      </c>
      <c r="GJ45" s="113">
        <v>7654336</v>
      </c>
      <c r="GK45" s="113">
        <v>1156577.442</v>
      </c>
      <c r="GL45" s="113">
        <v>691420.11296409438</v>
      </c>
    </row>
    <row r="46" spans="1:194" x14ac:dyDescent="0.3">
      <c r="A46" s="338" t="s">
        <v>250</v>
      </c>
      <c r="B46" s="338"/>
      <c r="C46" s="23"/>
      <c r="D46" s="23"/>
      <c r="E46" s="23"/>
      <c r="F46" s="23"/>
      <c r="G46" s="23"/>
      <c r="H46" s="23"/>
      <c r="I46" s="23"/>
      <c r="J46" s="23"/>
      <c r="K46" s="23"/>
      <c r="L46" s="23"/>
      <c r="M46" s="23"/>
      <c r="N46" s="23"/>
      <c r="O46" s="23"/>
      <c r="P46" s="23"/>
      <c r="Q46" s="23"/>
      <c r="CF46" s="115"/>
      <c r="CG46" s="115"/>
      <c r="CH46" s="115"/>
      <c r="CI46" s="115"/>
      <c r="CJ46" s="115"/>
      <c r="CK46" s="115"/>
      <c r="CL46" s="115"/>
      <c r="CM46" s="115"/>
      <c r="CN46" s="115"/>
      <c r="CO46" s="115"/>
      <c r="CP46" s="115"/>
      <c r="CQ46" s="115"/>
      <c r="CR46" s="115"/>
      <c r="CS46" s="115"/>
      <c r="CT46" s="115"/>
      <c r="EB46" s="82"/>
      <c r="EC46" s="82"/>
      <c r="ED46" s="82"/>
      <c r="EE46" s="82"/>
      <c r="EF46" s="82"/>
      <c r="EG46" s="82"/>
      <c r="EH46" s="82"/>
      <c r="EI46" s="82"/>
      <c r="EJ46" s="82"/>
      <c r="EK46" s="82"/>
      <c r="EL46" s="82"/>
      <c r="EM46" s="82"/>
      <c r="EN46" s="82"/>
      <c r="EO46" s="82"/>
      <c r="EP46" s="82"/>
      <c r="EZ46" s="82"/>
      <c r="FA46" s="82"/>
      <c r="FB46" s="82"/>
      <c r="FC46" s="82" t="s">
        <v>259</v>
      </c>
      <c r="FD46" s="82"/>
      <c r="FE46" s="82"/>
      <c r="FF46" s="82"/>
      <c r="FG46" s="82"/>
      <c r="FH46" s="82"/>
      <c r="FI46" s="82"/>
      <c r="FJ46" s="82"/>
      <c r="FK46" s="82"/>
      <c r="FL46" s="82"/>
      <c r="FM46" s="82"/>
      <c r="FN46" s="82"/>
      <c r="FX46" s="82"/>
      <c r="FY46" s="82"/>
      <c r="FZ46" s="82"/>
      <c r="GA46" s="82"/>
      <c r="GB46" s="82"/>
      <c r="GC46" s="82"/>
      <c r="GD46" s="82"/>
      <c r="GE46" s="82"/>
      <c r="GF46" s="82"/>
      <c r="GG46" s="82"/>
      <c r="GH46" s="82"/>
      <c r="GI46" s="82"/>
      <c r="GJ46" s="82"/>
      <c r="GK46" s="82"/>
      <c r="GL46" s="82"/>
    </row>
    <row r="47" spans="1:194" x14ac:dyDescent="0.3">
      <c r="A47" s="338" t="s">
        <v>251</v>
      </c>
      <c r="B47" s="338"/>
      <c r="CC47" s="116"/>
      <c r="CD47" s="116"/>
      <c r="CE47" s="116"/>
      <c r="EB47" s="82"/>
      <c r="EC47" s="82"/>
      <c r="ED47" s="82"/>
      <c r="EE47" s="82"/>
      <c r="EF47" s="82"/>
      <c r="EG47" s="82"/>
      <c r="EH47" s="82"/>
      <c r="EI47" s="82"/>
      <c r="EJ47" s="82"/>
      <c r="EK47" s="82"/>
      <c r="EL47" s="82"/>
      <c r="EM47" s="82"/>
      <c r="EN47" s="82"/>
      <c r="EO47" s="82"/>
      <c r="EP47" s="82"/>
      <c r="EZ47" s="82"/>
      <c r="FA47" s="82"/>
      <c r="FB47" s="82"/>
      <c r="FC47" s="82"/>
      <c r="FD47" s="82"/>
      <c r="FE47" s="82"/>
      <c r="FF47" s="82"/>
      <c r="FG47" s="82"/>
      <c r="FH47" s="82"/>
      <c r="FI47" s="82"/>
      <c r="FJ47" s="82"/>
      <c r="FK47" s="82"/>
      <c r="FL47" s="82"/>
      <c r="FM47" s="82"/>
      <c r="FN47" s="82"/>
      <c r="FX47" s="82"/>
      <c r="FY47" s="82"/>
      <c r="FZ47" s="82"/>
      <c r="GA47" s="82"/>
      <c r="GB47" s="82"/>
      <c r="GC47" s="82"/>
      <c r="GD47" s="82"/>
      <c r="GE47" s="82"/>
      <c r="GF47" s="82"/>
      <c r="GG47" s="82"/>
      <c r="GH47" s="82"/>
      <c r="GI47" s="82"/>
      <c r="GJ47" s="82"/>
      <c r="GK47" s="82"/>
      <c r="GL47" s="82"/>
    </row>
    <row r="48" spans="1:194" x14ac:dyDescent="0.3">
      <c r="DY48" s="117"/>
      <c r="DZ48" s="117"/>
      <c r="EA48" s="117"/>
      <c r="EW48" s="117"/>
      <c r="EX48" s="117"/>
      <c r="EY48" s="117"/>
      <c r="FU48" s="117"/>
      <c r="FV48" s="117"/>
      <c r="FW48" s="117"/>
    </row>
  </sheetData>
  <mergeCells count="75">
    <mergeCell ref="FO3:GL3"/>
    <mergeCell ref="FO4:FQ4"/>
    <mergeCell ref="FR4:FT4"/>
    <mergeCell ref="FU4:FW4"/>
    <mergeCell ref="FX4:FZ4"/>
    <mergeCell ref="GA4:GC4"/>
    <mergeCell ref="GD4:GF4"/>
    <mergeCell ref="GG4:GI4"/>
    <mergeCell ref="GJ4:GL4"/>
    <mergeCell ref="A3:A5"/>
    <mergeCell ref="B3:B5"/>
    <mergeCell ref="EN4:EP4"/>
    <mergeCell ref="EQ3:FN3"/>
    <mergeCell ref="EQ4:ES4"/>
    <mergeCell ref="ET4:EV4"/>
    <mergeCell ref="EW4:EY4"/>
    <mergeCell ref="EZ4:FB4"/>
    <mergeCell ref="FC4:FE4"/>
    <mergeCell ref="FF4:FH4"/>
    <mergeCell ref="FI4:FK4"/>
    <mergeCell ref="FL4:FN4"/>
    <mergeCell ref="BW4:BY4"/>
    <mergeCell ref="EB4:ED4"/>
    <mergeCell ref="EE4:EG4"/>
    <mergeCell ref="EH4:EJ4"/>
    <mergeCell ref="EK4:EM4"/>
    <mergeCell ref="CC4:CE4"/>
    <mergeCell ref="CF4:CH4"/>
    <mergeCell ref="CI4:CK4"/>
    <mergeCell ref="CL4:CN4"/>
    <mergeCell ref="CO4:CQ4"/>
    <mergeCell ref="BN4:BP4"/>
    <mergeCell ref="BQ4:BS4"/>
    <mergeCell ref="BT4:BV4"/>
    <mergeCell ref="DV4:DX4"/>
    <mergeCell ref="DY4:EA4"/>
    <mergeCell ref="CR4:CT4"/>
    <mergeCell ref="CU4:CW4"/>
    <mergeCell ref="CX4:CZ4"/>
    <mergeCell ref="DA4:DC4"/>
    <mergeCell ref="DD4:DF4"/>
    <mergeCell ref="DG4:DI4"/>
    <mergeCell ref="DJ4:DL4"/>
    <mergeCell ref="DM4:DO4"/>
    <mergeCell ref="DP4:DR4"/>
    <mergeCell ref="DS4:DU4"/>
    <mergeCell ref="BZ4:CB4"/>
    <mergeCell ref="AV4:AX4"/>
    <mergeCell ref="AY4:BA4"/>
    <mergeCell ref="BB4:BD4"/>
    <mergeCell ref="BH4:BJ4"/>
    <mergeCell ref="BK4:BM4"/>
    <mergeCell ref="AV3:BV3"/>
    <mergeCell ref="BW3:CT3"/>
    <mergeCell ref="CU3:DR3"/>
    <mergeCell ref="DS3:EP3"/>
    <mergeCell ref="C4:E4"/>
    <mergeCell ref="F4:H4"/>
    <mergeCell ref="I4:K4"/>
    <mergeCell ref="L4:N4"/>
    <mergeCell ref="O4:Q4"/>
    <mergeCell ref="R4:T4"/>
    <mergeCell ref="BE4:BG4"/>
    <mergeCell ref="X4:Z4"/>
    <mergeCell ref="AA4:AC4"/>
    <mergeCell ref="AD4:AF4"/>
    <mergeCell ref="AG4:AI4"/>
    <mergeCell ref="AJ4:AL4"/>
    <mergeCell ref="U4:W4"/>
    <mergeCell ref="C3:Q3"/>
    <mergeCell ref="R3:AF3"/>
    <mergeCell ref="AG3:AU3"/>
    <mergeCell ref="AM4:AO4"/>
    <mergeCell ref="AP4:AR4"/>
    <mergeCell ref="AS4:AU4"/>
  </mergeCells>
  <printOptions horizontalCentered="1" verticalCentered="1"/>
  <pageMargins left="0.29527559055118113" right="0.29527559055118113" top="0.39370078740157483" bottom="0.39370078740157483" header="0.31496062992125984" footer="0.31496062992125984"/>
  <pageSetup scale="84"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Q47"/>
  <sheetViews>
    <sheetView zoomScale="90" zoomScaleNormal="90" zoomScaleSheetLayoutView="100" workbookViewId="0">
      <pane xSplit="2" ySplit="5" topLeftCell="C6" activePane="bottomRight" state="frozen"/>
      <selection activeCell="A32" sqref="A32"/>
      <selection pane="topRight" activeCell="A32" sqref="A32"/>
      <selection pane="bottomLeft" activeCell="A32" sqref="A32"/>
      <selection pane="bottomRight"/>
    </sheetView>
  </sheetViews>
  <sheetFormatPr defaultColWidth="10.42578125" defaultRowHeight="12.75" x14ac:dyDescent="0.2"/>
  <cols>
    <col min="1" max="1" width="5.140625" style="731" customWidth="1"/>
    <col min="2" max="2" width="43.42578125" style="731" customWidth="1"/>
    <col min="3" max="3" width="9.7109375" style="731" bestFit="1" customWidth="1"/>
    <col min="4" max="4" width="8.7109375" style="731" customWidth="1"/>
    <col min="5" max="5" width="12.85546875" style="731" customWidth="1"/>
    <col min="6" max="6" width="9.7109375" style="731" bestFit="1" customWidth="1"/>
    <col min="7" max="7" width="8.7109375" style="731" customWidth="1"/>
    <col min="8" max="9" width="10.7109375" style="731" bestFit="1" customWidth="1"/>
    <col min="10" max="10" width="8.7109375" style="731" customWidth="1"/>
    <col min="11" max="12" width="10.7109375" style="731" bestFit="1" customWidth="1"/>
    <col min="13" max="13" width="8.7109375" style="731" customWidth="1"/>
    <col min="14" max="14" width="12.85546875" style="731" customWidth="1"/>
    <col min="15" max="15" width="9.7109375" style="731" bestFit="1" customWidth="1"/>
    <col min="16" max="16" width="8.7109375" style="731" customWidth="1"/>
    <col min="17" max="17" width="10.7109375" style="731" bestFit="1" customWidth="1"/>
    <col min="18" max="18" width="9.7109375" style="731" bestFit="1" customWidth="1"/>
    <col min="19" max="19" width="8.7109375" style="731" customWidth="1"/>
    <col min="20" max="21" width="10.7109375" style="731" bestFit="1" customWidth="1"/>
    <col min="22" max="22" width="8.7109375" style="731" customWidth="1"/>
    <col min="23" max="23" width="12.85546875" style="731" customWidth="1"/>
    <col min="24" max="24" width="10.7109375" style="731" bestFit="1" customWidth="1"/>
    <col min="25" max="25" width="8.7109375" style="731" customWidth="1"/>
    <col min="26" max="26" width="10.7109375" style="731" bestFit="1" customWidth="1"/>
    <col min="27" max="27" width="9.7109375" style="731" bestFit="1" customWidth="1"/>
    <col min="28" max="28" width="8.7109375" style="731" customWidth="1"/>
    <col min="29" max="29" width="10.7109375" style="731" bestFit="1" customWidth="1"/>
    <col min="30" max="31" width="8.7109375" style="731" customWidth="1"/>
    <col min="32" max="32" width="12.85546875" style="731" customWidth="1"/>
    <col min="33" max="33" width="10.7109375" style="731" customWidth="1"/>
    <col min="34" max="34" width="8.7109375" style="731" customWidth="1"/>
    <col min="35" max="36" width="10.7109375" style="731" bestFit="1" customWidth="1"/>
    <col min="37" max="37" width="8.7109375" style="731" customWidth="1"/>
    <col min="38" max="38" width="10.7109375" style="731" bestFit="1" customWidth="1"/>
    <col min="39" max="39" width="9.7109375" style="731" bestFit="1" customWidth="1"/>
    <col min="40" max="40" width="8.7109375" style="731" customWidth="1"/>
    <col min="41" max="41" width="12.85546875" style="731" customWidth="1"/>
    <col min="42" max="42" width="9.7109375" style="731" bestFit="1" customWidth="1"/>
    <col min="43" max="43" width="8.7109375" style="731" customWidth="1"/>
    <col min="44" max="45" width="10.7109375" style="731" bestFit="1" customWidth="1"/>
    <col min="46" max="46" width="8.7109375" style="731" customWidth="1"/>
    <col min="47" max="48" width="10.7109375" style="731" bestFit="1" customWidth="1"/>
    <col min="49" max="49" width="8.7109375" style="731" customWidth="1"/>
    <col min="50" max="50" width="12.85546875" style="731" customWidth="1"/>
    <col min="51" max="51" width="9.7109375" style="731" bestFit="1" customWidth="1"/>
    <col min="52" max="52" width="8.7109375" style="731" customWidth="1"/>
    <col min="53" max="54" width="10.7109375" style="731" bestFit="1" customWidth="1"/>
    <col min="55" max="55" width="8.7109375" style="731" customWidth="1"/>
    <col min="56" max="57" width="10.7109375" style="731" bestFit="1" customWidth="1"/>
    <col min="58" max="58" width="8.7109375" style="731" customWidth="1"/>
    <col min="59" max="59" width="12.85546875" style="731" customWidth="1"/>
    <col min="60" max="60" width="9.7109375" style="731" bestFit="1" customWidth="1"/>
    <col min="61" max="61" width="8.7109375" style="731" customWidth="1"/>
    <col min="62" max="63" width="10.7109375" style="731" bestFit="1" customWidth="1"/>
    <col min="64" max="64" width="8.7109375" style="731" customWidth="1"/>
    <col min="65" max="66" width="10.7109375" style="731" bestFit="1" customWidth="1"/>
    <col min="67" max="67" width="8.7109375" style="731" customWidth="1"/>
    <col min="68" max="68" width="12.85546875" style="731" customWidth="1"/>
    <col min="69" max="69" width="9.7109375" style="731" bestFit="1" customWidth="1"/>
    <col min="70" max="70" width="8.7109375" style="731" customWidth="1"/>
    <col min="71" max="72" width="10.7109375" style="731" bestFit="1" customWidth="1"/>
    <col min="73" max="73" width="8.7109375" style="731" customWidth="1"/>
    <col min="74" max="75" width="10.7109375" style="731" bestFit="1" customWidth="1"/>
    <col min="76" max="76" width="8.7109375" style="731" customWidth="1"/>
    <col min="77" max="77" width="12.85546875" style="731" customWidth="1"/>
    <col min="78" max="78" width="9.7109375" style="731" bestFit="1" customWidth="1"/>
    <col min="79" max="79" width="8.7109375" style="731" customWidth="1"/>
    <col min="80" max="80" width="10.7109375" style="731" bestFit="1" customWidth="1"/>
    <col min="81" max="81" width="9.7109375" style="731" bestFit="1" customWidth="1"/>
    <col min="82" max="82" width="8.7109375" style="731" customWidth="1"/>
    <col min="83" max="83" width="10.7109375" style="731" bestFit="1" customWidth="1"/>
    <col min="84" max="84" width="9.7109375" style="731" bestFit="1" customWidth="1"/>
    <col min="85" max="85" width="8.7109375" style="731" customWidth="1"/>
    <col min="86" max="86" width="12.85546875" style="731" customWidth="1"/>
    <col min="87" max="88" width="8.7109375" style="731" customWidth="1"/>
    <col min="89" max="89" width="12.85546875" style="731" customWidth="1"/>
    <col min="90" max="90" width="9.7109375" style="731" bestFit="1" customWidth="1"/>
    <col min="91" max="91" width="8.7109375" style="731" customWidth="1"/>
    <col min="92" max="92" width="10.7109375" style="731" bestFit="1" customWidth="1"/>
    <col min="93" max="93" width="9.7109375" style="731" bestFit="1" customWidth="1"/>
    <col min="94" max="94" width="8.7109375" style="731" customWidth="1"/>
    <col min="95" max="95" width="10.7109375" style="731" bestFit="1" customWidth="1"/>
    <col min="96" max="16384" width="10.42578125" style="731"/>
  </cols>
  <sheetData>
    <row r="1" spans="1:95" ht="21.75" customHeight="1" x14ac:dyDescent="0.2">
      <c r="A1" s="787" t="s">
        <v>358</v>
      </c>
      <c r="C1" s="787"/>
      <c r="D1" s="787"/>
      <c r="E1" s="787"/>
      <c r="F1" s="787"/>
      <c r="G1" s="787"/>
      <c r="H1" s="787"/>
      <c r="I1" s="787"/>
      <c r="J1" s="787"/>
      <c r="K1" s="787"/>
      <c r="L1" s="787"/>
      <c r="M1" s="787"/>
      <c r="N1" s="787"/>
      <c r="O1" s="787"/>
      <c r="P1" s="787"/>
      <c r="Q1" s="787"/>
      <c r="R1" s="787"/>
      <c r="S1" s="787"/>
      <c r="T1" s="787"/>
      <c r="U1" s="787"/>
      <c r="V1" s="787"/>
      <c r="W1" s="787"/>
      <c r="X1" s="787"/>
      <c r="Y1" s="787"/>
      <c r="Z1" s="787"/>
      <c r="AA1" s="787"/>
      <c r="AB1" s="787"/>
      <c r="AC1" s="787"/>
      <c r="AD1" s="787"/>
      <c r="AE1" s="787"/>
      <c r="AF1" s="787"/>
      <c r="AG1" s="787"/>
      <c r="AH1" s="787"/>
      <c r="AI1" s="787"/>
      <c r="AJ1" s="787"/>
      <c r="AK1" s="787"/>
      <c r="AL1" s="787"/>
      <c r="AM1" s="787"/>
      <c r="AN1" s="787"/>
      <c r="AO1" s="787"/>
      <c r="AP1" s="787"/>
      <c r="AQ1" s="787"/>
      <c r="AR1" s="787"/>
      <c r="AS1" s="787"/>
      <c r="AT1" s="787"/>
      <c r="AU1" s="787"/>
      <c r="AV1" s="787"/>
      <c r="AW1" s="787"/>
      <c r="AX1" s="787"/>
      <c r="AY1" s="787"/>
      <c r="AZ1" s="787"/>
      <c r="BA1" s="787"/>
      <c r="BB1" s="787"/>
      <c r="BC1" s="787"/>
      <c r="BD1" s="787"/>
      <c r="BE1" s="787"/>
      <c r="BF1" s="787"/>
      <c r="BG1" s="787"/>
      <c r="BH1" s="787"/>
      <c r="BI1" s="787"/>
      <c r="BJ1" s="787"/>
      <c r="BK1" s="787"/>
      <c r="BL1" s="787"/>
      <c r="BM1" s="787"/>
      <c r="BN1" s="787"/>
      <c r="BO1" s="787"/>
      <c r="BP1" s="787"/>
      <c r="BQ1" s="787"/>
      <c r="BR1" s="787"/>
      <c r="BS1" s="787"/>
      <c r="BT1" s="787"/>
      <c r="BU1" s="787"/>
      <c r="BV1" s="787"/>
      <c r="BW1" s="787"/>
      <c r="BX1" s="787"/>
      <c r="BY1" s="787"/>
      <c r="BZ1" s="787"/>
      <c r="CA1" s="787"/>
      <c r="CB1" s="787"/>
      <c r="CC1" s="787"/>
      <c r="CD1" s="787"/>
      <c r="CE1" s="787"/>
      <c r="CF1" s="787"/>
      <c r="CG1" s="787"/>
      <c r="CH1" s="787"/>
      <c r="CI1" s="787"/>
      <c r="CJ1" s="787"/>
      <c r="CK1" s="787"/>
      <c r="CL1" s="787"/>
      <c r="CM1" s="787"/>
      <c r="CN1" s="787"/>
      <c r="CO1" s="787"/>
      <c r="CP1" s="787"/>
      <c r="CQ1" s="787"/>
    </row>
    <row r="2" spans="1:95" ht="15" customHeight="1" x14ac:dyDescent="0.2">
      <c r="K2" s="433"/>
      <c r="T2" s="433"/>
      <c r="AC2" s="433"/>
      <c r="AL2" s="433"/>
      <c r="AU2" s="433"/>
      <c r="BD2" s="433"/>
      <c r="BM2" s="433"/>
      <c r="BV2" s="433"/>
      <c r="CE2" s="433"/>
      <c r="CQ2" s="433"/>
    </row>
    <row r="3" spans="1:95" ht="15" customHeight="1" x14ac:dyDescent="0.2">
      <c r="A3" s="1026" t="s">
        <v>3</v>
      </c>
      <c r="B3" s="1027" t="s">
        <v>4</v>
      </c>
      <c r="C3" s="1072" t="s">
        <v>30</v>
      </c>
      <c r="D3" s="1072"/>
      <c r="E3" s="1072"/>
      <c r="F3" s="1072"/>
      <c r="G3" s="1072"/>
      <c r="H3" s="1072"/>
      <c r="I3" s="1072"/>
      <c r="J3" s="1072"/>
      <c r="K3" s="1072"/>
      <c r="L3" s="1072"/>
      <c r="M3" s="1072"/>
      <c r="N3" s="1072"/>
      <c r="O3" s="1072" t="s">
        <v>34</v>
      </c>
      <c r="P3" s="1072"/>
      <c r="Q3" s="1072"/>
      <c r="R3" s="1072"/>
      <c r="S3" s="1072"/>
      <c r="T3" s="1072"/>
      <c r="U3" s="1072"/>
      <c r="V3" s="1072"/>
      <c r="W3" s="1072"/>
      <c r="X3" s="1072"/>
      <c r="Y3" s="1072"/>
      <c r="Z3" s="1072"/>
      <c r="AA3" s="1072" t="s">
        <v>20</v>
      </c>
      <c r="AB3" s="1072"/>
      <c r="AC3" s="1072"/>
      <c r="AD3" s="1072"/>
      <c r="AE3" s="1072"/>
      <c r="AF3" s="1072"/>
      <c r="AG3" s="1072"/>
      <c r="AH3" s="1072"/>
      <c r="AI3" s="1072"/>
      <c r="AJ3" s="1072"/>
      <c r="AK3" s="1072"/>
      <c r="AL3" s="1072"/>
      <c r="AM3" s="1072" t="s">
        <v>28</v>
      </c>
      <c r="AN3" s="1072"/>
      <c r="AO3" s="1072"/>
      <c r="AP3" s="1072"/>
      <c r="AQ3" s="1072"/>
      <c r="AR3" s="1072"/>
      <c r="AS3" s="1072"/>
      <c r="AT3" s="1072"/>
      <c r="AU3" s="1072"/>
      <c r="AV3" s="1072"/>
      <c r="AW3" s="1072"/>
      <c r="AX3" s="1072"/>
      <c r="AY3" s="1072" t="s">
        <v>10</v>
      </c>
      <c r="AZ3" s="1072"/>
      <c r="BA3" s="1072"/>
      <c r="BB3" s="1072"/>
      <c r="BC3" s="1072"/>
      <c r="BD3" s="1072"/>
      <c r="BE3" s="1072"/>
      <c r="BF3" s="1072"/>
      <c r="BG3" s="1072"/>
      <c r="BH3" s="1072" t="s">
        <v>32</v>
      </c>
      <c r="BI3" s="1072"/>
      <c r="BJ3" s="1072"/>
      <c r="BK3" s="1072"/>
      <c r="BL3" s="1072"/>
      <c r="BM3" s="1072"/>
      <c r="BN3" s="1072"/>
      <c r="BO3" s="1072"/>
      <c r="BP3" s="1072"/>
      <c r="BQ3" s="1072" t="s">
        <v>35</v>
      </c>
      <c r="BR3" s="1072"/>
      <c r="BS3" s="1072"/>
      <c r="BT3" s="1072"/>
      <c r="BU3" s="1072"/>
      <c r="BV3" s="1072"/>
      <c r="BW3" s="1072"/>
      <c r="BX3" s="1072"/>
      <c r="BY3" s="1072"/>
      <c r="BZ3" s="1072" t="s">
        <v>248</v>
      </c>
      <c r="CA3" s="1072"/>
      <c r="CB3" s="1072"/>
      <c r="CC3" s="1072"/>
      <c r="CD3" s="1072"/>
      <c r="CE3" s="1072"/>
      <c r="CF3" s="944"/>
      <c r="CG3" s="944"/>
      <c r="CH3" s="944"/>
      <c r="CI3" s="1072" t="s">
        <v>310</v>
      </c>
      <c r="CJ3" s="1072"/>
      <c r="CK3" s="1072"/>
      <c r="CL3" s="1072"/>
      <c r="CM3" s="1072"/>
      <c r="CN3" s="1072"/>
      <c r="CO3" s="1072"/>
      <c r="CP3" s="1072"/>
      <c r="CQ3" s="1072"/>
    </row>
    <row r="4" spans="1:95" ht="25.5" customHeight="1" x14ac:dyDescent="0.2">
      <c r="A4" s="1026"/>
      <c r="B4" s="1027"/>
      <c r="C4" s="1069" t="s">
        <v>155</v>
      </c>
      <c r="D4" s="1070"/>
      <c r="E4" s="1071"/>
      <c r="F4" s="1069" t="s">
        <v>118</v>
      </c>
      <c r="G4" s="1070"/>
      <c r="H4" s="1071"/>
      <c r="I4" s="1068" t="s">
        <v>119</v>
      </c>
      <c r="J4" s="1068"/>
      <c r="K4" s="1068"/>
      <c r="L4" s="1069" t="s">
        <v>49</v>
      </c>
      <c r="M4" s="1070"/>
      <c r="N4" s="1071"/>
      <c r="O4" s="1069" t="s">
        <v>155</v>
      </c>
      <c r="P4" s="1070"/>
      <c r="Q4" s="1071"/>
      <c r="R4" s="1068" t="s">
        <v>118</v>
      </c>
      <c r="S4" s="1068"/>
      <c r="T4" s="1068"/>
      <c r="U4" s="1069" t="s">
        <v>119</v>
      </c>
      <c r="V4" s="1070"/>
      <c r="W4" s="1071"/>
      <c r="X4" s="1069" t="s">
        <v>49</v>
      </c>
      <c r="Y4" s="1070"/>
      <c r="Z4" s="1071"/>
      <c r="AA4" s="1068" t="s">
        <v>155</v>
      </c>
      <c r="AB4" s="1068"/>
      <c r="AC4" s="1068"/>
      <c r="AD4" s="1069" t="s">
        <v>122</v>
      </c>
      <c r="AE4" s="1070"/>
      <c r="AF4" s="1071"/>
      <c r="AG4" s="1069" t="s">
        <v>123</v>
      </c>
      <c r="AH4" s="1070"/>
      <c r="AI4" s="1071"/>
      <c r="AJ4" s="1068" t="s">
        <v>49</v>
      </c>
      <c r="AK4" s="1068"/>
      <c r="AL4" s="1068"/>
      <c r="AM4" s="1069" t="s">
        <v>155</v>
      </c>
      <c r="AN4" s="1070"/>
      <c r="AO4" s="1071"/>
      <c r="AP4" s="1069" t="s">
        <v>122</v>
      </c>
      <c r="AQ4" s="1070"/>
      <c r="AR4" s="1071"/>
      <c r="AS4" s="1068" t="s">
        <v>123</v>
      </c>
      <c r="AT4" s="1068"/>
      <c r="AU4" s="1068"/>
      <c r="AV4" s="1069" t="s">
        <v>49</v>
      </c>
      <c r="AW4" s="1070"/>
      <c r="AX4" s="1071"/>
      <c r="AY4" s="1069" t="s">
        <v>156</v>
      </c>
      <c r="AZ4" s="1070"/>
      <c r="BA4" s="1071"/>
      <c r="BB4" s="1068" t="s">
        <v>153</v>
      </c>
      <c r="BC4" s="1068"/>
      <c r="BD4" s="1068"/>
      <c r="BE4" s="1069" t="s">
        <v>49</v>
      </c>
      <c r="BF4" s="1070"/>
      <c r="BG4" s="1071"/>
      <c r="BH4" s="1069" t="s">
        <v>157</v>
      </c>
      <c r="BI4" s="1070"/>
      <c r="BJ4" s="1071"/>
      <c r="BK4" s="1068" t="s">
        <v>153</v>
      </c>
      <c r="BL4" s="1068"/>
      <c r="BM4" s="1068"/>
      <c r="BN4" s="1069" t="s">
        <v>49</v>
      </c>
      <c r="BO4" s="1070"/>
      <c r="BP4" s="1071"/>
      <c r="BQ4" s="1069" t="s">
        <v>157</v>
      </c>
      <c r="BR4" s="1070"/>
      <c r="BS4" s="1071"/>
      <c r="BT4" s="1068" t="s">
        <v>153</v>
      </c>
      <c r="BU4" s="1068"/>
      <c r="BV4" s="1068"/>
      <c r="BW4" s="1069" t="s">
        <v>49</v>
      </c>
      <c r="BX4" s="1070"/>
      <c r="BY4" s="1071"/>
      <c r="BZ4" s="1069" t="s">
        <v>157</v>
      </c>
      <c r="CA4" s="1070"/>
      <c r="CB4" s="1071"/>
      <c r="CC4" s="1068" t="s">
        <v>153</v>
      </c>
      <c r="CD4" s="1068"/>
      <c r="CE4" s="1068"/>
      <c r="CF4" s="1069" t="s">
        <v>49</v>
      </c>
      <c r="CG4" s="1070"/>
      <c r="CH4" s="1071"/>
      <c r="CI4" s="1069" t="s">
        <v>157</v>
      </c>
      <c r="CJ4" s="1070"/>
      <c r="CK4" s="1071"/>
      <c r="CL4" s="1069" t="s">
        <v>153</v>
      </c>
      <c r="CM4" s="1070"/>
      <c r="CN4" s="1071"/>
      <c r="CO4" s="1068" t="s">
        <v>49</v>
      </c>
      <c r="CP4" s="1068"/>
      <c r="CQ4" s="1068"/>
    </row>
    <row r="5" spans="1:95" ht="52.5" customHeight="1" x14ac:dyDescent="0.2">
      <c r="A5" s="1026"/>
      <c r="B5" s="1027"/>
      <c r="C5" s="349" t="s">
        <v>126</v>
      </c>
      <c r="D5" s="349" t="s">
        <v>311</v>
      </c>
      <c r="E5" s="349" t="s">
        <v>312</v>
      </c>
      <c r="F5" s="349" t="s">
        <v>126</v>
      </c>
      <c r="G5" s="349" t="s">
        <v>311</v>
      </c>
      <c r="H5" s="349" t="s">
        <v>312</v>
      </c>
      <c r="I5" s="349" t="s">
        <v>126</v>
      </c>
      <c r="J5" s="349" t="s">
        <v>311</v>
      </c>
      <c r="K5" s="349" t="s">
        <v>312</v>
      </c>
      <c r="L5" s="349" t="s">
        <v>126</v>
      </c>
      <c r="M5" s="349" t="s">
        <v>311</v>
      </c>
      <c r="N5" s="349" t="s">
        <v>312</v>
      </c>
      <c r="O5" s="349" t="s">
        <v>126</v>
      </c>
      <c r="P5" s="349" t="s">
        <v>311</v>
      </c>
      <c r="Q5" s="349" t="s">
        <v>312</v>
      </c>
      <c r="R5" s="349" t="s">
        <v>126</v>
      </c>
      <c r="S5" s="349" t="s">
        <v>311</v>
      </c>
      <c r="T5" s="349" t="s">
        <v>312</v>
      </c>
      <c r="U5" s="349" t="s">
        <v>126</v>
      </c>
      <c r="V5" s="349" t="s">
        <v>311</v>
      </c>
      <c r="W5" s="349" t="s">
        <v>312</v>
      </c>
      <c r="X5" s="349" t="s">
        <v>126</v>
      </c>
      <c r="Y5" s="349" t="s">
        <v>311</v>
      </c>
      <c r="Z5" s="349" t="s">
        <v>312</v>
      </c>
      <c r="AA5" s="349" t="s">
        <v>126</v>
      </c>
      <c r="AB5" s="349" t="s">
        <v>311</v>
      </c>
      <c r="AC5" s="349" t="s">
        <v>312</v>
      </c>
      <c r="AD5" s="349" t="s">
        <v>126</v>
      </c>
      <c r="AE5" s="349" t="s">
        <v>311</v>
      </c>
      <c r="AF5" s="349" t="s">
        <v>312</v>
      </c>
      <c r="AG5" s="349" t="s">
        <v>126</v>
      </c>
      <c r="AH5" s="349" t="s">
        <v>311</v>
      </c>
      <c r="AI5" s="349" t="s">
        <v>312</v>
      </c>
      <c r="AJ5" s="349" t="s">
        <v>126</v>
      </c>
      <c r="AK5" s="349" t="s">
        <v>311</v>
      </c>
      <c r="AL5" s="349" t="s">
        <v>312</v>
      </c>
      <c r="AM5" s="349" t="s">
        <v>126</v>
      </c>
      <c r="AN5" s="349" t="s">
        <v>311</v>
      </c>
      <c r="AO5" s="349" t="s">
        <v>312</v>
      </c>
      <c r="AP5" s="349" t="s">
        <v>126</v>
      </c>
      <c r="AQ5" s="349" t="s">
        <v>311</v>
      </c>
      <c r="AR5" s="349" t="s">
        <v>312</v>
      </c>
      <c r="AS5" s="349" t="s">
        <v>126</v>
      </c>
      <c r="AT5" s="349" t="s">
        <v>311</v>
      </c>
      <c r="AU5" s="349" t="s">
        <v>312</v>
      </c>
      <c r="AV5" s="349" t="s">
        <v>126</v>
      </c>
      <c r="AW5" s="349" t="s">
        <v>311</v>
      </c>
      <c r="AX5" s="349" t="s">
        <v>312</v>
      </c>
      <c r="AY5" s="349" t="s">
        <v>126</v>
      </c>
      <c r="AZ5" s="349" t="s">
        <v>311</v>
      </c>
      <c r="BA5" s="349" t="s">
        <v>312</v>
      </c>
      <c r="BB5" s="349" t="s">
        <v>126</v>
      </c>
      <c r="BC5" s="349" t="s">
        <v>311</v>
      </c>
      <c r="BD5" s="349" t="s">
        <v>312</v>
      </c>
      <c r="BE5" s="349" t="s">
        <v>126</v>
      </c>
      <c r="BF5" s="349" t="s">
        <v>311</v>
      </c>
      <c r="BG5" s="349" t="s">
        <v>312</v>
      </c>
      <c r="BH5" s="349" t="s">
        <v>126</v>
      </c>
      <c r="BI5" s="349" t="s">
        <v>311</v>
      </c>
      <c r="BJ5" s="349" t="s">
        <v>312</v>
      </c>
      <c r="BK5" s="349" t="s">
        <v>126</v>
      </c>
      <c r="BL5" s="349" t="s">
        <v>311</v>
      </c>
      <c r="BM5" s="349" t="s">
        <v>312</v>
      </c>
      <c r="BN5" s="349" t="s">
        <v>126</v>
      </c>
      <c r="BO5" s="349" t="s">
        <v>311</v>
      </c>
      <c r="BP5" s="349" t="s">
        <v>312</v>
      </c>
      <c r="BQ5" s="349" t="s">
        <v>126</v>
      </c>
      <c r="BR5" s="349" t="s">
        <v>311</v>
      </c>
      <c r="BS5" s="349" t="s">
        <v>312</v>
      </c>
      <c r="BT5" s="349" t="s">
        <v>126</v>
      </c>
      <c r="BU5" s="349" t="s">
        <v>311</v>
      </c>
      <c r="BV5" s="349" t="s">
        <v>312</v>
      </c>
      <c r="BW5" s="349" t="s">
        <v>126</v>
      </c>
      <c r="BX5" s="349" t="s">
        <v>311</v>
      </c>
      <c r="BY5" s="349" t="s">
        <v>312</v>
      </c>
      <c r="BZ5" s="349" t="s">
        <v>126</v>
      </c>
      <c r="CA5" s="349" t="s">
        <v>311</v>
      </c>
      <c r="CB5" s="349" t="s">
        <v>312</v>
      </c>
      <c r="CC5" s="349" t="s">
        <v>126</v>
      </c>
      <c r="CD5" s="349" t="s">
        <v>311</v>
      </c>
      <c r="CE5" s="349" t="s">
        <v>312</v>
      </c>
      <c r="CF5" s="349" t="s">
        <v>126</v>
      </c>
      <c r="CG5" s="349" t="s">
        <v>311</v>
      </c>
      <c r="CH5" s="349" t="s">
        <v>312</v>
      </c>
      <c r="CI5" s="349" t="s">
        <v>126</v>
      </c>
      <c r="CJ5" s="349" t="s">
        <v>311</v>
      </c>
      <c r="CK5" s="349" t="s">
        <v>312</v>
      </c>
      <c r="CL5" s="349" t="s">
        <v>126</v>
      </c>
      <c r="CM5" s="349" t="s">
        <v>311</v>
      </c>
      <c r="CN5" s="349" t="s">
        <v>312</v>
      </c>
      <c r="CO5" s="349" t="s">
        <v>126</v>
      </c>
      <c r="CP5" s="349" t="s">
        <v>311</v>
      </c>
      <c r="CQ5" s="349" t="s">
        <v>312</v>
      </c>
    </row>
    <row r="6" spans="1:95" ht="13.5" customHeight="1" x14ac:dyDescent="0.2">
      <c r="A6" s="377"/>
      <c r="B6" s="373" t="s">
        <v>36</v>
      </c>
      <c r="C6" s="950"/>
      <c r="D6" s="950"/>
      <c r="E6" s="955"/>
      <c r="F6" s="950"/>
      <c r="G6" s="950"/>
      <c r="H6" s="955"/>
      <c r="I6" s="950"/>
      <c r="J6" s="950"/>
      <c r="K6" s="955"/>
      <c r="L6" s="950"/>
      <c r="M6" s="950"/>
      <c r="N6" s="955"/>
      <c r="O6" s="950"/>
      <c r="P6" s="950"/>
      <c r="Q6" s="955"/>
      <c r="R6" s="950"/>
      <c r="S6" s="950"/>
      <c r="T6" s="955"/>
      <c r="U6" s="950"/>
      <c r="V6" s="950"/>
      <c r="W6" s="955"/>
      <c r="X6" s="950"/>
      <c r="Y6" s="950"/>
      <c r="Z6" s="955"/>
      <c r="AA6" s="950"/>
      <c r="AB6" s="950"/>
      <c r="AC6" s="955"/>
      <c r="AD6" s="950"/>
      <c r="AE6" s="950"/>
      <c r="AF6" s="955"/>
      <c r="AG6" s="950"/>
      <c r="AH6" s="950"/>
      <c r="AI6" s="955"/>
      <c r="AJ6" s="950"/>
      <c r="AK6" s="950"/>
      <c r="AL6" s="955"/>
      <c r="AM6" s="950"/>
      <c r="AN6" s="950"/>
      <c r="AO6" s="955"/>
      <c r="AP6" s="950"/>
      <c r="AQ6" s="950"/>
      <c r="AR6" s="955"/>
      <c r="AS6" s="950"/>
      <c r="AT6" s="950"/>
      <c r="AU6" s="955"/>
      <c r="AV6" s="950"/>
      <c r="AW6" s="950"/>
      <c r="AX6" s="955"/>
      <c r="AY6" s="950"/>
      <c r="AZ6" s="950"/>
      <c r="BA6" s="955"/>
      <c r="BB6" s="950"/>
      <c r="BC6" s="950"/>
      <c r="BD6" s="955"/>
      <c r="BE6" s="950"/>
      <c r="BF6" s="950"/>
      <c r="BG6" s="955"/>
      <c r="BH6" s="950"/>
      <c r="BI6" s="950"/>
      <c r="BJ6" s="955"/>
      <c r="BK6" s="950"/>
      <c r="BL6" s="950"/>
      <c r="BM6" s="955"/>
      <c r="BN6" s="950"/>
      <c r="BO6" s="950"/>
      <c r="BP6" s="955"/>
      <c r="BQ6" s="950"/>
      <c r="BR6" s="950"/>
      <c r="BS6" s="955"/>
      <c r="BT6" s="950"/>
      <c r="BU6" s="950"/>
      <c r="BV6" s="955"/>
      <c r="BW6" s="950"/>
      <c r="BX6" s="950"/>
      <c r="BY6" s="955"/>
      <c r="BZ6" s="950"/>
      <c r="CA6" s="950"/>
      <c r="CB6" s="955"/>
      <c r="CC6" s="950"/>
      <c r="CD6" s="950"/>
      <c r="CE6" s="955"/>
      <c r="CF6" s="950"/>
      <c r="CG6" s="950"/>
      <c r="CH6" s="955"/>
      <c r="CI6" s="950"/>
      <c r="CJ6" s="950"/>
      <c r="CK6" s="955"/>
      <c r="CL6" s="950"/>
      <c r="CM6" s="950"/>
      <c r="CN6" s="955"/>
      <c r="CO6" s="950"/>
      <c r="CP6" s="950"/>
      <c r="CQ6" s="955"/>
    </row>
    <row r="7" spans="1:95" x14ac:dyDescent="0.2">
      <c r="A7" s="367">
        <v>1</v>
      </c>
      <c r="B7" s="372" t="s">
        <v>5</v>
      </c>
      <c r="C7" s="951"/>
      <c r="D7" s="951"/>
      <c r="E7" s="956"/>
      <c r="F7" s="951"/>
      <c r="G7" s="951"/>
      <c r="H7" s="956"/>
      <c r="I7" s="951">
        <v>15930</v>
      </c>
      <c r="J7" s="951">
        <v>17.113</v>
      </c>
      <c r="K7" s="956">
        <v>2081.7080000000001</v>
      </c>
      <c r="L7" s="951">
        <v>15930</v>
      </c>
      <c r="M7" s="951">
        <v>17.113</v>
      </c>
      <c r="N7" s="956">
        <v>2081.7080000000001</v>
      </c>
      <c r="O7" s="951">
        <v>6</v>
      </c>
      <c r="P7" s="951">
        <v>0</v>
      </c>
      <c r="Q7" s="956">
        <v>16.841100000000001</v>
      </c>
      <c r="R7" s="951"/>
      <c r="S7" s="951"/>
      <c r="T7" s="956"/>
      <c r="U7" s="951">
        <v>16972</v>
      </c>
      <c r="V7" s="951">
        <v>17760</v>
      </c>
      <c r="W7" s="956">
        <v>1538.8756099999998</v>
      </c>
      <c r="X7" s="951">
        <v>16978</v>
      </c>
      <c r="Y7" s="951">
        <v>17760</v>
      </c>
      <c r="Z7" s="956">
        <v>1555.7167099999999</v>
      </c>
      <c r="AA7" s="951"/>
      <c r="AB7" s="951"/>
      <c r="AC7" s="956"/>
      <c r="AD7" s="951"/>
      <c r="AE7" s="951"/>
      <c r="AF7" s="956"/>
      <c r="AG7" s="951">
        <v>16077</v>
      </c>
      <c r="AH7" s="951">
        <v>16.147000000000002</v>
      </c>
      <c r="AI7" s="956">
        <v>585.55291</v>
      </c>
      <c r="AJ7" s="951">
        <v>16077</v>
      </c>
      <c r="AK7" s="951">
        <v>16.147000000000002</v>
      </c>
      <c r="AL7" s="956">
        <v>585.55291</v>
      </c>
      <c r="AM7" s="951"/>
      <c r="AN7" s="951"/>
      <c r="AO7" s="956"/>
      <c r="AP7" s="951"/>
      <c r="AQ7" s="951"/>
      <c r="AR7" s="956"/>
      <c r="AS7" s="951">
        <v>17832</v>
      </c>
      <c r="AT7" s="951">
        <v>17.832000000000001</v>
      </c>
      <c r="AU7" s="956">
        <v>558</v>
      </c>
      <c r="AV7" s="951">
        <v>17832</v>
      </c>
      <c r="AW7" s="951">
        <v>17.832000000000001</v>
      </c>
      <c r="AX7" s="956">
        <v>558</v>
      </c>
      <c r="AY7" s="951"/>
      <c r="AZ7" s="951"/>
      <c r="BA7" s="956"/>
      <c r="BB7" s="951">
        <v>14596</v>
      </c>
      <c r="BC7" s="951">
        <v>14.840999999999999</v>
      </c>
      <c r="BD7" s="956">
        <v>499.41424000000001</v>
      </c>
      <c r="BE7" s="951">
        <v>14596</v>
      </c>
      <c r="BF7" s="951">
        <v>14.840999999999999</v>
      </c>
      <c r="BG7" s="956">
        <v>499.41424000000001</v>
      </c>
      <c r="BH7" s="951">
        <v>0</v>
      </c>
      <c r="BI7" s="951">
        <v>0</v>
      </c>
      <c r="BJ7" s="956">
        <v>0</v>
      </c>
      <c r="BK7" s="951">
        <v>13172</v>
      </c>
      <c r="BL7" s="951">
        <v>15</v>
      </c>
      <c r="BM7" s="956">
        <v>437</v>
      </c>
      <c r="BN7" s="951">
        <v>13172</v>
      </c>
      <c r="BO7" s="951">
        <v>15</v>
      </c>
      <c r="BP7" s="956">
        <v>437</v>
      </c>
      <c r="BQ7" s="951">
        <v>0</v>
      </c>
      <c r="BR7" s="951">
        <v>0</v>
      </c>
      <c r="BS7" s="956">
        <v>0</v>
      </c>
      <c r="BT7" s="951">
        <v>11455</v>
      </c>
      <c r="BU7" s="951">
        <v>11.5</v>
      </c>
      <c r="BV7" s="956">
        <v>387</v>
      </c>
      <c r="BW7" s="951">
        <v>11455</v>
      </c>
      <c r="BX7" s="951">
        <v>11.5</v>
      </c>
      <c r="BY7" s="956">
        <v>387</v>
      </c>
      <c r="BZ7" s="951">
        <v>0</v>
      </c>
      <c r="CA7" s="951">
        <v>0</v>
      </c>
      <c r="CB7" s="956">
        <v>0</v>
      </c>
      <c r="CC7" s="951">
        <v>1377</v>
      </c>
      <c r="CD7" s="951">
        <v>13.8</v>
      </c>
      <c r="CE7" s="956">
        <v>106.27</v>
      </c>
      <c r="CF7" s="951">
        <v>1377</v>
      </c>
      <c r="CG7" s="951">
        <v>13.8</v>
      </c>
      <c r="CH7" s="956">
        <v>106.27</v>
      </c>
      <c r="CI7" s="951"/>
      <c r="CJ7" s="951"/>
      <c r="CK7" s="956"/>
      <c r="CL7" s="951">
        <v>2895</v>
      </c>
      <c r="CM7" s="951">
        <v>2.9</v>
      </c>
      <c r="CN7" s="956">
        <v>182.44</v>
      </c>
      <c r="CO7" s="951">
        <v>2895</v>
      </c>
      <c r="CP7" s="951">
        <v>2.9</v>
      </c>
      <c r="CQ7" s="956">
        <v>182.44</v>
      </c>
    </row>
    <row r="8" spans="1:95" x14ac:dyDescent="0.2">
      <c r="A8" s="367">
        <v>2</v>
      </c>
      <c r="B8" s="372" t="s">
        <v>6</v>
      </c>
      <c r="C8" s="951"/>
      <c r="D8" s="951"/>
      <c r="E8" s="956"/>
      <c r="F8" s="951"/>
      <c r="G8" s="951"/>
      <c r="H8" s="956"/>
      <c r="I8" s="951">
        <v>40190</v>
      </c>
      <c r="J8" s="951">
        <v>42.305</v>
      </c>
      <c r="K8" s="956">
        <v>1205.7514699999999</v>
      </c>
      <c r="L8" s="951">
        <v>40190</v>
      </c>
      <c r="M8" s="951">
        <v>42.305</v>
      </c>
      <c r="N8" s="956">
        <v>1205.7514699999999</v>
      </c>
      <c r="O8" s="951"/>
      <c r="P8" s="951"/>
      <c r="Q8" s="956"/>
      <c r="R8" s="951"/>
      <c r="S8" s="951"/>
      <c r="T8" s="956"/>
      <c r="U8" s="951">
        <v>40107</v>
      </c>
      <c r="V8" s="951">
        <v>10.18</v>
      </c>
      <c r="W8" s="956">
        <v>1200.3</v>
      </c>
      <c r="X8" s="951">
        <v>40107</v>
      </c>
      <c r="Y8" s="951">
        <v>10.18</v>
      </c>
      <c r="Z8" s="956">
        <v>1200.3</v>
      </c>
      <c r="AA8" s="951">
        <v>9</v>
      </c>
      <c r="AB8" s="951">
        <v>6.9000000000000006E-2</v>
      </c>
      <c r="AC8" s="956">
        <v>3.6253899999999999</v>
      </c>
      <c r="AD8" s="951">
        <v>43629</v>
      </c>
      <c r="AE8" s="951">
        <v>43.628999999999998</v>
      </c>
      <c r="AF8" s="956">
        <v>1249.3179399999999</v>
      </c>
      <c r="AG8" s="951"/>
      <c r="AH8" s="951"/>
      <c r="AI8" s="956"/>
      <c r="AJ8" s="951">
        <v>43638</v>
      </c>
      <c r="AK8" s="951">
        <v>43.698</v>
      </c>
      <c r="AL8" s="956">
        <v>1252.9433299999998</v>
      </c>
      <c r="AM8" s="951"/>
      <c r="AN8" s="951"/>
      <c r="AO8" s="956"/>
      <c r="AP8" s="951"/>
      <c r="AQ8" s="951"/>
      <c r="AR8" s="956"/>
      <c r="AS8" s="951">
        <v>48464</v>
      </c>
      <c r="AT8" s="951">
        <v>48.497</v>
      </c>
      <c r="AU8" s="956">
        <v>1307.3650499999999</v>
      </c>
      <c r="AV8" s="951">
        <v>48464</v>
      </c>
      <c r="AW8" s="951">
        <v>48.497</v>
      </c>
      <c r="AX8" s="956">
        <v>1307.3650499999999</v>
      </c>
      <c r="AY8" s="951">
        <v>12</v>
      </c>
      <c r="AZ8" s="951">
        <v>0.23799999999999999</v>
      </c>
      <c r="BA8" s="956">
        <v>5.87622</v>
      </c>
      <c r="BB8" s="951">
        <v>49030</v>
      </c>
      <c r="BC8" s="951">
        <v>49.03</v>
      </c>
      <c r="BD8" s="956">
        <v>1242.00531</v>
      </c>
      <c r="BE8" s="951">
        <v>49042</v>
      </c>
      <c r="BF8" s="951">
        <v>49.268000000000001</v>
      </c>
      <c r="BG8" s="956">
        <v>1247.8815300000001</v>
      </c>
      <c r="BH8" s="951">
        <v>14</v>
      </c>
      <c r="BI8" s="951">
        <v>0.26100000000000001</v>
      </c>
      <c r="BJ8" s="956">
        <v>10.37017</v>
      </c>
      <c r="BK8" s="951">
        <v>49034</v>
      </c>
      <c r="BL8" s="951">
        <v>49.033999999999999</v>
      </c>
      <c r="BM8" s="956">
        <v>1237.0437199999999</v>
      </c>
      <c r="BN8" s="951">
        <v>49048</v>
      </c>
      <c r="BO8" s="951">
        <v>49.295000000000002</v>
      </c>
      <c r="BP8" s="956">
        <v>1247.4138899999998</v>
      </c>
      <c r="BQ8" s="951">
        <v>0</v>
      </c>
      <c r="BR8" s="951">
        <v>0</v>
      </c>
      <c r="BS8" s="956">
        <v>0</v>
      </c>
      <c r="BT8" s="951">
        <v>43929</v>
      </c>
      <c r="BU8" s="951">
        <v>43.938000000000002</v>
      </c>
      <c r="BV8" s="956">
        <v>1181.4819600000001</v>
      </c>
      <c r="BW8" s="951">
        <v>43929</v>
      </c>
      <c r="BX8" s="951">
        <v>43.938000000000002</v>
      </c>
      <c r="BY8" s="956">
        <v>1181.4819600000001</v>
      </c>
      <c r="BZ8" s="951">
        <v>0</v>
      </c>
      <c r="CA8" s="951">
        <v>0</v>
      </c>
      <c r="CB8" s="956">
        <v>0</v>
      </c>
      <c r="CC8" s="951">
        <v>5412</v>
      </c>
      <c r="CD8" s="951">
        <v>5.423</v>
      </c>
      <c r="CE8" s="956">
        <v>371.65213</v>
      </c>
      <c r="CF8" s="951">
        <v>5412</v>
      </c>
      <c r="CG8" s="951">
        <v>5.423</v>
      </c>
      <c r="CH8" s="956">
        <v>371.65213</v>
      </c>
      <c r="CI8" s="951"/>
      <c r="CJ8" s="951"/>
      <c r="CK8" s="956"/>
      <c r="CL8" s="951">
        <v>10141</v>
      </c>
      <c r="CM8" s="951">
        <v>10.15</v>
      </c>
      <c r="CN8" s="956">
        <v>517.92684999999994</v>
      </c>
      <c r="CO8" s="951">
        <v>10141</v>
      </c>
      <c r="CP8" s="951">
        <v>10.15</v>
      </c>
      <c r="CQ8" s="956">
        <v>517.92684999999994</v>
      </c>
    </row>
    <row r="9" spans="1:95" x14ac:dyDescent="0.2">
      <c r="A9" s="367">
        <v>3</v>
      </c>
      <c r="B9" s="372" t="s">
        <v>7</v>
      </c>
      <c r="C9" s="951"/>
      <c r="D9" s="951"/>
      <c r="E9" s="956"/>
      <c r="F9" s="951"/>
      <c r="G9" s="951"/>
      <c r="H9" s="956"/>
      <c r="I9" s="951">
        <v>19942</v>
      </c>
      <c r="J9" s="951">
        <v>19.942</v>
      </c>
      <c r="K9" s="956">
        <v>675.94</v>
      </c>
      <c r="L9" s="951">
        <v>19942</v>
      </c>
      <c r="M9" s="951">
        <v>19.942</v>
      </c>
      <c r="N9" s="956">
        <v>675.94</v>
      </c>
      <c r="O9" s="951"/>
      <c r="P9" s="951"/>
      <c r="Q9" s="956"/>
      <c r="R9" s="951"/>
      <c r="S9" s="951"/>
      <c r="T9" s="956"/>
      <c r="U9" s="951">
        <v>18429</v>
      </c>
      <c r="V9" s="951">
        <v>18</v>
      </c>
      <c r="W9" s="956">
        <v>698</v>
      </c>
      <c r="X9" s="951">
        <v>18429</v>
      </c>
      <c r="Y9" s="951">
        <v>18</v>
      </c>
      <c r="Z9" s="956">
        <v>698</v>
      </c>
      <c r="AA9" s="951"/>
      <c r="AB9" s="951"/>
      <c r="AC9" s="956"/>
      <c r="AD9" s="951"/>
      <c r="AE9" s="951"/>
      <c r="AF9" s="956"/>
      <c r="AG9" s="951">
        <v>19479</v>
      </c>
      <c r="AH9" s="951">
        <v>19.478999999999999</v>
      </c>
      <c r="AI9" s="956">
        <v>669.88</v>
      </c>
      <c r="AJ9" s="951">
        <v>19479</v>
      </c>
      <c r="AK9" s="951">
        <v>19.478999999999999</v>
      </c>
      <c r="AL9" s="956">
        <v>669.88</v>
      </c>
      <c r="AM9" s="951"/>
      <c r="AN9" s="951"/>
      <c r="AO9" s="956"/>
      <c r="AP9" s="951"/>
      <c r="AQ9" s="951"/>
      <c r="AR9" s="956"/>
      <c r="AS9" s="951">
        <v>35767</v>
      </c>
      <c r="AT9" s="951">
        <v>36.222999999999999</v>
      </c>
      <c r="AU9" s="956">
        <v>848.08856000000003</v>
      </c>
      <c r="AV9" s="951">
        <v>35767</v>
      </c>
      <c r="AW9" s="951">
        <v>36.222999999999999</v>
      </c>
      <c r="AX9" s="956">
        <v>848.08856000000003</v>
      </c>
      <c r="AY9" s="951"/>
      <c r="AZ9" s="951"/>
      <c r="BA9" s="956"/>
      <c r="BB9" s="951">
        <v>17303</v>
      </c>
      <c r="BC9" s="951">
        <v>18.277999999999999</v>
      </c>
      <c r="BD9" s="956">
        <v>558.21684000000005</v>
      </c>
      <c r="BE9" s="951">
        <v>17303</v>
      </c>
      <c r="BF9" s="951">
        <v>18.277999999999999</v>
      </c>
      <c r="BG9" s="956">
        <v>558.21684000000005</v>
      </c>
      <c r="BH9" s="951">
        <v>0</v>
      </c>
      <c r="BI9" s="951">
        <v>0</v>
      </c>
      <c r="BJ9" s="956">
        <v>0</v>
      </c>
      <c r="BK9" s="951">
        <v>19077</v>
      </c>
      <c r="BL9" s="951">
        <v>19.827999999999999</v>
      </c>
      <c r="BM9" s="956">
        <v>593.40239999999994</v>
      </c>
      <c r="BN9" s="951">
        <v>19077</v>
      </c>
      <c r="BO9" s="951">
        <v>19.827999999999999</v>
      </c>
      <c r="BP9" s="956">
        <v>593.40239999999994</v>
      </c>
      <c r="BQ9" s="951">
        <v>0</v>
      </c>
      <c r="BR9" s="951">
        <v>0</v>
      </c>
      <c r="BS9" s="956">
        <v>0</v>
      </c>
      <c r="BT9" s="951">
        <v>18255</v>
      </c>
      <c r="BU9" s="951">
        <v>18.956</v>
      </c>
      <c r="BV9" s="956">
        <v>579.39988000000005</v>
      </c>
      <c r="BW9" s="951">
        <v>18255</v>
      </c>
      <c r="BX9" s="951">
        <v>18.956</v>
      </c>
      <c r="BY9" s="956">
        <v>579.39988000000005</v>
      </c>
      <c r="BZ9" s="951">
        <v>0</v>
      </c>
      <c r="CA9" s="951">
        <v>0</v>
      </c>
      <c r="CB9" s="956">
        <v>0</v>
      </c>
      <c r="CC9" s="951">
        <v>3339</v>
      </c>
      <c r="CD9" s="951">
        <v>3.778</v>
      </c>
      <c r="CE9" s="956">
        <v>195.04189</v>
      </c>
      <c r="CF9" s="951">
        <v>3339</v>
      </c>
      <c r="CG9" s="951">
        <v>3.778</v>
      </c>
      <c r="CH9" s="956">
        <v>195.04189</v>
      </c>
      <c r="CI9" s="951"/>
      <c r="CJ9" s="951"/>
      <c r="CK9" s="956"/>
      <c r="CL9" s="951">
        <v>3587</v>
      </c>
      <c r="CM9" s="951">
        <v>3.8180000000000001</v>
      </c>
      <c r="CN9" s="956">
        <v>239.40891999999999</v>
      </c>
      <c r="CO9" s="951">
        <v>3587</v>
      </c>
      <c r="CP9" s="951">
        <v>3.8180000000000001</v>
      </c>
      <c r="CQ9" s="956">
        <v>239.40891999999999</v>
      </c>
    </row>
    <row r="10" spans="1:95" x14ac:dyDescent="0.2">
      <c r="A10" s="367">
        <v>4</v>
      </c>
      <c r="B10" s="372" t="s">
        <v>8</v>
      </c>
      <c r="C10" s="951">
        <v>312</v>
      </c>
      <c r="D10" s="951">
        <v>3.38</v>
      </c>
      <c r="E10" s="956">
        <v>7</v>
      </c>
      <c r="F10" s="951"/>
      <c r="G10" s="951"/>
      <c r="H10" s="956"/>
      <c r="I10" s="951">
        <v>21333</v>
      </c>
      <c r="J10" s="951">
        <v>21.332999999999998</v>
      </c>
      <c r="K10" s="956">
        <v>627</v>
      </c>
      <c r="L10" s="951">
        <v>21645</v>
      </c>
      <c r="M10" s="951">
        <v>24.713000000000001</v>
      </c>
      <c r="N10" s="956">
        <v>634</v>
      </c>
      <c r="O10" s="951"/>
      <c r="P10" s="951"/>
      <c r="Q10" s="956"/>
      <c r="R10" s="951"/>
      <c r="S10" s="951"/>
      <c r="T10" s="956"/>
      <c r="U10" s="951">
        <v>2654</v>
      </c>
      <c r="V10" s="951">
        <v>26</v>
      </c>
      <c r="W10" s="956">
        <v>668</v>
      </c>
      <c r="X10" s="951">
        <v>2654</v>
      </c>
      <c r="Y10" s="951">
        <v>26</v>
      </c>
      <c r="Z10" s="956">
        <v>668</v>
      </c>
      <c r="AA10" s="951"/>
      <c r="AB10" s="951"/>
      <c r="AC10" s="956"/>
      <c r="AD10" s="951"/>
      <c r="AE10" s="951"/>
      <c r="AF10" s="956"/>
      <c r="AG10" s="951">
        <v>23999</v>
      </c>
      <c r="AH10" s="951">
        <v>24</v>
      </c>
      <c r="AI10" s="956">
        <v>725.45</v>
      </c>
      <c r="AJ10" s="951">
        <v>23999</v>
      </c>
      <c r="AK10" s="951">
        <v>24</v>
      </c>
      <c r="AL10" s="956">
        <v>725.45</v>
      </c>
      <c r="AM10" s="951"/>
      <c r="AN10" s="951"/>
      <c r="AO10" s="956"/>
      <c r="AP10" s="951"/>
      <c r="AQ10" s="951"/>
      <c r="AR10" s="956"/>
      <c r="AS10" s="951">
        <v>24306</v>
      </c>
      <c r="AT10" s="951">
        <v>28</v>
      </c>
      <c r="AU10" s="956">
        <v>783.79</v>
      </c>
      <c r="AV10" s="951">
        <v>24306</v>
      </c>
      <c r="AW10" s="951">
        <v>28</v>
      </c>
      <c r="AX10" s="956">
        <v>783.79</v>
      </c>
      <c r="AY10" s="951"/>
      <c r="AZ10" s="951"/>
      <c r="BA10" s="956"/>
      <c r="BB10" s="951">
        <v>26333</v>
      </c>
      <c r="BC10" s="951">
        <v>30</v>
      </c>
      <c r="BD10" s="956">
        <v>805</v>
      </c>
      <c r="BE10" s="951">
        <v>26333</v>
      </c>
      <c r="BF10" s="951">
        <v>30</v>
      </c>
      <c r="BG10" s="956">
        <v>805</v>
      </c>
      <c r="BH10" s="951">
        <v>0</v>
      </c>
      <c r="BI10" s="951">
        <v>0</v>
      </c>
      <c r="BJ10" s="956">
        <v>0</v>
      </c>
      <c r="BK10" s="951">
        <v>25130</v>
      </c>
      <c r="BL10" s="951">
        <v>25.13</v>
      </c>
      <c r="BM10" s="956">
        <v>785.6110539</v>
      </c>
      <c r="BN10" s="951">
        <v>25130</v>
      </c>
      <c r="BO10" s="951">
        <v>25.13</v>
      </c>
      <c r="BP10" s="956">
        <v>785.6110539</v>
      </c>
      <c r="BQ10" s="951">
        <v>0</v>
      </c>
      <c r="BR10" s="951">
        <v>0</v>
      </c>
      <c r="BS10" s="956">
        <v>0</v>
      </c>
      <c r="BT10" s="951">
        <v>22167</v>
      </c>
      <c r="BU10" s="951">
        <v>22.167000000000002</v>
      </c>
      <c r="BV10" s="956">
        <v>715.01722690000008</v>
      </c>
      <c r="BW10" s="951">
        <v>22167</v>
      </c>
      <c r="BX10" s="951">
        <v>22.167000000000002</v>
      </c>
      <c r="BY10" s="956">
        <v>715.01722690000008</v>
      </c>
      <c r="BZ10" s="951">
        <v>0</v>
      </c>
      <c r="CA10" s="951">
        <v>0</v>
      </c>
      <c r="CB10" s="956">
        <v>0</v>
      </c>
      <c r="CC10" s="951">
        <v>1302</v>
      </c>
      <c r="CD10" s="951">
        <v>1.302</v>
      </c>
      <c r="CE10" s="956">
        <v>106.4766769</v>
      </c>
      <c r="CF10" s="951">
        <v>1302</v>
      </c>
      <c r="CG10" s="951">
        <v>1.302</v>
      </c>
      <c r="CH10" s="956">
        <v>106.4766769</v>
      </c>
      <c r="CI10" s="951"/>
      <c r="CJ10" s="951"/>
      <c r="CK10" s="956"/>
      <c r="CL10" s="951">
        <v>3616</v>
      </c>
      <c r="CM10" s="951">
        <v>3.6160000000000001</v>
      </c>
      <c r="CN10" s="956">
        <v>209.74030440000001</v>
      </c>
      <c r="CO10" s="951">
        <v>3616</v>
      </c>
      <c r="CP10" s="951">
        <v>3.6160000000000001</v>
      </c>
      <c r="CQ10" s="956">
        <v>209.74030440000001</v>
      </c>
    </row>
    <row r="11" spans="1:95" s="789" customFormat="1" x14ac:dyDescent="0.2">
      <c r="A11" s="378"/>
      <c r="B11" s="373" t="s">
        <v>37</v>
      </c>
      <c r="C11" s="951">
        <v>312</v>
      </c>
      <c r="D11" s="951">
        <v>3.38</v>
      </c>
      <c r="E11" s="956">
        <v>7</v>
      </c>
      <c r="F11" s="951"/>
      <c r="G11" s="951"/>
      <c r="H11" s="956"/>
      <c r="I11" s="951">
        <v>97395</v>
      </c>
      <c r="J11" s="951">
        <v>100.693</v>
      </c>
      <c r="K11" s="956">
        <v>4590.3994700000003</v>
      </c>
      <c r="L11" s="951">
        <v>97707</v>
      </c>
      <c r="M11" s="951">
        <v>104.07300000000001</v>
      </c>
      <c r="N11" s="956">
        <v>4597.3994700000003</v>
      </c>
      <c r="O11" s="951">
        <f>SUM(O7:O10)</f>
        <v>6</v>
      </c>
      <c r="P11" s="951">
        <f t="shared" ref="P11:Z11" si="0">SUM(P7:P10)</f>
        <v>0</v>
      </c>
      <c r="Q11" s="956">
        <f t="shared" si="0"/>
        <v>16.841100000000001</v>
      </c>
      <c r="R11" s="951">
        <f t="shared" si="0"/>
        <v>0</v>
      </c>
      <c r="S11" s="951">
        <f t="shared" si="0"/>
        <v>0</v>
      </c>
      <c r="T11" s="956">
        <f t="shared" si="0"/>
        <v>0</v>
      </c>
      <c r="U11" s="951">
        <f t="shared" si="0"/>
        <v>78162</v>
      </c>
      <c r="V11" s="951">
        <f t="shared" si="0"/>
        <v>17814.18</v>
      </c>
      <c r="W11" s="956">
        <f t="shared" si="0"/>
        <v>4105.1756100000002</v>
      </c>
      <c r="X11" s="951">
        <f t="shared" si="0"/>
        <v>78168</v>
      </c>
      <c r="Y11" s="951">
        <f t="shared" si="0"/>
        <v>17814.18</v>
      </c>
      <c r="Z11" s="956">
        <f t="shared" si="0"/>
        <v>4122.0167099999999</v>
      </c>
      <c r="AA11" s="951">
        <v>9</v>
      </c>
      <c r="AB11" s="951">
        <v>6.9000000000000006E-2</v>
      </c>
      <c r="AC11" s="956">
        <v>3.6253899999999999</v>
      </c>
      <c r="AD11" s="951">
        <v>43629</v>
      </c>
      <c r="AE11" s="951">
        <v>43.628999999999998</v>
      </c>
      <c r="AF11" s="956">
        <v>1249.3179399999999</v>
      </c>
      <c r="AG11" s="951">
        <v>59555</v>
      </c>
      <c r="AH11" s="951">
        <v>59.625999999999998</v>
      </c>
      <c r="AI11" s="956">
        <v>1980.88291</v>
      </c>
      <c r="AJ11" s="951">
        <v>103193</v>
      </c>
      <c r="AK11" s="951">
        <v>103.324</v>
      </c>
      <c r="AL11" s="956">
        <v>3233.8262399999999</v>
      </c>
      <c r="AM11" s="951">
        <v>0</v>
      </c>
      <c r="AN11" s="951">
        <v>0</v>
      </c>
      <c r="AO11" s="956">
        <v>0</v>
      </c>
      <c r="AP11" s="951">
        <v>0</v>
      </c>
      <c r="AQ11" s="951">
        <v>0</v>
      </c>
      <c r="AR11" s="956">
        <v>0</v>
      </c>
      <c r="AS11" s="951">
        <v>126369</v>
      </c>
      <c r="AT11" s="951">
        <v>130.55200000000002</v>
      </c>
      <c r="AU11" s="956">
        <v>3497.24361</v>
      </c>
      <c r="AV11" s="951">
        <v>126369</v>
      </c>
      <c r="AW11" s="951">
        <v>130.55200000000002</v>
      </c>
      <c r="AX11" s="956">
        <v>3497.24361</v>
      </c>
      <c r="AY11" s="951">
        <v>12</v>
      </c>
      <c r="AZ11" s="951">
        <v>0.23799999999999999</v>
      </c>
      <c r="BA11" s="956">
        <v>5.87622</v>
      </c>
      <c r="BB11" s="951">
        <v>107262</v>
      </c>
      <c r="BC11" s="951">
        <v>112.149</v>
      </c>
      <c r="BD11" s="956">
        <v>3104.6363900000001</v>
      </c>
      <c r="BE11" s="951">
        <v>107274</v>
      </c>
      <c r="BF11" s="951">
        <v>112.387</v>
      </c>
      <c r="BG11" s="956">
        <v>3110.5126100000002</v>
      </c>
      <c r="BH11" s="951">
        <v>14</v>
      </c>
      <c r="BI11" s="951">
        <v>0.26100000000000001</v>
      </c>
      <c r="BJ11" s="956">
        <v>10.37017</v>
      </c>
      <c r="BK11" s="951">
        <v>106413</v>
      </c>
      <c r="BL11" s="951">
        <v>108.99199999999999</v>
      </c>
      <c r="BM11" s="956">
        <v>3053.0571738999997</v>
      </c>
      <c r="BN11" s="951">
        <v>106427</v>
      </c>
      <c r="BO11" s="951">
        <v>109.253</v>
      </c>
      <c r="BP11" s="956">
        <v>3063.4273438999999</v>
      </c>
      <c r="BQ11" s="951">
        <v>0</v>
      </c>
      <c r="BR11" s="951">
        <v>0</v>
      </c>
      <c r="BS11" s="956">
        <v>0</v>
      </c>
      <c r="BT11" s="951">
        <v>95806</v>
      </c>
      <c r="BU11" s="951">
        <v>96.561000000000007</v>
      </c>
      <c r="BV11" s="956">
        <v>2862.8990669</v>
      </c>
      <c r="BW11" s="951">
        <v>95806</v>
      </c>
      <c r="BX11" s="951">
        <v>96.561000000000007</v>
      </c>
      <c r="BY11" s="956">
        <v>2862.8990669</v>
      </c>
      <c r="BZ11" s="951">
        <v>0</v>
      </c>
      <c r="CA11" s="951">
        <v>0</v>
      </c>
      <c r="CB11" s="956">
        <v>0</v>
      </c>
      <c r="CC11" s="951">
        <v>11430</v>
      </c>
      <c r="CD11" s="951">
        <v>24.302999999999997</v>
      </c>
      <c r="CE11" s="956">
        <v>779.44069690000003</v>
      </c>
      <c r="CF11" s="951">
        <v>11430</v>
      </c>
      <c r="CG11" s="951">
        <v>24.302999999999997</v>
      </c>
      <c r="CH11" s="956">
        <v>779.44069690000003</v>
      </c>
      <c r="CI11" s="951">
        <v>0</v>
      </c>
      <c r="CJ11" s="951">
        <v>0</v>
      </c>
      <c r="CK11" s="956">
        <v>0</v>
      </c>
      <c r="CL11" s="951">
        <v>20239</v>
      </c>
      <c r="CM11" s="951">
        <v>20.484000000000002</v>
      </c>
      <c r="CN11" s="956">
        <v>1149.5160744</v>
      </c>
      <c r="CO11" s="951">
        <v>20239</v>
      </c>
      <c r="CP11" s="951">
        <v>20.484000000000002</v>
      </c>
      <c r="CQ11" s="956">
        <v>1149.5160744</v>
      </c>
    </row>
    <row r="12" spans="1:95" s="789" customFormat="1" x14ac:dyDescent="0.2">
      <c r="A12" s="378"/>
      <c r="B12" s="373" t="s">
        <v>38</v>
      </c>
      <c r="C12" s="912"/>
      <c r="D12" s="912"/>
      <c r="E12" s="957"/>
      <c r="F12" s="912"/>
      <c r="G12" s="912"/>
      <c r="H12" s="957"/>
      <c r="I12" s="912"/>
      <c r="J12" s="912"/>
      <c r="K12" s="957"/>
      <c r="L12" s="912"/>
      <c r="M12" s="912"/>
      <c r="N12" s="957"/>
      <c r="O12" s="912"/>
      <c r="P12" s="912"/>
      <c r="Q12" s="957"/>
      <c r="R12" s="912"/>
      <c r="S12" s="912"/>
      <c r="T12" s="957"/>
      <c r="U12" s="912"/>
      <c r="V12" s="912"/>
      <c r="W12" s="957"/>
      <c r="X12" s="912"/>
      <c r="Y12" s="912"/>
      <c r="Z12" s="957"/>
      <c r="AA12" s="912"/>
      <c r="AB12" s="912"/>
      <c r="AC12" s="957"/>
      <c r="AD12" s="912"/>
      <c r="AE12" s="912"/>
      <c r="AF12" s="957"/>
      <c r="AG12" s="912"/>
      <c r="AH12" s="912"/>
      <c r="AI12" s="957"/>
      <c r="AJ12" s="912"/>
      <c r="AK12" s="912"/>
      <c r="AL12" s="957"/>
      <c r="AM12" s="912"/>
      <c r="AN12" s="912"/>
      <c r="AO12" s="957"/>
      <c r="AP12" s="912"/>
      <c r="AQ12" s="912"/>
      <c r="AR12" s="957"/>
      <c r="AS12" s="912"/>
      <c r="AT12" s="912"/>
      <c r="AU12" s="957"/>
      <c r="AV12" s="912"/>
      <c r="AW12" s="912"/>
      <c r="AX12" s="957"/>
      <c r="AY12" s="912"/>
      <c r="AZ12" s="912"/>
      <c r="BA12" s="957"/>
      <c r="BB12" s="912"/>
      <c r="BC12" s="912"/>
      <c r="BD12" s="957"/>
      <c r="BE12" s="912"/>
      <c r="BF12" s="912"/>
      <c r="BG12" s="957"/>
      <c r="BH12" s="912"/>
      <c r="BI12" s="912"/>
      <c r="BJ12" s="957"/>
      <c r="BK12" s="912"/>
      <c r="BL12" s="912"/>
      <c r="BM12" s="957"/>
      <c r="BN12" s="912"/>
      <c r="BO12" s="912"/>
      <c r="BP12" s="957"/>
      <c r="BQ12" s="912"/>
      <c r="BR12" s="912"/>
      <c r="BS12" s="957"/>
      <c r="BT12" s="912"/>
      <c r="BU12" s="912"/>
      <c r="BV12" s="957"/>
      <c r="BW12" s="912"/>
      <c r="BX12" s="912"/>
      <c r="BY12" s="957"/>
      <c r="BZ12" s="912"/>
      <c r="CA12" s="912"/>
      <c r="CB12" s="957"/>
      <c r="CC12" s="912"/>
      <c r="CD12" s="912"/>
      <c r="CE12" s="957"/>
      <c r="CF12" s="912"/>
      <c r="CG12" s="912"/>
      <c r="CH12" s="957"/>
      <c r="CI12" s="912"/>
      <c r="CJ12" s="912"/>
      <c r="CK12" s="957"/>
      <c r="CL12" s="912"/>
      <c r="CM12" s="912"/>
      <c r="CN12" s="957"/>
      <c r="CO12" s="912"/>
      <c r="CP12" s="912"/>
      <c r="CQ12" s="957"/>
    </row>
    <row r="13" spans="1:95" x14ac:dyDescent="0.2">
      <c r="A13" s="369">
        <v>5</v>
      </c>
      <c r="B13" s="369" t="s">
        <v>9</v>
      </c>
      <c r="C13" s="952"/>
      <c r="D13" s="952"/>
      <c r="E13" s="958"/>
      <c r="F13" s="952"/>
      <c r="G13" s="952"/>
      <c r="H13" s="958"/>
      <c r="I13" s="952"/>
      <c r="J13" s="952"/>
      <c r="K13" s="958"/>
      <c r="L13" s="952"/>
      <c r="M13" s="952"/>
      <c r="N13" s="958"/>
      <c r="O13" s="952"/>
      <c r="P13" s="952"/>
      <c r="Q13" s="958"/>
      <c r="R13" s="952"/>
      <c r="S13" s="952"/>
      <c r="T13" s="958"/>
      <c r="U13" s="952"/>
      <c r="V13" s="952"/>
      <c r="W13" s="958"/>
      <c r="X13" s="952"/>
      <c r="Y13" s="952"/>
      <c r="Z13" s="958"/>
      <c r="AA13" s="952"/>
      <c r="AB13" s="952"/>
      <c r="AC13" s="958"/>
      <c r="AD13" s="952"/>
      <c r="AE13" s="952"/>
      <c r="AF13" s="958"/>
      <c r="AG13" s="952"/>
      <c r="AH13" s="952"/>
      <c r="AI13" s="958"/>
      <c r="AJ13" s="952"/>
      <c r="AK13" s="952"/>
      <c r="AL13" s="958"/>
      <c r="AM13" s="952"/>
      <c r="AN13" s="952"/>
      <c r="AO13" s="958"/>
      <c r="AP13" s="952"/>
      <c r="AQ13" s="952"/>
      <c r="AR13" s="958"/>
      <c r="AS13" s="952"/>
      <c r="AT13" s="952"/>
      <c r="AU13" s="958"/>
      <c r="AV13" s="952"/>
      <c r="AW13" s="952"/>
      <c r="AX13" s="958"/>
      <c r="AY13" s="952"/>
      <c r="AZ13" s="952"/>
      <c r="BA13" s="958"/>
      <c r="BB13" s="952"/>
      <c r="BC13" s="952"/>
      <c r="BD13" s="958"/>
      <c r="BE13" s="952"/>
      <c r="BF13" s="952"/>
      <c r="BG13" s="958"/>
      <c r="BH13" s="952">
        <v>0</v>
      </c>
      <c r="BI13" s="952">
        <v>0</v>
      </c>
      <c r="BJ13" s="958">
        <v>0</v>
      </c>
      <c r="BK13" s="952">
        <v>0</v>
      </c>
      <c r="BL13" s="952">
        <v>0</v>
      </c>
      <c r="BM13" s="958">
        <v>0</v>
      </c>
      <c r="BN13" s="952">
        <v>0</v>
      </c>
      <c r="BO13" s="952">
        <v>0</v>
      </c>
      <c r="BP13" s="958">
        <v>0</v>
      </c>
      <c r="BQ13" s="952">
        <v>1</v>
      </c>
      <c r="BR13" s="952">
        <v>0.45700000000000002</v>
      </c>
      <c r="BS13" s="958">
        <v>2.0385423728813561</v>
      </c>
      <c r="BT13" s="952">
        <v>0</v>
      </c>
      <c r="BU13" s="952">
        <v>0</v>
      </c>
      <c r="BV13" s="958">
        <v>0</v>
      </c>
      <c r="BW13" s="952">
        <v>1</v>
      </c>
      <c r="BX13" s="952">
        <v>0.45700000000000002</v>
      </c>
      <c r="BY13" s="958">
        <v>2.0385423728813561</v>
      </c>
      <c r="BZ13" s="952">
        <v>3</v>
      </c>
      <c r="CA13" s="952">
        <v>12.875999999999999</v>
      </c>
      <c r="CB13" s="958">
        <v>26.759550847457888</v>
      </c>
      <c r="CC13" s="952">
        <v>0</v>
      </c>
      <c r="CD13" s="952">
        <v>0</v>
      </c>
      <c r="CE13" s="958">
        <v>0</v>
      </c>
      <c r="CF13" s="952">
        <v>3</v>
      </c>
      <c r="CG13" s="952">
        <v>12.875999999999999</v>
      </c>
      <c r="CH13" s="958">
        <v>26.759550847457888</v>
      </c>
      <c r="CI13" s="952">
        <v>4</v>
      </c>
      <c r="CJ13" s="952">
        <v>24.314</v>
      </c>
      <c r="CK13" s="958">
        <v>109.40653932203412</v>
      </c>
      <c r="CL13" s="952"/>
      <c r="CM13" s="952"/>
      <c r="CN13" s="958"/>
      <c r="CO13" s="952">
        <v>4</v>
      </c>
      <c r="CP13" s="952">
        <v>24.314</v>
      </c>
      <c r="CQ13" s="958">
        <v>109.40653932203412</v>
      </c>
    </row>
    <row r="14" spans="1:95" x14ac:dyDescent="0.2">
      <c r="A14" s="369">
        <v>6</v>
      </c>
      <c r="B14" s="369" t="s">
        <v>11</v>
      </c>
      <c r="C14" s="952">
        <v>100006</v>
      </c>
      <c r="D14" s="952">
        <v>100.006</v>
      </c>
      <c r="E14" s="958">
        <v>1604.9902199999999</v>
      </c>
      <c r="F14" s="952"/>
      <c r="G14" s="952"/>
      <c r="H14" s="958"/>
      <c r="I14" s="952">
        <v>302959</v>
      </c>
      <c r="J14" s="952">
        <v>302.959</v>
      </c>
      <c r="K14" s="958">
        <v>6804.0849699999999</v>
      </c>
      <c r="L14" s="952">
        <v>402965</v>
      </c>
      <c r="M14" s="952">
        <v>402.96499999999997</v>
      </c>
      <c r="N14" s="958">
        <v>8409.0751899999996</v>
      </c>
      <c r="O14" s="952">
        <v>104095</v>
      </c>
      <c r="P14" s="952">
        <v>104.095</v>
      </c>
      <c r="Q14" s="958">
        <v>2367.9429599999999</v>
      </c>
      <c r="R14" s="952">
        <v>348779</v>
      </c>
      <c r="S14" s="952">
        <v>348.779</v>
      </c>
      <c r="T14" s="958">
        <v>7781.4094100000002</v>
      </c>
      <c r="U14" s="952"/>
      <c r="V14" s="952"/>
      <c r="W14" s="958"/>
      <c r="X14" s="952">
        <v>452874</v>
      </c>
      <c r="Y14" s="952">
        <v>452.87400000000002</v>
      </c>
      <c r="Z14" s="958">
        <v>10149.352370000001</v>
      </c>
      <c r="AA14" s="952">
        <v>112300</v>
      </c>
      <c r="AB14" s="952">
        <v>112.3</v>
      </c>
      <c r="AC14" s="958">
        <v>2314.7501699999998</v>
      </c>
      <c r="AD14" s="952"/>
      <c r="AE14" s="952"/>
      <c r="AF14" s="958"/>
      <c r="AG14" s="952">
        <v>386485</v>
      </c>
      <c r="AH14" s="952">
        <v>386.48500000000001</v>
      </c>
      <c r="AI14" s="958">
        <v>8968.3243299999995</v>
      </c>
      <c r="AJ14" s="952">
        <v>498785</v>
      </c>
      <c r="AK14" s="952">
        <v>498.78500000000003</v>
      </c>
      <c r="AL14" s="958">
        <v>11283.074499999999</v>
      </c>
      <c r="AM14" s="952"/>
      <c r="AN14" s="952"/>
      <c r="AO14" s="958"/>
      <c r="AP14" s="952"/>
      <c r="AQ14" s="952"/>
      <c r="AR14" s="958"/>
      <c r="AS14" s="952">
        <v>375133</v>
      </c>
      <c r="AT14" s="952">
        <v>522.43799999999999</v>
      </c>
      <c r="AU14" s="958">
        <v>10752.038789999999</v>
      </c>
      <c r="AV14" s="952">
        <v>375133</v>
      </c>
      <c r="AW14" s="952">
        <v>522.43799999999999</v>
      </c>
      <c r="AX14" s="958">
        <v>10752.038789999999</v>
      </c>
      <c r="AY14" s="952">
        <v>343</v>
      </c>
      <c r="AZ14" s="952">
        <v>45.448999999999998</v>
      </c>
      <c r="BA14" s="958">
        <v>206.23919000000001</v>
      </c>
      <c r="BB14" s="952">
        <v>508285</v>
      </c>
      <c r="BC14" s="952">
        <v>508.28500000000003</v>
      </c>
      <c r="BD14" s="958">
        <v>10930.44291</v>
      </c>
      <c r="BE14" s="952">
        <v>508628</v>
      </c>
      <c r="BF14" s="952">
        <v>553.73400000000004</v>
      </c>
      <c r="BG14" s="958">
        <v>11136.6821</v>
      </c>
      <c r="BH14" s="952">
        <v>3496</v>
      </c>
      <c r="BI14" s="952">
        <v>151.58600000000001</v>
      </c>
      <c r="BJ14" s="958">
        <v>890.46375999999998</v>
      </c>
      <c r="BK14" s="952">
        <v>502997</v>
      </c>
      <c r="BL14" s="952">
        <v>502.99700000000001</v>
      </c>
      <c r="BM14" s="958">
        <v>12173.22913</v>
      </c>
      <c r="BN14" s="952">
        <v>506493</v>
      </c>
      <c r="BO14" s="952">
        <v>654.58300000000008</v>
      </c>
      <c r="BP14" s="958">
        <v>13063.69289</v>
      </c>
      <c r="BQ14" s="952">
        <v>6805</v>
      </c>
      <c r="BR14" s="952">
        <v>192.49</v>
      </c>
      <c r="BS14" s="958">
        <v>1034.7373</v>
      </c>
      <c r="BT14" s="952">
        <v>434057</v>
      </c>
      <c r="BU14" s="952">
        <v>434.31400000000002</v>
      </c>
      <c r="BV14" s="958">
        <v>10207.890880000001</v>
      </c>
      <c r="BW14" s="952">
        <v>440862</v>
      </c>
      <c r="BX14" s="952">
        <v>626.80400000000009</v>
      </c>
      <c r="BY14" s="958">
        <v>11242.628180000002</v>
      </c>
      <c r="BZ14" s="952">
        <v>793</v>
      </c>
      <c r="CA14" s="952">
        <v>33.133000000000003</v>
      </c>
      <c r="CB14" s="958">
        <v>119.30612000000001</v>
      </c>
      <c r="CC14" s="952">
        <v>75830</v>
      </c>
      <c r="CD14" s="952">
        <v>75.83</v>
      </c>
      <c r="CE14" s="958">
        <v>2600.0891499999998</v>
      </c>
      <c r="CF14" s="952">
        <v>76623</v>
      </c>
      <c r="CG14" s="952">
        <v>108.96299999999999</v>
      </c>
      <c r="CH14" s="958">
        <v>2719.39527</v>
      </c>
      <c r="CI14" s="952">
        <v>27837</v>
      </c>
      <c r="CJ14" s="952">
        <v>72.031999999999996</v>
      </c>
      <c r="CK14" s="958">
        <v>882.61392000000001</v>
      </c>
      <c r="CL14" s="952">
        <v>191275</v>
      </c>
      <c r="CM14" s="952">
        <v>191.27500000000001</v>
      </c>
      <c r="CN14" s="958">
        <v>6146.2556699999996</v>
      </c>
      <c r="CO14" s="952">
        <v>219112</v>
      </c>
      <c r="CP14" s="952">
        <v>263.30700000000002</v>
      </c>
      <c r="CQ14" s="958">
        <v>7028.8695899999993</v>
      </c>
    </row>
    <row r="15" spans="1:95" x14ac:dyDescent="0.2">
      <c r="A15" s="368">
        <v>7</v>
      </c>
      <c r="B15" s="369" t="s">
        <v>12</v>
      </c>
      <c r="C15" s="953"/>
      <c r="D15" s="953"/>
      <c r="E15" s="959"/>
      <c r="F15" s="953"/>
      <c r="G15" s="953"/>
      <c r="H15" s="959"/>
      <c r="I15" s="953"/>
      <c r="J15" s="953"/>
      <c r="K15" s="959"/>
      <c r="L15" s="953"/>
      <c r="M15" s="953"/>
      <c r="N15" s="959"/>
      <c r="O15" s="953"/>
      <c r="P15" s="953"/>
      <c r="Q15" s="959"/>
      <c r="R15" s="953">
        <v>86</v>
      </c>
      <c r="S15" s="953">
        <v>101</v>
      </c>
      <c r="T15" s="959">
        <v>1.0757924999999999</v>
      </c>
      <c r="U15" s="953"/>
      <c r="V15" s="953"/>
      <c r="W15" s="959"/>
      <c r="X15" s="953">
        <v>86</v>
      </c>
      <c r="Y15" s="953">
        <v>101</v>
      </c>
      <c r="Z15" s="959">
        <v>1.0757924999999999</v>
      </c>
      <c r="AA15" s="953"/>
      <c r="AB15" s="953"/>
      <c r="AC15" s="959"/>
      <c r="AD15" s="953">
        <v>2043</v>
      </c>
      <c r="AE15" s="953">
        <v>5.26</v>
      </c>
      <c r="AF15" s="959">
        <v>40.546548700000002</v>
      </c>
      <c r="AG15" s="953">
        <v>5790</v>
      </c>
      <c r="AH15" s="953">
        <v>5.79</v>
      </c>
      <c r="AI15" s="959">
        <v>70.701597499999934</v>
      </c>
      <c r="AJ15" s="953">
        <v>7833</v>
      </c>
      <c r="AK15" s="953">
        <v>11.05</v>
      </c>
      <c r="AL15" s="959">
        <v>111.24814619999995</v>
      </c>
      <c r="AM15" s="953"/>
      <c r="AN15" s="953"/>
      <c r="AO15" s="959"/>
      <c r="AP15" s="953">
        <v>2988</v>
      </c>
      <c r="AQ15" s="953">
        <v>8.0579999999999998</v>
      </c>
      <c r="AR15" s="959">
        <v>71.163187399999998</v>
      </c>
      <c r="AS15" s="953">
        <v>7606</v>
      </c>
      <c r="AT15" s="953">
        <v>8.0510000000000002</v>
      </c>
      <c r="AU15" s="959">
        <v>137.3614604</v>
      </c>
      <c r="AV15" s="953">
        <v>10594</v>
      </c>
      <c r="AW15" s="953">
        <v>16.109000000000002</v>
      </c>
      <c r="AX15" s="959">
        <v>208.5246478</v>
      </c>
      <c r="AY15" s="953">
        <v>1</v>
      </c>
      <c r="AZ15" s="953">
        <v>515.97</v>
      </c>
      <c r="BA15" s="959">
        <v>2229.4447089999999</v>
      </c>
      <c r="BB15" s="953">
        <v>33359</v>
      </c>
      <c r="BC15" s="953">
        <v>39.366999999999997</v>
      </c>
      <c r="BD15" s="959">
        <v>495.87167030000006</v>
      </c>
      <c r="BE15" s="953">
        <v>33360</v>
      </c>
      <c r="BF15" s="953">
        <v>555.33699999999999</v>
      </c>
      <c r="BG15" s="959">
        <v>2725.3163792999999</v>
      </c>
      <c r="BH15" s="953">
        <v>10</v>
      </c>
      <c r="BI15" s="953">
        <v>1240.636</v>
      </c>
      <c r="BJ15" s="959">
        <v>6131.2198214999989</v>
      </c>
      <c r="BK15" s="953">
        <v>45681</v>
      </c>
      <c r="BL15" s="953">
        <v>45.680999999999997</v>
      </c>
      <c r="BM15" s="959">
        <v>1016.7747206999998</v>
      </c>
      <c r="BN15" s="953">
        <v>45691</v>
      </c>
      <c r="BO15" s="953">
        <v>1286.317</v>
      </c>
      <c r="BP15" s="959">
        <v>7147.9945421999982</v>
      </c>
      <c r="BQ15" s="953">
        <v>8</v>
      </c>
      <c r="BR15" s="953">
        <v>1989.0619999999999</v>
      </c>
      <c r="BS15" s="959">
        <v>7641.4830499002273</v>
      </c>
      <c r="BT15" s="953">
        <v>69521</v>
      </c>
      <c r="BU15" s="953">
        <v>69.521000000000001</v>
      </c>
      <c r="BV15" s="959">
        <v>1159.1924414000334</v>
      </c>
      <c r="BW15" s="953">
        <v>69529</v>
      </c>
      <c r="BX15" s="953">
        <v>2058.5830000000001</v>
      </c>
      <c r="BY15" s="959">
        <v>8800.6754913002605</v>
      </c>
      <c r="BZ15" s="953">
        <v>6</v>
      </c>
      <c r="CA15" s="953">
        <v>73.361000000000004</v>
      </c>
      <c r="CB15" s="959">
        <v>1006.8292877999999</v>
      </c>
      <c r="CC15" s="953">
        <v>7686</v>
      </c>
      <c r="CD15" s="953">
        <v>7.6859999999999999</v>
      </c>
      <c r="CE15" s="959">
        <v>160.92484109999995</v>
      </c>
      <c r="CF15" s="953">
        <v>7692</v>
      </c>
      <c r="CG15" s="953">
        <v>81.046999999999997</v>
      </c>
      <c r="CH15" s="959">
        <v>1167.7541288999998</v>
      </c>
      <c r="CI15" s="953"/>
      <c r="CJ15" s="953"/>
      <c r="CK15" s="959"/>
      <c r="CL15" s="953"/>
      <c r="CM15" s="953"/>
      <c r="CN15" s="959"/>
      <c r="CO15" s="953">
        <v>0</v>
      </c>
      <c r="CP15" s="953">
        <v>0</v>
      </c>
      <c r="CQ15" s="959">
        <v>0</v>
      </c>
    </row>
    <row r="16" spans="1:95" x14ac:dyDescent="0.2">
      <c r="A16" s="369">
        <v>8</v>
      </c>
      <c r="B16" s="369" t="s">
        <v>13</v>
      </c>
      <c r="C16" s="951">
        <v>139</v>
      </c>
      <c r="D16" s="951">
        <v>0.31</v>
      </c>
      <c r="E16" s="956">
        <v>45.919589999999999</v>
      </c>
      <c r="F16" s="951"/>
      <c r="G16" s="951"/>
      <c r="H16" s="956"/>
      <c r="I16" s="951">
        <v>19183</v>
      </c>
      <c r="J16" s="951">
        <v>18.559999999999999</v>
      </c>
      <c r="K16" s="956">
        <v>533.59032450000007</v>
      </c>
      <c r="L16" s="951">
        <v>19322</v>
      </c>
      <c r="M16" s="951">
        <v>18.869999999999997</v>
      </c>
      <c r="N16" s="956">
        <v>579.50991450000004</v>
      </c>
      <c r="O16" s="951">
        <v>134</v>
      </c>
      <c r="P16" s="951">
        <v>19.209</v>
      </c>
      <c r="Q16" s="956">
        <v>57.434890000000003</v>
      </c>
      <c r="R16" s="951"/>
      <c r="S16" s="951"/>
      <c r="T16" s="956"/>
      <c r="U16" s="951">
        <v>15712</v>
      </c>
      <c r="V16" s="951">
        <v>17.847999999999999</v>
      </c>
      <c r="W16" s="956">
        <v>475.30755020000004</v>
      </c>
      <c r="X16" s="951">
        <v>15846</v>
      </c>
      <c r="Y16" s="951">
        <v>37.057000000000002</v>
      </c>
      <c r="Z16" s="956">
        <v>532.74244020000003</v>
      </c>
      <c r="AA16" s="951">
        <v>127</v>
      </c>
      <c r="AB16" s="951">
        <v>23.106999999999999</v>
      </c>
      <c r="AC16" s="956">
        <v>58.288870000000003</v>
      </c>
      <c r="AD16" s="951"/>
      <c r="AE16" s="951"/>
      <c r="AF16" s="956"/>
      <c r="AG16" s="951">
        <v>15196</v>
      </c>
      <c r="AH16" s="951">
        <v>15.196</v>
      </c>
      <c r="AI16" s="956">
        <v>418.88005259999983</v>
      </c>
      <c r="AJ16" s="951">
        <v>15323</v>
      </c>
      <c r="AK16" s="951">
        <v>38.302999999999997</v>
      </c>
      <c r="AL16" s="956">
        <v>477.16892259999986</v>
      </c>
      <c r="AM16" s="951">
        <v>113</v>
      </c>
      <c r="AN16" s="951">
        <v>7.1829999999999998</v>
      </c>
      <c r="AO16" s="956">
        <v>36.337800000000001</v>
      </c>
      <c r="AP16" s="951"/>
      <c r="AQ16" s="951"/>
      <c r="AR16" s="956"/>
      <c r="AS16" s="951">
        <v>14426</v>
      </c>
      <c r="AT16" s="951">
        <v>14.426</v>
      </c>
      <c r="AU16" s="956">
        <v>384.74835740000003</v>
      </c>
      <c r="AV16" s="951">
        <v>14539</v>
      </c>
      <c r="AW16" s="951">
        <v>21.609000000000002</v>
      </c>
      <c r="AX16" s="956">
        <v>421.08615740000005</v>
      </c>
      <c r="AY16" s="951">
        <v>118</v>
      </c>
      <c r="AZ16" s="951">
        <v>5.7949999999999999</v>
      </c>
      <c r="BA16" s="956">
        <v>39.284190000000002</v>
      </c>
      <c r="BB16" s="951">
        <v>12731</v>
      </c>
      <c r="BC16" s="951">
        <v>12.731</v>
      </c>
      <c r="BD16" s="956">
        <v>323.58388230000003</v>
      </c>
      <c r="BE16" s="951">
        <v>12849</v>
      </c>
      <c r="BF16" s="951">
        <v>18.526</v>
      </c>
      <c r="BG16" s="956">
        <v>362.86807230000005</v>
      </c>
      <c r="BH16" s="951">
        <v>106</v>
      </c>
      <c r="BI16" s="951">
        <v>6.0519999999999996</v>
      </c>
      <c r="BJ16" s="956">
        <v>32.712890000000002</v>
      </c>
      <c r="BK16" s="951">
        <v>8171</v>
      </c>
      <c r="BL16" s="951">
        <v>8.1709999999999994</v>
      </c>
      <c r="BM16" s="956">
        <v>213.59665179999999</v>
      </c>
      <c r="BN16" s="951">
        <v>8277</v>
      </c>
      <c r="BO16" s="951">
        <v>14.222999999999999</v>
      </c>
      <c r="BP16" s="956">
        <v>246.30954179999998</v>
      </c>
      <c r="BQ16" s="951">
        <v>95</v>
      </c>
      <c r="BR16" s="951">
        <v>4.0209999999999999</v>
      </c>
      <c r="BS16" s="956">
        <v>33.143659999999997</v>
      </c>
      <c r="BT16" s="951">
        <v>4196</v>
      </c>
      <c r="BU16" s="951">
        <v>4.1959999999999997</v>
      </c>
      <c r="BV16" s="956">
        <v>140.69949</v>
      </c>
      <c r="BW16" s="951">
        <v>4291</v>
      </c>
      <c r="BX16" s="951">
        <v>8.2169999999999987</v>
      </c>
      <c r="BY16" s="956">
        <v>173.84314999999998</v>
      </c>
      <c r="BZ16" s="951">
        <v>52</v>
      </c>
      <c r="CA16" s="951">
        <v>0.16300000000000001</v>
      </c>
      <c r="CB16" s="956">
        <v>7.02827</v>
      </c>
      <c r="CC16" s="951">
        <v>321</v>
      </c>
      <c r="CD16" s="951">
        <v>0.32100000000000001</v>
      </c>
      <c r="CE16" s="956">
        <v>21.336069999999999</v>
      </c>
      <c r="CF16" s="951">
        <v>373</v>
      </c>
      <c r="CG16" s="951">
        <v>0.48399999999999999</v>
      </c>
      <c r="CH16" s="956">
        <v>28.364339999999999</v>
      </c>
      <c r="CI16" s="951">
        <v>40</v>
      </c>
      <c r="CJ16" s="951">
        <v>0.188</v>
      </c>
      <c r="CK16" s="956">
        <v>8.1209500000000006</v>
      </c>
      <c r="CL16" s="951">
        <v>155</v>
      </c>
      <c r="CM16" s="951">
        <v>0.155</v>
      </c>
      <c r="CN16" s="956">
        <v>6.6993400000000003</v>
      </c>
      <c r="CO16" s="951">
        <v>195</v>
      </c>
      <c r="CP16" s="951">
        <v>0.34299999999999997</v>
      </c>
      <c r="CQ16" s="956">
        <v>14.82029</v>
      </c>
    </row>
    <row r="17" spans="1:95" x14ac:dyDescent="0.2">
      <c r="A17" s="368">
        <v>9</v>
      </c>
      <c r="B17" s="369" t="s">
        <v>14</v>
      </c>
      <c r="C17" s="951"/>
      <c r="D17" s="951"/>
      <c r="E17" s="956"/>
      <c r="F17" s="951"/>
      <c r="G17" s="951"/>
      <c r="H17" s="956"/>
      <c r="I17" s="951"/>
      <c r="J17" s="951"/>
      <c r="K17" s="956"/>
      <c r="L17" s="951"/>
      <c r="M17" s="951"/>
      <c r="N17" s="956"/>
      <c r="O17" s="951"/>
      <c r="P17" s="951"/>
      <c r="Q17" s="956"/>
      <c r="R17" s="951"/>
      <c r="S17" s="951"/>
      <c r="T17" s="956"/>
      <c r="U17" s="951"/>
      <c r="V17" s="951"/>
      <c r="W17" s="956"/>
      <c r="X17" s="951"/>
      <c r="Y17" s="951"/>
      <c r="Z17" s="956"/>
      <c r="AA17" s="951"/>
      <c r="AB17" s="951"/>
      <c r="AC17" s="956"/>
      <c r="AD17" s="951"/>
      <c r="AE17" s="951"/>
      <c r="AF17" s="956"/>
      <c r="AG17" s="951"/>
      <c r="AH17" s="951"/>
      <c r="AI17" s="956"/>
      <c r="AJ17" s="951"/>
      <c r="AK17" s="951"/>
      <c r="AL17" s="956"/>
      <c r="AM17" s="951"/>
      <c r="AN17" s="951"/>
      <c r="AO17" s="956"/>
      <c r="AP17" s="951"/>
      <c r="AQ17" s="951"/>
      <c r="AR17" s="956"/>
      <c r="AS17" s="951"/>
      <c r="AT17" s="951"/>
      <c r="AU17" s="956"/>
      <c r="AV17" s="951"/>
      <c r="AW17" s="951"/>
      <c r="AX17" s="956"/>
      <c r="AY17" s="951"/>
      <c r="AZ17" s="951"/>
      <c r="BA17" s="956"/>
      <c r="BB17" s="951"/>
      <c r="BC17" s="951"/>
      <c r="BD17" s="956"/>
      <c r="BE17" s="951"/>
      <c r="BF17" s="951"/>
      <c r="BG17" s="956"/>
      <c r="BH17" s="951">
        <v>0</v>
      </c>
      <c r="BI17" s="951">
        <v>0</v>
      </c>
      <c r="BJ17" s="956">
        <v>0</v>
      </c>
      <c r="BK17" s="951">
        <v>0</v>
      </c>
      <c r="BL17" s="951">
        <v>0</v>
      </c>
      <c r="BM17" s="956">
        <v>0</v>
      </c>
      <c r="BN17" s="951">
        <v>0</v>
      </c>
      <c r="BO17" s="951">
        <v>0</v>
      </c>
      <c r="BP17" s="956">
        <v>0</v>
      </c>
      <c r="BQ17" s="951">
        <v>0</v>
      </c>
      <c r="BR17" s="951">
        <v>0</v>
      </c>
      <c r="BS17" s="956">
        <v>0</v>
      </c>
      <c r="BT17" s="951">
        <v>0</v>
      </c>
      <c r="BU17" s="951">
        <v>0</v>
      </c>
      <c r="BV17" s="956">
        <v>0</v>
      </c>
      <c r="BW17" s="951">
        <v>0</v>
      </c>
      <c r="BX17" s="951">
        <v>0</v>
      </c>
      <c r="BY17" s="956">
        <v>0</v>
      </c>
      <c r="BZ17" s="951">
        <v>0</v>
      </c>
      <c r="CA17" s="951">
        <v>0</v>
      </c>
      <c r="CB17" s="956">
        <v>0</v>
      </c>
      <c r="CC17" s="951">
        <v>0</v>
      </c>
      <c r="CD17" s="951">
        <v>0</v>
      </c>
      <c r="CE17" s="956">
        <v>0</v>
      </c>
      <c r="CF17" s="951">
        <v>0</v>
      </c>
      <c r="CG17" s="951">
        <v>0</v>
      </c>
      <c r="CH17" s="956">
        <v>0</v>
      </c>
      <c r="CI17" s="951"/>
      <c r="CJ17" s="951"/>
      <c r="CK17" s="956"/>
      <c r="CL17" s="951"/>
      <c r="CM17" s="951"/>
      <c r="CN17" s="956"/>
      <c r="CO17" s="951">
        <v>0</v>
      </c>
      <c r="CP17" s="951">
        <v>0</v>
      </c>
      <c r="CQ17" s="956">
        <v>0</v>
      </c>
    </row>
    <row r="18" spans="1:95" x14ac:dyDescent="0.2">
      <c r="A18" s="369">
        <v>10</v>
      </c>
      <c r="B18" s="369" t="s">
        <v>15</v>
      </c>
      <c r="C18" s="951">
        <v>449</v>
      </c>
      <c r="D18" s="951">
        <v>22.664999999999999</v>
      </c>
      <c r="E18" s="956">
        <v>37.503399999999999</v>
      </c>
      <c r="F18" s="951">
        <v>97</v>
      </c>
      <c r="G18" s="951">
        <v>0.35199999999999998</v>
      </c>
      <c r="H18" s="956">
        <v>1.2855799999999999</v>
      </c>
      <c r="I18" s="951">
        <v>52933</v>
      </c>
      <c r="J18" s="951">
        <v>52.933</v>
      </c>
      <c r="K18" s="956">
        <v>1067.07313</v>
      </c>
      <c r="L18" s="951">
        <v>53479</v>
      </c>
      <c r="M18" s="951">
        <v>75.95</v>
      </c>
      <c r="N18" s="956">
        <v>1105.86211</v>
      </c>
      <c r="O18" s="951">
        <v>545</v>
      </c>
      <c r="P18" s="951">
        <v>25.373999999999999</v>
      </c>
      <c r="Q18" s="956">
        <v>47.110667499999998</v>
      </c>
      <c r="R18" s="951">
        <v>104</v>
      </c>
      <c r="S18" s="951">
        <v>0.32900000000000001</v>
      </c>
      <c r="T18" s="956">
        <v>1.5062850000000001</v>
      </c>
      <c r="U18" s="951">
        <v>59091</v>
      </c>
      <c r="V18" s="951">
        <v>59.091000000000001</v>
      </c>
      <c r="W18" s="956">
        <v>1163.0311979000001</v>
      </c>
      <c r="X18" s="951">
        <v>59740</v>
      </c>
      <c r="Y18" s="951">
        <v>84.793999999999997</v>
      </c>
      <c r="Z18" s="956">
        <v>1211.6481504000001</v>
      </c>
      <c r="AA18" s="951">
        <v>484</v>
      </c>
      <c r="AB18" s="951">
        <v>24.648</v>
      </c>
      <c r="AC18" s="956">
        <v>46.214352699999999</v>
      </c>
      <c r="AD18" s="951">
        <v>143</v>
      </c>
      <c r="AE18" s="951">
        <v>0.45200000000000001</v>
      </c>
      <c r="AF18" s="956">
        <v>2.02339</v>
      </c>
      <c r="AG18" s="951">
        <v>59733</v>
      </c>
      <c r="AH18" s="951">
        <v>59.746000000000002</v>
      </c>
      <c r="AI18" s="956">
        <v>1195.0646628</v>
      </c>
      <c r="AJ18" s="951">
        <v>60360</v>
      </c>
      <c r="AK18" s="951">
        <v>84.846000000000004</v>
      </c>
      <c r="AL18" s="956">
        <v>1243.3024054999998</v>
      </c>
      <c r="AM18" s="951">
        <v>425</v>
      </c>
      <c r="AN18" s="951">
        <v>22.495999999999999</v>
      </c>
      <c r="AO18" s="956">
        <v>36.049999999999997</v>
      </c>
      <c r="AP18" s="951">
        <v>142</v>
      </c>
      <c r="AQ18" s="951">
        <v>0.48099999999999998</v>
      </c>
      <c r="AR18" s="956">
        <v>2.08</v>
      </c>
      <c r="AS18" s="951">
        <v>58295</v>
      </c>
      <c r="AT18" s="951">
        <v>64.153000000000006</v>
      </c>
      <c r="AU18" s="956">
        <v>1143.4100000000001</v>
      </c>
      <c r="AV18" s="951">
        <v>58862</v>
      </c>
      <c r="AW18" s="951">
        <v>87.13000000000001</v>
      </c>
      <c r="AX18" s="956">
        <v>1181.54</v>
      </c>
      <c r="AY18" s="951"/>
      <c r="AZ18" s="951"/>
      <c r="BA18" s="956"/>
      <c r="BB18" s="951">
        <v>57608</v>
      </c>
      <c r="BC18" s="951">
        <v>69.052999999999997</v>
      </c>
      <c r="BD18" s="956">
        <v>1334.2650214999999</v>
      </c>
      <c r="BE18" s="951">
        <v>57608</v>
      </c>
      <c r="BF18" s="951">
        <v>69.052999999999997</v>
      </c>
      <c r="BG18" s="956">
        <v>1334.2650214999999</v>
      </c>
      <c r="BH18" s="951">
        <v>0</v>
      </c>
      <c r="BI18" s="951">
        <v>0</v>
      </c>
      <c r="BJ18" s="956">
        <v>0</v>
      </c>
      <c r="BK18" s="951">
        <v>60500</v>
      </c>
      <c r="BL18" s="951">
        <v>59.389000000000003</v>
      </c>
      <c r="BM18" s="956">
        <v>1384.1125273000002</v>
      </c>
      <c r="BN18" s="951">
        <v>60500</v>
      </c>
      <c r="BO18" s="951">
        <v>59.389000000000003</v>
      </c>
      <c r="BP18" s="956">
        <v>1384.1125273000002</v>
      </c>
      <c r="BQ18" s="951">
        <v>0</v>
      </c>
      <c r="BR18" s="951">
        <v>0</v>
      </c>
      <c r="BS18" s="956">
        <v>0</v>
      </c>
      <c r="BT18" s="951">
        <v>53760</v>
      </c>
      <c r="BU18" s="951">
        <v>61.951999999999998</v>
      </c>
      <c r="BV18" s="956">
        <v>1340.7256017000004</v>
      </c>
      <c r="BW18" s="951">
        <v>53760</v>
      </c>
      <c r="BX18" s="951">
        <v>61.951999999999998</v>
      </c>
      <c r="BY18" s="956">
        <v>1340.7256017000004</v>
      </c>
      <c r="BZ18" s="951">
        <v>0</v>
      </c>
      <c r="CA18" s="951">
        <v>0</v>
      </c>
      <c r="CB18" s="956">
        <v>0</v>
      </c>
      <c r="CC18" s="951">
        <v>2641</v>
      </c>
      <c r="CD18" s="951">
        <v>5.3170000000000002</v>
      </c>
      <c r="CE18" s="956">
        <v>117.4946643</v>
      </c>
      <c r="CF18" s="951">
        <v>2641</v>
      </c>
      <c r="CG18" s="951">
        <v>5.3170000000000002</v>
      </c>
      <c r="CH18" s="956">
        <v>117.4946643</v>
      </c>
      <c r="CI18" s="951"/>
      <c r="CJ18" s="951"/>
      <c r="CK18" s="956"/>
      <c r="CL18" s="951">
        <v>4535</v>
      </c>
      <c r="CM18" s="951">
        <v>5.758</v>
      </c>
      <c r="CN18" s="956">
        <v>186.13521810000003</v>
      </c>
      <c r="CO18" s="951">
        <v>4535</v>
      </c>
      <c r="CP18" s="951">
        <v>5.758</v>
      </c>
      <c r="CQ18" s="956">
        <v>186.13521810000003</v>
      </c>
    </row>
    <row r="19" spans="1:95" x14ac:dyDescent="0.2">
      <c r="A19" s="368">
        <v>11</v>
      </c>
      <c r="B19" s="369" t="s">
        <v>16</v>
      </c>
      <c r="C19" s="951"/>
      <c r="D19" s="951"/>
      <c r="E19" s="956"/>
      <c r="F19" s="951"/>
      <c r="G19" s="951"/>
      <c r="H19" s="956"/>
      <c r="I19" s="951"/>
      <c r="J19" s="951"/>
      <c r="K19" s="956"/>
      <c r="L19" s="951"/>
      <c r="M19" s="951"/>
      <c r="N19" s="956"/>
      <c r="O19" s="951"/>
      <c r="P19" s="951"/>
      <c r="Q19" s="956"/>
      <c r="R19" s="951"/>
      <c r="S19" s="951"/>
      <c r="T19" s="956"/>
      <c r="U19" s="951"/>
      <c r="V19" s="951"/>
      <c r="W19" s="956"/>
      <c r="X19" s="951"/>
      <c r="Y19" s="951"/>
      <c r="Z19" s="956"/>
      <c r="AA19" s="951"/>
      <c r="AB19" s="951"/>
      <c r="AC19" s="956"/>
      <c r="AD19" s="951"/>
      <c r="AE19" s="951"/>
      <c r="AF19" s="956"/>
      <c r="AG19" s="951"/>
      <c r="AH19" s="951"/>
      <c r="AI19" s="956"/>
      <c r="AJ19" s="951"/>
      <c r="AK19" s="951"/>
      <c r="AL19" s="956"/>
      <c r="AM19" s="951"/>
      <c r="AN19" s="951"/>
      <c r="AO19" s="956"/>
      <c r="AP19" s="951"/>
      <c r="AQ19" s="951"/>
      <c r="AR19" s="956"/>
      <c r="AS19" s="951"/>
      <c r="AT19" s="951"/>
      <c r="AU19" s="956"/>
      <c r="AV19" s="951"/>
      <c r="AW19" s="951"/>
      <c r="AX19" s="956"/>
      <c r="AY19" s="951">
        <v>6</v>
      </c>
      <c r="AZ19" s="951">
        <v>7.37</v>
      </c>
      <c r="BA19" s="956">
        <v>80.082940000000008</v>
      </c>
      <c r="BB19" s="951"/>
      <c r="BC19" s="951"/>
      <c r="BD19" s="956"/>
      <c r="BE19" s="951">
        <v>6</v>
      </c>
      <c r="BF19" s="951">
        <v>7.37</v>
      </c>
      <c r="BG19" s="956">
        <v>80.082940000000008</v>
      </c>
      <c r="BH19" s="951">
        <v>31377.000000000011</v>
      </c>
      <c r="BI19" s="951">
        <v>31.37700000000001</v>
      </c>
      <c r="BJ19" s="956">
        <v>343.53276</v>
      </c>
      <c r="BK19" s="951">
        <v>6006</v>
      </c>
      <c r="BL19" s="951">
        <v>6.0060000000000002</v>
      </c>
      <c r="BM19" s="956">
        <v>49.031010000000002</v>
      </c>
      <c r="BN19" s="951">
        <v>37383.000000000015</v>
      </c>
      <c r="BO19" s="951">
        <v>37.38300000000001</v>
      </c>
      <c r="BP19" s="956">
        <v>392.56376999999998</v>
      </c>
      <c r="BQ19" s="951">
        <v>64</v>
      </c>
      <c r="BR19" s="951">
        <v>55.369</v>
      </c>
      <c r="BS19" s="956">
        <v>568.4357</v>
      </c>
      <c r="BT19" s="951">
        <v>21621</v>
      </c>
      <c r="BU19" s="951">
        <v>21.620999999999999</v>
      </c>
      <c r="BV19" s="956">
        <v>272.41676999999999</v>
      </c>
      <c r="BW19" s="951">
        <v>21685</v>
      </c>
      <c r="BX19" s="951">
        <v>76.989999999999995</v>
      </c>
      <c r="BY19" s="956">
        <v>840.85247000000004</v>
      </c>
      <c r="BZ19" s="951">
        <v>3</v>
      </c>
      <c r="CA19" s="951">
        <v>2.0880000000000001</v>
      </c>
      <c r="CB19" s="956">
        <v>17.242740000000001</v>
      </c>
      <c r="CC19" s="951">
        <v>1474</v>
      </c>
      <c r="CD19" s="951">
        <v>2.2679999999999998</v>
      </c>
      <c r="CE19" s="956">
        <v>33.544249800000003</v>
      </c>
      <c r="CF19" s="951">
        <v>1477</v>
      </c>
      <c r="CG19" s="951">
        <v>4.3559999999999999</v>
      </c>
      <c r="CH19" s="956">
        <v>50.786989800000001</v>
      </c>
      <c r="CI19" s="951">
        <v>11</v>
      </c>
      <c r="CJ19" s="951">
        <v>2.34</v>
      </c>
      <c r="CK19" s="956">
        <v>64.0314482</v>
      </c>
      <c r="CL19" s="951">
        <v>10559</v>
      </c>
      <c r="CM19" s="951">
        <v>10.558999999999999</v>
      </c>
      <c r="CN19" s="956">
        <v>175.67012919999999</v>
      </c>
      <c r="CO19" s="951">
        <v>10570</v>
      </c>
      <c r="CP19" s="951">
        <v>12.898999999999999</v>
      </c>
      <c r="CQ19" s="956">
        <v>239.70157739999999</v>
      </c>
    </row>
    <row r="20" spans="1:95" x14ac:dyDescent="0.2">
      <c r="A20" s="369">
        <v>12</v>
      </c>
      <c r="B20" s="374" t="s">
        <v>39</v>
      </c>
      <c r="C20" s="951"/>
      <c r="D20" s="951"/>
      <c r="E20" s="956"/>
      <c r="F20" s="951"/>
      <c r="G20" s="951"/>
      <c r="H20" s="956"/>
      <c r="I20" s="951"/>
      <c r="J20" s="951"/>
      <c r="K20" s="956"/>
      <c r="L20" s="951"/>
      <c r="M20" s="951"/>
      <c r="N20" s="956"/>
      <c r="O20" s="951"/>
      <c r="P20" s="951"/>
      <c r="Q20" s="956"/>
      <c r="R20" s="951"/>
      <c r="S20" s="951"/>
      <c r="T20" s="956"/>
      <c r="U20" s="951"/>
      <c r="V20" s="951"/>
      <c r="W20" s="956"/>
      <c r="X20" s="951"/>
      <c r="Y20" s="951"/>
      <c r="Z20" s="956"/>
      <c r="AA20" s="951"/>
      <c r="AB20" s="951"/>
      <c r="AC20" s="956"/>
      <c r="AD20" s="951"/>
      <c r="AE20" s="951"/>
      <c r="AF20" s="956"/>
      <c r="AG20" s="951"/>
      <c r="AH20" s="951"/>
      <c r="AI20" s="956"/>
      <c r="AJ20" s="951"/>
      <c r="AK20" s="951"/>
      <c r="AL20" s="956"/>
      <c r="AM20" s="951"/>
      <c r="AN20" s="951"/>
      <c r="AO20" s="956"/>
      <c r="AP20" s="951">
        <v>5</v>
      </c>
      <c r="AQ20" s="951">
        <v>1.2E-2</v>
      </c>
      <c r="AR20" s="956">
        <v>0.67342000000000002</v>
      </c>
      <c r="AS20" s="951">
        <v>7</v>
      </c>
      <c r="AT20" s="951">
        <v>7.0000000000000001E-3</v>
      </c>
      <c r="AU20" s="956">
        <v>0.48226000000000002</v>
      </c>
      <c r="AV20" s="951">
        <v>12</v>
      </c>
      <c r="AW20" s="951">
        <v>1.9E-2</v>
      </c>
      <c r="AX20" s="956">
        <v>1.15568</v>
      </c>
      <c r="AY20" s="951"/>
      <c r="AZ20" s="951"/>
      <c r="BA20" s="956"/>
      <c r="BB20" s="951"/>
      <c r="BC20" s="951"/>
      <c r="BD20" s="956"/>
      <c r="BE20" s="951"/>
      <c r="BF20" s="951"/>
      <c r="BG20" s="956"/>
      <c r="BH20" s="951"/>
      <c r="BI20" s="951"/>
      <c r="BJ20" s="956"/>
      <c r="BK20" s="951"/>
      <c r="BL20" s="951"/>
      <c r="BM20" s="956"/>
      <c r="BN20" s="951"/>
      <c r="BO20" s="951"/>
      <c r="BP20" s="956"/>
      <c r="BQ20" s="951"/>
      <c r="BR20" s="951"/>
      <c r="BS20" s="956"/>
      <c r="BT20" s="951"/>
      <c r="BU20" s="951"/>
      <c r="BV20" s="956"/>
      <c r="BW20" s="951"/>
      <c r="BX20" s="951"/>
      <c r="BY20" s="956"/>
      <c r="BZ20" s="951"/>
      <c r="CA20" s="951"/>
      <c r="CB20" s="956"/>
      <c r="CC20" s="951"/>
      <c r="CD20" s="951"/>
      <c r="CE20" s="956"/>
      <c r="CF20" s="951"/>
      <c r="CG20" s="951"/>
      <c r="CH20" s="956"/>
      <c r="CI20" s="951"/>
      <c r="CJ20" s="951"/>
      <c r="CK20" s="956"/>
      <c r="CL20" s="951"/>
      <c r="CM20" s="951"/>
      <c r="CN20" s="956"/>
      <c r="CO20" s="951"/>
      <c r="CP20" s="951"/>
      <c r="CQ20" s="956"/>
    </row>
    <row r="21" spans="1:95" x14ac:dyDescent="0.2">
      <c r="A21" s="365"/>
      <c r="B21" s="374" t="s">
        <v>40</v>
      </c>
      <c r="C21" s="951">
        <v>405</v>
      </c>
      <c r="D21" s="951">
        <v>1463.6990000000001</v>
      </c>
      <c r="E21" s="956">
        <v>2667.0172223</v>
      </c>
      <c r="F21" s="951">
        <v>1140</v>
      </c>
      <c r="G21" s="951">
        <v>3.3239999999999998</v>
      </c>
      <c r="H21" s="956">
        <v>45.937838999999983</v>
      </c>
      <c r="I21" s="951">
        <v>20978</v>
      </c>
      <c r="J21" s="951">
        <v>19.872</v>
      </c>
      <c r="K21" s="956">
        <v>360.71384269999999</v>
      </c>
      <c r="L21" s="951">
        <v>22523</v>
      </c>
      <c r="M21" s="951">
        <v>1486.895</v>
      </c>
      <c r="N21" s="956">
        <v>3073.6689040000001</v>
      </c>
      <c r="O21" s="951"/>
      <c r="P21" s="951"/>
      <c r="Q21" s="956"/>
      <c r="R21" s="951"/>
      <c r="S21" s="951"/>
      <c r="T21" s="956"/>
      <c r="U21" s="951"/>
      <c r="V21" s="951"/>
      <c r="W21" s="956"/>
      <c r="X21" s="951"/>
      <c r="Y21" s="951"/>
      <c r="Z21" s="956"/>
      <c r="AA21" s="951">
        <v>391</v>
      </c>
      <c r="AB21" s="951">
        <v>1444.3030000000001</v>
      </c>
      <c r="AC21" s="956">
        <v>5056.0294745000001</v>
      </c>
      <c r="AD21" s="951">
        <v>5225</v>
      </c>
      <c r="AE21" s="951">
        <v>14.208</v>
      </c>
      <c r="AF21" s="956">
        <v>108.76533060000003</v>
      </c>
      <c r="AG21" s="951">
        <v>87205</v>
      </c>
      <c r="AH21" s="951">
        <v>85.72</v>
      </c>
      <c r="AI21" s="956">
        <v>982.0509584999993</v>
      </c>
      <c r="AJ21" s="951">
        <v>92821</v>
      </c>
      <c r="AK21" s="951">
        <v>1544.2310000000002</v>
      </c>
      <c r="AL21" s="956">
        <v>6146.8457635999994</v>
      </c>
      <c r="AM21" s="951">
        <v>402</v>
      </c>
      <c r="AN21" s="951">
        <v>1462.2639999999999</v>
      </c>
      <c r="AO21" s="956">
        <v>4741.3294727000011</v>
      </c>
      <c r="AP21" s="951">
        <v>8406</v>
      </c>
      <c r="AQ21" s="951">
        <v>22.811</v>
      </c>
      <c r="AR21" s="956">
        <v>185.1363571</v>
      </c>
      <c r="AS21" s="951">
        <v>56972</v>
      </c>
      <c r="AT21" s="951">
        <v>55.61</v>
      </c>
      <c r="AU21" s="956">
        <v>997.78313079999998</v>
      </c>
      <c r="AV21" s="951">
        <v>65780</v>
      </c>
      <c r="AW21" s="951">
        <v>1540.6849999999997</v>
      </c>
      <c r="AX21" s="956">
        <v>5924.2489606000017</v>
      </c>
      <c r="AY21" s="951">
        <v>445</v>
      </c>
      <c r="AZ21" s="951">
        <v>189.10499999999999</v>
      </c>
      <c r="BA21" s="956">
        <v>486.68666710000008</v>
      </c>
      <c r="BB21" s="951">
        <v>68756</v>
      </c>
      <c r="BC21" s="951">
        <v>86.852999999999994</v>
      </c>
      <c r="BD21" s="956">
        <v>1344.9623569</v>
      </c>
      <c r="BE21" s="951">
        <v>69201</v>
      </c>
      <c r="BF21" s="951">
        <v>275.95799999999997</v>
      </c>
      <c r="BG21" s="956">
        <v>1831.6490240000001</v>
      </c>
      <c r="BH21" s="951">
        <v>454</v>
      </c>
      <c r="BI21" s="951">
        <v>178.13</v>
      </c>
      <c r="BJ21" s="956">
        <v>577.54796609999994</v>
      </c>
      <c r="BK21" s="951">
        <v>117507</v>
      </c>
      <c r="BL21" s="951">
        <v>145.77799999999999</v>
      </c>
      <c r="BM21" s="956">
        <v>1870.9840412000001</v>
      </c>
      <c r="BN21" s="951">
        <v>117961</v>
      </c>
      <c r="BO21" s="951">
        <v>323.90800000000002</v>
      </c>
      <c r="BP21" s="956">
        <v>2448.5320073000003</v>
      </c>
      <c r="BQ21" s="951">
        <v>429</v>
      </c>
      <c r="BR21" s="951">
        <v>175.93299999999999</v>
      </c>
      <c r="BS21" s="956">
        <v>642.35344819999989</v>
      </c>
      <c r="BT21" s="951">
        <v>115319</v>
      </c>
      <c r="BU21" s="951">
        <v>158.095</v>
      </c>
      <c r="BV21" s="956">
        <v>2204.0107512</v>
      </c>
      <c r="BW21" s="951">
        <v>115748</v>
      </c>
      <c r="BX21" s="951">
        <v>334.02800000000002</v>
      </c>
      <c r="BY21" s="956">
        <v>2846.3641994</v>
      </c>
      <c r="BZ21" s="951">
        <v>296</v>
      </c>
      <c r="CA21" s="951">
        <v>169.018</v>
      </c>
      <c r="CB21" s="956">
        <v>509.25351059999986</v>
      </c>
      <c r="CC21" s="951">
        <v>7093</v>
      </c>
      <c r="CD21" s="951">
        <v>6.8620000000000001</v>
      </c>
      <c r="CE21" s="956">
        <v>305.90342149999998</v>
      </c>
      <c r="CF21" s="951">
        <v>7389</v>
      </c>
      <c r="CG21" s="951">
        <v>175.88</v>
      </c>
      <c r="CH21" s="956">
        <v>815.15693209999984</v>
      </c>
      <c r="CI21" s="951">
        <v>317</v>
      </c>
      <c r="CJ21" s="951">
        <v>95.66</v>
      </c>
      <c r="CK21" s="956">
        <v>436.07278549999995</v>
      </c>
      <c r="CL21" s="951">
        <v>22500</v>
      </c>
      <c r="CM21" s="951">
        <v>26.439</v>
      </c>
      <c r="CN21" s="956">
        <v>1012.5475063000001</v>
      </c>
      <c r="CO21" s="951">
        <v>22817</v>
      </c>
      <c r="CP21" s="951">
        <v>122.09899999999999</v>
      </c>
      <c r="CQ21" s="956">
        <v>1448.6202918000001</v>
      </c>
    </row>
    <row r="22" spans="1:95" x14ac:dyDescent="0.2">
      <c r="A22" s="367">
        <v>13</v>
      </c>
      <c r="B22" s="372" t="s">
        <v>17</v>
      </c>
      <c r="C22" s="951">
        <v>298377</v>
      </c>
      <c r="D22" s="951">
        <v>298.37700000000001</v>
      </c>
      <c r="E22" s="956">
        <v>1717.9660715098571</v>
      </c>
      <c r="F22" s="951">
        <v>1438</v>
      </c>
      <c r="G22" s="951">
        <v>1.44</v>
      </c>
      <c r="H22" s="956">
        <v>126.96</v>
      </c>
      <c r="I22" s="951">
        <v>130445</v>
      </c>
      <c r="J22" s="951">
        <v>130.44499999999999</v>
      </c>
      <c r="K22" s="956">
        <v>6188.6373260669598</v>
      </c>
      <c r="L22" s="951">
        <v>430260</v>
      </c>
      <c r="M22" s="951">
        <v>430.26</v>
      </c>
      <c r="N22" s="956">
        <v>8033.5633975768169</v>
      </c>
      <c r="O22" s="951">
        <v>317850</v>
      </c>
      <c r="P22" s="951">
        <v>317.85000000000002</v>
      </c>
      <c r="Q22" s="956">
        <v>2079.5077181999995</v>
      </c>
      <c r="R22" s="951">
        <v>7271</v>
      </c>
      <c r="S22" s="951">
        <v>14.667999999999999</v>
      </c>
      <c r="T22" s="956">
        <v>428.10274899999979</v>
      </c>
      <c r="U22" s="951">
        <v>119850</v>
      </c>
      <c r="V22" s="951">
        <v>119.85</v>
      </c>
      <c r="W22" s="956">
        <v>5388.169568199989</v>
      </c>
      <c r="X22" s="951">
        <v>444971</v>
      </c>
      <c r="Y22" s="951">
        <v>452.36800000000005</v>
      </c>
      <c r="Z22" s="956">
        <v>7895.7800353999883</v>
      </c>
      <c r="AA22" s="951">
        <v>385205</v>
      </c>
      <c r="AB22" s="951">
        <v>385.20499999999998</v>
      </c>
      <c r="AC22" s="956">
        <v>2271.6554597000118</v>
      </c>
      <c r="AD22" s="951"/>
      <c r="AE22" s="951"/>
      <c r="AF22" s="956"/>
      <c r="AG22" s="951">
        <v>142026</v>
      </c>
      <c r="AH22" s="951">
        <v>170.80799999999999</v>
      </c>
      <c r="AI22" s="956">
        <v>5986.1709365000097</v>
      </c>
      <c r="AJ22" s="951">
        <v>527231</v>
      </c>
      <c r="AK22" s="951">
        <v>556.01300000000003</v>
      </c>
      <c r="AL22" s="956">
        <v>8257.8263962000201</v>
      </c>
      <c r="AM22" s="951">
        <v>509817</v>
      </c>
      <c r="AN22" s="951">
        <v>509.82400000000001</v>
      </c>
      <c r="AO22" s="956">
        <v>4168.1961382999898</v>
      </c>
      <c r="AP22" s="951"/>
      <c r="AQ22" s="951"/>
      <c r="AR22" s="956"/>
      <c r="AS22" s="951">
        <v>146703</v>
      </c>
      <c r="AT22" s="951">
        <v>178.27800000000002</v>
      </c>
      <c r="AU22" s="956">
        <v>5856.0238611999648</v>
      </c>
      <c r="AV22" s="951">
        <v>656520</v>
      </c>
      <c r="AW22" s="951">
        <v>688.10200000000009</v>
      </c>
      <c r="AX22" s="956">
        <v>10024.219999499954</v>
      </c>
      <c r="AY22" s="951">
        <v>539555</v>
      </c>
      <c r="AZ22" s="951">
        <v>550.16899999999998</v>
      </c>
      <c r="BA22" s="956">
        <v>7789.4122391059827</v>
      </c>
      <c r="BB22" s="951">
        <v>164647</v>
      </c>
      <c r="BC22" s="951">
        <v>208.19499999999999</v>
      </c>
      <c r="BD22" s="956">
        <v>5852.7864415041604</v>
      </c>
      <c r="BE22" s="951">
        <v>704202</v>
      </c>
      <c r="BF22" s="951">
        <v>758.36400000000003</v>
      </c>
      <c r="BG22" s="956">
        <v>13642.198680610143</v>
      </c>
      <c r="BH22" s="951">
        <v>473907</v>
      </c>
      <c r="BI22" s="951">
        <v>474.38099999999997</v>
      </c>
      <c r="BJ22" s="956">
        <v>8048.8655982570044</v>
      </c>
      <c r="BK22" s="951">
        <v>170783</v>
      </c>
      <c r="BL22" s="951">
        <v>221.76499999999999</v>
      </c>
      <c r="BM22" s="956">
        <v>5904.3849845089999</v>
      </c>
      <c r="BN22" s="951">
        <v>644690</v>
      </c>
      <c r="BO22" s="951">
        <v>696.14599999999996</v>
      </c>
      <c r="BP22" s="956">
        <v>13953.250582766004</v>
      </c>
      <c r="BQ22" s="951">
        <v>1293</v>
      </c>
      <c r="BR22" s="951">
        <v>373.69600000000003</v>
      </c>
      <c r="BS22" s="956">
        <v>5004.1480984</v>
      </c>
      <c r="BT22" s="951">
        <v>167115</v>
      </c>
      <c r="BU22" s="951">
        <v>224.185</v>
      </c>
      <c r="BV22" s="956">
        <v>6119.6466767999991</v>
      </c>
      <c r="BW22" s="951">
        <v>168408</v>
      </c>
      <c r="BX22" s="951">
        <v>597.88100000000009</v>
      </c>
      <c r="BY22" s="956">
        <v>11123.7947752</v>
      </c>
      <c r="BZ22" s="951">
        <v>676</v>
      </c>
      <c r="CA22" s="951">
        <v>75.787000000000006</v>
      </c>
      <c r="CB22" s="956">
        <v>2170.8189815000001</v>
      </c>
      <c r="CC22" s="951">
        <v>21031</v>
      </c>
      <c r="CD22" s="951">
        <v>25.878</v>
      </c>
      <c r="CE22" s="956">
        <v>1390.6879896999999</v>
      </c>
      <c r="CF22" s="951">
        <v>21707</v>
      </c>
      <c r="CG22" s="951">
        <v>101.66500000000001</v>
      </c>
      <c r="CH22" s="956">
        <v>3561.5069712</v>
      </c>
      <c r="CI22" s="951">
        <v>510</v>
      </c>
      <c r="CJ22" s="951">
        <v>423.60399999999998</v>
      </c>
      <c r="CK22" s="956">
        <v>4956.1862829999991</v>
      </c>
      <c r="CL22" s="951">
        <v>55838</v>
      </c>
      <c r="CM22" s="951">
        <v>68.686000000000007</v>
      </c>
      <c r="CN22" s="956">
        <v>2904.0422290000001</v>
      </c>
      <c r="CO22" s="951">
        <v>56348</v>
      </c>
      <c r="CP22" s="951">
        <v>492.28999999999996</v>
      </c>
      <c r="CQ22" s="956">
        <v>7860.2285119999997</v>
      </c>
    </row>
    <row r="23" spans="1:95" x14ac:dyDescent="0.2">
      <c r="A23" s="366">
        <v>14</v>
      </c>
      <c r="B23" s="369" t="s">
        <v>18</v>
      </c>
      <c r="C23" s="951"/>
      <c r="D23" s="951"/>
      <c r="E23" s="956"/>
      <c r="F23" s="951"/>
      <c r="G23" s="951"/>
      <c r="H23" s="956"/>
      <c r="I23" s="951">
        <v>50956</v>
      </c>
      <c r="J23" s="951">
        <v>50.956000000000003</v>
      </c>
      <c r="K23" s="956">
        <v>366.09648110000012</v>
      </c>
      <c r="L23" s="951">
        <v>50956</v>
      </c>
      <c r="M23" s="951">
        <v>50.956000000000003</v>
      </c>
      <c r="N23" s="956">
        <v>366.09648110000012</v>
      </c>
      <c r="O23" s="951"/>
      <c r="P23" s="951"/>
      <c r="Q23" s="956"/>
      <c r="R23" s="951"/>
      <c r="S23" s="951"/>
      <c r="T23" s="956"/>
      <c r="U23" s="951">
        <v>4712</v>
      </c>
      <c r="V23" s="951">
        <v>47.886000000000003</v>
      </c>
      <c r="W23" s="956">
        <v>364.14924999999999</v>
      </c>
      <c r="X23" s="951">
        <v>4712</v>
      </c>
      <c r="Y23" s="951">
        <v>47.886000000000003</v>
      </c>
      <c r="Z23" s="956">
        <v>364.14924999999999</v>
      </c>
      <c r="AA23" s="951"/>
      <c r="AB23" s="951"/>
      <c r="AC23" s="956"/>
      <c r="AD23" s="951"/>
      <c r="AE23" s="951"/>
      <c r="AF23" s="956"/>
      <c r="AG23" s="951">
        <v>60208</v>
      </c>
      <c r="AH23" s="951">
        <v>62</v>
      </c>
      <c r="AI23" s="956">
        <v>433.76</v>
      </c>
      <c r="AJ23" s="951">
        <v>60208</v>
      </c>
      <c r="AK23" s="951">
        <v>62</v>
      </c>
      <c r="AL23" s="956">
        <v>433.76</v>
      </c>
      <c r="AM23" s="951"/>
      <c r="AN23" s="951"/>
      <c r="AO23" s="956"/>
      <c r="AP23" s="951"/>
      <c r="AQ23" s="951"/>
      <c r="AR23" s="956"/>
      <c r="AS23" s="951">
        <v>60341</v>
      </c>
      <c r="AT23" s="951">
        <v>60.341000000000001</v>
      </c>
      <c r="AU23" s="956">
        <v>454.2</v>
      </c>
      <c r="AV23" s="951">
        <v>60341</v>
      </c>
      <c r="AW23" s="951">
        <v>60.341000000000001</v>
      </c>
      <c r="AX23" s="956">
        <v>454.2</v>
      </c>
      <c r="AY23" s="951"/>
      <c r="AZ23" s="951"/>
      <c r="BA23" s="956"/>
      <c r="BB23" s="951">
        <v>38665</v>
      </c>
      <c r="BC23" s="951">
        <v>38.664999999999999</v>
      </c>
      <c r="BD23" s="956">
        <v>353.59867019999996</v>
      </c>
      <c r="BE23" s="951">
        <v>38665</v>
      </c>
      <c r="BF23" s="951">
        <v>38.664999999999999</v>
      </c>
      <c r="BG23" s="956">
        <v>353.59867019999996</v>
      </c>
      <c r="BH23" s="951">
        <v>0</v>
      </c>
      <c r="BI23" s="951">
        <v>0</v>
      </c>
      <c r="BJ23" s="956">
        <v>0</v>
      </c>
      <c r="BK23" s="951">
        <v>36019</v>
      </c>
      <c r="BL23" s="951">
        <v>36.018999999999998</v>
      </c>
      <c r="BM23" s="956">
        <v>376.83019849999977</v>
      </c>
      <c r="BN23" s="951">
        <v>36019</v>
      </c>
      <c r="BO23" s="951">
        <v>36.018999999999998</v>
      </c>
      <c r="BP23" s="956">
        <v>376.83019849999977</v>
      </c>
      <c r="BQ23" s="951">
        <v>0</v>
      </c>
      <c r="BR23" s="951">
        <v>0</v>
      </c>
      <c r="BS23" s="956">
        <v>0</v>
      </c>
      <c r="BT23" s="951">
        <v>55714</v>
      </c>
      <c r="BU23" s="951">
        <v>55.713999999999999</v>
      </c>
      <c r="BV23" s="956">
        <v>369.8191133999992</v>
      </c>
      <c r="BW23" s="951">
        <v>55714</v>
      </c>
      <c r="BX23" s="951">
        <v>55.713999999999999</v>
      </c>
      <c r="BY23" s="956">
        <v>369.8191133999992</v>
      </c>
      <c r="BZ23" s="951">
        <v>0</v>
      </c>
      <c r="CA23" s="951">
        <v>0</v>
      </c>
      <c r="CB23" s="956">
        <v>0</v>
      </c>
      <c r="CC23" s="951">
        <v>1800</v>
      </c>
      <c r="CD23" s="951">
        <v>1.8</v>
      </c>
      <c r="CE23" s="956">
        <v>85.441212899999968</v>
      </c>
      <c r="CF23" s="951">
        <v>1800</v>
      </c>
      <c r="CG23" s="951">
        <v>1.8</v>
      </c>
      <c r="CH23" s="956">
        <v>85.441212899999968</v>
      </c>
      <c r="CI23" s="951"/>
      <c r="CJ23" s="951"/>
      <c r="CK23" s="956"/>
      <c r="CL23" s="951">
        <v>8387</v>
      </c>
      <c r="CM23" s="951">
        <v>8.3870000000000005</v>
      </c>
      <c r="CN23" s="956">
        <v>159.65011020000114</v>
      </c>
      <c r="CO23" s="951">
        <v>8387</v>
      </c>
      <c r="CP23" s="951">
        <v>8.3870000000000005</v>
      </c>
      <c r="CQ23" s="956">
        <v>159.65011020000114</v>
      </c>
    </row>
    <row r="24" spans="1:95" x14ac:dyDescent="0.2">
      <c r="A24" s="367">
        <v>15</v>
      </c>
      <c r="B24" s="369" t="s">
        <v>19</v>
      </c>
      <c r="C24" s="951"/>
      <c r="D24" s="951"/>
      <c r="E24" s="956"/>
      <c r="F24" s="951"/>
      <c r="G24" s="951"/>
      <c r="H24" s="956"/>
      <c r="I24" s="951"/>
      <c r="J24" s="951"/>
      <c r="K24" s="956"/>
      <c r="L24" s="951"/>
      <c r="M24" s="951"/>
      <c r="N24" s="956"/>
      <c r="O24" s="951"/>
      <c r="P24" s="951"/>
      <c r="Q24" s="956"/>
      <c r="R24" s="951"/>
      <c r="S24" s="951"/>
      <c r="T24" s="956"/>
      <c r="U24" s="951"/>
      <c r="V24" s="951"/>
      <c r="W24" s="956"/>
      <c r="X24" s="951"/>
      <c r="Y24" s="951"/>
      <c r="Z24" s="956"/>
      <c r="AA24" s="951"/>
      <c r="AB24" s="951"/>
      <c r="AC24" s="956"/>
      <c r="AD24" s="951"/>
      <c r="AE24" s="951"/>
      <c r="AF24" s="956"/>
      <c r="AG24" s="951"/>
      <c r="AH24" s="951"/>
      <c r="AI24" s="956"/>
      <c r="AJ24" s="951"/>
      <c r="AK24" s="951"/>
      <c r="AL24" s="956"/>
      <c r="AM24" s="951"/>
      <c r="AN24" s="951"/>
      <c r="AO24" s="956"/>
      <c r="AP24" s="951"/>
      <c r="AQ24" s="951"/>
      <c r="AR24" s="956"/>
      <c r="AS24" s="951"/>
      <c r="AT24" s="951"/>
      <c r="AU24" s="956"/>
      <c r="AV24" s="951">
        <v>0</v>
      </c>
      <c r="AW24" s="951">
        <v>0</v>
      </c>
      <c r="AX24" s="956">
        <v>0</v>
      </c>
      <c r="AY24" s="951"/>
      <c r="AZ24" s="951"/>
      <c r="BA24" s="956"/>
      <c r="BB24" s="951"/>
      <c r="BC24" s="951"/>
      <c r="BD24" s="956"/>
      <c r="BE24" s="951"/>
      <c r="BF24" s="951"/>
      <c r="BG24" s="956"/>
      <c r="BH24" s="951">
        <v>0</v>
      </c>
      <c r="BI24" s="951">
        <v>0</v>
      </c>
      <c r="BJ24" s="956">
        <v>0</v>
      </c>
      <c r="BK24" s="951">
        <v>0</v>
      </c>
      <c r="BL24" s="951">
        <v>0</v>
      </c>
      <c r="BM24" s="956">
        <v>0</v>
      </c>
      <c r="BN24" s="951">
        <v>0</v>
      </c>
      <c r="BO24" s="951">
        <v>0</v>
      </c>
      <c r="BP24" s="956">
        <v>0</v>
      </c>
      <c r="BQ24" s="951">
        <v>0</v>
      </c>
      <c r="BR24" s="951">
        <v>0</v>
      </c>
      <c r="BS24" s="956">
        <v>0</v>
      </c>
      <c r="BT24" s="951">
        <v>0</v>
      </c>
      <c r="BU24" s="951">
        <v>0</v>
      </c>
      <c r="BV24" s="956">
        <v>0</v>
      </c>
      <c r="BW24" s="951">
        <v>0</v>
      </c>
      <c r="BX24" s="951">
        <v>0</v>
      </c>
      <c r="BY24" s="956">
        <v>0</v>
      </c>
      <c r="BZ24" s="951">
        <v>0</v>
      </c>
      <c r="CA24" s="951">
        <v>0</v>
      </c>
      <c r="CB24" s="956">
        <v>0</v>
      </c>
      <c r="CC24" s="951">
        <v>0</v>
      </c>
      <c r="CD24" s="951">
        <v>0</v>
      </c>
      <c r="CE24" s="956">
        <v>0</v>
      </c>
      <c r="CF24" s="951">
        <v>0</v>
      </c>
      <c r="CG24" s="951">
        <v>0</v>
      </c>
      <c r="CH24" s="956">
        <v>0</v>
      </c>
      <c r="CI24" s="951"/>
      <c r="CJ24" s="951"/>
      <c r="CK24" s="956"/>
      <c r="CL24" s="951"/>
      <c r="CM24" s="951"/>
      <c r="CN24" s="956"/>
      <c r="CO24" s="951">
        <v>0</v>
      </c>
      <c r="CP24" s="951">
        <v>0</v>
      </c>
      <c r="CQ24" s="956">
        <v>0</v>
      </c>
    </row>
    <row r="25" spans="1:95" x14ac:dyDescent="0.2">
      <c r="A25" s="366">
        <v>16</v>
      </c>
      <c r="B25" s="372" t="s">
        <v>21</v>
      </c>
      <c r="C25" s="951"/>
      <c r="D25" s="951"/>
      <c r="E25" s="956"/>
      <c r="F25" s="951"/>
      <c r="G25" s="951"/>
      <c r="H25" s="956"/>
      <c r="I25" s="951"/>
      <c r="J25" s="951"/>
      <c r="K25" s="956"/>
      <c r="L25" s="951"/>
      <c r="M25" s="951"/>
      <c r="N25" s="956"/>
      <c r="O25" s="951"/>
      <c r="P25" s="951"/>
      <c r="Q25" s="956"/>
      <c r="R25" s="951"/>
      <c r="S25" s="951"/>
      <c r="T25" s="956"/>
      <c r="U25" s="951"/>
      <c r="V25" s="951"/>
      <c r="W25" s="956"/>
      <c r="X25" s="951"/>
      <c r="Y25" s="951"/>
      <c r="Z25" s="956"/>
      <c r="AA25" s="951"/>
      <c r="AB25" s="951"/>
      <c r="AC25" s="956"/>
      <c r="AD25" s="951"/>
      <c r="AE25" s="951"/>
      <c r="AF25" s="956"/>
      <c r="AG25" s="951"/>
      <c r="AH25" s="951"/>
      <c r="AI25" s="956"/>
      <c r="AJ25" s="951"/>
      <c r="AK25" s="951"/>
      <c r="AL25" s="956"/>
      <c r="AM25" s="951"/>
      <c r="AN25" s="951"/>
      <c r="AO25" s="956"/>
      <c r="AP25" s="951"/>
      <c r="AQ25" s="951"/>
      <c r="AR25" s="956"/>
      <c r="AS25" s="951"/>
      <c r="AT25" s="951"/>
      <c r="AU25" s="956"/>
      <c r="AV25" s="951">
        <v>0</v>
      </c>
      <c r="AW25" s="951">
        <v>0</v>
      </c>
      <c r="AX25" s="956">
        <v>0</v>
      </c>
      <c r="AY25" s="951"/>
      <c r="AZ25" s="951"/>
      <c r="BA25" s="956"/>
      <c r="BB25" s="951"/>
      <c r="BC25" s="951"/>
      <c r="BD25" s="956"/>
      <c r="BE25" s="951"/>
      <c r="BF25" s="951"/>
      <c r="BG25" s="956"/>
      <c r="BH25" s="951">
        <v>0</v>
      </c>
      <c r="BI25" s="951">
        <v>0</v>
      </c>
      <c r="BJ25" s="956">
        <v>0</v>
      </c>
      <c r="BK25" s="951">
        <v>0</v>
      </c>
      <c r="BL25" s="951">
        <v>0</v>
      </c>
      <c r="BM25" s="956">
        <v>0</v>
      </c>
      <c r="BN25" s="951">
        <v>0</v>
      </c>
      <c r="BO25" s="951">
        <v>0</v>
      </c>
      <c r="BP25" s="956">
        <v>0</v>
      </c>
      <c r="BQ25" s="951">
        <v>0</v>
      </c>
      <c r="BR25" s="951">
        <v>0</v>
      </c>
      <c r="BS25" s="956">
        <v>0</v>
      </c>
      <c r="BT25" s="951">
        <v>0</v>
      </c>
      <c r="BU25" s="951">
        <v>0</v>
      </c>
      <c r="BV25" s="956">
        <v>0</v>
      </c>
      <c r="BW25" s="951">
        <v>0</v>
      </c>
      <c r="BX25" s="951">
        <v>0</v>
      </c>
      <c r="BY25" s="956">
        <v>0</v>
      </c>
      <c r="BZ25" s="951">
        <v>0</v>
      </c>
      <c r="CA25" s="951">
        <v>0</v>
      </c>
      <c r="CB25" s="956">
        <v>0</v>
      </c>
      <c r="CC25" s="951">
        <v>0</v>
      </c>
      <c r="CD25" s="951">
        <v>0</v>
      </c>
      <c r="CE25" s="956">
        <v>0</v>
      </c>
      <c r="CF25" s="951">
        <v>0</v>
      </c>
      <c r="CG25" s="951">
        <v>0</v>
      </c>
      <c r="CH25" s="956">
        <v>0</v>
      </c>
      <c r="CI25" s="951"/>
      <c r="CJ25" s="951"/>
      <c r="CK25" s="956"/>
      <c r="CL25" s="951"/>
      <c r="CM25" s="951"/>
      <c r="CN25" s="956"/>
      <c r="CO25" s="951">
        <v>0</v>
      </c>
      <c r="CP25" s="951">
        <v>0</v>
      </c>
      <c r="CQ25" s="956">
        <v>0</v>
      </c>
    </row>
    <row r="26" spans="1:95" x14ac:dyDescent="0.2">
      <c r="A26" s="367">
        <v>17</v>
      </c>
      <c r="B26" s="369" t="s">
        <v>22</v>
      </c>
      <c r="C26" s="951"/>
      <c r="D26" s="951"/>
      <c r="E26" s="956"/>
      <c r="F26" s="951"/>
      <c r="G26" s="951"/>
      <c r="H26" s="956"/>
      <c r="I26" s="951"/>
      <c r="J26" s="951"/>
      <c r="K26" s="956"/>
      <c r="L26" s="951"/>
      <c r="M26" s="951"/>
      <c r="N26" s="956"/>
      <c r="O26" s="951"/>
      <c r="P26" s="951"/>
      <c r="Q26" s="956"/>
      <c r="R26" s="951"/>
      <c r="S26" s="951"/>
      <c r="T26" s="956"/>
      <c r="U26" s="951"/>
      <c r="V26" s="951"/>
      <c r="W26" s="956"/>
      <c r="X26" s="951"/>
      <c r="Y26" s="951"/>
      <c r="Z26" s="956"/>
      <c r="AA26" s="951"/>
      <c r="AB26" s="951"/>
      <c r="AC26" s="956"/>
      <c r="AD26" s="951"/>
      <c r="AE26" s="951"/>
      <c r="AF26" s="956"/>
      <c r="AG26" s="951"/>
      <c r="AH26" s="951"/>
      <c r="AI26" s="956"/>
      <c r="AJ26" s="951"/>
      <c r="AK26" s="951"/>
      <c r="AL26" s="956"/>
      <c r="AM26" s="951"/>
      <c r="AN26" s="951"/>
      <c r="AO26" s="956"/>
      <c r="AP26" s="951"/>
      <c r="AQ26" s="951"/>
      <c r="AR26" s="956"/>
      <c r="AS26" s="951"/>
      <c r="AT26" s="951"/>
      <c r="AU26" s="956"/>
      <c r="AV26" s="951">
        <v>0</v>
      </c>
      <c r="AW26" s="951">
        <v>0</v>
      </c>
      <c r="AX26" s="956">
        <v>0</v>
      </c>
      <c r="AY26" s="951"/>
      <c r="AZ26" s="951"/>
      <c r="BA26" s="956"/>
      <c r="BB26" s="951"/>
      <c r="BC26" s="951"/>
      <c r="BD26" s="956"/>
      <c r="BE26" s="951"/>
      <c r="BF26" s="951"/>
      <c r="BG26" s="956"/>
      <c r="BH26" s="951">
        <v>0</v>
      </c>
      <c r="BI26" s="951">
        <v>0</v>
      </c>
      <c r="BJ26" s="956">
        <v>0</v>
      </c>
      <c r="BK26" s="951">
        <v>0</v>
      </c>
      <c r="BL26" s="951">
        <v>0</v>
      </c>
      <c r="BM26" s="956">
        <v>0</v>
      </c>
      <c r="BN26" s="951">
        <v>0</v>
      </c>
      <c r="BO26" s="951">
        <v>0</v>
      </c>
      <c r="BP26" s="956">
        <v>0</v>
      </c>
      <c r="BQ26" s="951">
        <v>0</v>
      </c>
      <c r="BR26" s="951">
        <v>0</v>
      </c>
      <c r="BS26" s="956">
        <v>0</v>
      </c>
      <c r="BT26" s="951">
        <v>0</v>
      </c>
      <c r="BU26" s="951">
        <v>0</v>
      </c>
      <c r="BV26" s="956">
        <v>0</v>
      </c>
      <c r="BW26" s="951">
        <v>0</v>
      </c>
      <c r="BX26" s="951">
        <v>0</v>
      </c>
      <c r="BY26" s="956">
        <v>0</v>
      </c>
      <c r="BZ26" s="951">
        <v>0</v>
      </c>
      <c r="CA26" s="951">
        <v>0</v>
      </c>
      <c r="CB26" s="956">
        <v>0</v>
      </c>
      <c r="CC26" s="951">
        <v>0</v>
      </c>
      <c r="CD26" s="951">
        <v>0</v>
      </c>
      <c r="CE26" s="956">
        <v>0</v>
      </c>
      <c r="CF26" s="951">
        <v>0</v>
      </c>
      <c r="CG26" s="951">
        <v>0</v>
      </c>
      <c r="CH26" s="956">
        <v>0</v>
      </c>
      <c r="CI26" s="951"/>
      <c r="CJ26" s="951"/>
      <c r="CK26" s="956"/>
      <c r="CL26" s="951"/>
      <c r="CM26" s="951"/>
      <c r="CN26" s="956"/>
      <c r="CO26" s="951">
        <v>0</v>
      </c>
      <c r="CP26" s="951">
        <v>0</v>
      </c>
      <c r="CQ26" s="956">
        <v>0</v>
      </c>
    </row>
    <row r="27" spans="1:95" x14ac:dyDescent="0.2">
      <c r="A27" s="366">
        <v>18</v>
      </c>
      <c r="B27" s="372" t="s">
        <v>249</v>
      </c>
      <c r="C27" s="951"/>
      <c r="D27" s="951"/>
      <c r="E27" s="956"/>
      <c r="F27" s="951"/>
      <c r="G27" s="951"/>
      <c r="H27" s="956"/>
      <c r="I27" s="951"/>
      <c r="J27" s="951"/>
      <c r="K27" s="956"/>
      <c r="L27" s="951"/>
      <c r="M27" s="951"/>
      <c r="N27" s="956"/>
      <c r="O27" s="951"/>
      <c r="P27" s="951"/>
      <c r="Q27" s="956"/>
      <c r="R27" s="951"/>
      <c r="S27" s="951"/>
      <c r="T27" s="956"/>
      <c r="U27" s="951"/>
      <c r="V27" s="951"/>
      <c r="W27" s="956"/>
      <c r="X27" s="951"/>
      <c r="Y27" s="951"/>
      <c r="Z27" s="956"/>
      <c r="AA27" s="951"/>
      <c r="AB27" s="951"/>
      <c r="AC27" s="956"/>
      <c r="AD27" s="951"/>
      <c r="AE27" s="951"/>
      <c r="AF27" s="956"/>
      <c r="AG27" s="951"/>
      <c r="AH27" s="951"/>
      <c r="AI27" s="956"/>
      <c r="AJ27" s="951"/>
      <c r="AK27" s="951"/>
      <c r="AL27" s="956"/>
      <c r="AM27" s="951"/>
      <c r="AN27" s="951"/>
      <c r="AO27" s="956"/>
      <c r="AP27" s="951"/>
      <c r="AQ27" s="951"/>
      <c r="AR27" s="956"/>
      <c r="AS27" s="951"/>
      <c r="AT27" s="951"/>
      <c r="AU27" s="956"/>
      <c r="AV27" s="951"/>
      <c r="AW27" s="951"/>
      <c r="AX27" s="956"/>
      <c r="AY27" s="951"/>
      <c r="AZ27" s="951"/>
      <c r="BA27" s="956"/>
      <c r="BB27" s="951"/>
      <c r="BC27" s="951"/>
      <c r="BD27" s="956"/>
      <c r="BE27" s="951"/>
      <c r="BF27" s="951"/>
      <c r="BG27" s="956"/>
      <c r="BH27" s="951">
        <v>0</v>
      </c>
      <c r="BI27" s="951">
        <v>0</v>
      </c>
      <c r="BJ27" s="956">
        <v>0</v>
      </c>
      <c r="BK27" s="951">
        <v>0</v>
      </c>
      <c r="BL27" s="951">
        <v>0</v>
      </c>
      <c r="BM27" s="956">
        <v>0</v>
      </c>
      <c r="BN27" s="951">
        <v>0</v>
      </c>
      <c r="BO27" s="951">
        <v>0</v>
      </c>
      <c r="BP27" s="956">
        <v>0</v>
      </c>
      <c r="BQ27" s="951">
        <v>0</v>
      </c>
      <c r="BR27" s="951">
        <v>0</v>
      </c>
      <c r="BS27" s="956">
        <v>0</v>
      </c>
      <c r="BT27" s="951">
        <v>0</v>
      </c>
      <c r="BU27" s="951">
        <v>0</v>
      </c>
      <c r="BV27" s="956">
        <v>0</v>
      </c>
      <c r="BW27" s="951">
        <v>0</v>
      </c>
      <c r="BX27" s="951">
        <v>0</v>
      </c>
      <c r="BY27" s="956">
        <v>0</v>
      </c>
      <c r="BZ27" s="951">
        <v>0</v>
      </c>
      <c r="CA27" s="951">
        <v>0</v>
      </c>
      <c r="CB27" s="956">
        <v>0</v>
      </c>
      <c r="CC27" s="951">
        <v>0</v>
      </c>
      <c r="CD27" s="951">
        <v>0</v>
      </c>
      <c r="CE27" s="956">
        <v>0</v>
      </c>
      <c r="CF27" s="951">
        <v>0</v>
      </c>
      <c r="CG27" s="951">
        <v>0</v>
      </c>
      <c r="CH27" s="956">
        <v>0</v>
      </c>
      <c r="CI27" s="951"/>
      <c r="CJ27" s="951"/>
      <c r="CK27" s="956"/>
      <c r="CL27" s="951"/>
      <c r="CM27" s="951"/>
      <c r="CN27" s="956"/>
      <c r="CO27" s="951">
        <v>0</v>
      </c>
      <c r="CP27" s="951">
        <v>0</v>
      </c>
      <c r="CQ27" s="956">
        <v>0</v>
      </c>
    </row>
    <row r="28" spans="1:95" x14ac:dyDescent="0.2">
      <c r="A28" s="367">
        <v>19</v>
      </c>
      <c r="B28" s="369" t="s">
        <v>23</v>
      </c>
      <c r="C28" s="951"/>
      <c r="D28" s="951"/>
      <c r="E28" s="956"/>
      <c r="F28" s="951"/>
      <c r="G28" s="951"/>
      <c r="H28" s="956"/>
      <c r="I28" s="951"/>
      <c r="J28" s="951"/>
      <c r="K28" s="956"/>
      <c r="L28" s="951"/>
      <c r="M28" s="951"/>
      <c r="N28" s="956"/>
      <c r="O28" s="951"/>
      <c r="P28" s="951"/>
      <c r="Q28" s="956"/>
      <c r="R28" s="951"/>
      <c r="S28" s="951"/>
      <c r="T28" s="956"/>
      <c r="U28" s="951"/>
      <c r="V28" s="951"/>
      <c r="W28" s="956"/>
      <c r="X28" s="951"/>
      <c r="Y28" s="951"/>
      <c r="Z28" s="956"/>
      <c r="AA28" s="951"/>
      <c r="AB28" s="951"/>
      <c r="AC28" s="956"/>
      <c r="AD28" s="951"/>
      <c r="AE28" s="951"/>
      <c r="AF28" s="956"/>
      <c r="AG28" s="951"/>
      <c r="AH28" s="951"/>
      <c r="AI28" s="956"/>
      <c r="AJ28" s="951"/>
      <c r="AK28" s="951"/>
      <c r="AL28" s="956"/>
      <c r="AM28" s="951"/>
      <c r="AN28" s="951"/>
      <c r="AO28" s="956"/>
      <c r="AP28" s="951"/>
      <c r="AQ28" s="951"/>
      <c r="AR28" s="956"/>
      <c r="AS28" s="951"/>
      <c r="AT28" s="951"/>
      <c r="AU28" s="956"/>
      <c r="AV28" s="951">
        <v>0</v>
      </c>
      <c r="AW28" s="951">
        <v>0</v>
      </c>
      <c r="AX28" s="956">
        <v>0</v>
      </c>
      <c r="AY28" s="951"/>
      <c r="AZ28" s="951"/>
      <c r="BA28" s="956"/>
      <c r="BB28" s="951"/>
      <c r="BC28" s="951"/>
      <c r="BD28" s="956"/>
      <c r="BE28" s="951"/>
      <c r="BF28" s="951"/>
      <c r="BG28" s="956"/>
      <c r="BH28" s="951">
        <v>0</v>
      </c>
      <c r="BI28" s="951">
        <v>0</v>
      </c>
      <c r="BJ28" s="956">
        <v>0</v>
      </c>
      <c r="BK28" s="951">
        <v>0</v>
      </c>
      <c r="BL28" s="951">
        <v>0</v>
      </c>
      <c r="BM28" s="956">
        <v>0</v>
      </c>
      <c r="BN28" s="951">
        <v>0</v>
      </c>
      <c r="BO28" s="951">
        <v>0</v>
      </c>
      <c r="BP28" s="956">
        <v>0</v>
      </c>
      <c r="BQ28" s="951">
        <v>0</v>
      </c>
      <c r="BR28" s="951">
        <v>0</v>
      </c>
      <c r="BS28" s="956">
        <v>0</v>
      </c>
      <c r="BT28" s="951">
        <v>0</v>
      </c>
      <c r="BU28" s="951">
        <v>0</v>
      </c>
      <c r="BV28" s="956">
        <v>0</v>
      </c>
      <c r="BW28" s="951">
        <v>0</v>
      </c>
      <c r="BX28" s="951">
        <v>0</v>
      </c>
      <c r="BY28" s="956">
        <v>0</v>
      </c>
      <c r="BZ28" s="951">
        <v>0</v>
      </c>
      <c r="CA28" s="951">
        <v>0</v>
      </c>
      <c r="CB28" s="956">
        <v>0</v>
      </c>
      <c r="CC28" s="951">
        <v>0</v>
      </c>
      <c r="CD28" s="951">
        <v>0</v>
      </c>
      <c r="CE28" s="956">
        <v>0</v>
      </c>
      <c r="CF28" s="951">
        <v>0</v>
      </c>
      <c r="CG28" s="951">
        <v>0</v>
      </c>
      <c r="CH28" s="956">
        <v>0</v>
      </c>
      <c r="CI28" s="951"/>
      <c r="CJ28" s="951"/>
      <c r="CK28" s="956"/>
      <c r="CL28" s="951"/>
      <c r="CM28" s="951"/>
      <c r="CN28" s="956"/>
      <c r="CO28" s="951">
        <v>0</v>
      </c>
      <c r="CP28" s="951">
        <v>0</v>
      </c>
      <c r="CQ28" s="956">
        <v>0</v>
      </c>
    </row>
    <row r="29" spans="1:95" x14ac:dyDescent="0.2">
      <c r="A29" s="366">
        <v>20</v>
      </c>
      <c r="B29" s="372" t="s">
        <v>24</v>
      </c>
      <c r="C29" s="951">
        <v>26619</v>
      </c>
      <c r="D29" s="951">
        <v>28.079000000000001</v>
      </c>
      <c r="E29" s="956">
        <v>117.40113719999999</v>
      </c>
      <c r="F29" s="951">
        <v>4525</v>
      </c>
      <c r="G29" s="951">
        <v>11.635999999999999</v>
      </c>
      <c r="H29" s="956">
        <v>84.612230399999987</v>
      </c>
      <c r="I29" s="951">
        <v>693439</v>
      </c>
      <c r="J29" s="951">
        <v>693.43899999999996</v>
      </c>
      <c r="K29" s="956">
        <v>3220.4329137</v>
      </c>
      <c r="L29" s="951">
        <v>724583</v>
      </c>
      <c r="M29" s="951">
        <v>733.154</v>
      </c>
      <c r="N29" s="956">
        <v>3422.4462813</v>
      </c>
      <c r="O29" s="951">
        <v>126</v>
      </c>
      <c r="P29" s="951">
        <v>33.112000000000002</v>
      </c>
      <c r="Q29" s="956">
        <v>204.07125350000001</v>
      </c>
      <c r="R29" s="951">
        <v>8014</v>
      </c>
      <c r="S29" s="951">
        <v>21.312000000000001</v>
      </c>
      <c r="T29" s="956">
        <v>139.489079</v>
      </c>
      <c r="U29" s="951">
        <v>520996</v>
      </c>
      <c r="V29" s="951">
        <v>521.87099999999998</v>
      </c>
      <c r="W29" s="956">
        <v>3126.0810056999999</v>
      </c>
      <c r="X29" s="951">
        <v>529136</v>
      </c>
      <c r="Y29" s="951">
        <v>576.29499999999996</v>
      </c>
      <c r="Z29" s="956">
        <v>3469.6413382000001</v>
      </c>
      <c r="AA29" s="951">
        <v>130</v>
      </c>
      <c r="AB29" s="951">
        <v>62.139000000000003</v>
      </c>
      <c r="AC29" s="956">
        <v>307.10987919999997</v>
      </c>
      <c r="AD29" s="951">
        <v>11066</v>
      </c>
      <c r="AE29" s="951">
        <v>26.913</v>
      </c>
      <c r="AF29" s="956">
        <v>193.78853409999999</v>
      </c>
      <c r="AG29" s="951">
        <v>116034</v>
      </c>
      <c r="AH29" s="951">
        <v>116.03400000000001</v>
      </c>
      <c r="AI29" s="956">
        <v>2187.4117523000032</v>
      </c>
      <c r="AJ29" s="951">
        <v>127230</v>
      </c>
      <c r="AK29" s="951">
        <v>205.08600000000001</v>
      </c>
      <c r="AL29" s="956">
        <v>2688.3101656000031</v>
      </c>
      <c r="AM29" s="951">
        <v>100</v>
      </c>
      <c r="AN29" s="951">
        <v>101.316</v>
      </c>
      <c r="AO29" s="956">
        <v>527.76678100000004</v>
      </c>
      <c r="AP29" s="951">
        <v>11803</v>
      </c>
      <c r="AQ29" s="951">
        <v>30.608000000000001</v>
      </c>
      <c r="AR29" s="956">
        <v>203.22339829999999</v>
      </c>
      <c r="AS29" s="951">
        <v>121761</v>
      </c>
      <c r="AT29" s="951">
        <v>121.76099999999998</v>
      </c>
      <c r="AU29" s="956">
        <v>2695.8752283999997</v>
      </c>
      <c r="AV29" s="951">
        <v>133664</v>
      </c>
      <c r="AW29" s="951">
        <v>253.685</v>
      </c>
      <c r="AX29" s="956">
        <v>3426.8654076999997</v>
      </c>
      <c r="AY29" s="951">
        <v>99</v>
      </c>
      <c r="AZ29" s="951">
        <v>135.197</v>
      </c>
      <c r="BA29" s="956">
        <v>747.17114659999993</v>
      </c>
      <c r="BB29" s="951">
        <v>166966</v>
      </c>
      <c r="BC29" s="951">
        <v>192.11699999999999</v>
      </c>
      <c r="BD29" s="956">
        <v>3728.8176194000007</v>
      </c>
      <c r="BE29" s="951">
        <v>167065</v>
      </c>
      <c r="BF29" s="951">
        <v>327.31399999999996</v>
      </c>
      <c r="BG29" s="956">
        <v>4475.9887660000004</v>
      </c>
      <c r="BH29" s="951">
        <v>693</v>
      </c>
      <c r="BI29" s="951">
        <v>172.565</v>
      </c>
      <c r="BJ29" s="956">
        <v>1036.81354702</v>
      </c>
      <c r="BK29" s="951">
        <v>184697</v>
      </c>
      <c r="BL29" s="951">
        <v>218.756</v>
      </c>
      <c r="BM29" s="956">
        <v>4109.1024992999992</v>
      </c>
      <c r="BN29" s="951">
        <v>185390</v>
      </c>
      <c r="BO29" s="951">
        <v>391.32100000000003</v>
      </c>
      <c r="BP29" s="956">
        <v>5145.9160463199987</v>
      </c>
      <c r="BQ29" s="951">
        <v>1098</v>
      </c>
      <c r="BR29" s="951">
        <v>307.45499999999998</v>
      </c>
      <c r="BS29" s="956">
        <v>1406.8030209000001</v>
      </c>
      <c r="BT29" s="951">
        <v>198069</v>
      </c>
      <c r="BU29" s="951">
        <v>232.19399999999999</v>
      </c>
      <c r="BV29" s="956">
        <v>4355.5436584000017</v>
      </c>
      <c r="BW29" s="951">
        <v>199167</v>
      </c>
      <c r="BX29" s="951">
        <v>539.649</v>
      </c>
      <c r="BY29" s="956">
        <v>5762.3466793000016</v>
      </c>
      <c r="BZ29" s="951">
        <v>315</v>
      </c>
      <c r="CA29" s="951">
        <v>51.286000000000001</v>
      </c>
      <c r="CB29" s="956">
        <v>270.40939099999991</v>
      </c>
      <c r="CC29" s="951">
        <v>41260</v>
      </c>
      <c r="CD29" s="951">
        <v>44.887</v>
      </c>
      <c r="CE29" s="956">
        <v>1158.8991430999999</v>
      </c>
      <c r="CF29" s="951">
        <v>41575</v>
      </c>
      <c r="CG29" s="951">
        <v>96.173000000000002</v>
      </c>
      <c r="CH29" s="956">
        <v>1429.3085340999999</v>
      </c>
      <c r="CI29" s="951">
        <v>971</v>
      </c>
      <c r="CJ29" s="951">
        <v>117.857</v>
      </c>
      <c r="CK29" s="956">
        <v>489.98226289999997</v>
      </c>
      <c r="CL29" s="951">
        <v>89356</v>
      </c>
      <c r="CM29" s="951">
        <v>94.808000000000007</v>
      </c>
      <c r="CN29" s="956">
        <v>2504.5966531000008</v>
      </c>
      <c r="CO29" s="951">
        <v>90327</v>
      </c>
      <c r="CP29" s="951">
        <v>212.66500000000002</v>
      </c>
      <c r="CQ29" s="956">
        <v>2994.5789160000008</v>
      </c>
    </row>
    <row r="30" spans="1:95" x14ac:dyDescent="0.2">
      <c r="A30" s="367">
        <v>21</v>
      </c>
      <c r="B30" s="372" t="s">
        <v>41</v>
      </c>
      <c r="C30" s="951"/>
      <c r="D30" s="951"/>
      <c r="E30" s="956"/>
      <c r="F30" s="951"/>
      <c r="G30" s="951"/>
      <c r="H30" s="956"/>
      <c r="I30" s="951">
        <v>13576</v>
      </c>
      <c r="J30" s="951">
        <v>13.576000000000001</v>
      </c>
      <c r="K30" s="956">
        <v>186.7</v>
      </c>
      <c r="L30" s="951">
        <v>13576</v>
      </c>
      <c r="M30" s="951">
        <v>13.576000000000001</v>
      </c>
      <c r="N30" s="956">
        <v>186.7</v>
      </c>
      <c r="O30" s="951"/>
      <c r="P30" s="951"/>
      <c r="Q30" s="956"/>
      <c r="R30" s="951"/>
      <c r="S30" s="951"/>
      <c r="T30" s="956"/>
      <c r="U30" s="951">
        <v>1416</v>
      </c>
      <c r="V30" s="951">
        <v>14</v>
      </c>
      <c r="W30" s="956">
        <v>183.56663</v>
      </c>
      <c r="X30" s="951">
        <v>1416</v>
      </c>
      <c r="Y30" s="951">
        <v>14</v>
      </c>
      <c r="Z30" s="956">
        <v>183.56663</v>
      </c>
      <c r="AA30" s="951"/>
      <c r="AB30" s="951"/>
      <c r="AC30" s="956"/>
      <c r="AD30" s="951"/>
      <c r="AE30" s="951"/>
      <c r="AF30" s="956"/>
      <c r="AG30" s="951">
        <v>12038</v>
      </c>
      <c r="AH30" s="951">
        <v>12.038</v>
      </c>
      <c r="AI30" s="956">
        <v>145.16752000000002</v>
      </c>
      <c r="AJ30" s="951">
        <v>12038</v>
      </c>
      <c r="AK30" s="951">
        <v>12.038</v>
      </c>
      <c r="AL30" s="956">
        <v>145.16752000000002</v>
      </c>
      <c r="AM30" s="951"/>
      <c r="AN30" s="951"/>
      <c r="AO30" s="956"/>
      <c r="AP30" s="951"/>
      <c r="AQ30" s="951"/>
      <c r="AR30" s="956"/>
      <c r="AS30" s="951">
        <v>14472</v>
      </c>
      <c r="AT30" s="951">
        <v>14.47</v>
      </c>
      <c r="AU30" s="956">
        <v>160.01</v>
      </c>
      <c r="AV30" s="951">
        <v>14472</v>
      </c>
      <c r="AW30" s="951">
        <v>14.47</v>
      </c>
      <c r="AX30" s="956">
        <v>160.01</v>
      </c>
      <c r="AY30" s="951"/>
      <c r="AZ30" s="951"/>
      <c r="BA30" s="956"/>
      <c r="BB30" s="951">
        <v>22672</v>
      </c>
      <c r="BC30" s="951">
        <v>22.672000000000001</v>
      </c>
      <c r="BD30" s="956">
        <v>192.59055000000001</v>
      </c>
      <c r="BE30" s="951">
        <v>22672</v>
      </c>
      <c r="BF30" s="951">
        <v>22.672000000000001</v>
      </c>
      <c r="BG30" s="956">
        <v>192.59055000000001</v>
      </c>
      <c r="BH30" s="951">
        <v>0</v>
      </c>
      <c r="BI30" s="951">
        <v>0</v>
      </c>
      <c r="BJ30" s="956">
        <v>0</v>
      </c>
      <c r="BK30" s="951">
        <v>11552</v>
      </c>
      <c r="BL30" s="951">
        <v>14.441000000000001</v>
      </c>
      <c r="BM30" s="956">
        <v>246.06585000000001</v>
      </c>
      <c r="BN30" s="951">
        <v>11552</v>
      </c>
      <c r="BO30" s="951">
        <v>14.441000000000001</v>
      </c>
      <c r="BP30" s="956">
        <v>246.06585000000001</v>
      </c>
      <c r="BQ30" s="951">
        <v>0</v>
      </c>
      <c r="BR30" s="951">
        <v>0</v>
      </c>
      <c r="BS30" s="956">
        <v>0</v>
      </c>
      <c r="BT30" s="951">
        <v>17779</v>
      </c>
      <c r="BU30" s="951">
        <v>21.152000000000001</v>
      </c>
      <c r="BV30" s="956">
        <v>345.26199000000003</v>
      </c>
      <c r="BW30" s="951">
        <v>17779</v>
      </c>
      <c r="BX30" s="951">
        <v>21.152000000000001</v>
      </c>
      <c r="BY30" s="956">
        <v>345.26199000000003</v>
      </c>
      <c r="BZ30" s="951">
        <v>0</v>
      </c>
      <c r="CA30" s="951">
        <v>0</v>
      </c>
      <c r="CB30" s="956">
        <v>0</v>
      </c>
      <c r="CC30" s="951">
        <v>1788</v>
      </c>
      <c r="CD30" s="951">
        <v>1.9530000000000001</v>
      </c>
      <c r="CE30" s="956">
        <v>81.363460000000003</v>
      </c>
      <c r="CF30" s="951">
        <v>1788</v>
      </c>
      <c r="CG30" s="951">
        <v>1.9530000000000001</v>
      </c>
      <c r="CH30" s="956">
        <v>81.363460000000003</v>
      </c>
      <c r="CI30" s="951"/>
      <c r="CJ30" s="951"/>
      <c r="CK30" s="956"/>
      <c r="CL30" s="951">
        <v>6513</v>
      </c>
      <c r="CM30" s="951">
        <v>6.8929999999999998</v>
      </c>
      <c r="CN30" s="956">
        <v>196.53180789999999</v>
      </c>
      <c r="CO30" s="951">
        <v>6513</v>
      </c>
      <c r="CP30" s="951">
        <v>6.8929999999999998</v>
      </c>
      <c r="CQ30" s="956">
        <v>196.53180789999999</v>
      </c>
    </row>
    <row r="31" spans="1:95" x14ac:dyDescent="0.2">
      <c r="A31" s="366">
        <v>22</v>
      </c>
      <c r="B31" s="369" t="s">
        <v>25</v>
      </c>
      <c r="C31" s="951"/>
      <c r="D31" s="951"/>
      <c r="E31" s="956"/>
      <c r="F31" s="951"/>
      <c r="G31" s="951"/>
      <c r="H31" s="956"/>
      <c r="I31" s="951"/>
      <c r="J31" s="951"/>
      <c r="K31" s="956"/>
      <c r="L31" s="951"/>
      <c r="M31" s="951"/>
      <c r="N31" s="956"/>
      <c r="O31" s="951">
        <v>3</v>
      </c>
      <c r="P31" s="951">
        <v>0.17699999999999999</v>
      </c>
      <c r="Q31" s="956">
        <v>1.2094805</v>
      </c>
      <c r="R31" s="951">
        <v>90</v>
      </c>
      <c r="S31" s="951">
        <v>0.26400000000000001</v>
      </c>
      <c r="T31" s="956">
        <v>4.4676611999999993</v>
      </c>
      <c r="U31" s="951">
        <v>972</v>
      </c>
      <c r="V31" s="951">
        <v>1.012</v>
      </c>
      <c r="W31" s="956">
        <v>24.923871699999967</v>
      </c>
      <c r="X31" s="951">
        <v>1065</v>
      </c>
      <c r="Y31" s="951">
        <v>1.4530000000000001</v>
      </c>
      <c r="Z31" s="956">
        <v>30.601013399999967</v>
      </c>
      <c r="AA31" s="951">
        <v>5</v>
      </c>
      <c r="AB31" s="951">
        <v>9.6000000000000002E-2</v>
      </c>
      <c r="AC31" s="956">
        <v>0.53027349999999995</v>
      </c>
      <c r="AD31" s="951">
        <v>80</v>
      </c>
      <c r="AE31" s="951">
        <v>0.222</v>
      </c>
      <c r="AF31" s="956">
        <v>3.2584243000000006</v>
      </c>
      <c r="AG31" s="951">
        <v>1765</v>
      </c>
      <c r="AH31" s="951">
        <v>1.9990000000000001</v>
      </c>
      <c r="AI31" s="956">
        <v>61.959181799999982</v>
      </c>
      <c r="AJ31" s="951">
        <v>1850</v>
      </c>
      <c r="AK31" s="951">
        <v>2.3170000000000002</v>
      </c>
      <c r="AL31" s="956">
        <v>65.747879599999976</v>
      </c>
      <c r="AM31" s="951">
        <v>-1</v>
      </c>
      <c r="AN31" s="951">
        <v>-1E-3</v>
      </c>
      <c r="AO31" s="956">
        <v>-0.22664000000000001</v>
      </c>
      <c r="AP31" s="951">
        <v>374</v>
      </c>
      <c r="AQ31" s="951">
        <v>0.374</v>
      </c>
      <c r="AR31" s="956">
        <v>18.072860200000001</v>
      </c>
      <c r="AS31" s="951">
        <v>1836</v>
      </c>
      <c r="AT31" s="951">
        <v>1.8360000000000001</v>
      </c>
      <c r="AU31" s="956">
        <v>55.603726600000094</v>
      </c>
      <c r="AV31" s="951">
        <v>2209</v>
      </c>
      <c r="AW31" s="951">
        <v>2.2090000000000001</v>
      </c>
      <c r="AX31" s="956">
        <v>73.449946800000092</v>
      </c>
      <c r="AY31" s="951"/>
      <c r="AZ31" s="951"/>
      <c r="BA31" s="956"/>
      <c r="BB31" s="951">
        <v>2036</v>
      </c>
      <c r="BC31" s="951">
        <v>2.0680000000000001</v>
      </c>
      <c r="BD31" s="956">
        <v>79.965914999999967</v>
      </c>
      <c r="BE31" s="951">
        <v>2036</v>
      </c>
      <c r="BF31" s="951">
        <v>2.0680000000000001</v>
      </c>
      <c r="BG31" s="956">
        <v>79.965914999999967</v>
      </c>
      <c r="BH31" s="951">
        <v>0</v>
      </c>
      <c r="BI31" s="951">
        <v>0</v>
      </c>
      <c r="BJ31" s="956">
        <v>0</v>
      </c>
      <c r="BK31" s="951">
        <v>2629</v>
      </c>
      <c r="BL31" s="951">
        <v>3.714</v>
      </c>
      <c r="BM31" s="956">
        <v>87.109019999999958</v>
      </c>
      <c r="BN31" s="951">
        <v>2629</v>
      </c>
      <c r="BO31" s="951">
        <v>3.714</v>
      </c>
      <c r="BP31" s="956">
        <v>87.109019999999958</v>
      </c>
      <c r="BQ31" s="951">
        <v>0</v>
      </c>
      <c r="BR31" s="951">
        <v>0</v>
      </c>
      <c r="BS31" s="956">
        <v>0</v>
      </c>
      <c r="BT31" s="951">
        <v>3725</v>
      </c>
      <c r="BU31" s="951">
        <v>5.6230000000000002</v>
      </c>
      <c r="BV31" s="956">
        <v>120.66547989999987</v>
      </c>
      <c r="BW31" s="951">
        <v>3725</v>
      </c>
      <c r="BX31" s="951">
        <v>5.6230000000000002</v>
      </c>
      <c r="BY31" s="956">
        <v>120.66547989999987</v>
      </c>
      <c r="BZ31" s="951">
        <v>0</v>
      </c>
      <c r="CA31" s="951">
        <v>0</v>
      </c>
      <c r="CB31" s="956">
        <v>0</v>
      </c>
      <c r="CC31" s="951">
        <v>549</v>
      </c>
      <c r="CD31" s="951">
        <v>0.76400000000000001</v>
      </c>
      <c r="CE31" s="956">
        <v>43.025870599999962</v>
      </c>
      <c r="CF31" s="951">
        <v>549</v>
      </c>
      <c r="CG31" s="951">
        <v>0.76400000000000001</v>
      </c>
      <c r="CH31" s="956">
        <v>43.025870599999962</v>
      </c>
      <c r="CI31" s="951"/>
      <c r="CJ31" s="951"/>
      <c r="CK31" s="956"/>
      <c r="CL31" s="951">
        <v>2470</v>
      </c>
      <c r="CM31" s="951">
        <v>2.7850000000000001</v>
      </c>
      <c r="CN31" s="956">
        <v>100.05913499999994</v>
      </c>
      <c r="CO31" s="951">
        <v>2470</v>
      </c>
      <c r="CP31" s="951">
        <v>2.7850000000000001</v>
      </c>
      <c r="CQ31" s="956">
        <v>100.05913499999994</v>
      </c>
    </row>
    <row r="32" spans="1:95" x14ac:dyDescent="0.2">
      <c r="A32" s="367">
        <v>23</v>
      </c>
      <c r="B32" s="369" t="s">
        <v>26</v>
      </c>
      <c r="C32" s="951"/>
      <c r="D32" s="951"/>
      <c r="E32" s="956"/>
      <c r="F32" s="951"/>
      <c r="G32" s="951"/>
      <c r="H32" s="956"/>
      <c r="I32" s="951"/>
      <c r="J32" s="951"/>
      <c r="K32" s="956"/>
      <c r="L32" s="951"/>
      <c r="M32" s="951"/>
      <c r="N32" s="956"/>
      <c r="O32" s="951"/>
      <c r="P32" s="951"/>
      <c r="Q32" s="956"/>
      <c r="R32" s="951"/>
      <c r="S32" s="951"/>
      <c r="T32" s="956"/>
      <c r="U32" s="951"/>
      <c r="V32" s="951"/>
      <c r="W32" s="956"/>
      <c r="X32" s="951"/>
      <c r="Y32" s="951"/>
      <c r="Z32" s="956"/>
      <c r="AA32" s="951"/>
      <c r="AB32" s="951"/>
      <c r="AC32" s="956"/>
      <c r="AD32" s="951"/>
      <c r="AE32" s="951"/>
      <c r="AF32" s="956"/>
      <c r="AG32" s="951"/>
      <c r="AH32" s="951"/>
      <c r="AI32" s="956"/>
      <c r="AJ32" s="951"/>
      <c r="AK32" s="951"/>
      <c r="AL32" s="956"/>
      <c r="AM32" s="951"/>
      <c r="AN32" s="951"/>
      <c r="AO32" s="956"/>
      <c r="AP32" s="951">
        <v>8</v>
      </c>
      <c r="AQ32" s="951">
        <v>1.7999999999999999E-2</v>
      </c>
      <c r="AR32" s="956">
        <v>0.10546</v>
      </c>
      <c r="AS32" s="951">
        <v>270</v>
      </c>
      <c r="AT32" s="951">
        <v>0.498</v>
      </c>
      <c r="AU32" s="956">
        <v>4.49</v>
      </c>
      <c r="AV32" s="951">
        <v>278</v>
      </c>
      <c r="AW32" s="951">
        <v>0.51600000000000001</v>
      </c>
      <c r="AX32" s="956">
        <v>4.5954600000000001</v>
      </c>
      <c r="AY32" s="951"/>
      <c r="AZ32" s="951"/>
      <c r="BA32" s="956"/>
      <c r="BB32" s="951">
        <v>873</v>
      </c>
      <c r="BC32" s="951">
        <v>1.262</v>
      </c>
      <c r="BD32" s="956">
        <v>13.111079999999999</v>
      </c>
      <c r="BE32" s="951">
        <v>873</v>
      </c>
      <c r="BF32" s="951">
        <v>1.262</v>
      </c>
      <c r="BG32" s="956">
        <v>13.111079999999999</v>
      </c>
      <c r="BH32" s="951">
        <v>0</v>
      </c>
      <c r="BI32" s="951">
        <v>0</v>
      </c>
      <c r="BJ32" s="956">
        <v>0</v>
      </c>
      <c r="BK32" s="951">
        <v>8595</v>
      </c>
      <c r="BL32" s="951">
        <v>9.0719999999999992</v>
      </c>
      <c r="BM32" s="956">
        <v>68.306229999999999</v>
      </c>
      <c r="BN32" s="951">
        <v>8595</v>
      </c>
      <c r="BO32" s="951">
        <v>9.0719999999999992</v>
      </c>
      <c r="BP32" s="956">
        <v>68.306229999999999</v>
      </c>
      <c r="BQ32" s="951">
        <v>0</v>
      </c>
      <c r="BR32" s="951">
        <v>0</v>
      </c>
      <c r="BS32" s="956">
        <v>0</v>
      </c>
      <c r="BT32" s="951">
        <v>8362</v>
      </c>
      <c r="BU32" s="951">
        <v>9.1050000000000004</v>
      </c>
      <c r="BV32" s="956">
        <v>68.442989999999995</v>
      </c>
      <c r="BW32" s="951">
        <v>8362</v>
      </c>
      <c r="BX32" s="951">
        <v>9.1050000000000004</v>
      </c>
      <c r="BY32" s="956">
        <v>68.442989999999995</v>
      </c>
      <c r="BZ32" s="951">
        <v>0</v>
      </c>
      <c r="CA32" s="951">
        <v>0</v>
      </c>
      <c r="CB32" s="956">
        <v>0</v>
      </c>
      <c r="CC32" s="951">
        <v>4</v>
      </c>
      <c r="CD32" s="951">
        <v>1.7000000000000001E-2</v>
      </c>
      <c r="CE32" s="956">
        <v>0.87416000000000005</v>
      </c>
      <c r="CF32" s="951">
        <v>4</v>
      </c>
      <c r="CG32" s="951">
        <v>1.7000000000000001E-2</v>
      </c>
      <c r="CH32" s="956">
        <v>0.87416000000000005</v>
      </c>
      <c r="CI32" s="951"/>
      <c r="CJ32" s="951"/>
      <c r="CK32" s="956"/>
      <c r="CL32" s="951">
        <v>1</v>
      </c>
      <c r="CM32" s="951">
        <v>1E-3</v>
      </c>
      <c r="CN32" s="956">
        <v>1.9449999999999999E-2</v>
      </c>
      <c r="CO32" s="951">
        <v>1</v>
      </c>
      <c r="CP32" s="951">
        <v>1E-3</v>
      </c>
      <c r="CQ32" s="956">
        <v>1.9449999999999999E-2</v>
      </c>
    </row>
    <row r="33" spans="1:95" x14ac:dyDescent="0.2">
      <c r="A33" s="366">
        <v>24</v>
      </c>
      <c r="B33" s="372" t="s">
        <v>42</v>
      </c>
      <c r="C33" s="951">
        <v>194911</v>
      </c>
      <c r="D33" s="951">
        <v>236.928</v>
      </c>
      <c r="E33" s="956">
        <v>4785.2252152000001</v>
      </c>
      <c r="F33" s="951">
        <v>5614</v>
      </c>
      <c r="G33" s="951">
        <v>14.818</v>
      </c>
      <c r="H33" s="956">
        <v>552.80764490000001</v>
      </c>
      <c r="I33" s="951">
        <v>314531</v>
      </c>
      <c r="J33" s="951">
        <v>420.49200000000002</v>
      </c>
      <c r="K33" s="956">
        <v>8749.3078148999994</v>
      </c>
      <c r="L33" s="951">
        <v>515056</v>
      </c>
      <c r="M33" s="951">
        <v>672.23800000000006</v>
      </c>
      <c r="N33" s="956">
        <v>14087.340674999999</v>
      </c>
      <c r="O33" s="951">
        <v>222330</v>
      </c>
      <c r="P33" s="951">
        <v>268</v>
      </c>
      <c r="Q33" s="956">
        <v>5571</v>
      </c>
      <c r="R33" s="951">
        <v>5996</v>
      </c>
      <c r="S33" s="951">
        <v>16</v>
      </c>
      <c r="T33" s="956">
        <v>585</v>
      </c>
      <c r="U33" s="951">
        <v>369082</v>
      </c>
      <c r="V33" s="951">
        <v>462</v>
      </c>
      <c r="W33" s="956">
        <v>10218</v>
      </c>
      <c r="X33" s="951">
        <v>597408</v>
      </c>
      <c r="Y33" s="951">
        <v>746</v>
      </c>
      <c r="Z33" s="956">
        <v>16374</v>
      </c>
      <c r="AA33" s="951">
        <v>242416</v>
      </c>
      <c r="AB33" s="951">
        <v>266.24</v>
      </c>
      <c r="AC33" s="956">
        <v>4694.5202060000001</v>
      </c>
      <c r="AD33" s="951">
        <v>5349</v>
      </c>
      <c r="AE33" s="951">
        <v>14.494</v>
      </c>
      <c r="AF33" s="956">
        <v>436.85403289999999</v>
      </c>
      <c r="AG33" s="951">
        <v>354875</v>
      </c>
      <c r="AH33" s="951">
        <v>354.97199999999998</v>
      </c>
      <c r="AI33" s="956">
        <v>10639.627269099999</v>
      </c>
      <c r="AJ33" s="951">
        <v>602640</v>
      </c>
      <c r="AK33" s="951">
        <v>635.70600000000002</v>
      </c>
      <c r="AL33" s="956">
        <v>15771.001507999999</v>
      </c>
      <c r="AM33" s="951">
        <v>223554</v>
      </c>
      <c r="AN33" s="951">
        <v>241.125</v>
      </c>
      <c r="AO33" s="956">
        <v>4246.8607056999945</v>
      </c>
      <c r="AP33" s="951"/>
      <c r="AQ33" s="951"/>
      <c r="AR33" s="956"/>
      <c r="AS33" s="951">
        <v>369792</v>
      </c>
      <c r="AT33" s="951">
        <v>428.43799999999999</v>
      </c>
      <c r="AU33" s="956">
        <v>11729.750095499916</v>
      </c>
      <c r="AV33" s="951">
        <v>593346</v>
      </c>
      <c r="AW33" s="951">
        <v>669.56299999999999</v>
      </c>
      <c r="AX33" s="956">
        <v>15976.610801199909</v>
      </c>
      <c r="AY33" s="951">
        <v>194520</v>
      </c>
      <c r="AZ33" s="951">
        <v>241.714</v>
      </c>
      <c r="BA33" s="956">
        <v>4389.2518041999992</v>
      </c>
      <c r="BB33" s="951">
        <v>370180</v>
      </c>
      <c r="BC33" s="951">
        <v>435.572</v>
      </c>
      <c r="BD33" s="956">
        <v>11633.106398399999</v>
      </c>
      <c r="BE33" s="951">
        <v>564700</v>
      </c>
      <c r="BF33" s="951">
        <v>677.28600000000006</v>
      </c>
      <c r="BG33" s="956">
        <v>16022.358202599999</v>
      </c>
      <c r="BH33" s="951">
        <v>106347</v>
      </c>
      <c r="BI33" s="951">
        <v>350.01799999999997</v>
      </c>
      <c r="BJ33" s="956">
        <v>4329.6581247999993</v>
      </c>
      <c r="BK33" s="951">
        <v>403643</v>
      </c>
      <c r="BL33" s="951">
        <v>477.67099999999999</v>
      </c>
      <c r="BM33" s="956">
        <v>12636.397196700002</v>
      </c>
      <c r="BN33" s="951">
        <v>509990</v>
      </c>
      <c r="BO33" s="951">
        <v>827.68899999999996</v>
      </c>
      <c r="BP33" s="956">
        <v>16966.0553215</v>
      </c>
      <c r="BQ33" s="951">
        <v>568</v>
      </c>
      <c r="BR33" s="951">
        <v>221.07400000000001</v>
      </c>
      <c r="BS33" s="956">
        <v>5507.8285889000463</v>
      </c>
      <c r="BT33" s="951">
        <v>372959</v>
      </c>
      <c r="BU33" s="951">
        <v>440.613</v>
      </c>
      <c r="BV33" s="956">
        <v>12323.516986200002</v>
      </c>
      <c r="BW33" s="951">
        <v>373527</v>
      </c>
      <c r="BX33" s="951">
        <v>661.68700000000001</v>
      </c>
      <c r="BY33" s="956">
        <v>17831.345575100047</v>
      </c>
      <c r="BZ33" s="951">
        <v>312</v>
      </c>
      <c r="CA33" s="951">
        <v>44.773000000000003</v>
      </c>
      <c r="CB33" s="956">
        <v>3392.4192112000196</v>
      </c>
      <c r="CC33" s="951">
        <v>81258</v>
      </c>
      <c r="CD33" s="951">
        <v>90.93</v>
      </c>
      <c r="CE33" s="956">
        <v>4153.0305064999811</v>
      </c>
      <c r="CF33" s="951">
        <v>81570</v>
      </c>
      <c r="CG33" s="951">
        <v>135.703</v>
      </c>
      <c r="CH33" s="956">
        <v>7545.4497177000012</v>
      </c>
      <c r="CI33" s="951">
        <v>473</v>
      </c>
      <c r="CJ33" s="951">
        <v>305.30900000000003</v>
      </c>
      <c r="CK33" s="956">
        <v>2707.7348169999982</v>
      </c>
      <c r="CL33" s="951">
        <v>201667</v>
      </c>
      <c r="CM33" s="951">
        <v>227.72399999999999</v>
      </c>
      <c r="CN33" s="956">
        <v>9474.4257107999892</v>
      </c>
      <c r="CO33" s="951">
        <v>202140</v>
      </c>
      <c r="CP33" s="951">
        <v>533.03300000000002</v>
      </c>
      <c r="CQ33" s="956">
        <v>12182.160527799988</v>
      </c>
    </row>
    <row r="34" spans="1:95" x14ac:dyDescent="0.2">
      <c r="A34" s="366">
        <v>25</v>
      </c>
      <c r="B34" s="372" t="s">
        <v>27</v>
      </c>
      <c r="C34" s="951"/>
      <c r="D34" s="951"/>
      <c r="E34" s="956"/>
      <c r="F34" s="951">
        <v>1592</v>
      </c>
      <c r="G34" s="951">
        <v>1963</v>
      </c>
      <c r="H34" s="956">
        <v>24.450399999999998</v>
      </c>
      <c r="I34" s="951">
        <v>49</v>
      </c>
      <c r="J34" s="951">
        <v>49</v>
      </c>
      <c r="K34" s="956">
        <v>2.1710600000000002</v>
      </c>
      <c r="L34" s="951">
        <v>1641</v>
      </c>
      <c r="M34" s="951">
        <v>2012</v>
      </c>
      <c r="N34" s="956">
        <v>26.621459999999999</v>
      </c>
      <c r="O34" s="951"/>
      <c r="P34" s="951"/>
      <c r="Q34" s="956"/>
      <c r="R34" s="951">
        <v>3392</v>
      </c>
      <c r="S34" s="951">
        <v>3.992</v>
      </c>
      <c r="T34" s="956">
        <v>47.376339999999999</v>
      </c>
      <c r="U34" s="951">
        <v>65</v>
      </c>
      <c r="V34" s="951">
        <v>6.5000000000000002E-2</v>
      </c>
      <c r="W34" s="956">
        <v>2.2484000000000002</v>
      </c>
      <c r="X34" s="951">
        <v>3457</v>
      </c>
      <c r="Y34" s="951">
        <f>S34+V34</f>
        <v>4.0570000000000004</v>
      </c>
      <c r="Z34" s="956">
        <v>49.624740000000003</v>
      </c>
      <c r="AA34" s="951"/>
      <c r="AB34" s="951"/>
      <c r="AC34" s="956"/>
      <c r="AD34" s="951">
        <v>1891</v>
      </c>
      <c r="AE34" s="951">
        <v>2.641</v>
      </c>
      <c r="AF34" s="956">
        <v>29.841300000002523</v>
      </c>
      <c r="AG34" s="951">
        <v>40</v>
      </c>
      <c r="AH34" s="951">
        <v>0.04</v>
      </c>
      <c r="AI34" s="956">
        <v>1.8658600000000001</v>
      </c>
      <c r="AJ34" s="951">
        <v>1931</v>
      </c>
      <c r="AK34" s="951">
        <v>2.681</v>
      </c>
      <c r="AL34" s="956">
        <v>31.707160000002524</v>
      </c>
      <c r="AM34" s="951"/>
      <c r="AN34" s="951"/>
      <c r="AO34" s="956"/>
      <c r="AP34" s="951">
        <v>914</v>
      </c>
      <c r="AQ34" s="951">
        <v>1.21</v>
      </c>
      <c r="AR34" s="956">
        <v>17.303989999999999</v>
      </c>
      <c r="AS34" s="951">
        <v>0</v>
      </c>
      <c r="AT34" s="951">
        <v>0</v>
      </c>
      <c r="AU34" s="956">
        <v>0</v>
      </c>
      <c r="AV34" s="951">
        <v>914</v>
      </c>
      <c r="AW34" s="951">
        <v>1.21</v>
      </c>
      <c r="AX34" s="956">
        <v>17.303989999999999</v>
      </c>
      <c r="AY34" s="951"/>
      <c r="AZ34" s="951"/>
      <c r="BA34" s="956"/>
      <c r="BB34" s="951">
        <v>820</v>
      </c>
      <c r="BC34" s="951">
        <v>0.94199999999999995</v>
      </c>
      <c r="BD34" s="956">
        <v>15.94571</v>
      </c>
      <c r="BE34" s="951">
        <v>820</v>
      </c>
      <c r="BF34" s="951">
        <v>0.94199999999999995</v>
      </c>
      <c r="BG34" s="956">
        <v>15.94571</v>
      </c>
      <c r="BH34" s="951">
        <v>0</v>
      </c>
      <c r="BI34" s="951">
        <v>0</v>
      </c>
      <c r="BJ34" s="956">
        <v>0</v>
      </c>
      <c r="BK34" s="951">
        <v>827</v>
      </c>
      <c r="BL34" s="951">
        <v>0.91300000000000003</v>
      </c>
      <c r="BM34" s="956">
        <v>19.500299999999999</v>
      </c>
      <c r="BN34" s="951">
        <v>827</v>
      </c>
      <c r="BO34" s="951">
        <v>0.91300000000000003</v>
      </c>
      <c r="BP34" s="956">
        <v>19.500299999999999</v>
      </c>
      <c r="BQ34" s="951">
        <v>0</v>
      </c>
      <c r="BR34" s="951">
        <v>0</v>
      </c>
      <c r="BS34" s="956">
        <v>0</v>
      </c>
      <c r="BT34" s="951">
        <v>15626</v>
      </c>
      <c r="BU34" s="951">
        <v>15.743</v>
      </c>
      <c r="BV34" s="956">
        <v>33.06073</v>
      </c>
      <c r="BW34" s="951">
        <v>15626</v>
      </c>
      <c r="BX34" s="951">
        <v>15.743</v>
      </c>
      <c r="BY34" s="956">
        <v>33.06073</v>
      </c>
      <c r="BZ34" s="951">
        <v>0</v>
      </c>
      <c r="CA34" s="951">
        <v>0</v>
      </c>
      <c r="CB34" s="956">
        <v>0</v>
      </c>
      <c r="CC34" s="951">
        <v>348</v>
      </c>
      <c r="CD34" s="951">
        <v>0.35599999999999998</v>
      </c>
      <c r="CE34" s="956">
        <v>8.7486700000000006</v>
      </c>
      <c r="CF34" s="951">
        <v>348</v>
      </c>
      <c r="CG34" s="951">
        <v>0.35599999999999998</v>
      </c>
      <c r="CH34" s="956">
        <v>8.7486700000000006</v>
      </c>
      <c r="CI34" s="951"/>
      <c r="CJ34" s="951"/>
      <c r="CK34" s="956"/>
      <c r="CL34" s="951">
        <v>45</v>
      </c>
      <c r="CM34" s="951">
        <v>5.1999999999999998E-2</v>
      </c>
      <c r="CN34" s="956">
        <v>1.1836100000000001</v>
      </c>
      <c r="CO34" s="951">
        <v>45</v>
      </c>
      <c r="CP34" s="951">
        <v>5.1999999999999998E-2</v>
      </c>
      <c r="CQ34" s="956">
        <v>1.1836100000000001</v>
      </c>
    </row>
    <row r="35" spans="1:95" s="789" customFormat="1" x14ac:dyDescent="0.2">
      <c r="A35" s="378"/>
      <c r="B35" s="373" t="s">
        <v>43</v>
      </c>
      <c r="C35" s="951">
        <v>620906</v>
      </c>
      <c r="D35" s="951">
        <v>2150.0639999999999</v>
      </c>
      <c r="E35" s="956">
        <v>10976.022856209856</v>
      </c>
      <c r="F35" s="951">
        <v>14406</v>
      </c>
      <c r="G35" s="951">
        <v>1994.57</v>
      </c>
      <c r="H35" s="956">
        <v>836.05369429999996</v>
      </c>
      <c r="I35" s="951">
        <v>1599049</v>
      </c>
      <c r="J35" s="951">
        <v>1752.232</v>
      </c>
      <c r="K35" s="956">
        <v>27478.807862966962</v>
      </c>
      <c r="L35" s="951">
        <v>2234361</v>
      </c>
      <c r="M35" s="951">
        <v>5896.8639999999996</v>
      </c>
      <c r="N35" s="956">
        <v>39290.884413476822</v>
      </c>
      <c r="O35" s="951">
        <f t="shared" ref="O35:Z35" si="1">SUM(O14:O34)</f>
        <v>645083</v>
      </c>
      <c r="P35" s="951">
        <f t="shared" si="1"/>
        <v>767.81700000000001</v>
      </c>
      <c r="Q35" s="956">
        <f t="shared" si="1"/>
        <v>10328.2769697</v>
      </c>
      <c r="R35" s="951">
        <f t="shared" si="1"/>
        <v>373732</v>
      </c>
      <c r="S35" s="951">
        <f t="shared" si="1"/>
        <v>506.34400000000005</v>
      </c>
      <c r="T35" s="956">
        <f t="shared" si="1"/>
        <v>8988.4273167000028</v>
      </c>
      <c r="U35" s="951">
        <f t="shared" si="1"/>
        <v>1091896</v>
      </c>
      <c r="V35" s="951">
        <f t="shared" si="1"/>
        <v>1243.623</v>
      </c>
      <c r="W35" s="956">
        <f t="shared" si="1"/>
        <v>20945.47747369999</v>
      </c>
      <c r="X35" s="951">
        <f t="shared" si="1"/>
        <v>2110711</v>
      </c>
      <c r="Y35" s="951">
        <f t="shared" si="1"/>
        <v>2517.7839999999997</v>
      </c>
      <c r="Z35" s="956">
        <f t="shared" si="1"/>
        <v>40262.181760099986</v>
      </c>
      <c r="AA35" s="951">
        <v>741058</v>
      </c>
      <c r="AB35" s="951">
        <v>2318.0380000000005</v>
      </c>
      <c r="AC35" s="956">
        <v>14749.098685600013</v>
      </c>
      <c r="AD35" s="951">
        <v>25797</v>
      </c>
      <c r="AE35" s="951">
        <v>64.19</v>
      </c>
      <c r="AF35" s="956">
        <v>815.07756060000258</v>
      </c>
      <c r="AG35" s="951">
        <v>1241395</v>
      </c>
      <c r="AH35" s="951">
        <v>1270.828</v>
      </c>
      <c r="AI35" s="956">
        <v>31090.984121100006</v>
      </c>
      <c r="AJ35" s="951">
        <v>2008250</v>
      </c>
      <c r="AK35" s="951">
        <v>3653.0560000000005</v>
      </c>
      <c r="AL35" s="956">
        <v>46655.160367300021</v>
      </c>
      <c r="AM35" s="951">
        <v>734410</v>
      </c>
      <c r="AN35" s="951">
        <v>2344.2069999999999</v>
      </c>
      <c r="AO35" s="956">
        <v>13756.314257699985</v>
      </c>
      <c r="AP35" s="951">
        <v>24640</v>
      </c>
      <c r="AQ35" s="951">
        <v>63.572000000000003</v>
      </c>
      <c r="AR35" s="956">
        <v>497.75867299999999</v>
      </c>
      <c r="AS35" s="951">
        <v>1227614</v>
      </c>
      <c r="AT35" s="951">
        <v>1470.3070000000002</v>
      </c>
      <c r="AU35" s="956">
        <v>34371.776910299879</v>
      </c>
      <c r="AV35" s="951">
        <v>1986664</v>
      </c>
      <c r="AW35" s="951">
        <v>3878.0859999999989</v>
      </c>
      <c r="AX35" s="956">
        <v>48625.849840999865</v>
      </c>
      <c r="AY35" s="951">
        <v>735087</v>
      </c>
      <c r="AZ35" s="951">
        <v>1690.7689999999998</v>
      </c>
      <c r="BA35" s="956">
        <v>15967.572886005983</v>
      </c>
      <c r="BB35" s="951">
        <v>1447598</v>
      </c>
      <c r="BC35" s="951">
        <v>1617.7819999999997</v>
      </c>
      <c r="BD35" s="956">
        <v>36299.048225504157</v>
      </c>
      <c r="BE35" s="951">
        <v>2182685</v>
      </c>
      <c r="BF35" s="951">
        <v>3308.5510000000004</v>
      </c>
      <c r="BG35" s="956">
        <v>52266.621111510147</v>
      </c>
      <c r="BH35" s="951">
        <v>616390</v>
      </c>
      <c r="BI35" s="951">
        <v>2604.7449999999999</v>
      </c>
      <c r="BJ35" s="956">
        <v>21390.814467677003</v>
      </c>
      <c r="BK35" s="951">
        <v>1559607</v>
      </c>
      <c r="BL35" s="951">
        <v>1750.373</v>
      </c>
      <c r="BM35" s="956">
        <v>40155.424360008998</v>
      </c>
      <c r="BN35" s="951">
        <v>2175997</v>
      </c>
      <c r="BO35" s="951">
        <v>4355.1179999999986</v>
      </c>
      <c r="BP35" s="956">
        <v>61546.238827686</v>
      </c>
      <c r="BQ35" s="951">
        <v>10361</v>
      </c>
      <c r="BR35" s="951">
        <v>3319.5569999999998</v>
      </c>
      <c r="BS35" s="956">
        <v>21840.971408673155</v>
      </c>
      <c r="BT35" s="951">
        <v>1537823</v>
      </c>
      <c r="BU35" s="951">
        <v>1754.0280000000002</v>
      </c>
      <c r="BV35" s="956">
        <v>39060.893559000033</v>
      </c>
      <c r="BW35" s="951">
        <v>1548184</v>
      </c>
      <c r="BX35" s="951">
        <v>5073.585</v>
      </c>
      <c r="BY35" s="956">
        <v>60901.864967673187</v>
      </c>
      <c r="BZ35" s="951">
        <v>2456</v>
      </c>
      <c r="CA35" s="951">
        <v>462.48500000000007</v>
      </c>
      <c r="CB35" s="956">
        <v>7520.0670629474771</v>
      </c>
      <c r="CC35" s="951">
        <v>243083</v>
      </c>
      <c r="CD35" s="951">
        <v>264.86900000000003</v>
      </c>
      <c r="CE35" s="956">
        <v>10161.36340949998</v>
      </c>
      <c r="CF35" s="951">
        <v>245539</v>
      </c>
      <c r="CG35" s="951">
        <v>727.35400000000004</v>
      </c>
      <c r="CH35" s="956">
        <v>17681.43047244746</v>
      </c>
      <c r="CI35" s="951">
        <v>30163</v>
      </c>
      <c r="CJ35" s="951">
        <v>1041.3039999999999</v>
      </c>
      <c r="CK35" s="956">
        <v>9654.1490059220305</v>
      </c>
      <c r="CL35" s="951">
        <v>593301</v>
      </c>
      <c r="CM35" s="951">
        <v>643.52200000000005</v>
      </c>
      <c r="CN35" s="956">
        <v>22867.816569599992</v>
      </c>
      <c r="CO35" s="951">
        <v>623464</v>
      </c>
      <c r="CP35" s="951">
        <v>1684.8259999999998</v>
      </c>
      <c r="CQ35" s="956">
        <v>32521.965575522023</v>
      </c>
    </row>
    <row r="36" spans="1:95" s="789" customFormat="1" x14ac:dyDescent="0.2">
      <c r="A36" s="377"/>
      <c r="B36" s="373" t="s">
        <v>44</v>
      </c>
      <c r="C36" s="912"/>
      <c r="D36" s="912"/>
      <c r="E36" s="957"/>
      <c r="F36" s="912"/>
      <c r="G36" s="912"/>
      <c r="H36" s="957"/>
      <c r="I36" s="912"/>
      <c r="J36" s="912"/>
      <c r="K36" s="957"/>
      <c r="L36" s="912"/>
      <c r="M36" s="912"/>
      <c r="N36" s="957"/>
      <c r="O36" s="912"/>
      <c r="P36" s="912"/>
      <c r="Q36" s="957"/>
      <c r="R36" s="912"/>
      <c r="S36" s="912"/>
      <c r="T36" s="957"/>
      <c r="U36" s="912"/>
      <c r="V36" s="912"/>
      <c r="W36" s="957"/>
      <c r="X36" s="912"/>
      <c r="Y36" s="912"/>
      <c r="Z36" s="957"/>
      <c r="AA36" s="912"/>
      <c r="AB36" s="912"/>
      <c r="AC36" s="957"/>
      <c r="AD36" s="912"/>
      <c r="AE36" s="912"/>
      <c r="AF36" s="957"/>
      <c r="AG36" s="912"/>
      <c r="AH36" s="912"/>
      <c r="AI36" s="957"/>
      <c r="AJ36" s="912"/>
      <c r="AK36" s="912"/>
      <c r="AL36" s="957"/>
      <c r="AM36" s="912"/>
      <c r="AN36" s="912"/>
      <c r="AO36" s="957"/>
      <c r="AP36" s="912"/>
      <c r="AQ36" s="912"/>
      <c r="AR36" s="957"/>
      <c r="AS36" s="912"/>
      <c r="AT36" s="912"/>
      <c r="AU36" s="957"/>
      <c r="AV36" s="912"/>
      <c r="AW36" s="912"/>
      <c r="AX36" s="957"/>
      <c r="AY36" s="912"/>
      <c r="AZ36" s="912"/>
      <c r="BA36" s="957"/>
      <c r="BB36" s="912"/>
      <c r="BC36" s="912"/>
      <c r="BD36" s="957"/>
      <c r="BE36" s="912"/>
      <c r="BF36" s="912"/>
      <c r="BG36" s="957"/>
      <c r="BH36" s="912"/>
      <c r="BI36" s="912"/>
      <c r="BJ36" s="957"/>
      <c r="BK36" s="912"/>
      <c r="BL36" s="912"/>
      <c r="BM36" s="957"/>
      <c r="BN36" s="912"/>
      <c r="BO36" s="912"/>
      <c r="BP36" s="957"/>
      <c r="BQ36" s="912"/>
      <c r="BR36" s="912"/>
      <c r="BS36" s="957"/>
      <c r="BT36" s="912"/>
      <c r="BU36" s="912"/>
      <c r="BV36" s="957"/>
      <c r="BW36" s="912"/>
      <c r="BX36" s="912"/>
      <c r="BY36" s="957"/>
      <c r="BZ36" s="912"/>
      <c r="CA36" s="912"/>
      <c r="CB36" s="957"/>
      <c r="CC36" s="912"/>
      <c r="CD36" s="912"/>
      <c r="CE36" s="957"/>
      <c r="CF36" s="912"/>
      <c r="CG36" s="912"/>
      <c r="CH36" s="957"/>
      <c r="CI36" s="912"/>
      <c r="CJ36" s="912"/>
      <c r="CK36" s="957"/>
      <c r="CL36" s="912"/>
      <c r="CM36" s="912"/>
      <c r="CN36" s="957"/>
      <c r="CO36" s="912"/>
      <c r="CP36" s="912"/>
      <c r="CQ36" s="957"/>
    </row>
    <row r="37" spans="1:95" s="789" customFormat="1" x14ac:dyDescent="0.2">
      <c r="A37" s="375">
        <v>26</v>
      </c>
      <c r="B37" s="374" t="s">
        <v>45</v>
      </c>
      <c r="C37" s="951"/>
      <c r="D37" s="951"/>
      <c r="E37" s="956"/>
      <c r="F37" s="951"/>
      <c r="G37" s="951"/>
      <c r="H37" s="956"/>
      <c r="I37" s="951"/>
      <c r="J37" s="951"/>
      <c r="K37" s="956"/>
      <c r="L37" s="951"/>
      <c r="M37" s="951"/>
      <c r="N37" s="956"/>
      <c r="O37" s="951"/>
      <c r="P37" s="951"/>
      <c r="Q37" s="956"/>
      <c r="R37" s="951"/>
      <c r="S37" s="951"/>
      <c r="T37" s="956"/>
      <c r="U37" s="951"/>
      <c r="V37" s="951"/>
      <c r="W37" s="956"/>
      <c r="X37" s="951"/>
      <c r="Y37" s="951"/>
      <c r="Z37" s="956"/>
      <c r="AA37" s="951"/>
      <c r="AB37" s="951"/>
      <c r="AC37" s="956"/>
      <c r="AD37" s="951"/>
      <c r="AE37" s="951"/>
      <c r="AF37" s="956"/>
      <c r="AG37" s="951"/>
      <c r="AH37" s="951"/>
      <c r="AI37" s="956"/>
      <c r="AJ37" s="951"/>
      <c r="AK37" s="951"/>
      <c r="AL37" s="956"/>
      <c r="AM37" s="951"/>
      <c r="AN37" s="951"/>
      <c r="AO37" s="956"/>
      <c r="AP37" s="951"/>
      <c r="AQ37" s="951"/>
      <c r="AR37" s="956"/>
      <c r="AS37" s="951"/>
      <c r="AT37" s="951"/>
      <c r="AU37" s="956"/>
      <c r="AV37" s="951">
        <v>0</v>
      </c>
      <c r="AW37" s="951">
        <v>0</v>
      </c>
      <c r="AX37" s="956">
        <v>0</v>
      </c>
      <c r="AY37" s="951"/>
      <c r="AZ37" s="951"/>
      <c r="BA37" s="956"/>
      <c r="BB37" s="951"/>
      <c r="BC37" s="951"/>
      <c r="BD37" s="956"/>
      <c r="BE37" s="951"/>
      <c r="BF37" s="951"/>
      <c r="BG37" s="956"/>
      <c r="BH37" s="951">
        <v>0</v>
      </c>
      <c r="BI37" s="951">
        <v>0</v>
      </c>
      <c r="BJ37" s="956">
        <v>0</v>
      </c>
      <c r="BK37" s="951">
        <v>0</v>
      </c>
      <c r="BL37" s="951">
        <v>0</v>
      </c>
      <c r="BM37" s="956">
        <v>0</v>
      </c>
      <c r="BN37" s="951">
        <v>0</v>
      </c>
      <c r="BO37" s="951">
        <v>0</v>
      </c>
      <c r="BP37" s="956">
        <v>0</v>
      </c>
      <c r="BQ37" s="951">
        <v>0</v>
      </c>
      <c r="BR37" s="951">
        <v>0</v>
      </c>
      <c r="BS37" s="956">
        <v>0</v>
      </c>
      <c r="BT37" s="951">
        <v>0</v>
      </c>
      <c r="BU37" s="951">
        <v>0</v>
      </c>
      <c r="BV37" s="956">
        <v>0</v>
      </c>
      <c r="BW37" s="951">
        <v>0</v>
      </c>
      <c r="BX37" s="951">
        <v>0</v>
      </c>
      <c r="BY37" s="956">
        <v>0</v>
      </c>
      <c r="BZ37" s="951">
        <v>0</v>
      </c>
      <c r="CA37" s="951">
        <v>0</v>
      </c>
      <c r="CB37" s="956">
        <v>0</v>
      </c>
      <c r="CC37" s="951">
        <v>0</v>
      </c>
      <c r="CD37" s="951">
        <v>0</v>
      </c>
      <c r="CE37" s="956">
        <v>0</v>
      </c>
      <c r="CF37" s="951">
        <v>0</v>
      </c>
      <c r="CG37" s="951">
        <v>0</v>
      </c>
      <c r="CH37" s="956">
        <v>0</v>
      </c>
      <c r="CI37" s="951"/>
      <c r="CJ37" s="951"/>
      <c r="CK37" s="956"/>
      <c r="CL37" s="951"/>
      <c r="CM37" s="951"/>
      <c r="CN37" s="956"/>
      <c r="CO37" s="951">
        <v>0</v>
      </c>
      <c r="CP37" s="951">
        <v>0</v>
      </c>
      <c r="CQ37" s="956">
        <v>0</v>
      </c>
    </row>
    <row r="38" spans="1:95" x14ac:dyDescent="0.2">
      <c r="A38" s="367">
        <v>27</v>
      </c>
      <c r="B38" s="372" t="s">
        <v>247</v>
      </c>
      <c r="C38" s="951"/>
      <c r="D38" s="951"/>
      <c r="E38" s="956"/>
      <c r="F38" s="951"/>
      <c r="G38" s="951"/>
      <c r="H38" s="956"/>
      <c r="I38" s="951"/>
      <c r="J38" s="951"/>
      <c r="K38" s="956"/>
      <c r="L38" s="951"/>
      <c r="M38" s="951"/>
      <c r="N38" s="956"/>
      <c r="O38" s="951"/>
      <c r="P38" s="951"/>
      <c r="Q38" s="956"/>
      <c r="R38" s="951"/>
      <c r="S38" s="951"/>
      <c r="T38" s="956"/>
      <c r="U38" s="951">
        <v>631</v>
      </c>
      <c r="V38" s="951">
        <v>8.36</v>
      </c>
      <c r="W38" s="956">
        <v>195.463559</v>
      </c>
      <c r="X38" s="951">
        <v>631</v>
      </c>
      <c r="Y38" s="951">
        <v>8.36</v>
      </c>
      <c r="Z38" s="956">
        <v>195.463559</v>
      </c>
      <c r="AA38" s="951">
        <v>10</v>
      </c>
      <c r="AB38" s="951">
        <v>0.01</v>
      </c>
      <c r="AC38" s="956">
        <v>2.0698913999999999</v>
      </c>
      <c r="AD38" s="951"/>
      <c r="AE38" s="951"/>
      <c r="AF38" s="956"/>
      <c r="AG38" s="951">
        <v>49371</v>
      </c>
      <c r="AH38" s="951">
        <v>63.965999999999994</v>
      </c>
      <c r="AI38" s="956">
        <v>1574.131814600004</v>
      </c>
      <c r="AJ38" s="951">
        <v>49381</v>
      </c>
      <c r="AK38" s="951">
        <v>63.965999999999994</v>
      </c>
      <c r="AL38" s="956">
        <v>1576.2017060000039</v>
      </c>
      <c r="AM38" s="951">
        <v>35</v>
      </c>
      <c r="AN38" s="951">
        <v>4.5490000000000004</v>
      </c>
      <c r="AO38" s="956">
        <v>63.743752000000001</v>
      </c>
      <c r="AP38" s="951"/>
      <c r="AQ38" s="951"/>
      <c r="AR38" s="956"/>
      <c r="AS38" s="951">
        <v>109214</v>
      </c>
      <c r="AT38" s="951">
        <v>143.012</v>
      </c>
      <c r="AU38" s="956">
        <v>3404.0011526000058</v>
      </c>
      <c r="AV38" s="951">
        <v>109249</v>
      </c>
      <c r="AW38" s="951">
        <v>147.56100000000001</v>
      </c>
      <c r="AX38" s="956">
        <v>3467.7449046000056</v>
      </c>
      <c r="AY38" s="951">
        <v>48</v>
      </c>
      <c r="AZ38" s="951">
        <v>7.8029999999999999</v>
      </c>
      <c r="BA38" s="956">
        <v>37.023999000000003</v>
      </c>
      <c r="BB38" s="951">
        <v>163879</v>
      </c>
      <c r="BC38" s="951">
        <v>217.21200000000002</v>
      </c>
      <c r="BD38" s="956">
        <v>5560.4049708999682</v>
      </c>
      <c r="BE38" s="951">
        <v>163927</v>
      </c>
      <c r="BF38" s="951">
        <v>225.01500000000001</v>
      </c>
      <c r="BG38" s="956">
        <v>5597.4289698999683</v>
      </c>
      <c r="BH38" s="951">
        <v>971</v>
      </c>
      <c r="BI38" s="951">
        <v>18.213999999999999</v>
      </c>
      <c r="BJ38" s="956">
        <v>698.21648259999995</v>
      </c>
      <c r="BK38" s="951">
        <v>189364</v>
      </c>
      <c r="BL38" s="951">
        <v>249.48400000000001</v>
      </c>
      <c r="BM38" s="956">
        <v>6306.7772859000042</v>
      </c>
      <c r="BN38" s="951">
        <v>190335</v>
      </c>
      <c r="BO38" s="951">
        <v>267.69799999999998</v>
      </c>
      <c r="BP38" s="956">
        <v>7004.9937685000041</v>
      </c>
      <c r="BQ38" s="951">
        <v>65</v>
      </c>
      <c r="BR38" s="951">
        <v>59.023000000000003</v>
      </c>
      <c r="BS38" s="956">
        <v>872.78009230000009</v>
      </c>
      <c r="BT38" s="951">
        <v>194934</v>
      </c>
      <c r="BU38" s="951">
        <v>269.81700000000001</v>
      </c>
      <c r="BV38" s="956">
        <v>7143.4885217000401</v>
      </c>
      <c r="BW38" s="951">
        <v>194999</v>
      </c>
      <c r="BX38" s="951">
        <v>328.84000000000003</v>
      </c>
      <c r="BY38" s="956">
        <v>8016.2686140000405</v>
      </c>
      <c r="BZ38" s="951">
        <v>29</v>
      </c>
      <c r="CA38" s="951">
        <v>9.91</v>
      </c>
      <c r="CB38" s="956">
        <v>135.8703391</v>
      </c>
      <c r="CC38" s="951">
        <v>47116</v>
      </c>
      <c r="CD38" s="951">
        <v>56.581000000000003</v>
      </c>
      <c r="CE38" s="956">
        <v>2251.5403461999963</v>
      </c>
      <c r="CF38" s="951">
        <v>47145</v>
      </c>
      <c r="CG38" s="951">
        <v>66.491</v>
      </c>
      <c r="CH38" s="956">
        <v>2387.4106852999962</v>
      </c>
      <c r="CI38" s="951">
        <v>45</v>
      </c>
      <c r="CJ38" s="951">
        <v>36.994</v>
      </c>
      <c r="CK38" s="956">
        <v>229.5258704</v>
      </c>
      <c r="CL38" s="951">
        <v>129728</v>
      </c>
      <c r="CM38" s="951">
        <v>147.666</v>
      </c>
      <c r="CN38" s="956">
        <v>5204.2100491000001</v>
      </c>
      <c r="CO38" s="951">
        <v>129773</v>
      </c>
      <c r="CP38" s="951">
        <v>184.66</v>
      </c>
      <c r="CQ38" s="956">
        <v>5433.7359194999999</v>
      </c>
    </row>
    <row r="39" spans="1:95" x14ac:dyDescent="0.2">
      <c r="A39" s="375">
        <v>28</v>
      </c>
      <c r="B39" s="372" t="s">
        <v>252</v>
      </c>
      <c r="C39" s="951">
        <v>63</v>
      </c>
      <c r="D39" s="951">
        <v>20.596999999999209</v>
      </c>
      <c r="E39" s="956">
        <v>130.42041810000001</v>
      </c>
      <c r="F39" s="951">
        <v>442</v>
      </c>
      <c r="G39" s="951">
        <v>0.49100000000000038</v>
      </c>
      <c r="H39" s="956">
        <v>12.5346782</v>
      </c>
      <c r="I39" s="951">
        <v>29630</v>
      </c>
      <c r="J39" s="951">
        <v>32.40300000001529</v>
      </c>
      <c r="K39" s="956">
        <v>514.11963779999996</v>
      </c>
      <c r="L39" s="951">
        <v>30135</v>
      </c>
      <c r="M39" s="951">
        <v>53.491000000014495</v>
      </c>
      <c r="N39" s="956">
        <v>657.0747341</v>
      </c>
      <c r="O39" s="951">
        <v>134</v>
      </c>
      <c r="P39" s="951">
        <v>19.73</v>
      </c>
      <c r="Q39" s="956">
        <v>119.11176589999999</v>
      </c>
      <c r="R39" s="951">
        <v>308</v>
      </c>
      <c r="S39" s="951">
        <v>0.31</v>
      </c>
      <c r="T39" s="956">
        <v>10.128858900000001</v>
      </c>
      <c r="U39" s="951">
        <v>40258</v>
      </c>
      <c r="V39" s="951">
        <v>40.799999999999997</v>
      </c>
      <c r="W39" s="956">
        <v>747.48421439999993</v>
      </c>
      <c r="X39" s="951">
        <v>40700</v>
      </c>
      <c r="Y39" s="951">
        <v>60.839999999999996</v>
      </c>
      <c r="Z39" s="956">
        <v>876.72483919999991</v>
      </c>
      <c r="AA39" s="951">
        <v>69</v>
      </c>
      <c r="AB39" s="951">
        <v>29.379000000000001</v>
      </c>
      <c r="AC39" s="956">
        <v>170.1</v>
      </c>
      <c r="AD39" s="951"/>
      <c r="AE39" s="951"/>
      <c r="AF39" s="956"/>
      <c r="AG39" s="951">
        <v>44105</v>
      </c>
      <c r="AH39" s="951">
        <v>44.411999999986953</v>
      </c>
      <c r="AI39" s="956">
        <v>824.93937049984243</v>
      </c>
      <c r="AJ39" s="951">
        <v>44174</v>
      </c>
      <c r="AK39" s="951">
        <v>73.790999999986951</v>
      </c>
      <c r="AL39" s="956">
        <v>995.03937049984245</v>
      </c>
      <c r="AM39" s="951">
        <v>63</v>
      </c>
      <c r="AN39" s="951">
        <v>56.52699999999998</v>
      </c>
      <c r="AO39" s="956">
        <v>188.25</v>
      </c>
      <c r="AP39" s="951"/>
      <c r="AQ39" s="951"/>
      <c r="AR39" s="956"/>
      <c r="AS39" s="951">
        <v>47565</v>
      </c>
      <c r="AT39" s="951">
        <v>48.988999999978148</v>
      </c>
      <c r="AU39" s="956">
        <v>1066.2377548998084</v>
      </c>
      <c r="AV39" s="951">
        <v>47628</v>
      </c>
      <c r="AW39" s="951">
        <v>105.51599999997813</v>
      </c>
      <c r="AX39" s="956">
        <v>1254.4877548998084</v>
      </c>
      <c r="AY39" s="951">
        <v>73</v>
      </c>
      <c r="AZ39" s="951">
        <v>142.24</v>
      </c>
      <c r="BA39" s="956">
        <v>740.68962999999974</v>
      </c>
      <c r="BB39" s="951">
        <v>49985</v>
      </c>
      <c r="BC39" s="951">
        <v>50.052</v>
      </c>
      <c r="BD39" s="956">
        <v>1266.208838699936</v>
      </c>
      <c r="BE39" s="951">
        <v>50058</v>
      </c>
      <c r="BF39" s="951">
        <v>192.292</v>
      </c>
      <c r="BG39" s="956">
        <v>2006.8984686999356</v>
      </c>
      <c r="BH39" s="951">
        <v>58</v>
      </c>
      <c r="BI39" s="951">
        <v>197.749</v>
      </c>
      <c r="BJ39" s="956">
        <v>1037.7201621000381</v>
      </c>
      <c r="BK39" s="951">
        <v>62441</v>
      </c>
      <c r="BL39" s="951">
        <v>64.016000000000005</v>
      </c>
      <c r="BM39" s="956">
        <v>1703.2154623000001</v>
      </c>
      <c r="BN39" s="951">
        <v>62499</v>
      </c>
      <c r="BO39" s="951">
        <v>261.76499999999999</v>
      </c>
      <c r="BP39" s="956">
        <v>2740.9356244000383</v>
      </c>
      <c r="BQ39" s="951">
        <v>72</v>
      </c>
      <c r="BR39" s="951">
        <v>148.80000000000001</v>
      </c>
      <c r="BS39" s="956">
        <v>749.34855229999903</v>
      </c>
      <c r="BT39" s="951">
        <v>56766</v>
      </c>
      <c r="BU39" s="951">
        <v>58.128</v>
      </c>
      <c r="BV39" s="956">
        <v>1750.6049676</v>
      </c>
      <c r="BW39" s="951">
        <v>56838</v>
      </c>
      <c r="BX39" s="951">
        <v>206.928</v>
      </c>
      <c r="BY39" s="956">
        <v>2499.9535198999993</v>
      </c>
      <c r="BZ39" s="951">
        <v>0</v>
      </c>
      <c r="CA39" s="951">
        <v>0</v>
      </c>
      <c r="CB39" s="956">
        <v>0</v>
      </c>
      <c r="CC39" s="951">
        <v>0</v>
      </c>
      <c r="CD39" s="951">
        <v>0</v>
      </c>
      <c r="CE39" s="956">
        <v>0</v>
      </c>
      <c r="CF39" s="951">
        <v>0</v>
      </c>
      <c r="CG39" s="951">
        <v>0</v>
      </c>
      <c r="CH39" s="956">
        <v>0</v>
      </c>
      <c r="CI39" s="951"/>
      <c r="CJ39" s="951"/>
      <c r="CK39" s="956"/>
      <c r="CL39" s="951"/>
      <c r="CM39" s="951"/>
      <c r="CN39" s="956"/>
      <c r="CO39" s="951"/>
      <c r="CP39" s="951"/>
      <c r="CQ39" s="956"/>
    </row>
    <row r="40" spans="1:95" x14ac:dyDescent="0.2">
      <c r="A40" s="367">
        <v>29</v>
      </c>
      <c r="B40" s="370" t="s">
        <v>29</v>
      </c>
      <c r="C40" s="951"/>
      <c r="D40" s="951"/>
      <c r="E40" s="956"/>
      <c r="F40" s="951"/>
      <c r="G40" s="951"/>
      <c r="H40" s="956"/>
      <c r="I40" s="951"/>
      <c r="J40" s="951"/>
      <c r="K40" s="956"/>
      <c r="L40" s="951"/>
      <c r="M40" s="951"/>
      <c r="N40" s="956"/>
      <c r="O40" s="951"/>
      <c r="P40" s="951"/>
      <c r="Q40" s="956"/>
      <c r="R40" s="951"/>
      <c r="S40" s="951"/>
      <c r="T40" s="956"/>
      <c r="U40" s="951"/>
      <c r="V40" s="951"/>
      <c r="W40" s="956"/>
      <c r="X40" s="951"/>
      <c r="Y40" s="951"/>
      <c r="Z40" s="956"/>
      <c r="AA40" s="951"/>
      <c r="AB40" s="951"/>
      <c r="AC40" s="956"/>
      <c r="AD40" s="951"/>
      <c r="AE40" s="951"/>
      <c r="AF40" s="956"/>
      <c r="AG40" s="951"/>
      <c r="AH40" s="951"/>
      <c r="AI40" s="956"/>
      <c r="AJ40" s="951"/>
      <c r="AK40" s="951"/>
      <c r="AL40" s="956"/>
      <c r="AM40" s="951"/>
      <c r="AN40" s="951"/>
      <c r="AO40" s="956"/>
      <c r="AP40" s="951"/>
      <c r="AQ40" s="951"/>
      <c r="AR40" s="956"/>
      <c r="AS40" s="951"/>
      <c r="AT40" s="951"/>
      <c r="AU40" s="956"/>
      <c r="AV40" s="951">
        <v>0</v>
      </c>
      <c r="AW40" s="951">
        <v>0</v>
      </c>
      <c r="AX40" s="956">
        <v>0</v>
      </c>
      <c r="AY40" s="951"/>
      <c r="AZ40" s="951"/>
      <c r="BA40" s="956"/>
      <c r="BB40" s="951"/>
      <c r="BC40" s="951"/>
      <c r="BD40" s="956"/>
      <c r="BE40" s="951"/>
      <c r="BF40" s="951"/>
      <c r="BG40" s="956"/>
      <c r="BH40" s="951">
        <v>5</v>
      </c>
      <c r="BI40" s="951">
        <v>9.7520000000000007</v>
      </c>
      <c r="BJ40" s="956">
        <v>65.925585999999996</v>
      </c>
      <c r="BK40" s="951">
        <v>0</v>
      </c>
      <c r="BL40" s="951">
        <v>0</v>
      </c>
      <c r="BM40" s="956">
        <v>0</v>
      </c>
      <c r="BN40" s="951">
        <v>5</v>
      </c>
      <c r="BO40" s="951">
        <v>9.7520000000000007</v>
      </c>
      <c r="BP40" s="956">
        <v>65.925585999999996</v>
      </c>
      <c r="BQ40" s="951">
        <v>9</v>
      </c>
      <c r="BR40" s="951">
        <v>9.2449999999999992</v>
      </c>
      <c r="BS40" s="956">
        <v>85.562889600000005</v>
      </c>
      <c r="BT40" s="951">
        <v>0</v>
      </c>
      <c r="BU40" s="951">
        <v>0</v>
      </c>
      <c r="BV40" s="956">
        <v>0</v>
      </c>
      <c r="BW40" s="951">
        <v>9</v>
      </c>
      <c r="BX40" s="951">
        <v>9.2449999999999992</v>
      </c>
      <c r="BY40" s="956">
        <v>85.562889600000005</v>
      </c>
      <c r="BZ40" s="951">
        <v>28</v>
      </c>
      <c r="CA40" s="951">
        <v>8.9220000000000006</v>
      </c>
      <c r="CB40" s="956">
        <v>127.10310630000001</v>
      </c>
      <c r="CC40" s="951">
        <v>0</v>
      </c>
      <c r="CD40" s="951">
        <v>0</v>
      </c>
      <c r="CE40" s="956">
        <v>0</v>
      </c>
      <c r="CF40" s="951">
        <v>28</v>
      </c>
      <c r="CG40" s="951">
        <v>8.9220000000000006</v>
      </c>
      <c r="CH40" s="956">
        <v>127.10310630000001</v>
      </c>
      <c r="CI40" s="951">
        <v>32</v>
      </c>
      <c r="CJ40" s="951">
        <v>17.12</v>
      </c>
      <c r="CK40" s="956">
        <v>138.97308224778996</v>
      </c>
      <c r="CL40" s="951"/>
      <c r="CM40" s="951"/>
      <c r="CN40" s="956"/>
      <c r="CO40" s="951">
        <v>32</v>
      </c>
      <c r="CP40" s="951">
        <v>17.12</v>
      </c>
      <c r="CQ40" s="956">
        <v>138.97308224778996</v>
      </c>
    </row>
    <row r="41" spans="1:95" x14ac:dyDescent="0.2">
      <c r="A41" s="375">
        <v>30</v>
      </c>
      <c r="B41" s="369" t="s">
        <v>308</v>
      </c>
      <c r="C41" s="951"/>
      <c r="D41" s="951"/>
      <c r="E41" s="956"/>
      <c r="F41" s="951"/>
      <c r="G41" s="951"/>
      <c r="H41" s="956"/>
      <c r="I41" s="951"/>
      <c r="J41" s="951"/>
      <c r="K41" s="956"/>
      <c r="L41" s="951"/>
      <c r="M41" s="951"/>
      <c r="N41" s="956"/>
      <c r="O41" s="951"/>
      <c r="P41" s="951"/>
      <c r="Q41" s="956"/>
      <c r="R41" s="951"/>
      <c r="S41" s="951"/>
      <c r="T41" s="956"/>
      <c r="U41" s="951"/>
      <c r="V41" s="951"/>
      <c r="W41" s="956"/>
      <c r="X41" s="951"/>
      <c r="Y41" s="951"/>
      <c r="Z41" s="956"/>
      <c r="AA41" s="951"/>
      <c r="AB41" s="951"/>
      <c r="AC41" s="956"/>
      <c r="AD41" s="951"/>
      <c r="AE41" s="951"/>
      <c r="AF41" s="956"/>
      <c r="AG41" s="951"/>
      <c r="AH41" s="951"/>
      <c r="AI41" s="956"/>
      <c r="AJ41" s="951"/>
      <c r="AK41" s="951"/>
      <c r="AL41" s="956"/>
      <c r="AM41" s="951"/>
      <c r="AN41" s="951"/>
      <c r="AO41" s="956"/>
      <c r="AP41" s="951"/>
      <c r="AQ41" s="951"/>
      <c r="AR41" s="956"/>
      <c r="AS41" s="951"/>
      <c r="AT41" s="951"/>
      <c r="AU41" s="956"/>
      <c r="AV41" s="951">
        <v>0</v>
      </c>
      <c r="AW41" s="951">
        <v>0</v>
      </c>
      <c r="AX41" s="956">
        <v>0</v>
      </c>
      <c r="AY41" s="951"/>
      <c r="AZ41" s="951"/>
      <c r="BA41" s="956"/>
      <c r="BB41" s="951"/>
      <c r="BC41" s="951"/>
      <c r="BD41" s="956"/>
      <c r="BE41" s="951"/>
      <c r="BF41" s="951"/>
      <c r="BG41" s="956"/>
      <c r="BH41" s="951">
        <v>0</v>
      </c>
      <c r="BI41" s="951">
        <v>0</v>
      </c>
      <c r="BJ41" s="956">
        <v>0</v>
      </c>
      <c r="BK41" s="951">
        <v>0</v>
      </c>
      <c r="BL41" s="951">
        <v>0</v>
      </c>
      <c r="BM41" s="956">
        <v>0</v>
      </c>
      <c r="BN41" s="951">
        <v>0</v>
      </c>
      <c r="BO41" s="951">
        <v>0</v>
      </c>
      <c r="BP41" s="956">
        <v>0</v>
      </c>
      <c r="BQ41" s="951">
        <v>0</v>
      </c>
      <c r="BR41" s="951">
        <v>0</v>
      </c>
      <c r="BS41" s="956">
        <v>0</v>
      </c>
      <c r="BT41" s="951">
        <v>0</v>
      </c>
      <c r="BU41" s="951">
        <v>0</v>
      </c>
      <c r="BV41" s="956">
        <v>147.84134589999999</v>
      </c>
      <c r="BW41" s="951">
        <v>0</v>
      </c>
      <c r="BX41" s="951">
        <v>0</v>
      </c>
      <c r="BY41" s="956">
        <v>147.84134589999999</v>
      </c>
      <c r="BZ41" s="951">
        <v>0</v>
      </c>
      <c r="CA41" s="951">
        <v>0</v>
      </c>
      <c r="CB41" s="956">
        <v>0</v>
      </c>
      <c r="CC41" s="951">
        <v>0</v>
      </c>
      <c r="CD41" s="951">
        <v>0</v>
      </c>
      <c r="CE41" s="956">
        <v>0</v>
      </c>
      <c r="CF41" s="951">
        <v>0</v>
      </c>
      <c r="CG41" s="951">
        <v>0</v>
      </c>
      <c r="CH41" s="956">
        <v>0</v>
      </c>
      <c r="CI41" s="951"/>
      <c r="CJ41" s="951"/>
      <c r="CK41" s="956"/>
      <c r="CL41" s="951">
        <v>894</v>
      </c>
      <c r="CM41" s="951">
        <v>0.89400000000000002</v>
      </c>
      <c r="CN41" s="956">
        <v>17.907689999999999</v>
      </c>
      <c r="CO41" s="951">
        <v>894</v>
      </c>
      <c r="CP41" s="951">
        <v>0.89400000000000002</v>
      </c>
      <c r="CQ41" s="956">
        <v>17.907689999999999</v>
      </c>
    </row>
    <row r="42" spans="1:95" x14ac:dyDescent="0.2">
      <c r="A42" s="367">
        <v>31</v>
      </c>
      <c r="B42" s="372" t="s">
        <v>253</v>
      </c>
      <c r="C42" s="951"/>
      <c r="D42" s="951"/>
      <c r="E42" s="956"/>
      <c r="F42" s="951"/>
      <c r="G42" s="951"/>
      <c r="H42" s="956"/>
      <c r="I42" s="951"/>
      <c r="J42" s="951"/>
      <c r="K42" s="956"/>
      <c r="L42" s="951"/>
      <c r="M42" s="951"/>
      <c r="N42" s="956"/>
      <c r="O42" s="951"/>
      <c r="P42" s="951"/>
      <c r="Q42" s="956"/>
      <c r="R42" s="951"/>
      <c r="S42" s="951"/>
      <c r="T42" s="956"/>
      <c r="U42" s="951"/>
      <c r="V42" s="951"/>
      <c r="W42" s="956"/>
      <c r="X42" s="951"/>
      <c r="Y42" s="951"/>
      <c r="Z42" s="956"/>
      <c r="AA42" s="951"/>
      <c r="AB42" s="951"/>
      <c r="AC42" s="956"/>
      <c r="AD42" s="951"/>
      <c r="AE42" s="951"/>
      <c r="AF42" s="956"/>
      <c r="AG42" s="951"/>
      <c r="AH42" s="951"/>
      <c r="AI42" s="956"/>
      <c r="AJ42" s="951"/>
      <c r="AK42" s="951"/>
      <c r="AL42" s="956"/>
      <c r="AM42" s="951"/>
      <c r="AN42" s="951"/>
      <c r="AO42" s="956"/>
      <c r="AP42" s="951"/>
      <c r="AQ42" s="951"/>
      <c r="AR42" s="956"/>
      <c r="AS42" s="951"/>
      <c r="AT42" s="951"/>
      <c r="AU42" s="956"/>
      <c r="AV42" s="951"/>
      <c r="AW42" s="951"/>
      <c r="AX42" s="956"/>
      <c r="AY42" s="951"/>
      <c r="AZ42" s="951"/>
      <c r="BA42" s="956"/>
      <c r="BB42" s="951"/>
      <c r="BC42" s="951"/>
      <c r="BD42" s="956"/>
      <c r="BE42" s="951"/>
      <c r="BF42" s="951"/>
      <c r="BG42" s="956"/>
      <c r="BH42" s="951">
        <v>0</v>
      </c>
      <c r="BI42" s="951">
        <v>0</v>
      </c>
      <c r="BJ42" s="956">
        <v>0</v>
      </c>
      <c r="BK42" s="951">
        <v>0</v>
      </c>
      <c r="BL42" s="951">
        <v>0</v>
      </c>
      <c r="BM42" s="956">
        <v>0</v>
      </c>
      <c r="BN42" s="951">
        <v>0</v>
      </c>
      <c r="BO42" s="951">
        <v>0</v>
      </c>
      <c r="BP42" s="956">
        <v>0</v>
      </c>
      <c r="BQ42" s="951">
        <v>0</v>
      </c>
      <c r="BR42" s="951">
        <v>0</v>
      </c>
      <c r="BS42" s="956">
        <v>0</v>
      </c>
      <c r="BT42" s="951">
        <v>0</v>
      </c>
      <c r="BU42" s="951">
        <v>0</v>
      </c>
      <c r="BV42" s="956">
        <v>0</v>
      </c>
      <c r="BW42" s="951">
        <v>0</v>
      </c>
      <c r="BX42" s="951">
        <v>0</v>
      </c>
      <c r="BY42" s="956">
        <v>0</v>
      </c>
      <c r="BZ42" s="951">
        <v>0</v>
      </c>
      <c r="CA42" s="951">
        <v>0</v>
      </c>
      <c r="CB42" s="956">
        <v>0</v>
      </c>
      <c r="CC42" s="951">
        <v>0</v>
      </c>
      <c r="CD42" s="951">
        <v>0</v>
      </c>
      <c r="CE42" s="956">
        <v>0</v>
      </c>
      <c r="CF42" s="951">
        <v>0</v>
      </c>
      <c r="CG42" s="951">
        <v>0</v>
      </c>
      <c r="CH42" s="956">
        <v>0</v>
      </c>
      <c r="CI42" s="951"/>
      <c r="CJ42" s="951"/>
      <c r="CK42" s="956"/>
      <c r="CL42" s="951"/>
      <c r="CM42" s="951"/>
      <c r="CN42" s="956"/>
      <c r="CO42" s="951">
        <v>0</v>
      </c>
      <c r="CP42" s="951">
        <v>0</v>
      </c>
      <c r="CQ42" s="956">
        <v>0</v>
      </c>
    </row>
    <row r="43" spans="1:95" x14ac:dyDescent="0.2">
      <c r="A43" s="375">
        <v>32</v>
      </c>
      <c r="B43" s="369" t="s">
        <v>31</v>
      </c>
      <c r="C43" s="951">
        <v>3</v>
      </c>
      <c r="D43" s="951"/>
      <c r="E43" s="956">
        <v>1.33</v>
      </c>
      <c r="F43" s="951">
        <v>447</v>
      </c>
      <c r="G43" s="951">
        <v>1</v>
      </c>
      <c r="H43" s="956">
        <v>9</v>
      </c>
      <c r="I43" s="951">
        <v>33140</v>
      </c>
      <c r="J43" s="951">
        <v>32</v>
      </c>
      <c r="K43" s="956">
        <v>1145.5242715000002</v>
      </c>
      <c r="L43" s="951">
        <v>33590</v>
      </c>
      <c r="M43" s="951">
        <v>33</v>
      </c>
      <c r="N43" s="956">
        <v>1155.8542715000001</v>
      </c>
      <c r="O43" s="951">
        <v>3</v>
      </c>
      <c r="P43" s="951">
        <v>1.7000000000000001E-2</v>
      </c>
      <c r="Q43" s="956">
        <v>0.75249999999999995</v>
      </c>
      <c r="R43" s="951">
        <v>430</v>
      </c>
      <c r="S43" s="951">
        <v>1.2689999999999999</v>
      </c>
      <c r="T43" s="956">
        <v>9.44</v>
      </c>
      <c r="U43" s="951">
        <v>31807</v>
      </c>
      <c r="V43" s="951">
        <v>31.817</v>
      </c>
      <c r="W43" s="956">
        <v>1012.1674999999999</v>
      </c>
      <c r="X43" s="951">
        <v>32240</v>
      </c>
      <c r="Y43" s="951">
        <v>33.103000000000002</v>
      </c>
      <c r="Z43" s="956">
        <v>1022.36</v>
      </c>
      <c r="AA43" s="951"/>
      <c r="AB43" s="951"/>
      <c r="AC43" s="956"/>
      <c r="AD43" s="951">
        <v>457</v>
      </c>
      <c r="AE43" s="951">
        <v>1.3480000000000001</v>
      </c>
      <c r="AF43" s="956">
        <v>10.655950000000001</v>
      </c>
      <c r="AG43" s="951">
        <v>33902</v>
      </c>
      <c r="AH43" s="951">
        <v>33.930999999999997</v>
      </c>
      <c r="AI43" s="956">
        <v>1113.48858</v>
      </c>
      <c r="AJ43" s="951">
        <v>34359</v>
      </c>
      <c r="AK43" s="951">
        <v>35.278999999999996</v>
      </c>
      <c r="AL43" s="956">
        <v>1124.14453</v>
      </c>
      <c r="AM43" s="951"/>
      <c r="AN43" s="951"/>
      <c r="AO43" s="956"/>
      <c r="AP43" s="951">
        <v>37200</v>
      </c>
      <c r="AQ43" s="951">
        <v>371.77</v>
      </c>
      <c r="AR43" s="956">
        <v>1169.01612</v>
      </c>
      <c r="AS43" s="951"/>
      <c r="AT43" s="951"/>
      <c r="AU43" s="956"/>
      <c r="AV43" s="951">
        <v>37200</v>
      </c>
      <c r="AW43" s="951">
        <v>371.77</v>
      </c>
      <c r="AX43" s="956">
        <v>1169.01612</v>
      </c>
      <c r="AY43" s="951"/>
      <c r="AZ43" s="951"/>
      <c r="BA43" s="956"/>
      <c r="BB43" s="951">
        <v>46865</v>
      </c>
      <c r="BC43" s="951">
        <v>46.865000000000002</v>
      </c>
      <c r="BD43" s="956">
        <v>1296.1838600000001</v>
      </c>
      <c r="BE43" s="951">
        <v>46865</v>
      </c>
      <c r="BF43" s="951">
        <v>46.865000000000002</v>
      </c>
      <c r="BG43" s="956">
        <v>1296.1838600000001</v>
      </c>
      <c r="BH43" s="951">
        <v>0</v>
      </c>
      <c r="BI43" s="951">
        <v>0</v>
      </c>
      <c r="BJ43" s="956">
        <v>0</v>
      </c>
      <c r="BK43" s="951">
        <v>50164</v>
      </c>
      <c r="BL43" s="951">
        <v>50.149000000000001</v>
      </c>
      <c r="BM43" s="956">
        <v>1326.9790204999999</v>
      </c>
      <c r="BN43" s="951">
        <v>50164</v>
      </c>
      <c r="BO43" s="951">
        <v>50.149000000000001</v>
      </c>
      <c r="BP43" s="956">
        <v>1326.9790204999999</v>
      </c>
      <c r="BQ43" s="951">
        <v>2</v>
      </c>
      <c r="BR43" s="951">
        <v>0.104</v>
      </c>
      <c r="BS43" s="956">
        <v>0.46800000000000003</v>
      </c>
      <c r="BT43" s="951">
        <v>42863</v>
      </c>
      <c r="BU43" s="951">
        <v>42.863</v>
      </c>
      <c r="BV43" s="956">
        <v>1241.73784</v>
      </c>
      <c r="BW43" s="951">
        <v>42865</v>
      </c>
      <c r="BX43" s="951">
        <v>42.966999999999999</v>
      </c>
      <c r="BY43" s="956">
        <v>1242.2058400000001</v>
      </c>
      <c r="BZ43" s="951">
        <v>0</v>
      </c>
      <c r="CA43" s="951">
        <v>0</v>
      </c>
      <c r="CB43" s="956">
        <v>0</v>
      </c>
      <c r="CC43" s="951">
        <v>16</v>
      </c>
      <c r="CD43" s="951">
        <v>1.6E-2</v>
      </c>
      <c r="CE43" s="956">
        <v>68.852310000000003</v>
      </c>
      <c r="CF43" s="951">
        <v>16</v>
      </c>
      <c r="CG43" s="951">
        <v>1.6E-2</v>
      </c>
      <c r="CH43" s="956">
        <v>68.852310000000003</v>
      </c>
      <c r="CI43" s="951"/>
      <c r="CJ43" s="951"/>
      <c r="CK43" s="956"/>
      <c r="CL43" s="951">
        <v>906</v>
      </c>
      <c r="CM43" s="951">
        <v>0.90600000000000003</v>
      </c>
      <c r="CN43" s="956">
        <v>23.660599999999999</v>
      </c>
      <c r="CO43" s="951">
        <v>906</v>
      </c>
      <c r="CP43" s="951">
        <v>0.90600000000000003</v>
      </c>
      <c r="CQ43" s="956">
        <v>23.660599999999999</v>
      </c>
    </row>
    <row r="44" spans="1:95" s="789" customFormat="1" x14ac:dyDescent="0.2">
      <c r="A44" s="378"/>
      <c r="B44" s="373" t="s">
        <v>46</v>
      </c>
      <c r="C44" s="926">
        <v>66</v>
      </c>
      <c r="D44" s="926">
        <v>20.596999999999209</v>
      </c>
      <c r="E44" s="960">
        <v>131.75041810000002</v>
      </c>
      <c r="F44" s="926">
        <v>889</v>
      </c>
      <c r="G44" s="926">
        <v>1.4910000000000003</v>
      </c>
      <c r="H44" s="960">
        <v>21.534678200000002</v>
      </c>
      <c r="I44" s="926">
        <v>62770</v>
      </c>
      <c r="J44" s="926">
        <v>64.403000000015282</v>
      </c>
      <c r="K44" s="960">
        <v>1659.6439093000001</v>
      </c>
      <c r="L44" s="926">
        <v>63725</v>
      </c>
      <c r="M44" s="926">
        <v>86.491000000014495</v>
      </c>
      <c r="N44" s="960">
        <v>1812.9290056</v>
      </c>
      <c r="O44" s="926">
        <f t="shared" ref="O44:Z44" si="2">SUM(O39:O43)</f>
        <v>137</v>
      </c>
      <c r="P44" s="926">
        <f t="shared" si="2"/>
        <v>19.747</v>
      </c>
      <c r="Q44" s="960">
        <f t="shared" si="2"/>
        <v>119.86426589999999</v>
      </c>
      <c r="R44" s="926">
        <f t="shared" si="2"/>
        <v>738</v>
      </c>
      <c r="S44" s="926">
        <f t="shared" si="2"/>
        <v>1.579</v>
      </c>
      <c r="T44" s="960">
        <f t="shared" si="2"/>
        <v>19.568858900000002</v>
      </c>
      <c r="U44" s="926">
        <f t="shared" si="2"/>
        <v>72065</v>
      </c>
      <c r="V44" s="926">
        <f t="shared" si="2"/>
        <v>72.61699999999999</v>
      </c>
      <c r="W44" s="960">
        <f t="shared" si="2"/>
        <v>1759.6517143999999</v>
      </c>
      <c r="X44" s="926">
        <f t="shared" si="2"/>
        <v>72940</v>
      </c>
      <c r="Y44" s="926">
        <f t="shared" si="2"/>
        <v>93.942999999999998</v>
      </c>
      <c r="Z44" s="960">
        <f t="shared" si="2"/>
        <v>1899.0848391999998</v>
      </c>
      <c r="AA44" s="926">
        <v>79</v>
      </c>
      <c r="AB44" s="926">
        <v>29.379000000000001</v>
      </c>
      <c r="AC44" s="960">
        <v>172.16989139999998</v>
      </c>
      <c r="AD44" s="926">
        <v>457</v>
      </c>
      <c r="AE44" s="926">
        <v>1.3480000000000001</v>
      </c>
      <c r="AF44" s="960">
        <v>10.655950000000001</v>
      </c>
      <c r="AG44" s="926">
        <v>127378</v>
      </c>
      <c r="AH44" s="926">
        <v>142.30899999998695</v>
      </c>
      <c r="AI44" s="960">
        <v>3512.5597650998466</v>
      </c>
      <c r="AJ44" s="926">
        <v>127914</v>
      </c>
      <c r="AK44" s="926">
        <v>173.03599999998693</v>
      </c>
      <c r="AL44" s="960">
        <v>3695.3856064998463</v>
      </c>
      <c r="AM44" s="926">
        <v>98</v>
      </c>
      <c r="AN44" s="926">
        <v>61.075999999999979</v>
      </c>
      <c r="AO44" s="960">
        <v>251.993752</v>
      </c>
      <c r="AP44" s="926">
        <v>37200</v>
      </c>
      <c r="AQ44" s="926">
        <v>371.77</v>
      </c>
      <c r="AR44" s="960">
        <v>1169.01612</v>
      </c>
      <c r="AS44" s="926">
        <v>156779</v>
      </c>
      <c r="AT44" s="926">
        <v>192.00099999997815</v>
      </c>
      <c r="AU44" s="960">
        <v>4470.2389074998136</v>
      </c>
      <c r="AV44" s="926">
        <v>194077</v>
      </c>
      <c r="AW44" s="926">
        <v>624.84699999997815</v>
      </c>
      <c r="AX44" s="960">
        <v>5891.2487794998142</v>
      </c>
      <c r="AY44" s="926">
        <v>121</v>
      </c>
      <c r="AZ44" s="926">
        <v>150.04300000000001</v>
      </c>
      <c r="BA44" s="960">
        <v>777.71362899999974</v>
      </c>
      <c r="BB44" s="926">
        <v>260729</v>
      </c>
      <c r="BC44" s="926">
        <v>314.12900000000002</v>
      </c>
      <c r="BD44" s="960">
        <v>8122.7976695999041</v>
      </c>
      <c r="BE44" s="926">
        <v>260850</v>
      </c>
      <c r="BF44" s="926">
        <v>464.17200000000003</v>
      </c>
      <c r="BG44" s="960">
        <v>8900.511298599904</v>
      </c>
      <c r="BH44" s="926">
        <v>1034</v>
      </c>
      <c r="BI44" s="926">
        <v>225.715</v>
      </c>
      <c r="BJ44" s="960">
        <v>1801.8622307000383</v>
      </c>
      <c r="BK44" s="926">
        <v>301969</v>
      </c>
      <c r="BL44" s="926">
        <v>363.649</v>
      </c>
      <c r="BM44" s="960">
        <v>9336.9717687000048</v>
      </c>
      <c r="BN44" s="926">
        <v>303003</v>
      </c>
      <c r="BO44" s="926">
        <v>589.36399999999992</v>
      </c>
      <c r="BP44" s="960">
        <v>11138.833999400042</v>
      </c>
      <c r="BQ44" s="926">
        <v>148</v>
      </c>
      <c r="BR44" s="926">
        <v>217.17200000000003</v>
      </c>
      <c r="BS44" s="960">
        <v>1708.1595341999994</v>
      </c>
      <c r="BT44" s="926">
        <v>294563</v>
      </c>
      <c r="BU44" s="926">
        <v>370.80799999999999</v>
      </c>
      <c r="BV44" s="960">
        <v>10283.67267520004</v>
      </c>
      <c r="BW44" s="926">
        <v>294711</v>
      </c>
      <c r="BX44" s="926">
        <v>587.98</v>
      </c>
      <c r="BY44" s="960">
        <v>11991.83220940004</v>
      </c>
      <c r="BZ44" s="926">
        <v>57</v>
      </c>
      <c r="CA44" s="926">
        <v>18.832000000000001</v>
      </c>
      <c r="CB44" s="960">
        <v>262.9734454</v>
      </c>
      <c r="CC44" s="926">
        <v>47132</v>
      </c>
      <c r="CD44" s="926">
        <v>56.597000000000001</v>
      </c>
      <c r="CE44" s="960">
        <v>2320.3926561999965</v>
      </c>
      <c r="CF44" s="926">
        <v>47189</v>
      </c>
      <c r="CG44" s="926">
        <v>75.429000000000002</v>
      </c>
      <c r="CH44" s="960">
        <v>2583.3661015999965</v>
      </c>
      <c r="CI44" s="926">
        <v>77</v>
      </c>
      <c r="CJ44" s="926">
        <v>54.114000000000004</v>
      </c>
      <c r="CK44" s="960">
        <v>368.49895264778996</v>
      </c>
      <c r="CL44" s="926">
        <v>131528</v>
      </c>
      <c r="CM44" s="926">
        <v>149.46600000000001</v>
      </c>
      <c r="CN44" s="960">
        <v>5245.7783391000003</v>
      </c>
      <c r="CO44" s="926">
        <v>131605</v>
      </c>
      <c r="CP44" s="926">
        <v>203.58</v>
      </c>
      <c r="CQ44" s="960">
        <v>5614.2772917477896</v>
      </c>
    </row>
    <row r="45" spans="1:95" s="789" customFormat="1" x14ac:dyDescent="0.2">
      <c r="A45" s="18"/>
      <c r="B45" s="18" t="s">
        <v>47</v>
      </c>
      <c r="C45" s="908">
        <v>621284</v>
      </c>
      <c r="D45" s="908">
        <v>2174.0409999999993</v>
      </c>
      <c r="E45" s="954">
        <v>11114.773274309857</v>
      </c>
      <c r="F45" s="908">
        <v>15295</v>
      </c>
      <c r="G45" s="908">
        <v>1996.0609999999999</v>
      </c>
      <c r="H45" s="954">
        <v>857.58837249999999</v>
      </c>
      <c r="I45" s="908">
        <v>1759214</v>
      </c>
      <c r="J45" s="908">
        <v>1917.3280000000152</v>
      </c>
      <c r="K45" s="954">
        <v>33728.851242266959</v>
      </c>
      <c r="L45" s="908">
        <v>2395793</v>
      </c>
      <c r="M45" s="908">
        <v>6087.4280000000144</v>
      </c>
      <c r="N45" s="954">
        <v>45701.212889076822</v>
      </c>
      <c r="O45" s="908">
        <f t="shared" ref="O45:Z45" si="3">O35+O11+O44</f>
        <v>645226</v>
      </c>
      <c r="P45" s="908">
        <f t="shared" si="3"/>
        <v>787.56399999999996</v>
      </c>
      <c r="Q45" s="954">
        <f t="shared" si="3"/>
        <v>10464.9823356</v>
      </c>
      <c r="R45" s="908">
        <f t="shared" si="3"/>
        <v>374470</v>
      </c>
      <c r="S45" s="908">
        <f t="shared" si="3"/>
        <v>507.92300000000006</v>
      </c>
      <c r="T45" s="954">
        <f t="shared" si="3"/>
        <v>9007.996175600003</v>
      </c>
      <c r="U45" s="908">
        <f t="shared" si="3"/>
        <v>1242123</v>
      </c>
      <c r="V45" s="908">
        <f t="shared" si="3"/>
        <v>19130.419999999998</v>
      </c>
      <c r="W45" s="954">
        <f t="shared" si="3"/>
        <v>26810.304798099987</v>
      </c>
      <c r="X45" s="908">
        <f t="shared" si="3"/>
        <v>2261819</v>
      </c>
      <c r="Y45" s="908">
        <f t="shared" si="3"/>
        <v>20425.906999999999</v>
      </c>
      <c r="Z45" s="954">
        <f t="shared" si="3"/>
        <v>46283.283309299986</v>
      </c>
      <c r="AA45" s="908">
        <v>741146</v>
      </c>
      <c r="AB45" s="908">
        <v>2347.4860000000003</v>
      </c>
      <c r="AC45" s="954">
        <v>14924.893967000013</v>
      </c>
      <c r="AD45" s="908">
        <v>69883</v>
      </c>
      <c r="AE45" s="908">
        <v>109.16699999999999</v>
      </c>
      <c r="AF45" s="954">
        <v>2075.0514506000022</v>
      </c>
      <c r="AG45" s="908">
        <v>1428328</v>
      </c>
      <c r="AH45" s="908">
        <v>1472.762999999987</v>
      </c>
      <c r="AI45" s="954">
        <v>36584.426796199856</v>
      </c>
      <c r="AJ45" s="908">
        <v>2239357</v>
      </c>
      <c r="AK45" s="908">
        <v>3929.4159999999874</v>
      </c>
      <c r="AL45" s="954">
        <v>53584.37221379987</v>
      </c>
      <c r="AM45" s="908">
        <v>734508</v>
      </c>
      <c r="AN45" s="908">
        <v>2405.2829999999999</v>
      </c>
      <c r="AO45" s="954">
        <v>14008.308009699986</v>
      </c>
      <c r="AP45" s="908">
        <v>61840</v>
      </c>
      <c r="AQ45" s="908">
        <v>435.34199999999998</v>
      </c>
      <c r="AR45" s="954">
        <v>1666.774793</v>
      </c>
      <c r="AS45" s="908">
        <v>1510762</v>
      </c>
      <c r="AT45" s="908">
        <v>1792.8599999999785</v>
      </c>
      <c r="AU45" s="954">
        <v>42339.25942779969</v>
      </c>
      <c r="AV45" s="908">
        <v>2307110</v>
      </c>
      <c r="AW45" s="908">
        <v>4633.4849999999769</v>
      </c>
      <c r="AX45" s="954">
        <v>58014.342230499678</v>
      </c>
      <c r="AY45" s="908">
        <v>735220</v>
      </c>
      <c r="AZ45" s="908">
        <v>1841.0499999999997</v>
      </c>
      <c r="BA45" s="954">
        <v>16751.162735005983</v>
      </c>
      <c r="BB45" s="908">
        <v>1815589</v>
      </c>
      <c r="BC45" s="908">
        <v>2044.0599999999995</v>
      </c>
      <c r="BD45" s="954">
        <v>47526.482285104059</v>
      </c>
      <c r="BE45" s="908">
        <v>2550809</v>
      </c>
      <c r="BF45" s="908">
        <v>3885.1100000000006</v>
      </c>
      <c r="BG45" s="954">
        <v>64277.645020110052</v>
      </c>
      <c r="BH45" s="908">
        <v>617438</v>
      </c>
      <c r="BI45" s="908">
        <v>2830.721</v>
      </c>
      <c r="BJ45" s="954">
        <v>23203.046868377041</v>
      </c>
      <c r="BK45" s="908">
        <v>1967989</v>
      </c>
      <c r="BL45" s="908">
        <v>2223.0140000000001</v>
      </c>
      <c r="BM45" s="954">
        <v>52545.453302609007</v>
      </c>
      <c r="BN45" s="908">
        <v>2585427</v>
      </c>
      <c r="BO45" s="908">
        <v>5053.7349999999988</v>
      </c>
      <c r="BP45" s="954">
        <v>75748.500170986037</v>
      </c>
      <c r="BQ45" s="908">
        <v>10509</v>
      </c>
      <c r="BR45" s="908">
        <v>3536.7289999999998</v>
      </c>
      <c r="BS45" s="954">
        <v>23549.130942873155</v>
      </c>
      <c r="BT45" s="908">
        <v>1928192</v>
      </c>
      <c r="BU45" s="908">
        <v>2221.3969999999999</v>
      </c>
      <c r="BV45" s="954">
        <v>52207.46530110007</v>
      </c>
      <c r="BW45" s="908">
        <v>1938701</v>
      </c>
      <c r="BX45" s="908">
        <v>5758.1260000000002</v>
      </c>
      <c r="BY45" s="954">
        <v>75756.596243973225</v>
      </c>
      <c r="BZ45" s="908">
        <v>2513</v>
      </c>
      <c r="CA45" s="908">
        <v>481.31700000000006</v>
      </c>
      <c r="CB45" s="954">
        <v>7783.040508347477</v>
      </c>
      <c r="CC45" s="908">
        <v>301645</v>
      </c>
      <c r="CD45" s="908">
        <v>345.76900000000001</v>
      </c>
      <c r="CE45" s="954">
        <v>13261.196762599977</v>
      </c>
      <c r="CF45" s="908">
        <v>304158</v>
      </c>
      <c r="CG45" s="908">
        <v>827.08600000000001</v>
      </c>
      <c r="CH45" s="954">
        <v>21044.237270947458</v>
      </c>
      <c r="CI45" s="908">
        <v>30240</v>
      </c>
      <c r="CJ45" s="908">
        <v>1095.4179999999999</v>
      </c>
      <c r="CK45" s="954">
        <v>10022.64795856982</v>
      </c>
      <c r="CL45" s="908">
        <v>745068</v>
      </c>
      <c r="CM45" s="908">
        <v>813.47200000000009</v>
      </c>
      <c r="CN45" s="954">
        <v>29263.110983099992</v>
      </c>
      <c r="CO45" s="908">
        <v>775308</v>
      </c>
      <c r="CP45" s="908">
        <v>1908.8899999999996</v>
      </c>
      <c r="CQ45" s="954">
        <v>39285.758941669817</v>
      </c>
    </row>
    <row r="46" spans="1:95" s="789" customFormat="1" x14ac:dyDescent="0.2">
      <c r="A46" s="338" t="s">
        <v>250</v>
      </c>
      <c r="B46" s="338"/>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c r="AE46" s="63"/>
      <c r="AF46" s="63"/>
      <c r="AG46" s="63"/>
      <c r="AH46" s="63"/>
      <c r="AI46" s="63"/>
      <c r="AJ46" s="63"/>
      <c r="AK46" s="63"/>
      <c r="AL46" s="63"/>
      <c r="AM46" s="63"/>
      <c r="AN46" s="63"/>
      <c r="AO46" s="63"/>
      <c r="AP46" s="63"/>
      <c r="AQ46" s="63"/>
      <c r="AR46" s="63"/>
      <c r="AS46" s="63"/>
      <c r="AT46" s="63"/>
      <c r="AU46" s="63"/>
      <c r="AV46" s="63"/>
      <c r="AW46" s="63"/>
      <c r="AX46" s="63"/>
      <c r="AY46" s="63"/>
      <c r="AZ46" s="63"/>
      <c r="BA46" s="63"/>
      <c r="BB46" s="63"/>
      <c r="BC46" s="63"/>
      <c r="BD46" s="63"/>
      <c r="BE46" s="63"/>
      <c r="BF46" s="63"/>
      <c r="BG46" s="63"/>
      <c r="BH46" s="63"/>
      <c r="BI46" s="63"/>
      <c r="BJ46" s="63"/>
      <c r="BK46" s="63"/>
      <c r="BL46" s="63"/>
      <c r="BM46" s="63"/>
      <c r="BN46" s="63"/>
      <c r="BO46" s="63"/>
      <c r="BP46" s="63"/>
      <c r="BQ46" s="63"/>
      <c r="BR46" s="63"/>
      <c r="BS46" s="63"/>
      <c r="BT46" s="63"/>
      <c r="BU46" s="63"/>
      <c r="BV46" s="63"/>
      <c r="BW46" s="63"/>
      <c r="BX46" s="63"/>
      <c r="BY46" s="63"/>
      <c r="BZ46" s="63"/>
      <c r="CA46" s="63"/>
      <c r="CB46" s="63"/>
      <c r="CC46" s="63"/>
      <c r="CD46" s="63"/>
      <c r="CE46" s="63"/>
      <c r="CF46" s="63"/>
      <c r="CG46" s="63"/>
      <c r="CH46" s="63"/>
      <c r="CI46" s="63"/>
      <c r="CJ46" s="63"/>
      <c r="CK46" s="63"/>
      <c r="CL46" s="63"/>
      <c r="CM46" s="63"/>
      <c r="CN46" s="63"/>
      <c r="CO46" s="63"/>
      <c r="CP46" s="63"/>
      <c r="CQ46" s="63"/>
    </row>
    <row r="47" spans="1:95" x14ac:dyDescent="0.2">
      <c r="A47" s="338" t="s">
        <v>251</v>
      </c>
      <c r="B47" s="338"/>
    </row>
  </sheetData>
  <mergeCells count="43">
    <mergeCell ref="CI3:CQ3"/>
    <mergeCell ref="CI4:CK4"/>
    <mergeCell ref="CL4:CN4"/>
    <mergeCell ref="CO4:CQ4"/>
    <mergeCell ref="C3:K3"/>
    <mergeCell ref="L3:T3"/>
    <mergeCell ref="U3:AC3"/>
    <mergeCell ref="AD3:AL3"/>
    <mergeCell ref="AM3:AU3"/>
    <mergeCell ref="AV3:BD3"/>
    <mergeCell ref="BE3:BM3"/>
    <mergeCell ref="BN3:BV3"/>
    <mergeCell ref="BW3:CE3"/>
    <mergeCell ref="AG4:AI4"/>
    <mergeCell ref="AJ4:AL4"/>
    <mergeCell ref="BW4:BY4"/>
    <mergeCell ref="A3:A5"/>
    <mergeCell ref="B3:B5"/>
    <mergeCell ref="BZ4:CB4"/>
    <mergeCell ref="CC4:CE4"/>
    <mergeCell ref="CF4:CH4"/>
    <mergeCell ref="C4:E4"/>
    <mergeCell ref="AM4:AO4"/>
    <mergeCell ref="F4:H4"/>
    <mergeCell ref="I4:K4"/>
    <mergeCell ref="L4:N4"/>
    <mergeCell ref="O4:Q4"/>
    <mergeCell ref="R4:T4"/>
    <mergeCell ref="U4:W4"/>
    <mergeCell ref="X4:Z4"/>
    <mergeCell ref="AA4:AC4"/>
    <mergeCell ref="AD4:AF4"/>
    <mergeCell ref="AP4:AR4"/>
    <mergeCell ref="AS4:AU4"/>
    <mergeCell ref="AV4:AX4"/>
    <mergeCell ref="AY4:BA4"/>
    <mergeCell ref="BB4:BD4"/>
    <mergeCell ref="BT4:BV4"/>
    <mergeCell ref="BE4:BG4"/>
    <mergeCell ref="BH4:BJ4"/>
    <mergeCell ref="BK4:BM4"/>
    <mergeCell ref="BN4:BP4"/>
    <mergeCell ref="BQ4:BS4"/>
  </mergeCells>
  <printOptions horizontalCentered="1" verticalCentered="1"/>
  <pageMargins left="0.59055118110236227" right="0.59055118110236227" top="0.59055118110236227" bottom="0.59055118110236227" header="0.31496062992125984" footer="0.31496062992125984"/>
  <pageSetup paperSize="9" scale="76"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Q49"/>
  <sheetViews>
    <sheetView zoomScaleNormal="100" zoomScaleSheetLayoutView="100" workbookViewId="0">
      <pane xSplit="2" ySplit="5" topLeftCell="C6" activePane="bottomRight" state="frozen"/>
      <selection activeCell="A32" sqref="A32"/>
      <selection pane="topRight" activeCell="A32" sqref="A32"/>
      <selection pane="bottomLeft" activeCell="A32" sqref="A32"/>
      <selection pane="bottomRight"/>
    </sheetView>
  </sheetViews>
  <sheetFormatPr defaultColWidth="8" defaultRowHeight="12.75" x14ac:dyDescent="0.2"/>
  <cols>
    <col min="1" max="1" width="5.28515625" style="703" customWidth="1"/>
    <col min="2" max="2" width="39.28515625" style="703" customWidth="1"/>
    <col min="3" max="26" width="8.7109375" style="346" customWidth="1"/>
    <col min="27" max="68" width="8.7109375" style="26" customWidth="1"/>
    <col min="69" max="95" width="8.7109375" style="703" customWidth="1"/>
    <col min="96" max="303" width="8" style="703"/>
    <col min="304" max="304" width="15.28515625" style="703" customWidth="1"/>
    <col min="305" max="305" width="8.42578125" style="703" bestFit="1" customWidth="1"/>
    <col min="306" max="310" width="8.140625" style="703" bestFit="1" customWidth="1"/>
    <col min="311" max="311" width="9.85546875" style="703" customWidth="1"/>
    <col min="312" max="313" width="8.140625" style="703" bestFit="1" customWidth="1"/>
    <col min="314" max="314" width="8.28515625" style="703" bestFit="1" customWidth="1"/>
    <col min="315" max="316" width="8.140625" style="703" bestFit="1" customWidth="1"/>
    <col min="317" max="317" width="5" style="703" customWidth="1"/>
    <col min="318" max="318" width="5.28515625" style="703" customWidth="1"/>
    <col min="319" max="319" width="4.42578125" style="703" customWidth="1"/>
    <col min="320" max="559" width="8" style="703"/>
    <col min="560" max="560" width="15.28515625" style="703" customWidth="1"/>
    <col min="561" max="561" width="8.42578125" style="703" bestFit="1" customWidth="1"/>
    <col min="562" max="566" width="8.140625" style="703" bestFit="1" customWidth="1"/>
    <col min="567" max="567" width="9.85546875" style="703" customWidth="1"/>
    <col min="568" max="569" width="8.140625" style="703" bestFit="1" customWidth="1"/>
    <col min="570" max="570" width="8.28515625" style="703" bestFit="1" customWidth="1"/>
    <col min="571" max="572" width="8.140625" style="703" bestFit="1" customWidth="1"/>
    <col min="573" max="573" width="5" style="703" customWidth="1"/>
    <col min="574" max="574" width="5.28515625" style="703" customWidth="1"/>
    <col min="575" max="575" width="4.42578125" style="703" customWidth="1"/>
    <col min="576" max="815" width="8" style="703"/>
    <col min="816" max="816" width="15.28515625" style="703" customWidth="1"/>
    <col min="817" max="817" width="8.42578125" style="703" bestFit="1" customWidth="1"/>
    <col min="818" max="822" width="8.140625" style="703" bestFit="1" customWidth="1"/>
    <col min="823" max="823" width="9.85546875" style="703" customWidth="1"/>
    <col min="824" max="825" width="8.140625" style="703" bestFit="1" customWidth="1"/>
    <col min="826" max="826" width="8.28515625" style="703" bestFit="1" customWidth="1"/>
    <col min="827" max="828" width="8.140625" style="703" bestFit="1" customWidth="1"/>
    <col min="829" max="829" width="5" style="703" customWidth="1"/>
    <col min="830" max="830" width="5.28515625" style="703" customWidth="1"/>
    <col min="831" max="831" width="4.42578125" style="703" customWidth="1"/>
    <col min="832" max="1071" width="8" style="703"/>
    <col min="1072" max="1072" width="15.28515625" style="703" customWidth="1"/>
    <col min="1073" max="1073" width="8.42578125" style="703" bestFit="1" customWidth="1"/>
    <col min="1074" max="1078" width="8.140625" style="703" bestFit="1" customWidth="1"/>
    <col min="1079" max="1079" width="9.85546875" style="703" customWidth="1"/>
    <col min="1080" max="1081" width="8.140625" style="703" bestFit="1" customWidth="1"/>
    <col min="1082" max="1082" width="8.28515625" style="703" bestFit="1" customWidth="1"/>
    <col min="1083" max="1084" width="8.140625" style="703" bestFit="1" customWidth="1"/>
    <col min="1085" max="1085" width="5" style="703" customWidth="1"/>
    <col min="1086" max="1086" width="5.28515625" style="703" customWidth="1"/>
    <col min="1087" max="1087" width="4.42578125" style="703" customWidth="1"/>
    <col min="1088" max="1327" width="8" style="703"/>
    <col min="1328" max="1328" width="15.28515625" style="703" customWidth="1"/>
    <col min="1329" max="1329" width="8.42578125" style="703" bestFit="1" customWidth="1"/>
    <col min="1330" max="1334" width="8.140625" style="703" bestFit="1" customWidth="1"/>
    <col min="1335" max="1335" width="9.85546875" style="703" customWidth="1"/>
    <col min="1336" max="1337" width="8.140625" style="703" bestFit="1" customWidth="1"/>
    <col min="1338" max="1338" width="8.28515625" style="703" bestFit="1" customWidth="1"/>
    <col min="1339" max="1340" width="8.140625" style="703" bestFit="1" customWidth="1"/>
    <col min="1341" max="1341" width="5" style="703" customWidth="1"/>
    <col min="1342" max="1342" width="5.28515625" style="703" customWidth="1"/>
    <col min="1343" max="1343" width="4.42578125" style="703" customWidth="1"/>
    <col min="1344" max="1583" width="8" style="703"/>
    <col min="1584" max="1584" width="15.28515625" style="703" customWidth="1"/>
    <col min="1585" max="1585" width="8.42578125" style="703" bestFit="1" customWidth="1"/>
    <col min="1586" max="1590" width="8.140625" style="703" bestFit="1" customWidth="1"/>
    <col min="1591" max="1591" width="9.85546875" style="703" customWidth="1"/>
    <col min="1592" max="1593" width="8.140625" style="703" bestFit="1" customWidth="1"/>
    <col min="1594" max="1594" width="8.28515625" style="703" bestFit="1" customWidth="1"/>
    <col min="1595" max="1596" width="8.140625" style="703" bestFit="1" customWidth="1"/>
    <col min="1597" max="1597" width="5" style="703" customWidth="1"/>
    <col min="1598" max="1598" width="5.28515625" style="703" customWidth="1"/>
    <col min="1599" max="1599" width="4.42578125" style="703" customWidth="1"/>
    <col min="1600" max="1839" width="8" style="703"/>
    <col min="1840" max="1840" width="15.28515625" style="703" customWidth="1"/>
    <col min="1841" max="1841" width="8.42578125" style="703" bestFit="1" customWidth="1"/>
    <col min="1842" max="1846" width="8.140625" style="703" bestFit="1" customWidth="1"/>
    <col min="1847" max="1847" width="9.85546875" style="703" customWidth="1"/>
    <col min="1848" max="1849" width="8.140625" style="703" bestFit="1" customWidth="1"/>
    <col min="1850" max="1850" width="8.28515625" style="703" bestFit="1" customWidth="1"/>
    <col min="1851" max="1852" width="8.140625" style="703" bestFit="1" customWidth="1"/>
    <col min="1853" max="1853" width="5" style="703" customWidth="1"/>
    <col min="1854" max="1854" width="5.28515625" style="703" customWidth="1"/>
    <col min="1855" max="1855" width="4.42578125" style="703" customWidth="1"/>
    <col min="1856" max="2095" width="8" style="703"/>
    <col min="2096" max="2096" width="15.28515625" style="703" customWidth="1"/>
    <col min="2097" max="2097" width="8.42578125" style="703" bestFit="1" customWidth="1"/>
    <col min="2098" max="2102" width="8.140625" style="703" bestFit="1" customWidth="1"/>
    <col min="2103" max="2103" width="9.85546875" style="703" customWidth="1"/>
    <col min="2104" max="2105" width="8.140625" style="703" bestFit="1" customWidth="1"/>
    <col min="2106" max="2106" width="8.28515625" style="703" bestFit="1" customWidth="1"/>
    <col min="2107" max="2108" width="8.140625" style="703" bestFit="1" customWidth="1"/>
    <col min="2109" max="2109" width="5" style="703" customWidth="1"/>
    <col min="2110" max="2110" width="5.28515625" style="703" customWidth="1"/>
    <col min="2111" max="2111" width="4.42578125" style="703" customWidth="1"/>
    <col min="2112" max="2351" width="8" style="703"/>
    <col min="2352" max="2352" width="15.28515625" style="703" customWidth="1"/>
    <col min="2353" max="2353" width="8.42578125" style="703" bestFit="1" customWidth="1"/>
    <col min="2354" max="2358" width="8.140625" style="703" bestFit="1" customWidth="1"/>
    <col min="2359" max="2359" width="9.85546875" style="703" customWidth="1"/>
    <col min="2360" max="2361" width="8.140625" style="703" bestFit="1" customWidth="1"/>
    <col min="2362" max="2362" width="8.28515625" style="703" bestFit="1" customWidth="1"/>
    <col min="2363" max="2364" width="8.140625" style="703" bestFit="1" customWidth="1"/>
    <col min="2365" max="2365" width="5" style="703" customWidth="1"/>
    <col min="2366" max="2366" width="5.28515625" style="703" customWidth="1"/>
    <col min="2367" max="2367" width="4.42578125" style="703" customWidth="1"/>
    <col min="2368" max="2607" width="8" style="703"/>
    <col min="2608" max="2608" width="15.28515625" style="703" customWidth="1"/>
    <col min="2609" max="2609" width="8.42578125" style="703" bestFit="1" customWidth="1"/>
    <col min="2610" max="2614" width="8.140625" style="703" bestFit="1" customWidth="1"/>
    <col min="2615" max="2615" width="9.85546875" style="703" customWidth="1"/>
    <col min="2616" max="2617" width="8.140625" style="703" bestFit="1" customWidth="1"/>
    <col min="2618" max="2618" width="8.28515625" style="703" bestFit="1" customWidth="1"/>
    <col min="2619" max="2620" width="8.140625" style="703" bestFit="1" customWidth="1"/>
    <col min="2621" max="2621" width="5" style="703" customWidth="1"/>
    <col min="2622" max="2622" width="5.28515625" style="703" customWidth="1"/>
    <col min="2623" max="2623" width="4.42578125" style="703" customWidth="1"/>
    <col min="2624" max="2863" width="8" style="703"/>
    <col min="2864" max="2864" width="15.28515625" style="703" customWidth="1"/>
    <col min="2865" max="2865" width="8.42578125" style="703" bestFit="1" customWidth="1"/>
    <col min="2866" max="2870" width="8.140625" style="703" bestFit="1" customWidth="1"/>
    <col min="2871" max="2871" width="9.85546875" style="703" customWidth="1"/>
    <col min="2872" max="2873" width="8.140625" style="703" bestFit="1" customWidth="1"/>
    <col min="2874" max="2874" width="8.28515625" style="703" bestFit="1" customWidth="1"/>
    <col min="2875" max="2876" width="8.140625" style="703" bestFit="1" customWidth="1"/>
    <col min="2877" max="2877" width="5" style="703" customWidth="1"/>
    <col min="2878" max="2878" width="5.28515625" style="703" customWidth="1"/>
    <col min="2879" max="2879" width="4.42578125" style="703" customWidth="1"/>
    <col min="2880" max="3119" width="8" style="703"/>
    <col min="3120" max="3120" width="15.28515625" style="703" customWidth="1"/>
    <col min="3121" max="3121" width="8.42578125" style="703" bestFit="1" customWidth="1"/>
    <col min="3122" max="3126" width="8.140625" style="703" bestFit="1" customWidth="1"/>
    <col min="3127" max="3127" width="9.85546875" style="703" customWidth="1"/>
    <col min="3128" max="3129" width="8.140625" style="703" bestFit="1" customWidth="1"/>
    <col min="3130" max="3130" width="8.28515625" style="703" bestFit="1" customWidth="1"/>
    <col min="3131" max="3132" width="8.140625" style="703" bestFit="1" customWidth="1"/>
    <col min="3133" max="3133" width="5" style="703" customWidth="1"/>
    <col min="3134" max="3134" width="5.28515625" style="703" customWidth="1"/>
    <col min="3135" max="3135" width="4.42578125" style="703" customWidth="1"/>
    <col min="3136" max="3375" width="8" style="703"/>
    <col min="3376" max="3376" width="15.28515625" style="703" customWidth="1"/>
    <col min="3377" max="3377" width="8.42578125" style="703" bestFit="1" customWidth="1"/>
    <col min="3378" max="3382" width="8.140625" style="703" bestFit="1" customWidth="1"/>
    <col min="3383" max="3383" width="9.85546875" style="703" customWidth="1"/>
    <col min="3384" max="3385" width="8.140625" style="703" bestFit="1" customWidth="1"/>
    <col min="3386" max="3386" width="8.28515625" style="703" bestFit="1" customWidth="1"/>
    <col min="3387" max="3388" width="8.140625" style="703" bestFit="1" customWidth="1"/>
    <col min="3389" max="3389" width="5" style="703" customWidth="1"/>
    <col min="3390" max="3390" width="5.28515625" style="703" customWidth="1"/>
    <col min="3391" max="3391" width="4.42578125" style="703" customWidth="1"/>
    <col min="3392" max="3631" width="8" style="703"/>
    <col min="3632" max="3632" width="15.28515625" style="703" customWidth="1"/>
    <col min="3633" max="3633" width="8.42578125" style="703" bestFit="1" customWidth="1"/>
    <col min="3634" max="3638" width="8.140625" style="703" bestFit="1" customWidth="1"/>
    <col min="3639" max="3639" width="9.85546875" style="703" customWidth="1"/>
    <col min="3640" max="3641" width="8.140625" style="703" bestFit="1" customWidth="1"/>
    <col min="3642" max="3642" width="8.28515625" style="703" bestFit="1" customWidth="1"/>
    <col min="3643" max="3644" width="8.140625" style="703" bestFit="1" customWidth="1"/>
    <col min="3645" max="3645" width="5" style="703" customWidth="1"/>
    <col min="3646" max="3646" width="5.28515625" style="703" customWidth="1"/>
    <col min="3647" max="3647" width="4.42578125" style="703" customWidth="1"/>
    <col min="3648" max="3887" width="8" style="703"/>
    <col min="3888" max="3888" width="15.28515625" style="703" customWidth="1"/>
    <col min="3889" max="3889" width="8.42578125" style="703" bestFit="1" customWidth="1"/>
    <col min="3890" max="3894" width="8.140625" style="703" bestFit="1" customWidth="1"/>
    <col min="3895" max="3895" width="9.85546875" style="703" customWidth="1"/>
    <col min="3896" max="3897" width="8.140625" style="703" bestFit="1" customWidth="1"/>
    <col min="3898" max="3898" width="8.28515625" style="703" bestFit="1" customWidth="1"/>
    <col min="3899" max="3900" width="8.140625" style="703" bestFit="1" customWidth="1"/>
    <col min="3901" max="3901" width="5" style="703" customWidth="1"/>
    <col min="3902" max="3902" width="5.28515625" style="703" customWidth="1"/>
    <col min="3903" max="3903" width="4.42578125" style="703" customWidth="1"/>
    <col min="3904" max="4143" width="8" style="703"/>
    <col min="4144" max="4144" width="15.28515625" style="703" customWidth="1"/>
    <col min="4145" max="4145" width="8.42578125" style="703" bestFit="1" customWidth="1"/>
    <col min="4146" max="4150" width="8.140625" style="703" bestFit="1" customWidth="1"/>
    <col min="4151" max="4151" width="9.85546875" style="703" customWidth="1"/>
    <col min="4152" max="4153" width="8.140625" style="703" bestFit="1" customWidth="1"/>
    <col min="4154" max="4154" width="8.28515625" style="703" bestFit="1" customWidth="1"/>
    <col min="4155" max="4156" width="8.140625" style="703" bestFit="1" customWidth="1"/>
    <col min="4157" max="4157" width="5" style="703" customWidth="1"/>
    <col min="4158" max="4158" width="5.28515625" style="703" customWidth="1"/>
    <col min="4159" max="4159" width="4.42578125" style="703" customWidth="1"/>
    <col min="4160" max="4399" width="8" style="703"/>
    <col min="4400" max="4400" width="15.28515625" style="703" customWidth="1"/>
    <col min="4401" max="4401" width="8.42578125" style="703" bestFit="1" customWidth="1"/>
    <col min="4402" max="4406" width="8.140625" style="703" bestFit="1" customWidth="1"/>
    <col min="4407" max="4407" width="9.85546875" style="703" customWidth="1"/>
    <col min="4408" max="4409" width="8.140625" style="703" bestFit="1" customWidth="1"/>
    <col min="4410" max="4410" width="8.28515625" style="703" bestFit="1" customWidth="1"/>
    <col min="4411" max="4412" width="8.140625" style="703" bestFit="1" customWidth="1"/>
    <col min="4413" max="4413" width="5" style="703" customWidth="1"/>
    <col min="4414" max="4414" width="5.28515625" style="703" customWidth="1"/>
    <col min="4415" max="4415" width="4.42578125" style="703" customWidth="1"/>
    <col min="4416" max="4655" width="8" style="703"/>
    <col min="4656" max="4656" width="15.28515625" style="703" customWidth="1"/>
    <col min="4657" max="4657" width="8.42578125" style="703" bestFit="1" customWidth="1"/>
    <col min="4658" max="4662" width="8.140625" style="703" bestFit="1" customWidth="1"/>
    <col min="4663" max="4663" width="9.85546875" style="703" customWidth="1"/>
    <col min="4664" max="4665" width="8.140625" style="703" bestFit="1" customWidth="1"/>
    <col min="4666" max="4666" width="8.28515625" style="703" bestFit="1" customWidth="1"/>
    <col min="4667" max="4668" width="8.140625" style="703" bestFit="1" customWidth="1"/>
    <col min="4669" max="4669" width="5" style="703" customWidth="1"/>
    <col min="4670" max="4670" width="5.28515625" style="703" customWidth="1"/>
    <col min="4671" max="4671" width="4.42578125" style="703" customWidth="1"/>
    <col min="4672" max="4911" width="8" style="703"/>
    <col min="4912" max="4912" width="15.28515625" style="703" customWidth="1"/>
    <col min="4913" max="4913" width="8.42578125" style="703" bestFit="1" customWidth="1"/>
    <col min="4914" max="4918" width="8.140625" style="703" bestFit="1" customWidth="1"/>
    <col min="4919" max="4919" width="9.85546875" style="703" customWidth="1"/>
    <col min="4920" max="4921" width="8.140625" style="703" bestFit="1" customWidth="1"/>
    <col min="4922" max="4922" width="8.28515625" style="703" bestFit="1" customWidth="1"/>
    <col min="4923" max="4924" width="8.140625" style="703" bestFit="1" customWidth="1"/>
    <col min="4925" max="4925" width="5" style="703" customWidth="1"/>
    <col min="4926" max="4926" width="5.28515625" style="703" customWidth="1"/>
    <col min="4927" max="4927" width="4.42578125" style="703" customWidth="1"/>
    <col min="4928" max="5167" width="8" style="703"/>
    <col min="5168" max="5168" width="15.28515625" style="703" customWidth="1"/>
    <col min="5169" max="5169" width="8.42578125" style="703" bestFit="1" customWidth="1"/>
    <col min="5170" max="5174" width="8.140625" style="703" bestFit="1" customWidth="1"/>
    <col min="5175" max="5175" width="9.85546875" style="703" customWidth="1"/>
    <col min="5176" max="5177" width="8.140625" style="703" bestFit="1" customWidth="1"/>
    <col min="5178" max="5178" width="8.28515625" style="703" bestFit="1" customWidth="1"/>
    <col min="5179" max="5180" width="8.140625" style="703" bestFit="1" customWidth="1"/>
    <col min="5181" max="5181" width="5" style="703" customWidth="1"/>
    <col min="5182" max="5182" width="5.28515625" style="703" customWidth="1"/>
    <col min="5183" max="5183" width="4.42578125" style="703" customWidth="1"/>
    <col min="5184" max="5423" width="8" style="703"/>
    <col min="5424" max="5424" width="15.28515625" style="703" customWidth="1"/>
    <col min="5425" max="5425" width="8.42578125" style="703" bestFit="1" customWidth="1"/>
    <col min="5426" max="5430" width="8.140625" style="703" bestFit="1" customWidth="1"/>
    <col min="5431" max="5431" width="9.85546875" style="703" customWidth="1"/>
    <col min="5432" max="5433" width="8.140625" style="703" bestFit="1" customWidth="1"/>
    <col min="5434" max="5434" width="8.28515625" style="703" bestFit="1" customWidth="1"/>
    <col min="5435" max="5436" width="8.140625" style="703" bestFit="1" customWidth="1"/>
    <col min="5437" max="5437" width="5" style="703" customWidth="1"/>
    <col min="5438" max="5438" width="5.28515625" style="703" customWidth="1"/>
    <col min="5439" max="5439" width="4.42578125" style="703" customWidth="1"/>
    <col min="5440" max="5679" width="8" style="703"/>
    <col min="5680" max="5680" width="15.28515625" style="703" customWidth="1"/>
    <col min="5681" max="5681" width="8.42578125" style="703" bestFit="1" customWidth="1"/>
    <col min="5682" max="5686" width="8.140625" style="703" bestFit="1" customWidth="1"/>
    <col min="5687" max="5687" width="9.85546875" style="703" customWidth="1"/>
    <col min="5688" max="5689" width="8.140625" style="703" bestFit="1" customWidth="1"/>
    <col min="5690" max="5690" width="8.28515625" style="703" bestFit="1" customWidth="1"/>
    <col min="5691" max="5692" width="8.140625" style="703" bestFit="1" customWidth="1"/>
    <col min="5693" max="5693" width="5" style="703" customWidth="1"/>
    <col min="5694" max="5694" width="5.28515625" style="703" customWidth="1"/>
    <col min="5695" max="5695" width="4.42578125" style="703" customWidth="1"/>
    <col min="5696" max="5935" width="8" style="703"/>
    <col min="5936" max="5936" width="15.28515625" style="703" customWidth="1"/>
    <col min="5937" max="5937" width="8.42578125" style="703" bestFit="1" customWidth="1"/>
    <col min="5938" max="5942" width="8.140625" style="703" bestFit="1" customWidth="1"/>
    <col min="5943" max="5943" width="9.85546875" style="703" customWidth="1"/>
    <col min="5944" max="5945" width="8.140625" style="703" bestFit="1" customWidth="1"/>
    <col min="5946" max="5946" width="8.28515625" style="703" bestFit="1" customWidth="1"/>
    <col min="5947" max="5948" width="8.140625" style="703" bestFit="1" customWidth="1"/>
    <col min="5949" max="5949" width="5" style="703" customWidth="1"/>
    <col min="5950" max="5950" width="5.28515625" style="703" customWidth="1"/>
    <col min="5951" max="5951" width="4.42578125" style="703" customWidth="1"/>
    <col min="5952" max="6191" width="8" style="703"/>
    <col min="6192" max="6192" width="15.28515625" style="703" customWidth="1"/>
    <col min="6193" max="6193" width="8.42578125" style="703" bestFit="1" customWidth="1"/>
    <col min="6194" max="6198" width="8.140625" style="703" bestFit="1" customWidth="1"/>
    <col min="6199" max="6199" width="9.85546875" style="703" customWidth="1"/>
    <col min="6200" max="6201" width="8.140625" style="703" bestFit="1" customWidth="1"/>
    <col min="6202" max="6202" width="8.28515625" style="703" bestFit="1" customWidth="1"/>
    <col min="6203" max="6204" width="8.140625" style="703" bestFit="1" customWidth="1"/>
    <col min="6205" max="6205" width="5" style="703" customWidth="1"/>
    <col min="6206" max="6206" width="5.28515625" style="703" customWidth="1"/>
    <col min="6207" max="6207" width="4.42578125" style="703" customWidth="1"/>
    <col min="6208" max="6447" width="8" style="703"/>
    <col min="6448" max="6448" width="15.28515625" style="703" customWidth="1"/>
    <col min="6449" max="6449" width="8.42578125" style="703" bestFit="1" customWidth="1"/>
    <col min="6450" max="6454" width="8.140625" style="703" bestFit="1" customWidth="1"/>
    <col min="6455" max="6455" width="9.85546875" style="703" customWidth="1"/>
    <col min="6456" max="6457" width="8.140625" style="703" bestFit="1" customWidth="1"/>
    <col min="6458" max="6458" width="8.28515625" style="703" bestFit="1" customWidth="1"/>
    <col min="6459" max="6460" width="8.140625" style="703" bestFit="1" customWidth="1"/>
    <col min="6461" max="6461" width="5" style="703" customWidth="1"/>
    <col min="6462" max="6462" width="5.28515625" style="703" customWidth="1"/>
    <col min="6463" max="6463" width="4.42578125" style="703" customWidth="1"/>
    <col min="6464" max="6703" width="8" style="703"/>
    <col min="6704" max="6704" width="15.28515625" style="703" customWidth="1"/>
    <col min="6705" max="6705" width="8.42578125" style="703" bestFit="1" customWidth="1"/>
    <col min="6706" max="6710" width="8.140625" style="703" bestFit="1" customWidth="1"/>
    <col min="6711" max="6711" width="9.85546875" style="703" customWidth="1"/>
    <col min="6712" max="6713" width="8.140625" style="703" bestFit="1" customWidth="1"/>
    <col min="6714" max="6714" width="8.28515625" style="703" bestFit="1" customWidth="1"/>
    <col min="6715" max="6716" width="8.140625" style="703" bestFit="1" customWidth="1"/>
    <col min="6717" max="6717" width="5" style="703" customWidth="1"/>
    <col min="6718" max="6718" width="5.28515625" style="703" customWidth="1"/>
    <col min="6719" max="6719" width="4.42578125" style="703" customWidth="1"/>
    <col min="6720" max="6959" width="8" style="703"/>
    <col min="6960" max="6960" width="15.28515625" style="703" customWidth="1"/>
    <col min="6961" max="6961" width="8.42578125" style="703" bestFit="1" customWidth="1"/>
    <col min="6962" max="6966" width="8.140625" style="703" bestFit="1" customWidth="1"/>
    <col min="6967" max="6967" width="9.85546875" style="703" customWidth="1"/>
    <col min="6968" max="6969" width="8.140625" style="703" bestFit="1" customWidth="1"/>
    <col min="6970" max="6970" width="8.28515625" style="703" bestFit="1" customWidth="1"/>
    <col min="6971" max="6972" width="8.140625" style="703" bestFit="1" customWidth="1"/>
    <col min="6973" max="6973" width="5" style="703" customWidth="1"/>
    <col min="6974" max="6974" width="5.28515625" style="703" customWidth="1"/>
    <col min="6975" max="6975" width="4.42578125" style="703" customWidth="1"/>
    <col min="6976" max="7215" width="8" style="703"/>
    <col min="7216" max="7216" width="15.28515625" style="703" customWidth="1"/>
    <col min="7217" max="7217" width="8.42578125" style="703" bestFit="1" customWidth="1"/>
    <col min="7218" max="7222" width="8.140625" style="703" bestFit="1" customWidth="1"/>
    <col min="7223" max="7223" width="9.85546875" style="703" customWidth="1"/>
    <col min="7224" max="7225" width="8.140625" style="703" bestFit="1" customWidth="1"/>
    <col min="7226" max="7226" width="8.28515625" style="703" bestFit="1" customWidth="1"/>
    <col min="7227" max="7228" width="8.140625" style="703" bestFit="1" customWidth="1"/>
    <col min="7229" max="7229" width="5" style="703" customWidth="1"/>
    <col min="7230" max="7230" width="5.28515625" style="703" customWidth="1"/>
    <col min="7231" max="7231" width="4.42578125" style="703" customWidth="1"/>
    <col min="7232" max="7471" width="8" style="703"/>
    <col min="7472" max="7472" width="15.28515625" style="703" customWidth="1"/>
    <col min="7473" max="7473" width="8.42578125" style="703" bestFit="1" customWidth="1"/>
    <col min="7474" max="7478" width="8.140625" style="703" bestFit="1" customWidth="1"/>
    <col min="7479" max="7479" width="9.85546875" style="703" customWidth="1"/>
    <col min="7480" max="7481" width="8.140625" style="703" bestFit="1" customWidth="1"/>
    <col min="7482" max="7482" width="8.28515625" style="703" bestFit="1" customWidth="1"/>
    <col min="7483" max="7484" width="8.140625" style="703" bestFit="1" customWidth="1"/>
    <col min="7485" max="7485" width="5" style="703" customWidth="1"/>
    <col min="7486" max="7486" width="5.28515625" style="703" customWidth="1"/>
    <col min="7487" max="7487" width="4.42578125" style="703" customWidth="1"/>
    <col min="7488" max="7727" width="8" style="703"/>
    <col min="7728" max="7728" width="15.28515625" style="703" customWidth="1"/>
    <col min="7729" max="7729" width="8.42578125" style="703" bestFit="1" customWidth="1"/>
    <col min="7730" max="7734" width="8.140625" style="703" bestFit="1" customWidth="1"/>
    <col min="7735" max="7735" width="9.85546875" style="703" customWidth="1"/>
    <col min="7736" max="7737" width="8.140625" style="703" bestFit="1" customWidth="1"/>
    <col min="7738" max="7738" width="8.28515625" style="703" bestFit="1" customWidth="1"/>
    <col min="7739" max="7740" width="8.140625" style="703" bestFit="1" customWidth="1"/>
    <col min="7741" max="7741" width="5" style="703" customWidth="1"/>
    <col min="7742" max="7742" width="5.28515625" style="703" customWidth="1"/>
    <col min="7743" max="7743" width="4.42578125" style="703" customWidth="1"/>
    <col min="7744" max="7983" width="8" style="703"/>
    <col min="7984" max="7984" width="15.28515625" style="703" customWidth="1"/>
    <col min="7985" max="7985" width="8.42578125" style="703" bestFit="1" customWidth="1"/>
    <col min="7986" max="7990" width="8.140625" style="703" bestFit="1" customWidth="1"/>
    <col min="7991" max="7991" width="9.85546875" style="703" customWidth="1"/>
    <col min="7992" max="7993" width="8.140625" style="703" bestFit="1" customWidth="1"/>
    <col min="7994" max="7994" width="8.28515625" style="703" bestFit="1" customWidth="1"/>
    <col min="7995" max="7996" width="8.140625" style="703" bestFit="1" customWidth="1"/>
    <col min="7997" max="7997" width="5" style="703" customWidth="1"/>
    <col min="7998" max="7998" width="5.28515625" style="703" customWidth="1"/>
    <col min="7999" max="7999" width="4.42578125" style="703" customWidth="1"/>
    <col min="8000" max="8239" width="8" style="703"/>
    <col min="8240" max="8240" width="15.28515625" style="703" customWidth="1"/>
    <col min="8241" max="8241" width="8.42578125" style="703" bestFit="1" customWidth="1"/>
    <col min="8242" max="8246" width="8.140625" style="703" bestFit="1" customWidth="1"/>
    <col min="8247" max="8247" width="9.85546875" style="703" customWidth="1"/>
    <col min="8248" max="8249" width="8.140625" style="703" bestFit="1" customWidth="1"/>
    <col min="8250" max="8250" width="8.28515625" style="703" bestFit="1" customWidth="1"/>
    <col min="8251" max="8252" width="8.140625" style="703" bestFit="1" customWidth="1"/>
    <col min="8253" max="8253" width="5" style="703" customWidth="1"/>
    <col min="8254" max="8254" width="5.28515625" style="703" customWidth="1"/>
    <col min="8255" max="8255" width="4.42578125" style="703" customWidth="1"/>
    <col min="8256" max="8495" width="8" style="703"/>
    <col min="8496" max="8496" width="15.28515625" style="703" customWidth="1"/>
    <col min="8497" max="8497" width="8.42578125" style="703" bestFit="1" customWidth="1"/>
    <col min="8498" max="8502" width="8.140625" style="703" bestFit="1" customWidth="1"/>
    <col min="8503" max="8503" width="9.85546875" style="703" customWidth="1"/>
    <col min="8504" max="8505" width="8.140625" style="703" bestFit="1" customWidth="1"/>
    <col min="8506" max="8506" width="8.28515625" style="703" bestFit="1" customWidth="1"/>
    <col min="8507" max="8508" width="8.140625" style="703" bestFit="1" customWidth="1"/>
    <col min="8509" max="8509" width="5" style="703" customWidth="1"/>
    <col min="8510" max="8510" width="5.28515625" style="703" customWidth="1"/>
    <col min="8511" max="8511" width="4.42578125" style="703" customWidth="1"/>
    <col min="8512" max="8751" width="8" style="703"/>
    <col min="8752" max="8752" width="15.28515625" style="703" customWidth="1"/>
    <col min="8753" max="8753" width="8.42578125" style="703" bestFit="1" customWidth="1"/>
    <col min="8754" max="8758" width="8.140625" style="703" bestFit="1" customWidth="1"/>
    <col min="8759" max="8759" width="9.85546875" style="703" customWidth="1"/>
    <col min="8760" max="8761" width="8.140625" style="703" bestFit="1" customWidth="1"/>
    <col min="8762" max="8762" width="8.28515625" style="703" bestFit="1" customWidth="1"/>
    <col min="8763" max="8764" width="8.140625" style="703" bestFit="1" customWidth="1"/>
    <col min="8765" max="8765" width="5" style="703" customWidth="1"/>
    <col min="8766" max="8766" width="5.28515625" style="703" customWidth="1"/>
    <col min="8767" max="8767" width="4.42578125" style="703" customWidth="1"/>
    <col min="8768" max="9007" width="8" style="703"/>
    <col min="9008" max="9008" width="15.28515625" style="703" customWidth="1"/>
    <col min="9009" max="9009" width="8.42578125" style="703" bestFit="1" customWidth="1"/>
    <col min="9010" max="9014" width="8.140625" style="703" bestFit="1" customWidth="1"/>
    <col min="9015" max="9015" width="9.85546875" style="703" customWidth="1"/>
    <col min="9016" max="9017" width="8.140625" style="703" bestFit="1" customWidth="1"/>
    <col min="9018" max="9018" width="8.28515625" style="703" bestFit="1" customWidth="1"/>
    <col min="9019" max="9020" width="8.140625" style="703" bestFit="1" customWidth="1"/>
    <col min="9021" max="9021" width="5" style="703" customWidth="1"/>
    <col min="9022" max="9022" width="5.28515625" style="703" customWidth="1"/>
    <col min="9023" max="9023" width="4.42578125" style="703" customWidth="1"/>
    <col min="9024" max="9263" width="8" style="703"/>
    <col min="9264" max="9264" width="15.28515625" style="703" customWidth="1"/>
    <col min="9265" max="9265" width="8.42578125" style="703" bestFit="1" customWidth="1"/>
    <col min="9266" max="9270" width="8.140625" style="703" bestFit="1" customWidth="1"/>
    <col min="9271" max="9271" width="9.85546875" style="703" customWidth="1"/>
    <col min="9272" max="9273" width="8.140625" style="703" bestFit="1" customWidth="1"/>
    <col min="9274" max="9274" width="8.28515625" style="703" bestFit="1" customWidth="1"/>
    <col min="9275" max="9276" width="8.140625" style="703" bestFit="1" customWidth="1"/>
    <col min="9277" max="9277" width="5" style="703" customWidth="1"/>
    <col min="9278" max="9278" width="5.28515625" style="703" customWidth="1"/>
    <col min="9279" max="9279" width="4.42578125" style="703" customWidth="1"/>
    <col min="9280" max="9519" width="8" style="703"/>
    <col min="9520" max="9520" width="15.28515625" style="703" customWidth="1"/>
    <col min="9521" max="9521" width="8.42578125" style="703" bestFit="1" customWidth="1"/>
    <col min="9522" max="9526" width="8.140625" style="703" bestFit="1" customWidth="1"/>
    <col min="9527" max="9527" width="9.85546875" style="703" customWidth="1"/>
    <col min="9528" max="9529" width="8.140625" style="703" bestFit="1" customWidth="1"/>
    <col min="9530" max="9530" width="8.28515625" style="703" bestFit="1" customWidth="1"/>
    <col min="9531" max="9532" width="8.140625" style="703" bestFit="1" customWidth="1"/>
    <col min="9533" max="9533" width="5" style="703" customWidth="1"/>
    <col min="9534" max="9534" width="5.28515625" style="703" customWidth="1"/>
    <col min="9535" max="9535" width="4.42578125" style="703" customWidth="1"/>
    <col min="9536" max="9775" width="8" style="703"/>
    <col min="9776" max="9776" width="15.28515625" style="703" customWidth="1"/>
    <col min="9777" max="9777" width="8.42578125" style="703" bestFit="1" customWidth="1"/>
    <col min="9778" max="9782" width="8.140625" style="703" bestFit="1" customWidth="1"/>
    <col min="9783" max="9783" width="9.85546875" style="703" customWidth="1"/>
    <col min="9784" max="9785" width="8.140625" style="703" bestFit="1" customWidth="1"/>
    <col min="9786" max="9786" width="8.28515625" style="703" bestFit="1" customWidth="1"/>
    <col min="9787" max="9788" width="8.140625" style="703" bestFit="1" customWidth="1"/>
    <col min="9789" max="9789" width="5" style="703" customWidth="1"/>
    <col min="9790" max="9790" width="5.28515625" style="703" customWidth="1"/>
    <col min="9791" max="9791" width="4.42578125" style="703" customWidth="1"/>
    <col min="9792" max="10031" width="8" style="703"/>
    <col min="10032" max="10032" width="15.28515625" style="703" customWidth="1"/>
    <col min="10033" max="10033" width="8.42578125" style="703" bestFit="1" customWidth="1"/>
    <col min="10034" max="10038" width="8.140625" style="703" bestFit="1" customWidth="1"/>
    <col min="10039" max="10039" width="9.85546875" style="703" customWidth="1"/>
    <col min="10040" max="10041" width="8.140625" style="703" bestFit="1" customWidth="1"/>
    <col min="10042" max="10042" width="8.28515625" style="703" bestFit="1" customWidth="1"/>
    <col min="10043" max="10044" width="8.140625" style="703" bestFit="1" customWidth="1"/>
    <col min="10045" max="10045" width="5" style="703" customWidth="1"/>
    <col min="10046" max="10046" width="5.28515625" style="703" customWidth="1"/>
    <col min="10047" max="10047" width="4.42578125" style="703" customWidth="1"/>
    <col min="10048" max="10287" width="8" style="703"/>
    <col min="10288" max="10288" width="15.28515625" style="703" customWidth="1"/>
    <col min="10289" max="10289" width="8.42578125" style="703" bestFit="1" customWidth="1"/>
    <col min="10290" max="10294" width="8.140625" style="703" bestFit="1" customWidth="1"/>
    <col min="10295" max="10295" width="9.85546875" style="703" customWidth="1"/>
    <col min="10296" max="10297" width="8.140625" style="703" bestFit="1" customWidth="1"/>
    <col min="10298" max="10298" width="8.28515625" style="703" bestFit="1" customWidth="1"/>
    <col min="10299" max="10300" width="8.140625" style="703" bestFit="1" customWidth="1"/>
    <col min="10301" max="10301" width="5" style="703" customWidth="1"/>
    <col min="10302" max="10302" width="5.28515625" style="703" customWidth="1"/>
    <col min="10303" max="10303" width="4.42578125" style="703" customWidth="1"/>
    <col min="10304" max="10543" width="8" style="703"/>
    <col min="10544" max="10544" width="15.28515625" style="703" customWidth="1"/>
    <col min="10545" max="10545" width="8.42578125" style="703" bestFit="1" customWidth="1"/>
    <col min="10546" max="10550" width="8.140625" style="703" bestFit="1" customWidth="1"/>
    <col min="10551" max="10551" width="9.85546875" style="703" customWidth="1"/>
    <col min="10552" max="10553" width="8.140625" style="703" bestFit="1" customWidth="1"/>
    <col min="10554" max="10554" width="8.28515625" style="703" bestFit="1" customWidth="1"/>
    <col min="10555" max="10556" width="8.140625" style="703" bestFit="1" customWidth="1"/>
    <col min="10557" max="10557" width="5" style="703" customWidth="1"/>
    <col min="10558" max="10558" width="5.28515625" style="703" customWidth="1"/>
    <col min="10559" max="10559" width="4.42578125" style="703" customWidth="1"/>
    <col min="10560" max="10799" width="8" style="703"/>
    <col min="10800" max="10800" width="15.28515625" style="703" customWidth="1"/>
    <col min="10801" max="10801" width="8.42578125" style="703" bestFit="1" customWidth="1"/>
    <col min="10802" max="10806" width="8.140625" style="703" bestFit="1" customWidth="1"/>
    <col min="10807" max="10807" width="9.85546875" style="703" customWidth="1"/>
    <col min="10808" max="10809" width="8.140625" style="703" bestFit="1" customWidth="1"/>
    <col min="10810" max="10810" width="8.28515625" style="703" bestFit="1" customWidth="1"/>
    <col min="10811" max="10812" width="8.140625" style="703" bestFit="1" customWidth="1"/>
    <col min="10813" max="10813" width="5" style="703" customWidth="1"/>
    <col min="10814" max="10814" width="5.28515625" style="703" customWidth="1"/>
    <col min="10815" max="10815" width="4.42578125" style="703" customWidth="1"/>
    <col min="10816" max="11055" width="8" style="703"/>
    <col min="11056" max="11056" width="15.28515625" style="703" customWidth="1"/>
    <col min="11057" max="11057" width="8.42578125" style="703" bestFit="1" customWidth="1"/>
    <col min="11058" max="11062" width="8.140625" style="703" bestFit="1" customWidth="1"/>
    <col min="11063" max="11063" width="9.85546875" style="703" customWidth="1"/>
    <col min="11064" max="11065" width="8.140625" style="703" bestFit="1" customWidth="1"/>
    <col min="11066" max="11066" width="8.28515625" style="703" bestFit="1" customWidth="1"/>
    <col min="11067" max="11068" width="8.140625" style="703" bestFit="1" customWidth="1"/>
    <col min="11069" max="11069" width="5" style="703" customWidth="1"/>
    <col min="11070" max="11070" width="5.28515625" style="703" customWidth="1"/>
    <col min="11071" max="11071" width="4.42578125" style="703" customWidth="1"/>
    <col min="11072" max="11311" width="8" style="703"/>
    <col min="11312" max="11312" width="15.28515625" style="703" customWidth="1"/>
    <col min="11313" max="11313" width="8.42578125" style="703" bestFit="1" customWidth="1"/>
    <col min="11314" max="11318" width="8.140625" style="703" bestFit="1" customWidth="1"/>
    <col min="11319" max="11319" width="9.85546875" style="703" customWidth="1"/>
    <col min="11320" max="11321" width="8.140625" style="703" bestFit="1" customWidth="1"/>
    <col min="11322" max="11322" width="8.28515625" style="703" bestFit="1" customWidth="1"/>
    <col min="11323" max="11324" width="8.140625" style="703" bestFit="1" customWidth="1"/>
    <col min="11325" max="11325" width="5" style="703" customWidth="1"/>
    <col min="11326" max="11326" width="5.28515625" style="703" customWidth="1"/>
    <col min="11327" max="11327" width="4.42578125" style="703" customWidth="1"/>
    <col min="11328" max="11567" width="8" style="703"/>
    <col min="11568" max="11568" width="15.28515625" style="703" customWidth="1"/>
    <col min="11569" max="11569" width="8.42578125" style="703" bestFit="1" customWidth="1"/>
    <col min="11570" max="11574" width="8.140625" style="703" bestFit="1" customWidth="1"/>
    <col min="11575" max="11575" width="9.85546875" style="703" customWidth="1"/>
    <col min="11576" max="11577" width="8.140625" style="703" bestFit="1" customWidth="1"/>
    <col min="11578" max="11578" width="8.28515625" style="703" bestFit="1" customWidth="1"/>
    <col min="11579" max="11580" width="8.140625" style="703" bestFit="1" customWidth="1"/>
    <col min="11581" max="11581" width="5" style="703" customWidth="1"/>
    <col min="11582" max="11582" width="5.28515625" style="703" customWidth="1"/>
    <col min="11583" max="11583" width="4.42578125" style="703" customWidth="1"/>
    <col min="11584" max="11823" width="8" style="703"/>
    <col min="11824" max="11824" width="15.28515625" style="703" customWidth="1"/>
    <col min="11825" max="11825" width="8.42578125" style="703" bestFit="1" customWidth="1"/>
    <col min="11826" max="11830" width="8.140625" style="703" bestFit="1" customWidth="1"/>
    <col min="11831" max="11831" width="9.85546875" style="703" customWidth="1"/>
    <col min="11832" max="11833" width="8.140625" style="703" bestFit="1" customWidth="1"/>
    <col min="11834" max="11834" width="8.28515625" style="703" bestFit="1" customWidth="1"/>
    <col min="11835" max="11836" width="8.140625" style="703" bestFit="1" customWidth="1"/>
    <col min="11837" max="11837" width="5" style="703" customWidth="1"/>
    <col min="11838" max="11838" width="5.28515625" style="703" customWidth="1"/>
    <col min="11839" max="11839" width="4.42578125" style="703" customWidth="1"/>
    <col min="11840" max="12079" width="8" style="703"/>
    <col min="12080" max="12080" width="15.28515625" style="703" customWidth="1"/>
    <col min="12081" max="12081" width="8.42578125" style="703" bestFit="1" customWidth="1"/>
    <col min="12082" max="12086" width="8.140625" style="703" bestFit="1" customWidth="1"/>
    <col min="12087" max="12087" width="9.85546875" style="703" customWidth="1"/>
    <col min="12088" max="12089" width="8.140625" style="703" bestFit="1" customWidth="1"/>
    <col min="12090" max="12090" width="8.28515625" style="703" bestFit="1" customWidth="1"/>
    <col min="12091" max="12092" width="8.140625" style="703" bestFit="1" customWidth="1"/>
    <col min="12093" max="12093" width="5" style="703" customWidth="1"/>
    <col min="12094" max="12094" width="5.28515625" style="703" customWidth="1"/>
    <col min="12095" max="12095" width="4.42578125" style="703" customWidth="1"/>
    <col min="12096" max="12335" width="8" style="703"/>
    <col min="12336" max="12336" width="15.28515625" style="703" customWidth="1"/>
    <col min="12337" max="12337" width="8.42578125" style="703" bestFit="1" customWidth="1"/>
    <col min="12338" max="12342" width="8.140625" style="703" bestFit="1" customWidth="1"/>
    <col min="12343" max="12343" width="9.85546875" style="703" customWidth="1"/>
    <col min="12344" max="12345" width="8.140625" style="703" bestFit="1" customWidth="1"/>
    <col min="12346" max="12346" width="8.28515625" style="703" bestFit="1" customWidth="1"/>
    <col min="12347" max="12348" width="8.140625" style="703" bestFit="1" customWidth="1"/>
    <col min="12349" max="12349" width="5" style="703" customWidth="1"/>
    <col min="12350" max="12350" width="5.28515625" style="703" customWidth="1"/>
    <col min="12351" max="12351" width="4.42578125" style="703" customWidth="1"/>
    <col min="12352" max="12591" width="8" style="703"/>
    <col min="12592" max="12592" width="15.28515625" style="703" customWidth="1"/>
    <col min="12593" max="12593" width="8.42578125" style="703" bestFit="1" customWidth="1"/>
    <col min="12594" max="12598" width="8.140625" style="703" bestFit="1" customWidth="1"/>
    <col min="12599" max="12599" width="9.85546875" style="703" customWidth="1"/>
    <col min="12600" max="12601" width="8.140625" style="703" bestFit="1" customWidth="1"/>
    <col min="12602" max="12602" width="8.28515625" style="703" bestFit="1" customWidth="1"/>
    <col min="12603" max="12604" width="8.140625" style="703" bestFit="1" customWidth="1"/>
    <col min="12605" max="12605" width="5" style="703" customWidth="1"/>
    <col min="12606" max="12606" width="5.28515625" style="703" customWidth="1"/>
    <col min="12607" max="12607" width="4.42578125" style="703" customWidth="1"/>
    <col min="12608" max="12847" width="8" style="703"/>
    <col min="12848" max="12848" width="15.28515625" style="703" customWidth="1"/>
    <col min="12849" max="12849" width="8.42578125" style="703" bestFit="1" customWidth="1"/>
    <col min="12850" max="12854" width="8.140625" style="703" bestFit="1" customWidth="1"/>
    <col min="12855" max="12855" width="9.85546875" style="703" customWidth="1"/>
    <col min="12856" max="12857" width="8.140625" style="703" bestFit="1" customWidth="1"/>
    <col min="12858" max="12858" width="8.28515625" style="703" bestFit="1" customWidth="1"/>
    <col min="12859" max="12860" width="8.140625" style="703" bestFit="1" customWidth="1"/>
    <col min="12861" max="12861" width="5" style="703" customWidth="1"/>
    <col min="12862" max="12862" width="5.28515625" style="703" customWidth="1"/>
    <col min="12863" max="12863" width="4.42578125" style="703" customWidth="1"/>
    <col min="12864" max="13103" width="8" style="703"/>
    <col min="13104" max="13104" width="15.28515625" style="703" customWidth="1"/>
    <col min="13105" max="13105" width="8.42578125" style="703" bestFit="1" customWidth="1"/>
    <col min="13106" max="13110" width="8.140625" style="703" bestFit="1" customWidth="1"/>
    <col min="13111" max="13111" width="9.85546875" style="703" customWidth="1"/>
    <col min="13112" max="13113" width="8.140625" style="703" bestFit="1" customWidth="1"/>
    <col min="13114" max="13114" width="8.28515625" style="703" bestFit="1" customWidth="1"/>
    <col min="13115" max="13116" width="8.140625" style="703" bestFit="1" customWidth="1"/>
    <col min="13117" max="13117" width="5" style="703" customWidth="1"/>
    <col min="13118" max="13118" width="5.28515625" style="703" customWidth="1"/>
    <col min="13119" max="13119" width="4.42578125" style="703" customWidth="1"/>
    <col min="13120" max="13359" width="8" style="703"/>
    <col min="13360" max="13360" width="15.28515625" style="703" customWidth="1"/>
    <col min="13361" max="13361" width="8.42578125" style="703" bestFit="1" customWidth="1"/>
    <col min="13362" max="13366" width="8.140625" style="703" bestFit="1" customWidth="1"/>
    <col min="13367" max="13367" width="9.85546875" style="703" customWidth="1"/>
    <col min="13368" max="13369" width="8.140625" style="703" bestFit="1" customWidth="1"/>
    <col min="13370" max="13370" width="8.28515625" style="703" bestFit="1" customWidth="1"/>
    <col min="13371" max="13372" width="8.140625" style="703" bestFit="1" customWidth="1"/>
    <col min="13373" max="13373" width="5" style="703" customWidth="1"/>
    <col min="13374" max="13374" width="5.28515625" style="703" customWidth="1"/>
    <col min="13375" max="13375" width="4.42578125" style="703" customWidth="1"/>
    <col min="13376" max="13615" width="8" style="703"/>
    <col min="13616" max="13616" width="15.28515625" style="703" customWidth="1"/>
    <col min="13617" max="13617" width="8.42578125" style="703" bestFit="1" customWidth="1"/>
    <col min="13618" max="13622" width="8.140625" style="703" bestFit="1" customWidth="1"/>
    <col min="13623" max="13623" width="9.85546875" style="703" customWidth="1"/>
    <col min="13624" max="13625" width="8.140625" style="703" bestFit="1" customWidth="1"/>
    <col min="13626" max="13626" width="8.28515625" style="703" bestFit="1" customWidth="1"/>
    <col min="13627" max="13628" width="8.140625" style="703" bestFit="1" customWidth="1"/>
    <col min="13629" max="13629" width="5" style="703" customWidth="1"/>
    <col min="13630" max="13630" width="5.28515625" style="703" customWidth="1"/>
    <col min="13631" max="13631" width="4.42578125" style="703" customWidth="1"/>
    <col min="13632" max="13871" width="8" style="703"/>
    <col min="13872" max="13872" width="15.28515625" style="703" customWidth="1"/>
    <col min="13873" max="13873" width="8.42578125" style="703" bestFit="1" customWidth="1"/>
    <col min="13874" max="13878" width="8.140625" style="703" bestFit="1" customWidth="1"/>
    <col min="13879" max="13879" width="9.85546875" style="703" customWidth="1"/>
    <col min="13880" max="13881" width="8.140625" style="703" bestFit="1" customWidth="1"/>
    <col min="13882" max="13882" width="8.28515625" style="703" bestFit="1" customWidth="1"/>
    <col min="13883" max="13884" width="8.140625" style="703" bestFit="1" customWidth="1"/>
    <col min="13885" max="13885" width="5" style="703" customWidth="1"/>
    <col min="13886" max="13886" width="5.28515625" style="703" customWidth="1"/>
    <col min="13887" max="13887" width="4.42578125" style="703" customWidth="1"/>
    <col min="13888" max="14127" width="8" style="703"/>
    <col min="14128" max="14128" width="15.28515625" style="703" customWidth="1"/>
    <col min="14129" max="14129" width="8.42578125" style="703" bestFit="1" customWidth="1"/>
    <col min="14130" max="14134" width="8.140625" style="703" bestFit="1" customWidth="1"/>
    <col min="14135" max="14135" width="9.85546875" style="703" customWidth="1"/>
    <col min="14136" max="14137" width="8.140625" style="703" bestFit="1" customWidth="1"/>
    <col min="14138" max="14138" width="8.28515625" style="703" bestFit="1" customWidth="1"/>
    <col min="14139" max="14140" width="8.140625" style="703" bestFit="1" customWidth="1"/>
    <col min="14141" max="14141" width="5" style="703" customWidth="1"/>
    <col min="14142" max="14142" width="5.28515625" style="703" customWidth="1"/>
    <col min="14143" max="14143" width="4.42578125" style="703" customWidth="1"/>
    <col min="14144" max="14383" width="8" style="703"/>
    <col min="14384" max="14384" width="15.28515625" style="703" customWidth="1"/>
    <col min="14385" max="14385" width="8.42578125" style="703" bestFit="1" customWidth="1"/>
    <col min="14386" max="14390" width="8.140625" style="703" bestFit="1" customWidth="1"/>
    <col min="14391" max="14391" width="9.85546875" style="703" customWidth="1"/>
    <col min="14392" max="14393" width="8.140625" style="703" bestFit="1" customWidth="1"/>
    <col min="14394" max="14394" width="8.28515625" style="703" bestFit="1" customWidth="1"/>
    <col min="14395" max="14396" width="8.140625" style="703" bestFit="1" customWidth="1"/>
    <col min="14397" max="14397" width="5" style="703" customWidth="1"/>
    <col min="14398" max="14398" width="5.28515625" style="703" customWidth="1"/>
    <col min="14399" max="14399" width="4.42578125" style="703" customWidth="1"/>
    <col min="14400" max="14639" width="8" style="703"/>
    <col min="14640" max="14640" width="15.28515625" style="703" customWidth="1"/>
    <col min="14641" max="14641" width="8.42578125" style="703" bestFit="1" customWidth="1"/>
    <col min="14642" max="14646" width="8.140625" style="703" bestFit="1" customWidth="1"/>
    <col min="14647" max="14647" width="9.85546875" style="703" customWidth="1"/>
    <col min="14648" max="14649" width="8.140625" style="703" bestFit="1" customWidth="1"/>
    <col min="14650" max="14650" width="8.28515625" style="703" bestFit="1" customWidth="1"/>
    <col min="14651" max="14652" width="8.140625" style="703" bestFit="1" customWidth="1"/>
    <col min="14653" max="14653" width="5" style="703" customWidth="1"/>
    <col min="14654" max="14654" width="5.28515625" style="703" customWidth="1"/>
    <col min="14655" max="14655" width="4.42578125" style="703" customWidth="1"/>
    <col min="14656" max="14895" width="8" style="703"/>
    <col min="14896" max="14896" width="15.28515625" style="703" customWidth="1"/>
    <col min="14897" max="14897" width="8.42578125" style="703" bestFit="1" customWidth="1"/>
    <col min="14898" max="14902" width="8.140625" style="703" bestFit="1" customWidth="1"/>
    <col min="14903" max="14903" width="9.85546875" style="703" customWidth="1"/>
    <col min="14904" max="14905" width="8.140625" style="703" bestFit="1" customWidth="1"/>
    <col min="14906" max="14906" width="8.28515625" style="703" bestFit="1" customWidth="1"/>
    <col min="14907" max="14908" width="8.140625" style="703" bestFit="1" customWidth="1"/>
    <col min="14909" max="14909" width="5" style="703" customWidth="1"/>
    <col min="14910" max="14910" width="5.28515625" style="703" customWidth="1"/>
    <col min="14911" max="14911" width="4.42578125" style="703" customWidth="1"/>
    <col min="14912" max="15151" width="8" style="703"/>
    <col min="15152" max="15152" width="15.28515625" style="703" customWidth="1"/>
    <col min="15153" max="15153" width="8.42578125" style="703" bestFit="1" customWidth="1"/>
    <col min="15154" max="15158" width="8.140625" style="703" bestFit="1" customWidth="1"/>
    <col min="15159" max="15159" width="9.85546875" style="703" customWidth="1"/>
    <col min="15160" max="15161" width="8.140625" style="703" bestFit="1" customWidth="1"/>
    <col min="15162" max="15162" width="8.28515625" style="703" bestFit="1" customWidth="1"/>
    <col min="15163" max="15164" width="8.140625" style="703" bestFit="1" customWidth="1"/>
    <col min="15165" max="15165" width="5" style="703" customWidth="1"/>
    <col min="15166" max="15166" width="5.28515625" style="703" customWidth="1"/>
    <col min="15167" max="15167" width="4.42578125" style="703" customWidth="1"/>
    <col min="15168" max="15407" width="8" style="703"/>
    <col min="15408" max="15408" width="15.28515625" style="703" customWidth="1"/>
    <col min="15409" max="15409" width="8.42578125" style="703" bestFit="1" customWidth="1"/>
    <col min="15410" max="15414" width="8.140625" style="703" bestFit="1" customWidth="1"/>
    <col min="15415" max="15415" width="9.85546875" style="703" customWidth="1"/>
    <col min="15416" max="15417" width="8.140625" style="703" bestFit="1" customWidth="1"/>
    <col min="15418" max="15418" width="8.28515625" style="703" bestFit="1" customWidth="1"/>
    <col min="15419" max="15420" width="8.140625" style="703" bestFit="1" customWidth="1"/>
    <col min="15421" max="15421" width="5" style="703" customWidth="1"/>
    <col min="15422" max="15422" width="5.28515625" style="703" customWidth="1"/>
    <col min="15423" max="15423" width="4.42578125" style="703" customWidth="1"/>
    <col min="15424" max="15663" width="8" style="703"/>
    <col min="15664" max="15664" width="15.28515625" style="703" customWidth="1"/>
    <col min="15665" max="15665" width="8.42578125" style="703" bestFit="1" customWidth="1"/>
    <col min="15666" max="15670" width="8.140625" style="703" bestFit="1" customWidth="1"/>
    <col min="15671" max="15671" width="9.85546875" style="703" customWidth="1"/>
    <col min="15672" max="15673" width="8.140625" style="703" bestFit="1" customWidth="1"/>
    <col min="15674" max="15674" width="8.28515625" style="703" bestFit="1" customWidth="1"/>
    <col min="15675" max="15676" width="8.140625" style="703" bestFit="1" customWidth="1"/>
    <col min="15677" max="15677" width="5" style="703" customWidth="1"/>
    <col min="15678" max="15678" width="5.28515625" style="703" customWidth="1"/>
    <col min="15679" max="15679" width="4.42578125" style="703" customWidth="1"/>
    <col min="15680" max="15919" width="8" style="703"/>
    <col min="15920" max="15920" width="15.28515625" style="703" customWidth="1"/>
    <col min="15921" max="15921" width="8.42578125" style="703" bestFit="1" customWidth="1"/>
    <col min="15922" max="15926" width="8.140625" style="703" bestFit="1" customWidth="1"/>
    <col min="15927" max="15927" width="9.85546875" style="703" customWidth="1"/>
    <col min="15928" max="15929" width="8.140625" style="703" bestFit="1" customWidth="1"/>
    <col min="15930" max="15930" width="8.28515625" style="703" bestFit="1" customWidth="1"/>
    <col min="15931" max="15932" width="8.140625" style="703" bestFit="1" customWidth="1"/>
    <col min="15933" max="15933" width="5" style="703" customWidth="1"/>
    <col min="15934" max="15934" width="5.28515625" style="703" customWidth="1"/>
    <col min="15935" max="15935" width="4.42578125" style="703" customWidth="1"/>
    <col min="15936" max="16175" width="8" style="703"/>
    <col min="16176" max="16176" width="15.28515625" style="703" customWidth="1"/>
    <col min="16177" max="16177" width="8.42578125" style="703" bestFit="1" customWidth="1"/>
    <col min="16178" max="16182" width="8.140625" style="703" bestFit="1" customWidth="1"/>
    <col min="16183" max="16183" width="9.85546875" style="703" customWidth="1"/>
    <col min="16184" max="16185" width="8.140625" style="703" bestFit="1" customWidth="1"/>
    <col min="16186" max="16186" width="8.28515625" style="703" bestFit="1" customWidth="1"/>
    <col min="16187" max="16188" width="8.140625" style="703" bestFit="1" customWidth="1"/>
    <col min="16189" max="16189" width="5" style="703" customWidth="1"/>
    <col min="16190" max="16190" width="5.28515625" style="703" customWidth="1"/>
    <col min="16191" max="16191" width="4.42578125" style="703" customWidth="1"/>
    <col min="16192" max="16384" width="8" style="703"/>
  </cols>
  <sheetData>
    <row r="1" spans="1:95" ht="22.5" customHeight="1" x14ac:dyDescent="0.2">
      <c r="A1" s="64" t="s">
        <v>359</v>
      </c>
      <c r="C1" s="704"/>
      <c r="D1" s="704"/>
      <c r="E1" s="704"/>
      <c r="F1" s="704"/>
      <c r="G1" s="704"/>
      <c r="H1" s="704"/>
      <c r="I1" s="704"/>
      <c r="J1" s="704"/>
      <c r="K1" s="704"/>
      <c r="L1" s="704"/>
      <c r="M1" s="704"/>
      <c r="N1" s="704"/>
      <c r="O1" s="704"/>
      <c r="P1" s="704"/>
      <c r="Q1" s="704"/>
      <c r="R1" s="704"/>
      <c r="S1" s="704"/>
      <c r="T1" s="704"/>
      <c r="U1" s="704"/>
      <c r="V1" s="704"/>
      <c r="W1" s="704"/>
      <c r="X1" s="704"/>
      <c r="Y1" s="704"/>
      <c r="Z1" s="704"/>
      <c r="AA1" s="704"/>
      <c r="AB1" s="704"/>
      <c r="AC1" s="704"/>
      <c r="AD1" s="704"/>
      <c r="AE1" s="704"/>
      <c r="AF1" s="704"/>
      <c r="AG1" s="704"/>
      <c r="AH1" s="704"/>
      <c r="AI1" s="704"/>
      <c r="AJ1" s="704"/>
      <c r="AK1" s="704"/>
      <c r="AL1" s="704"/>
      <c r="AM1" s="704"/>
      <c r="AN1" s="704"/>
      <c r="AO1" s="704"/>
      <c r="AP1" s="704"/>
      <c r="AQ1" s="704"/>
      <c r="AR1" s="704"/>
      <c r="AS1" s="704"/>
      <c r="AT1" s="704"/>
      <c r="AU1" s="704"/>
      <c r="AV1" s="704"/>
      <c r="AW1" s="704"/>
      <c r="AX1" s="704"/>
      <c r="AY1" s="705"/>
      <c r="AZ1" s="705"/>
      <c r="BA1" s="705"/>
      <c r="BB1" s="705"/>
      <c r="BC1" s="705"/>
      <c r="BD1" s="705"/>
      <c r="BE1" s="705"/>
      <c r="BF1" s="705"/>
      <c r="BG1" s="705"/>
      <c r="BH1" s="706"/>
      <c r="BI1" s="706"/>
      <c r="BJ1" s="706"/>
      <c r="BK1" s="706"/>
      <c r="BL1" s="706"/>
      <c r="BM1" s="706"/>
      <c r="BN1" s="707"/>
      <c r="BO1" s="707"/>
      <c r="BP1" s="707"/>
      <c r="BQ1" s="705"/>
      <c r="BR1" s="705"/>
      <c r="BS1" s="705"/>
      <c r="BT1" s="705"/>
      <c r="BU1" s="705"/>
      <c r="BV1" s="705"/>
      <c r="BW1" s="708"/>
      <c r="BX1" s="708"/>
      <c r="BY1" s="708"/>
      <c r="BZ1" s="705"/>
      <c r="CA1" s="705"/>
      <c r="CB1" s="705"/>
      <c r="CC1" s="705"/>
      <c r="CD1" s="705"/>
      <c r="CE1" s="705"/>
      <c r="CF1" s="708"/>
      <c r="CG1" s="708"/>
      <c r="CH1" s="708"/>
      <c r="CI1" s="705"/>
      <c r="CJ1" s="705"/>
      <c r="CK1" s="705"/>
      <c r="CL1" s="705"/>
      <c r="CM1" s="705"/>
      <c r="CN1" s="705"/>
      <c r="CO1" s="708"/>
      <c r="CP1" s="708"/>
      <c r="CQ1" s="708"/>
    </row>
    <row r="2" spans="1:95" ht="15" customHeight="1" x14ac:dyDescent="0.2">
      <c r="C2" s="709"/>
      <c r="D2" s="709"/>
      <c r="E2" s="709"/>
      <c r="F2" s="709"/>
      <c r="G2" s="709"/>
      <c r="H2" s="709"/>
      <c r="I2" s="709"/>
      <c r="J2" s="709"/>
      <c r="K2" s="709"/>
      <c r="L2" s="709"/>
      <c r="M2" s="709"/>
      <c r="N2" s="709"/>
      <c r="O2" s="709"/>
      <c r="P2" s="709"/>
      <c r="Q2" s="709"/>
      <c r="R2" s="709"/>
      <c r="S2" s="709"/>
      <c r="T2" s="709"/>
      <c r="U2" s="709"/>
      <c r="V2" s="709"/>
      <c r="W2" s="709"/>
      <c r="X2" s="709"/>
      <c r="Y2" s="709"/>
      <c r="Z2" s="709"/>
      <c r="AA2" s="709"/>
      <c r="AB2" s="709"/>
      <c r="AC2" s="709"/>
      <c r="AD2" s="709"/>
      <c r="AE2" s="709"/>
      <c r="AF2" s="709"/>
      <c r="AG2" s="709"/>
      <c r="AH2" s="709"/>
      <c r="AI2" s="709"/>
      <c r="AJ2" s="709"/>
      <c r="AK2" s="709"/>
      <c r="AL2" s="709"/>
      <c r="AM2" s="709"/>
      <c r="AN2" s="709"/>
      <c r="AO2" s="709"/>
      <c r="AP2" s="709"/>
      <c r="AQ2" s="709"/>
      <c r="AR2" s="709"/>
      <c r="AS2" s="709"/>
      <c r="AT2" s="709"/>
      <c r="AU2" s="709"/>
      <c r="AV2" s="709"/>
      <c r="AW2" s="709"/>
      <c r="AX2" s="709"/>
      <c r="AY2" s="709"/>
      <c r="AZ2" s="709"/>
      <c r="BA2" s="709"/>
      <c r="BB2" s="709"/>
      <c r="BC2" s="709"/>
      <c r="BD2" s="709"/>
      <c r="BE2" s="709"/>
      <c r="BF2" s="709"/>
      <c r="BG2" s="709"/>
      <c r="BH2" s="709"/>
      <c r="BI2" s="709"/>
      <c r="BJ2" s="709"/>
      <c r="BK2" s="709"/>
      <c r="BL2" s="709"/>
      <c r="BM2" s="709"/>
      <c r="BN2" s="709"/>
      <c r="BO2" s="709"/>
      <c r="BP2" s="709"/>
      <c r="BQ2" s="709"/>
      <c r="BR2" s="709"/>
      <c r="BS2" s="709"/>
      <c r="BT2" s="709"/>
      <c r="BU2" s="709"/>
      <c r="BV2" s="709"/>
      <c r="BW2" s="709"/>
      <c r="BX2" s="709"/>
      <c r="BY2" s="709"/>
      <c r="CH2" s="433"/>
      <c r="CQ2" s="433"/>
    </row>
    <row r="3" spans="1:95" ht="15" customHeight="1" x14ac:dyDescent="0.2">
      <c r="A3" s="1026" t="s">
        <v>3</v>
      </c>
      <c r="B3" s="1027" t="s">
        <v>4</v>
      </c>
      <c r="C3" s="1072" t="s">
        <v>30</v>
      </c>
      <c r="D3" s="1072"/>
      <c r="E3" s="1072"/>
      <c r="F3" s="1072"/>
      <c r="G3" s="1072"/>
      <c r="H3" s="1072"/>
      <c r="I3" s="1072"/>
      <c r="J3" s="1072"/>
      <c r="K3" s="1072"/>
      <c r="L3" s="1072"/>
      <c r="M3" s="1072"/>
      <c r="N3" s="1072"/>
      <c r="O3" s="1072" t="s">
        <v>34</v>
      </c>
      <c r="P3" s="1072"/>
      <c r="Q3" s="1072"/>
      <c r="R3" s="1072"/>
      <c r="S3" s="1072"/>
      <c r="T3" s="1072"/>
      <c r="U3" s="1072"/>
      <c r="V3" s="1072"/>
      <c r="W3" s="1072"/>
      <c r="X3" s="1072"/>
      <c r="Y3" s="1072"/>
      <c r="Z3" s="1072"/>
      <c r="AA3" s="1072" t="s">
        <v>20</v>
      </c>
      <c r="AB3" s="1072"/>
      <c r="AC3" s="1072"/>
      <c r="AD3" s="1072"/>
      <c r="AE3" s="1072"/>
      <c r="AF3" s="1072"/>
      <c r="AG3" s="1072"/>
      <c r="AH3" s="1072"/>
      <c r="AI3" s="1072"/>
      <c r="AJ3" s="1072"/>
      <c r="AK3" s="1072"/>
      <c r="AL3" s="1072"/>
      <c r="AM3" s="1072" t="s">
        <v>28</v>
      </c>
      <c r="AN3" s="1072"/>
      <c r="AO3" s="1072"/>
      <c r="AP3" s="1072"/>
      <c r="AQ3" s="1072"/>
      <c r="AR3" s="1072"/>
      <c r="AS3" s="1072"/>
      <c r="AT3" s="1072"/>
      <c r="AU3" s="1072"/>
      <c r="AV3" s="1072"/>
      <c r="AW3" s="1072"/>
      <c r="AX3" s="1072"/>
      <c r="AY3" s="1072" t="s">
        <v>10</v>
      </c>
      <c r="AZ3" s="1072"/>
      <c r="BA3" s="1072"/>
      <c r="BB3" s="1072"/>
      <c r="BC3" s="1072"/>
      <c r="BD3" s="1072"/>
      <c r="BE3" s="1072"/>
      <c r="BF3" s="1072"/>
      <c r="BG3" s="1072"/>
      <c r="BH3" s="1072" t="s">
        <v>32</v>
      </c>
      <c r="BI3" s="1072"/>
      <c r="BJ3" s="1072"/>
      <c r="BK3" s="1072"/>
      <c r="BL3" s="1072"/>
      <c r="BM3" s="1072"/>
      <c r="BN3" s="1072"/>
      <c r="BO3" s="1072"/>
      <c r="BP3" s="1072"/>
      <c r="BQ3" s="1072" t="s">
        <v>35</v>
      </c>
      <c r="BR3" s="1072"/>
      <c r="BS3" s="1072"/>
      <c r="BT3" s="1072"/>
      <c r="BU3" s="1072"/>
      <c r="BV3" s="1072"/>
      <c r="BW3" s="1072"/>
      <c r="BX3" s="1072"/>
      <c r="BY3" s="1072"/>
      <c r="BZ3" s="1072" t="s">
        <v>248</v>
      </c>
      <c r="CA3" s="1072"/>
      <c r="CB3" s="1072"/>
      <c r="CC3" s="1072"/>
      <c r="CD3" s="1072"/>
      <c r="CE3" s="1072"/>
      <c r="CF3" s="1072"/>
      <c r="CG3" s="1072"/>
      <c r="CH3" s="1072"/>
      <c r="CI3" s="1072" t="s">
        <v>310</v>
      </c>
      <c r="CJ3" s="1072"/>
      <c r="CK3" s="1072"/>
      <c r="CL3" s="1072"/>
      <c r="CM3" s="1072"/>
      <c r="CN3" s="1072"/>
      <c r="CO3" s="1072"/>
      <c r="CP3" s="1072"/>
      <c r="CQ3" s="1072"/>
    </row>
    <row r="4" spans="1:95" ht="37.5" customHeight="1" x14ac:dyDescent="0.2">
      <c r="A4" s="1026"/>
      <c r="B4" s="1027"/>
      <c r="C4" s="1068" t="s">
        <v>155</v>
      </c>
      <c r="D4" s="1068"/>
      <c r="E4" s="1068"/>
      <c r="F4" s="1068" t="s">
        <v>118</v>
      </c>
      <c r="G4" s="1068"/>
      <c r="H4" s="1068"/>
      <c r="I4" s="1068" t="s">
        <v>119</v>
      </c>
      <c r="J4" s="1068"/>
      <c r="K4" s="1068"/>
      <c r="L4" s="1068" t="s">
        <v>49</v>
      </c>
      <c r="M4" s="1068"/>
      <c r="N4" s="1068"/>
      <c r="O4" s="1089" t="s">
        <v>155</v>
      </c>
      <c r="P4" s="1090"/>
      <c r="Q4" s="1091"/>
      <c r="R4" s="1089" t="s">
        <v>118</v>
      </c>
      <c r="S4" s="1090"/>
      <c r="T4" s="1091"/>
      <c r="U4" s="1089" t="s">
        <v>119</v>
      </c>
      <c r="V4" s="1090"/>
      <c r="W4" s="1091"/>
      <c r="X4" s="1068" t="s">
        <v>49</v>
      </c>
      <c r="Y4" s="1068"/>
      <c r="Z4" s="1068"/>
      <c r="AA4" s="1092" t="s">
        <v>155</v>
      </c>
      <c r="AB4" s="1092"/>
      <c r="AC4" s="1092"/>
      <c r="AD4" s="1086" t="s">
        <v>122</v>
      </c>
      <c r="AE4" s="1086"/>
      <c r="AF4" s="1086"/>
      <c r="AG4" s="1086" t="s">
        <v>123</v>
      </c>
      <c r="AH4" s="1086"/>
      <c r="AI4" s="1086"/>
      <c r="AJ4" s="1068" t="s">
        <v>49</v>
      </c>
      <c r="AK4" s="1068"/>
      <c r="AL4" s="1068"/>
      <c r="AM4" s="1085" t="s">
        <v>155</v>
      </c>
      <c r="AN4" s="1085"/>
      <c r="AO4" s="1085"/>
      <c r="AP4" s="1085" t="s">
        <v>122</v>
      </c>
      <c r="AQ4" s="1085"/>
      <c r="AR4" s="1085"/>
      <c r="AS4" s="1085" t="s">
        <v>123</v>
      </c>
      <c r="AT4" s="1085"/>
      <c r="AU4" s="1085"/>
      <c r="AV4" s="1068" t="s">
        <v>49</v>
      </c>
      <c r="AW4" s="1068"/>
      <c r="AX4" s="1068"/>
      <c r="AY4" s="1073" t="s">
        <v>156</v>
      </c>
      <c r="AZ4" s="1073"/>
      <c r="BA4" s="1073"/>
      <c r="BB4" s="1073" t="s">
        <v>153</v>
      </c>
      <c r="BC4" s="1073"/>
      <c r="BD4" s="1073"/>
      <c r="BE4" s="1068" t="s">
        <v>49</v>
      </c>
      <c r="BF4" s="1068"/>
      <c r="BG4" s="1068"/>
      <c r="BH4" s="1086" t="s">
        <v>129</v>
      </c>
      <c r="BI4" s="1086"/>
      <c r="BJ4" s="1086"/>
      <c r="BK4" s="1087" t="s">
        <v>153</v>
      </c>
      <c r="BL4" s="1087"/>
      <c r="BM4" s="1087"/>
      <c r="BN4" s="1068" t="s">
        <v>49</v>
      </c>
      <c r="BO4" s="1068"/>
      <c r="BP4" s="1068"/>
      <c r="BQ4" s="1088" t="s">
        <v>129</v>
      </c>
      <c r="BR4" s="1088"/>
      <c r="BS4" s="1088"/>
      <c r="BT4" s="1088" t="s">
        <v>153</v>
      </c>
      <c r="BU4" s="1088"/>
      <c r="BV4" s="1088"/>
      <c r="BW4" s="1068" t="s">
        <v>49</v>
      </c>
      <c r="BX4" s="1068"/>
      <c r="BY4" s="1068"/>
      <c r="BZ4" s="1088" t="s">
        <v>129</v>
      </c>
      <c r="CA4" s="1088"/>
      <c r="CB4" s="1088"/>
      <c r="CC4" s="1088" t="s">
        <v>153</v>
      </c>
      <c r="CD4" s="1088"/>
      <c r="CE4" s="1088"/>
      <c r="CF4" s="1068" t="s">
        <v>49</v>
      </c>
      <c r="CG4" s="1068"/>
      <c r="CH4" s="1068"/>
      <c r="CI4" s="1088" t="s">
        <v>129</v>
      </c>
      <c r="CJ4" s="1088"/>
      <c r="CK4" s="1088"/>
      <c r="CL4" s="1088" t="s">
        <v>153</v>
      </c>
      <c r="CM4" s="1088"/>
      <c r="CN4" s="1088"/>
      <c r="CO4" s="1068" t="s">
        <v>49</v>
      </c>
      <c r="CP4" s="1068"/>
      <c r="CQ4" s="1068"/>
    </row>
    <row r="5" spans="1:95" ht="45.75" customHeight="1" x14ac:dyDescent="0.2">
      <c r="A5" s="1026"/>
      <c r="B5" s="1027"/>
      <c r="C5" s="349" t="s">
        <v>126</v>
      </c>
      <c r="D5" s="349" t="s">
        <v>311</v>
      </c>
      <c r="E5" s="349" t="s">
        <v>312</v>
      </c>
      <c r="F5" s="349" t="s">
        <v>126</v>
      </c>
      <c r="G5" s="349" t="s">
        <v>311</v>
      </c>
      <c r="H5" s="349" t="s">
        <v>312</v>
      </c>
      <c r="I5" s="349" t="s">
        <v>126</v>
      </c>
      <c r="J5" s="349" t="s">
        <v>311</v>
      </c>
      <c r="K5" s="349" t="s">
        <v>312</v>
      </c>
      <c r="L5" s="349" t="s">
        <v>126</v>
      </c>
      <c r="M5" s="349" t="s">
        <v>311</v>
      </c>
      <c r="N5" s="349" t="s">
        <v>312</v>
      </c>
      <c r="O5" s="349" t="s">
        <v>126</v>
      </c>
      <c r="P5" s="349" t="s">
        <v>311</v>
      </c>
      <c r="Q5" s="349" t="s">
        <v>312</v>
      </c>
      <c r="R5" s="349" t="s">
        <v>126</v>
      </c>
      <c r="S5" s="349" t="s">
        <v>311</v>
      </c>
      <c r="T5" s="349" t="s">
        <v>312</v>
      </c>
      <c r="U5" s="349" t="s">
        <v>126</v>
      </c>
      <c r="V5" s="349" t="s">
        <v>311</v>
      </c>
      <c r="W5" s="349" t="s">
        <v>312</v>
      </c>
      <c r="X5" s="349" t="s">
        <v>126</v>
      </c>
      <c r="Y5" s="349" t="s">
        <v>311</v>
      </c>
      <c r="Z5" s="349" t="s">
        <v>312</v>
      </c>
      <c r="AA5" s="349" t="s">
        <v>126</v>
      </c>
      <c r="AB5" s="349" t="s">
        <v>311</v>
      </c>
      <c r="AC5" s="349" t="s">
        <v>312</v>
      </c>
      <c r="AD5" s="349" t="s">
        <v>126</v>
      </c>
      <c r="AE5" s="349" t="s">
        <v>311</v>
      </c>
      <c r="AF5" s="349" t="s">
        <v>312</v>
      </c>
      <c r="AG5" s="349" t="s">
        <v>126</v>
      </c>
      <c r="AH5" s="349" t="s">
        <v>311</v>
      </c>
      <c r="AI5" s="349" t="s">
        <v>312</v>
      </c>
      <c r="AJ5" s="349" t="s">
        <v>126</v>
      </c>
      <c r="AK5" s="349" t="s">
        <v>311</v>
      </c>
      <c r="AL5" s="349" t="s">
        <v>312</v>
      </c>
      <c r="AM5" s="349" t="s">
        <v>126</v>
      </c>
      <c r="AN5" s="349" t="s">
        <v>311</v>
      </c>
      <c r="AO5" s="349" t="s">
        <v>312</v>
      </c>
      <c r="AP5" s="349" t="s">
        <v>126</v>
      </c>
      <c r="AQ5" s="349" t="s">
        <v>311</v>
      </c>
      <c r="AR5" s="349" t="s">
        <v>312</v>
      </c>
      <c r="AS5" s="349" t="s">
        <v>126</v>
      </c>
      <c r="AT5" s="349" t="s">
        <v>311</v>
      </c>
      <c r="AU5" s="349" t="s">
        <v>312</v>
      </c>
      <c r="AV5" s="349" t="s">
        <v>126</v>
      </c>
      <c r="AW5" s="349" t="s">
        <v>311</v>
      </c>
      <c r="AX5" s="349" t="s">
        <v>312</v>
      </c>
      <c r="AY5" s="349" t="s">
        <v>126</v>
      </c>
      <c r="AZ5" s="349" t="s">
        <v>311</v>
      </c>
      <c r="BA5" s="349" t="s">
        <v>312</v>
      </c>
      <c r="BB5" s="349" t="s">
        <v>126</v>
      </c>
      <c r="BC5" s="349" t="s">
        <v>311</v>
      </c>
      <c r="BD5" s="349" t="s">
        <v>312</v>
      </c>
      <c r="BE5" s="349" t="s">
        <v>126</v>
      </c>
      <c r="BF5" s="349" t="s">
        <v>311</v>
      </c>
      <c r="BG5" s="349" t="s">
        <v>312</v>
      </c>
      <c r="BH5" s="349" t="s">
        <v>126</v>
      </c>
      <c r="BI5" s="349" t="s">
        <v>311</v>
      </c>
      <c r="BJ5" s="349" t="s">
        <v>312</v>
      </c>
      <c r="BK5" s="349" t="s">
        <v>126</v>
      </c>
      <c r="BL5" s="349" t="s">
        <v>311</v>
      </c>
      <c r="BM5" s="349" t="s">
        <v>312</v>
      </c>
      <c r="BN5" s="349" t="s">
        <v>126</v>
      </c>
      <c r="BO5" s="349" t="s">
        <v>311</v>
      </c>
      <c r="BP5" s="349" t="s">
        <v>312</v>
      </c>
      <c r="BQ5" s="349" t="s">
        <v>126</v>
      </c>
      <c r="BR5" s="349" t="s">
        <v>311</v>
      </c>
      <c r="BS5" s="349" t="s">
        <v>312</v>
      </c>
      <c r="BT5" s="349" t="s">
        <v>126</v>
      </c>
      <c r="BU5" s="349" t="s">
        <v>311</v>
      </c>
      <c r="BV5" s="349" t="s">
        <v>312</v>
      </c>
      <c r="BW5" s="349" t="s">
        <v>126</v>
      </c>
      <c r="BX5" s="349" t="s">
        <v>311</v>
      </c>
      <c r="BY5" s="349" t="s">
        <v>312</v>
      </c>
      <c r="BZ5" s="349" t="s">
        <v>126</v>
      </c>
      <c r="CA5" s="349" t="s">
        <v>311</v>
      </c>
      <c r="CB5" s="349" t="s">
        <v>312</v>
      </c>
      <c r="CC5" s="349" t="s">
        <v>126</v>
      </c>
      <c r="CD5" s="349" t="s">
        <v>311</v>
      </c>
      <c r="CE5" s="349" t="s">
        <v>312</v>
      </c>
      <c r="CF5" s="349" t="s">
        <v>126</v>
      </c>
      <c r="CG5" s="349" t="s">
        <v>311</v>
      </c>
      <c r="CH5" s="349" t="s">
        <v>312</v>
      </c>
      <c r="CI5" s="349" t="s">
        <v>126</v>
      </c>
      <c r="CJ5" s="349" t="s">
        <v>311</v>
      </c>
      <c r="CK5" s="349" t="s">
        <v>312</v>
      </c>
      <c r="CL5" s="349" t="s">
        <v>126</v>
      </c>
      <c r="CM5" s="349" t="s">
        <v>311</v>
      </c>
      <c r="CN5" s="349" t="s">
        <v>312</v>
      </c>
      <c r="CO5" s="349" t="s">
        <v>126</v>
      </c>
      <c r="CP5" s="349" t="s">
        <v>311</v>
      </c>
      <c r="CQ5" s="349" t="s">
        <v>312</v>
      </c>
    </row>
    <row r="6" spans="1:95" ht="14.25" customHeight="1" x14ac:dyDescent="0.2">
      <c r="A6" s="377"/>
      <c r="B6" s="373" t="s">
        <v>36</v>
      </c>
      <c r="C6" s="456"/>
      <c r="D6" s="456"/>
      <c r="E6" s="456"/>
      <c r="F6" s="456"/>
      <c r="G6" s="456"/>
      <c r="H6" s="456"/>
      <c r="I6" s="456"/>
      <c r="J6" s="456"/>
      <c r="K6" s="456"/>
      <c r="L6" s="456"/>
      <c r="M6" s="456"/>
      <c r="N6" s="456"/>
      <c r="O6" s="456"/>
      <c r="P6" s="456"/>
      <c r="Q6" s="456"/>
      <c r="R6" s="456"/>
      <c r="S6" s="456"/>
      <c r="T6" s="456"/>
      <c r="U6" s="456"/>
      <c r="V6" s="456"/>
      <c r="W6" s="456"/>
      <c r="X6" s="456"/>
      <c r="Y6" s="456"/>
      <c r="Z6" s="456"/>
      <c r="AA6" s="456"/>
      <c r="AB6" s="456"/>
      <c r="AC6" s="456"/>
      <c r="AD6" s="456"/>
      <c r="AE6" s="456"/>
      <c r="AF6" s="456"/>
      <c r="AG6" s="456"/>
      <c r="AH6" s="456"/>
      <c r="AI6" s="456"/>
      <c r="AJ6" s="456"/>
      <c r="AK6" s="456"/>
      <c r="AL6" s="456"/>
      <c r="AM6" s="456"/>
      <c r="AN6" s="456"/>
      <c r="AO6" s="456"/>
      <c r="AP6" s="456"/>
      <c r="AQ6" s="456"/>
      <c r="AR6" s="456"/>
      <c r="AS6" s="456"/>
      <c r="AT6" s="456"/>
      <c r="AU6" s="456"/>
      <c r="AV6" s="456"/>
      <c r="AW6" s="456"/>
      <c r="AX6" s="456"/>
      <c r="AY6" s="407"/>
      <c r="AZ6" s="407"/>
      <c r="BA6" s="407"/>
      <c r="BB6" s="458"/>
      <c r="BC6" s="458"/>
      <c r="BD6" s="407"/>
      <c r="BE6" s="458"/>
      <c r="BF6" s="458"/>
      <c r="BG6" s="407"/>
      <c r="BH6" s="458"/>
      <c r="BI6" s="458"/>
      <c r="BJ6" s="407"/>
      <c r="BK6" s="458"/>
      <c r="BL6" s="458"/>
      <c r="BM6" s="407"/>
      <c r="BN6" s="458"/>
      <c r="BO6" s="458"/>
      <c r="BP6" s="407"/>
      <c r="BQ6" s="407"/>
      <c r="BR6" s="407"/>
      <c r="BS6" s="407"/>
      <c r="BT6" s="458"/>
      <c r="BU6" s="458"/>
      <c r="BV6" s="402"/>
      <c r="BW6" s="458"/>
      <c r="BX6" s="458"/>
      <c r="BY6" s="402"/>
      <c r="BZ6" s="407"/>
      <c r="CA6" s="407"/>
      <c r="CB6" s="407"/>
      <c r="CC6" s="458"/>
      <c r="CD6" s="458"/>
      <c r="CE6" s="402"/>
      <c r="CF6" s="458"/>
      <c r="CG6" s="458"/>
      <c r="CH6" s="402"/>
      <c r="CI6" s="407"/>
      <c r="CJ6" s="407"/>
      <c r="CK6" s="407"/>
      <c r="CL6" s="458"/>
      <c r="CM6" s="458"/>
      <c r="CN6" s="402"/>
      <c r="CO6" s="458"/>
      <c r="CP6" s="458"/>
      <c r="CQ6" s="402"/>
    </row>
    <row r="7" spans="1:95" x14ac:dyDescent="0.2">
      <c r="A7" s="367">
        <v>1</v>
      </c>
      <c r="B7" s="372" t="s">
        <v>5</v>
      </c>
      <c r="C7" s="199"/>
      <c r="D7" s="199"/>
      <c r="E7" s="200"/>
      <c r="F7" s="201"/>
      <c r="G7" s="201"/>
      <c r="H7" s="201"/>
      <c r="I7" s="199">
        <v>150</v>
      </c>
      <c r="J7" s="199">
        <v>0.28800000000000003</v>
      </c>
      <c r="K7" s="200">
        <v>3.3677800000000002</v>
      </c>
      <c r="L7" s="199">
        <v>150</v>
      </c>
      <c r="M7" s="199">
        <v>0.28800000000000003</v>
      </c>
      <c r="N7" s="200">
        <v>3.3677800000000002</v>
      </c>
      <c r="O7" s="206"/>
      <c r="P7" s="206"/>
      <c r="Q7" s="207"/>
      <c r="R7" s="208"/>
      <c r="S7" s="208"/>
      <c r="T7" s="209"/>
      <c r="U7" s="710">
        <v>64</v>
      </c>
      <c r="V7" s="710">
        <v>1</v>
      </c>
      <c r="W7" s="711">
        <v>0.60030000000000006</v>
      </c>
      <c r="X7" s="710">
        <v>64</v>
      </c>
      <c r="Y7" s="712">
        <v>1</v>
      </c>
      <c r="Z7" s="711">
        <v>0.60030000000000006</v>
      </c>
      <c r="AA7" s="713"/>
      <c r="AB7" s="713"/>
      <c r="AC7" s="713"/>
      <c r="AD7" s="713"/>
      <c r="AE7" s="713"/>
      <c r="AF7" s="713"/>
      <c r="AG7" s="714">
        <v>11</v>
      </c>
      <c r="AH7" s="715">
        <v>1.0999999999999999E-2</v>
      </c>
      <c r="AI7" s="715">
        <v>0.19617000000000001</v>
      </c>
      <c r="AJ7" s="716">
        <v>11</v>
      </c>
      <c r="AK7" s="717">
        <v>1.0999999999999999E-2</v>
      </c>
      <c r="AL7" s="717">
        <v>0.19617000000000001</v>
      </c>
      <c r="AM7" s="716"/>
      <c r="AN7" s="717"/>
      <c r="AO7" s="717"/>
      <c r="AP7" s="716"/>
      <c r="AQ7" s="717"/>
      <c r="AR7" s="717"/>
      <c r="AS7" s="716">
        <v>5</v>
      </c>
      <c r="AT7" s="717">
        <v>0.1</v>
      </c>
      <c r="AU7" s="717">
        <v>4.8000000000000001E-2</v>
      </c>
      <c r="AV7" s="716">
        <v>5</v>
      </c>
      <c r="AW7" s="717">
        <v>0.1</v>
      </c>
      <c r="AX7" s="717">
        <v>4.8000000000000001E-2</v>
      </c>
      <c r="AY7" s="205"/>
      <c r="AZ7" s="205"/>
      <c r="BA7" s="205"/>
      <c r="BB7" s="205"/>
      <c r="BC7" s="205"/>
      <c r="BD7" s="205"/>
      <c r="BE7" s="205"/>
      <c r="BF7" s="205"/>
      <c r="BG7" s="205"/>
      <c r="BH7" s="205">
        <v>0</v>
      </c>
      <c r="BI7" s="205">
        <v>0</v>
      </c>
      <c r="BJ7" s="205">
        <v>0</v>
      </c>
      <c r="BK7" s="205">
        <v>0</v>
      </c>
      <c r="BL7" s="205">
        <v>0</v>
      </c>
      <c r="BM7" s="205">
        <v>0</v>
      </c>
      <c r="BN7" s="205">
        <v>0</v>
      </c>
      <c r="BO7" s="205">
        <v>0</v>
      </c>
      <c r="BP7" s="205">
        <v>0</v>
      </c>
      <c r="BQ7" s="718">
        <v>0</v>
      </c>
      <c r="BR7" s="718">
        <v>0</v>
      </c>
      <c r="BS7" s="718">
        <v>0</v>
      </c>
      <c r="BT7" s="718">
        <v>0</v>
      </c>
      <c r="BU7" s="718">
        <v>0</v>
      </c>
      <c r="BV7" s="718">
        <v>0</v>
      </c>
      <c r="BW7" s="718">
        <v>0</v>
      </c>
      <c r="BX7" s="718">
        <v>0</v>
      </c>
      <c r="BY7" s="718">
        <v>0</v>
      </c>
      <c r="BZ7" s="718">
        <v>0</v>
      </c>
      <c r="CA7" s="718">
        <v>0</v>
      </c>
      <c r="CB7" s="718">
        <v>0</v>
      </c>
      <c r="CC7" s="718">
        <v>0</v>
      </c>
      <c r="CD7" s="718">
        <v>0</v>
      </c>
      <c r="CE7" s="718">
        <v>0</v>
      </c>
      <c r="CF7" s="718">
        <v>0</v>
      </c>
      <c r="CG7" s="718">
        <v>0</v>
      </c>
      <c r="CH7" s="718">
        <v>0</v>
      </c>
      <c r="CI7" s="718"/>
      <c r="CJ7" s="718"/>
      <c r="CK7" s="718"/>
      <c r="CL7" s="718"/>
      <c r="CM7" s="718"/>
      <c r="CN7" s="718"/>
      <c r="CO7" s="718">
        <v>0</v>
      </c>
      <c r="CP7" s="718">
        <v>0</v>
      </c>
      <c r="CQ7" s="718">
        <v>0</v>
      </c>
    </row>
    <row r="8" spans="1:95" x14ac:dyDescent="0.2">
      <c r="A8" s="367">
        <v>2</v>
      </c>
      <c r="B8" s="372" t="s">
        <v>6</v>
      </c>
      <c r="C8" s="199"/>
      <c r="D8" s="199"/>
      <c r="E8" s="200"/>
      <c r="F8" s="201"/>
      <c r="G8" s="201"/>
      <c r="H8" s="201"/>
      <c r="I8" s="199"/>
      <c r="J8" s="199"/>
      <c r="K8" s="200"/>
      <c r="L8" s="199"/>
      <c r="M8" s="199"/>
      <c r="N8" s="200"/>
      <c r="O8" s="206"/>
      <c r="P8" s="206"/>
      <c r="Q8" s="207"/>
      <c r="R8" s="208"/>
      <c r="S8" s="208"/>
      <c r="T8" s="209"/>
      <c r="U8" s="206"/>
      <c r="V8" s="206"/>
      <c r="W8" s="207"/>
      <c r="X8" s="206"/>
      <c r="Y8" s="206"/>
      <c r="Z8" s="207"/>
      <c r="AA8" s="713"/>
      <c r="AB8" s="713"/>
      <c r="AC8" s="713"/>
      <c r="AD8" s="713"/>
      <c r="AE8" s="713"/>
      <c r="AF8" s="713"/>
      <c r="AG8" s="714"/>
      <c r="AH8" s="715"/>
      <c r="AI8" s="715"/>
      <c r="AJ8" s="716"/>
      <c r="AK8" s="717"/>
      <c r="AL8" s="717"/>
      <c r="AM8" s="716"/>
      <c r="AN8" s="717"/>
      <c r="AO8" s="717"/>
      <c r="AP8" s="716"/>
      <c r="AQ8" s="717"/>
      <c r="AR8" s="717"/>
      <c r="AS8" s="716"/>
      <c r="AT8" s="717"/>
      <c r="AU8" s="717"/>
      <c r="AV8" s="716"/>
      <c r="AW8" s="717"/>
      <c r="AX8" s="717"/>
      <c r="AY8" s="205"/>
      <c r="AZ8" s="205"/>
      <c r="BA8" s="205"/>
      <c r="BB8" s="205"/>
      <c r="BC8" s="205"/>
      <c r="BD8" s="205"/>
      <c r="BE8" s="205"/>
      <c r="BF8" s="205"/>
      <c r="BG8" s="205"/>
      <c r="BH8" s="205">
        <v>0</v>
      </c>
      <c r="BI8" s="205">
        <v>0</v>
      </c>
      <c r="BJ8" s="205">
        <v>0</v>
      </c>
      <c r="BK8" s="205">
        <v>0</v>
      </c>
      <c r="BL8" s="205">
        <v>0</v>
      </c>
      <c r="BM8" s="205">
        <v>0</v>
      </c>
      <c r="BN8" s="205">
        <v>0</v>
      </c>
      <c r="BO8" s="205">
        <v>0</v>
      </c>
      <c r="BP8" s="205">
        <v>0</v>
      </c>
      <c r="BQ8" s="718">
        <v>0</v>
      </c>
      <c r="BR8" s="718">
        <v>0</v>
      </c>
      <c r="BS8" s="718">
        <v>0</v>
      </c>
      <c r="BT8" s="718">
        <v>0</v>
      </c>
      <c r="BU8" s="718">
        <v>0</v>
      </c>
      <c r="BV8" s="718">
        <v>0</v>
      </c>
      <c r="BW8" s="718">
        <v>0</v>
      </c>
      <c r="BX8" s="718">
        <v>0</v>
      </c>
      <c r="BY8" s="718">
        <v>0</v>
      </c>
      <c r="BZ8" s="718">
        <v>0</v>
      </c>
      <c r="CA8" s="718">
        <v>0</v>
      </c>
      <c r="CB8" s="718">
        <v>0</v>
      </c>
      <c r="CC8" s="718">
        <v>0</v>
      </c>
      <c r="CD8" s="718">
        <v>0</v>
      </c>
      <c r="CE8" s="718">
        <v>0</v>
      </c>
      <c r="CF8" s="718">
        <v>0</v>
      </c>
      <c r="CG8" s="718">
        <v>0</v>
      </c>
      <c r="CH8" s="718">
        <v>0</v>
      </c>
      <c r="CI8" s="718"/>
      <c r="CJ8" s="718"/>
      <c r="CK8" s="718"/>
      <c r="CL8" s="718"/>
      <c r="CM8" s="718"/>
      <c r="CN8" s="718"/>
      <c r="CO8" s="718">
        <v>0</v>
      </c>
      <c r="CP8" s="718">
        <v>0</v>
      </c>
      <c r="CQ8" s="718">
        <v>0</v>
      </c>
    </row>
    <row r="9" spans="1:95" x14ac:dyDescent="0.2">
      <c r="A9" s="367">
        <v>3</v>
      </c>
      <c r="B9" s="372" t="s">
        <v>7</v>
      </c>
      <c r="C9" s="199"/>
      <c r="D9" s="199"/>
      <c r="E9" s="200"/>
      <c r="F9" s="201"/>
      <c r="G9" s="201"/>
      <c r="H9" s="201"/>
      <c r="I9" s="199"/>
      <c r="J9" s="199"/>
      <c r="K9" s="200"/>
      <c r="L9" s="199"/>
      <c r="M9" s="199"/>
      <c r="N9" s="200"/>
      <c r="O9" s="210"/>
      <c r="P9" s="210"/>
      <c r="Q9" s="210"/>
      <c r="R9" s="210"/>
      <c r="S9" s="210"/>
      <c r="T9" s="210"/>
      <c r="U9" s="210"/>
      <c r="V9" s="210"/>
      <c r="W9" s="210"/>
      <c r="X9" s="210"/>
      <c r="Y9" s="210"/>
      <c r="Z9" s="210"/>
      <c r="AA9" s="713"/>
      <c r="AB9" s="713"/>
      <c r="AC9" s="713"/>
      <c r="AD9" s="713"/>
      <c r="AE9" s="713"/>
      <c r="AF9" s="713"/>
      <c r="AG9" s="714"/>
      <c r="AH9" s="715"/>
      <c r="AI9" s="715"/>
      <c r="AJ9" s="716"/>
      <c r="AK9" s="717"/>
      <c r="AL9" s="717"/>
      <c r="AM9" s="716"/>
      <c r="AN9" s="717"/>
      <c r="AO9" s="717"/>
      <c r="AP9" s="716"/>
      <c r="AQ9" s="717"/>
      <c r="AR9" s="717"/>
      <c r="AS9" s="716"/>
      <c r="AT9" s="717"/>
      <c r="AU9" s="717"/>
      <c r="AV9" s="716"/>
      <c r="AW9" s="717"/>
      <c r="AX9" s="717"/>
      <c r="AY9" s="205"/>
      <c r="AZ9" s="205"/>
      <c r="BA9" s="205"/>
      <c r="BB9" s="205"/>
      <c r="BC9" s="205"/>
      <c r="BD9" s="205"/>
      <c r="BE9" s="205"/>
      <c r="BF9" s="205"/>
      <c r="BG9" s="205"/>
      <c r="BH9" s="205">
        <v>0</v>
      </c>
      <c r="BI9" s="205">
        <v>0</v>
      </c>
      <c r="BJ9" s="205">
        <v>0</v>
      </c>
      <c r="BK9" s="205">
        <v>0</v>
      </c>
      <c r="BL9" s="205">
        <v>0</v>
      </c>
      <c r="BM9" s="205">
        <v>0</v>
      </c>
      <c r="BN9" s="205">
        <v>0</v>
      </c>
      <c r="BO9" s="205">
        <v>0</v>
      </c>
      <c r="BP9" s="205">
        <v>0</v>
      </c>
      <c r="BQ9" s="718">
        <v>0</v>
      </c>
      <c r="BR9" s="718">
        <v>0</v>
      </c>
      <c r="BS9" s="718">
        <v>0</v>
      </c>
      <c r="BT9" s="718">
        <v>0</v>
      </c>
      <c r="BU9" s="718">
        <v>0</v>
      </c>
      <c r="BV9" s="718">
        <v>0</v>
      </c>
      <c r="BW9" s="718">
        <v>0</v>
      </c>
      <c r="BX9" s="718">
        <v>0</v>
      </c>
      <c r="BY9" s="718">
        <v>0</v>
      </c>
      <c r="BZ9" s="718">
        <v>0</v>
      </c>
      <c r="CA9" s="718">
        <v>0</v>
      </c>
      <c r="CB9" s="718">
        <v>0</v>
      </c>
      <c r="CC9" s="718">
        <v>1</v>
      </c>
      <c r="CD9" s="718">
        <v>2</v>
      </c>
      <c r="CE9" s="718">
        <v>720</v>
      </c>
      <c r="CF9" s="718">
        <v>1</v>
      </c>
      <c r="CG9" s="718">
        <v>2</v>
      </c>
      <c r="CH9" s="718">
        <v>720</v>
      </c>
      <c r="CI9" s="718"/>
      <c r="CJ9" s="718"/>
      <c r="CK9" s="718"/>
      <c r="CL9" s="718">
        <v>36</v>
      </c>
      <c r="CM9" s="718">
        <v>3.5999999999999997E-2</v>
      </c>
      <c r="CN9" s="718">
        <v>7.0000000000000007E-2</v>
      </c>
      <c r="CO9" s="718">
        <v>36</v>
      </c>
      <c r="CP9" s="718">
        <v>3.5999999999999997E-2</v>
      </c>
      <c r="CQ9" s="718">
        <v>7.0000000000000007E-2</v>
      </c>
    </row>
    <row r="10" spans="1:95" x14ac:dyDescent="0.2">
      <c r="A10" s="367">
        <v>4</v>
      </c>
      <c r="B10" s="372" t="s">
        <v>8</v>
      </c>
      <c r="C10" s="199"/>
      <c r="D10" s="199"/>
      <c r="E10" s="200"/>
      <c r="F10" s="201"/>
      <c r="G10" s="201"/>
      <c r="H10" s="201"/>
      <c r="I10" s="199"/>
      <c r="J10" s="199"/>
      <c r="K10" s="200"/>
      <c r="L10" s="199"/>
      <c r="M10" s="199"/>
      <c r="N10" s="200"/>
      <c r="O10" s="206"/>
      <c r="P10" s="206"/>
      <c r="Q10" s="207"/>
      <c r="R10" s="208"/>
      <c r="S10" s="208"/>
      <c r="T10" s="208"/>
      <c r="U10" s="206"/>
      <c r="V10" s="206"/>
      <c r="W10" s="207"/>
      <c r="X10" s="206"/>
      <c r="Y10" s="206"/>
      <c r="Z10" s="207"/>
      <c r="AA10" s="713"/>
      <c r="AB10" s="713"/>
      <c r="AC10" s="713"/>
      <c r="AD10" s="713"/>
      <c r="AE10" s="713"/>
      <c r="AF10" s="713"/>
      <c r="AG10" s="714"/>
      <c r="AH10" s="715"/>
      <c r="AI10" s="715"/>
      <c r="AJ10" s="716"/>
      <c r="AK10" s="717"/>
      <c r="AL10" s="717"/>
      <c r="AM10" s="716"/>
      <c r="AN10" s="717"/>
      <c r="AO10" s="717"/>
      <c r="AP10" s="716"/>
      <c r="AQ10" s="717"/>
      <c r="AR10" s="717"/>
      <c r="AS10" s="716"/>
      <c r="AT10" s="717"/>
      <c r="AU10" s="717"/>
      <c r="AV10" s="716"/>
      <c r="AW10" s="717"/>
      <c r="AX10" s="717"/>
      <c r="AY10" s="205"/>
      <c r="AZ10" s="205"/>
      <c r="BA10" s="205"/>
      <c r="BB10" s="205"/>
      <c r="BC10" s="205"/>
      <c r="BD10" s="205"/>
      <c r="BE10" s="205"/>
      <c r="BF10" s="205"/>
      <c r="BG10" s="205"/>
      <c r="BH10" s="205">
        <v>0</v>
      </c>
      <c r="BI10" s="205">
        <v>0</v>
      </c>
      <c r="BJ10" s="205">
        <v>0</v>
      </c>
      <c r="BK10" s="205">
        <v>0</v>
      </c>
      <c r="BL10" s="205">
        <v>0</v>
      </c>
      <c r="BM10" s="205">
        <v>0</v>
      </c>
      <c r="BN10" s="205">
        <v>0</v>
      </c>
      <c r="BO10" s="205">
        <v>0</v>
      </c>
      <c r="BP10" s="205">
        <v>0</v>
      </c>
      <c r="BQ10" s="718">
        <v>0</v>
      </c>
      <c r="BR10" s="718">
        <v>0</v>
      </c>
      <c r="BS10" s="718">
        <v>0</v>
      </c>
      <c r="BT10" s="718">
        <v>0</v>
      </c>
      <c r="BU10" s="718">
        <v>0</v>
      </c>
      <c r="BV10" s="718">
        <v>0</v>
      </c>
      <c r="BW10" s="718">
        <v>0</v>
      </c>
      <c r="BX10" s="718">
        <v>0</v>
      </c>
      <c r="BY10" s="718">
        <v>0</v>
      </c>
      <c r="BZ10" s="718">
        <v>0</v>
      </c>
      <c r="CA10" s="718">
        <v>0</v>
      </c>
      <c r="CB10" s="718">
        <v>0</v>
      </c>
      <c r="CC10" s="718">
        <v>0</v>
      </c>
      <c r="CD10" s="718">
        <v>0</v>
      </c>
      <c r="CE10" s="718">
        <v>0</v>
      </c>
      <c r="CF10" s="718">
        <v>0</v>
      </c>
      <c r="CG10" s="718">
        <v>0</v>
      </c>
      <c r="CH10" s="718">
        <v>0</v>
      </c>
      <c r="CI10" s="718"/>
      <c r="CJ10" s="718"/>
      <c r="CK10" s="718"/>
      <c r="CL10" s="718"/>
      <c r="CM10" s="718"/>
      <c r="CN10" s="718"/>
      <c r="CO10" s="718">
        <v>0</v>
      </c>
      <c r="CP10" s="718">
        <v>0</v>
      </c>
      <c r="CQ10" s="718">
        <v>0</v>
      </c>
    </row>
    <row r="11" spans="1:95" s="719" customFormat="1" x14ac:dyDescent="0.2">
      <c r="A11" s="378"/>
      <c r="B11" s="373" t="s">
        <v>37</v>
      </c>
      <c r="C11" s="202">
        <v>0</v>
      </c>
      <c r="D11" s="202">
        <v>0</v>
      </c>
      <c r="E11" s="202">
        <v>0</v>
      </c>
      <c r="F11" s="202">
        <v>0</v>
      </c>
      <c r="G11" s="202">
        <v>0</v>
      </c>
      <c r="H11" s="202">
        <v>0</v>
      </c>
      <c r="I11" s="202">
        <v>150</v>
      </c>
      <c r="J11" s="202">
        <v>0.28800000000000003</v>
      </c>
      <c r="K11" s="202">
        <v>3.3677800000000002</v>
      </c>
      <c r="L11" s="202">
        <v>150</v>
      </c>
      <c r="M11" s="202">
        <v>0.28800000000000003</v>
      </c>
      <c r="N11" s="202">
        <v>3.3677800000000002</v>
      </c>
      <c r="O11" s="203">
        <f>SUM(O7:O10)</f>
        <v>0</v>
      </c>
      <c r="P11" s="203">
        <f t="shared" ref="P11:Z11" si="0">SUM(P7:P10)</f>
        <v>0</v>
      </c>
      <c r="Q11" s="203">
        <f t="shared" si="0"/>
        <v>0</v>
      </c>
      <c r="R11" s="203">
        <f t="shared" si="0"/>
        <v>0</v>
      </c>
      <c r="S11" s="203">
        <f t="shared" si="0"/>
        <v>0</v>
      </c>
      <c r="T11" s="203">
        <f t="shared" si="0"/>
        <v>0</v>
      </c>
      <c r="U11" s="203">
        <f t="shared" si="0"/>
        <v>64</v>
      </c>
      <c r="V11" s="203">
        <f t="shared" si="0"/>
        <v>1</v>
      </c>
      <c r="W11" s="203">
        <f t="shared" si="0"/>
        <v>0.60030000000000006</v>
      </c>
      <c r="X11" s="203">
        <f t="shared" si="0"/>
        <v>64</v>
      </c>
      <c r="Y11" s="203">
        <f t="shared" si="0"/>
        <v>1</v>
      </c>
      <c r="Z11" s="203">
        <f t="shared" si="0"/>
        <v>0.60030000000000006</v>
      </c>
      <c r="AA11" s="159">
        <v>0</v>
      </c>
      <c r="AB11" s="159">
        <v>0</v>
      </c>
      <c r="AC11" s="159">
        <v>0</v>
      </c>
      <c r="AD11" s="159">
        <v>0</v>
      </c>
      <c r="AE11" s="159">
        <v>0</v>
      </c>
      <c r="AF11" s="159">
        <v>0</v>
      </c>
      <c r="AG11" s="204">
        <v>0</v>
      </c>
      <c r="AH11" s="211">
        <v>1.0999999999999999E-2</v>
      </c>
      <c r="AI11" s="211">
        <v>0.19617000000000001</v>
      </c>
      <c r="AJ11" s="158">
        <v>11</v>
      </c>
      <c r="AK11" s="160">
        <v>1.0999999999999999E-2</v>
      </c>
      <c r="AL11" s="160">
        <v>0.19617000000000001</v>
      </c>
      <c r="AM11" s="158">
        <v>0</v>
      </c>
      <c r="AN11" s="160">
        <v>0</v>
      </c>
      <c r="AO11" s="160">
        <v>0</v>
      </c>
      <c r="AP11" s="158">
        <v>0</v>
      </c>
      <c r="AQ11" s="160">
        <v>0</v>
      </c>
      <c r="AR11" s="160">
        <v>0</v>
      </c>
      <c r="AS11" s="158">
        <v>5</v>
      </c>
      <c r="AT11" s="160">
        <v>0.1</v>
      </c>
      <c r="AU11" s="160">
        <v>4.8000000000000001E-2</v>
      </c>
      <c r="AV11" s="158">
        <v>5</v>
      </c>
      <c r="AW11" s="160">
        <v>0.1</v>
      </c>
      <c r="AX11" s="160">
        <v>4.8000000000000001E-2</v>
      </c>
      <c r="AY11" s="205"/>
      <c r="AZ11" s="205"/>
      <c r="BA11" s="205"/>
      <c r="BB11" s="205"/>
      <c r="BC11" s="205"/>
      <c r="BD11" s="205"/>
      <c r="BE11" s="205"/>
      <c r="BF11" s="205"/>
      <c r="BG11" s="205"/>
      <c r="BH11" s="205">
        <v>0</v>
      </c>
      <c r="BI11" s="205">
        <v>0</v>
      </c>
      <c r="BJ11" s="205">
        <v>0</v>
      </c>
      <c r="BK11" s="205">
        <v>0</v>
      </c>
      <c r="BL11" s="205">
        <v>0</v>
      </c>
      <c r="BM11" s="205">
        <v>0</v>
      </c>
      <c r="BN11" s="205">
        <v>0</v>
      </c>
      <c r="BO11" s="205">
        <v>0</v>
      </c>
      <c r="BP11" s="205">
        <v>0</v>
      </c>
      <c r="BQ11" s="718">
        <v>0</v>
      </c>
      <c r="BR11" s="718">
        <v>0</v>
      </c>
      <c r="BS11" s="718">
        <v>0</v>
      </c>
      <c r="BT11" s="718">
        <v>0</v>
      </c>
      <c r="BU11" s="718">
        <v>0</v>
      </c>
      <c r="BV11" s="718">
        <v>0</v>
      </c>
      <c r="BW11" s="718">
        <v>0</v>
      </c>
      <c r="BX11" s="718">
        <v>0</v>
      </c>
      <c r="BY11" s="718">
        <v>0</v>
      </c>
      <c r="BZ11" s="718">
        <v>0</v>
      </c>
      <c r="CA11" s="718">
        <v>0</v>
      </c>
      <c r="CB11" s="718">
        <v>0</v>
      </c>
      <c r="CC11" s="718">
        <v>1</v>
      </c>
      <c r="CD11" s="718">
        <v>2</v>
      </c>
      <c r="CE11" s="718">
        <v>720</v>
      </c>
      <c r="CF11" s="718">
        <v>1</v>
      </c>
      <c r="CG11" s="718">
        <v>2</v>
      </c>
      <c r="CH11" s="718">
        <v>720</v>
      </c>
      <c r="CI11" s="718">
        <v>0</v>
      </c>
      <c r="CJ11" s="718">
        <v>0</v>
      </c>
      <c r="CK11" s="718">
        <v>0</v>
      </c>
      <c r="CL11" s="718">
        <v>36</v>
      </c>
      <c r="CM11" s="718">
        <v>3.5999999999999997E-2</v>
      </c>
      <c r="CN11" s="718">
        <v>7.0000000000000007E-2</v>
      </c>
      <c r="CO11" s="718">
        <v>36</v>
      </c>
      <c r="CP11" s="718">
        <v>3.5999999999999997E-2</v>
      </c>
      <c r="CQ11" s="718">
        <v>7.0000000000000007E-2</v>
      </c>
    </row>
    <row r="12" spans="1:95" s="719" customFormat="1" x14ac:dyDescent="0.2">
      <c r="A12" s="378"/>
      <c r="B12" s="373" t="s">
        <v>38</v>
      </c>
      <c r="C12" s="459"/>
      <c r="D12" s="459"/>
      <c r="E12" s="459"/>
      <c r="F12" s="459"/>
      <c r="G12" s="459"/>
      <c r="H12" s="459"/>
      <c r="I12" s="459"/>
      <c r="J12" s="459"/>
      <c r="K12" s="459"/>
      <c r="L12" s="459"/>
      <c r="M12" s="459"/>
      <c r="N12" s="459"/>
      <c r="O12" s="15"/>
      <c r="P12" s="15"/>
      <c r="Q12" s="15"/>
      <c r="R12" s="15"/>
      <c r="S12" s="15"/>
      <c r="T12" s="15"/>
      <c r="U12" s="15"/>
      <c r="V12" s="15"/>
      <c r="W12" s="15"/>
      <c r="X12" s="15"/>
      <c r="Y12" s="15"/>
      <c r="Z12" s="15"/>
      <c r="AA12" s="44"/>
      <c r="AB12" s="44"/>
      <c r="AC12" s="44"/>
      <c r="AD12" s="44"/>
      <c r="AE12" s="44"/>
      <c r="AF12" s="44"/>
      <c r="AG12" s="101"/>
      <c r="AH12" s="460"/>
      <c r="AI12" s="460"/>
      <c r="AJ12" s="434"/>
      <c r="AK12" s="435"/>
      <c r="AL12" s="435"/>
      <c r="AM12" s="434"/>
      <c r="AN12" s="435"/>
      <c r="AO12" s="435"/>
      <c r="AP12" s="434"/>
      <c r="AQ12" s="435"/>
      <c r="AR12" s="435"/>
      <c r="AS12" s="434"/>
      <c r="AT12" s="435"/>
      <c r="AU12" s="435"/>
      <c r="AV12" s="434"/>
      <c r="AW12" s="435"/>
      <c r="AX12" s="435"/>
      <c r="AY12" s="461"/>
      <c r="AZ12" s="461"/>
      <c r="BA12" s="461"/>
      <c r="BB12" s="461"/>
      <c r="BC12" s="461"/>
      <c r="BD12" s="461"/>
      <c r="BE12" s="461"/>
      <c r="BF12" s="461"/>
      <c r="BG12" s="461"/>
      <c r="BH12" s="461"/>
      <c r="BI12" s="461"/>
      <c r="BJ12" s="461"/>
      <c r="BK12" s="461"/>
      <c r="BL12" s="461"/>
      <c r="BM12" s="461"/>
      <c r="BN12" s="461"/>
      <c r="BO12" s="461"/>
      <c r="BP12" s="461"/>
      <c r="BQ12" s="720"/>
      <c r="BR12" s="720"/>
      <c r="BS12" s="720"/>
      <c r="BT12" s="720"/>
      <c r="BU12" s="720"/>
      <c r="BV12" s="720"/>
      <c r="BW12" s="720"/>
      <c r="BX12" s="720"/>
      <c r="BY12" s="720"/>
      <c r="BZ12" s="720"/>
      <c r="CA12" s="720"/>
      <c r="CB12" s="720"/>
      <c r="CC12" s="720"/>
      <c r="CD12" s="720"/>
      <c r="CE12" s="720"/>
      <c r="CF12" s="720"/>
      <c r="CG12" s="720"/>
      <c r="CH12" s="720"/>
      <c r="CI12" s="720"/>
      <c r="CJ12" s="720"/>
      <c r="CK12" s="720"/>
      <c r="CL12" s="720"/>
      <c r="CM12" s="720"/>
      <c r="CN12" s="720"/>
      <c r="CO12" s="720"/>
      <c r="CP12" s="720"/>
      <c r="CQ12" s="720"/>
    </row>
    <row r="13" spans="1:95" x14ac:dyDescent="0.2">
      <c r="A13" s="368">
        <v>5</v>
      </c>
      <c r="B13" s="369" t="s">
        <v>9</v>
      </c>
      <c r="C13" s="199"/>
      <c r="D13" s="199"/>
      <c r="E13" s="200"/>
      <c r="F13" s="201"/>
      <c r="G13" s="201"/>
      <c r="H13" s="201"/>
      <c r="I13" s="199"/>
      <c r="J13" s="199"/>
      <c r="K13" s="200"/>
      <c r="L13" s="199"/>
      <c r="M13" s="199"/>
      <c r="N13" s="200"/>
      <c r="O13" s="721"/>
      <c r="P13" s="721"/>
      <c r="Q13" s="722"/>
      <c r="R13" s="721"/>
      <c r="S13" s="721"/>
      <c r="T13" s="722"/>
      <c r="U13" s="721"/>
      <c r="V13" s="721"/>
      <c r="W13" s="722"/>
      <c r="X13" s="721"/>
      <c r="Y13" s="721"/>
      <c r="Z13" s="721"/>
      <c r="AA13" s="713"/>
      <c r="AB13" s="713"/>
      <c r="AC13" s="713"/>
      <c r="AD13" s="713"/>
      <c r="AE13" s="713"/>
      <c r="AF13" s="713"/>
      <c r="AG13" s="714"/>
      <c r="AH13" s="714"/>
      <c r="AI13" s="714"/>
      <c r="AJ13" s="716"/>
      <c r="AK13" s="716"/>
      <c r="AL13" s="716"/>
      <c r="AM13" s="716"/>
      <c r="AN13" s="716"/>
      <c r="AO13" s="716"/>
      <c r="AP13" s="716"/>
      <c r="AQ13" s="716"/>
      <c r="AR13" s="716"/>
      <c r="AS13" s="716"/>
      <c r="AT13" s="716"/>
      <c r="AU13" s="716"/>
      <c r="AV13" s="716"/>
      <c r="AW13" s="716"/>
      <c r="AX13" s="716"/>
      <c r="AY13" s="723">
        <v>3</v>
      </c>
      <c r="AZ13" s="723">
        <v>1001.774</v>
      </c>
      <c r="BA13" s="723">
        <v>10.123989999999999</v>
      </c>
      <c r="BB13" s="723"/>
      <c r="BC13" s="723"/>
      <c r="BD13" s="723"/>
      <c r="BE13" s="723">
        <v>3</v>
      </c>
      <c r="BF13" s="723">
        <v>1001.774</v>
      </c>
      <c r="BG13" s="723">
        <v>10.123989999999999</v>
      </c>
      <c r="BH13" s="723">
        <v>23</v>
      </c>
      <c r="BI13" s="723">
        <v>239561.59899999999</v>
      </c>
      <c r="BJ13" s="723">
        <v>2835.1607353963323</v>
      </c>
      <c r="BK13" s="723">
        <v>0</v>
      </c>
      <c r="BL13" s="723">
        <v>0</v>
      </c>
      <c r="BM13" s="723">
        <v>0</v>
      </c>
      <c r="BN13" s="723">
        <v>23</v>
      </c>
      <c r="BO13" s="723">
        <v>239561.59899999999</v>
      </c>
      <c r="BP13" s="723">
        <v>2835.1607353963323</v>
      </c>
      <c r="BQ13" s="723">
        <v>25</v>
      </c>
      <c r="BR13" s="723">
        <v>359346.80900000001</v>
      </c>
      <c r="BS13" s="723">
        <v>6343.4022640803196</v>
      </c>
      <c r="BT13" s="723">
        <v>0</v>
      </c>
      <c r="BU13" s="723">
        <v>0</v>
      </c>
      <c r="BV13" s="723">
        <v>0</v>
      </c>
      <c r="BW13" s="723">
        <v>25</v>
      </c>
      <c r="BX13" s="723">
        <v>359346.80900000001</v>
      </c>
      <c r="BY13" s="723">
        <v>6343.4022640803196</v>
      </c>
      <c r="BZ13" s="723">
        <v>23</v>
      </c>
      <c r="CA13" s="723">
        <v>112161.105</v>
      </c>
      <c r="CB13" s="723">
        <v>1615.7416539322041</v>
      </c>
      <c r="CC13" s="723">
        <v>0</v>
      </c>
      <c r="CD13" s="723">
        <v>0</v>
      </c>
      <c r="CE13" s="723">
        <v>0</v>
      </c>
      <c r="CF13" s="723">
        <v>23</v>
      </c>
      <c r="CG13" s="723">
        <v>112161.105</v>
      </c>
      <c r="CH13" s="723">
        <v>1615.7416539322041</v>
      </c>
      <c r="CI13" s="723">
        <v>17</v>
      </c>
      <c r="CJ13" s="723">
        <v>140429.70000000001</v>
      </c>
      <c r="CK13" s="723">
        <v>2565.92722060295</v>
      </c>
      <c r="CL13" s="723"/>
      <c r="CM13" s="723"/>
      <c r="CN13" s="723"/>
      <c r="CO13" s="723">
        <v>17</v>
      </c>
      <c r="CP13" s="723">
        <v>140429.70000000001</v>
      </c>
      <c r="CQ13" s="723">
        <v>2565.92722060295</v>
      </c>
    </row>
    <row r="14" spans="1:95" x14ac:dyDescent="0.2">
      <c r="A14" s="369">
        <v>6</v>
      </c>
      <c r="B14" s="369" t="s">
        <v>11</v>
      </c>
      <c r="C14" s="199"/>
      <c r="D14" s="199"/>
      <c r="E14" s="200"/>
      <c r="F14" s="201"/>
      <c r="G14" s="201"/>
      <c r="H14" s="201"/>
      <c r="I14" s="199">
        <v>13663</v>
      </c>
      <c r="J14" s="199">
        <v>13.663</v>
      </c>
      <c r="K14" s="200">
        <v>13.570220000000001</v>
      </c>
      <c r="L14" s="199">
        <v>13663</v>
      </c>
      <c r="M14" s="199">
        <v>13.663</v>
      </c>
      <c r="N14" s="200">
        <v>13.570220000000001</v>
      </c>
      <c r="O14" s="721"/>
      <c r="P14" s="721"/>
      <c r="Q14" s="722"/>
      <c r="R14" s="721">
        <v>15638</v>
      </c>
      <c r="S14" s="721">
        <v>15.638</v>
      </c>
      <c r="T14" s="721">
        <v>16.483930000000001</v>
      </c>
      <c r="U14" s="721"/>
      <c r="V14" s="721"/>
      <c r="W14" s="722"/>
      <c r="X14" s="721">
        <v>15638</v>
      </c>
      <c r="Y14" s="721">
        <v>15.638</v>
      </c>
      <c r="Z14" s="721">
        <v>16.483930000000001</v>
      </c>
      <c r="AA14" s="713"/>
      <c r="AB14" s="713"/>
      <c r="AC14" s="713"/>
      <c r="AD14" s="713"/>
      <c r="AE14" s="713"/>
      <c r="AF14" s="713"/>
      <c r="AG14" s="714">
        <v>18412</v>
      </c>
      <c r="AH14" s="714">
        <v>18.411999999999999</v>
      </c>
      <c r="AI14" s="714">
        <v>18.74062</v>
      </c>
      <c r="AJ14" s="716">
        <v>18412</v>
      </c>
      <c r="AK14" s="716">
        <v>18.411999999999999</v>
      </c>
      <c r="AL14" s="716">
        <v>18.74062</v>
      </c>
      <c r="AM14" s="716"/>
      <c r="AN14" s="716"/>
      <c r="AO14" s="716"/>
      <c r="AP14" s="716"/>
      <c r="AQ14" s="716"/>
      <c r="AR14" s="716"/>
      <c r="AS14" s="716">
        <v>45</v>
      </c>
      <c r="AT14" s="716">
        <v>4.4999999999999998E-2</v>
      </c>
      <c r="AU14" s="716">
        <v>3.8140000000000007E-2</v>
      </c>
      <c r="AV14" s="716">
        <v>45</v>
      </c>
      <c r="AW14" s="716">
        <v>4.4999999999999998E-2</v>
      </c>
      <c r="AX14" s="716">
        <v>3.8140000000000007E-2</v>
      </c>
      <c r="AY14" s="724"/>
      <c r="AZ14" s="724"/>
      <c r="BA14" s="724"/>
      <c r="BB14" s="724">
        <v>67749</v>
      </c>
      <c r="BC14" s="724">
        <v>67.748999999999995</v>
      </c>
      <c r="BD14" s="724">
        <v>49.334209999999999</v>
      </c>
      <c r="BE14" s="724">
        <v>67749</v>
      </c>
      <c r="BF14" s="724">
        <v>67.748999999999995</v>
      </c>
      <c r="BG14" s="724">
        <v>49.334209999999999</v>
      </c>
      <c r="BH14" s="724">
        <v>0</v>
      </c>
      <c r="BI14" s="724">
        <v>0</v>
      </c>
      <c r="BJ14" s="724">
        <v>0</v>
      </c>
      <c r="BK14" s="724">
        <v>91825</v>
      </c>
      <c r="BL14" s="724">
        <v>91.825000000000003</v>
      </c>
      <c r="BM14" s="724">
        <v>83.972949999999997</v>
      </c>
      <c r="BN14" s="724">
        <v>91825</v>
      </c>
      <c r="BO14" s="724">
        <v>91.825000000000003</v>
      </c>
      <c r="BP14" s="724">
        <v>83.972949999999997</v>
      </c>
      <c r="BQ14" s="724">
        <v>0</v>
      </c>
      <c r="BR14" s="724">
        <v>0</v>
      </c>
      <c r="BS14" s="724">
        <v>0</v>
      </c>
      <c r="BT14" s="724">
        <v>127004</v>
      </c>
      <c r="BU14" s="724">
        <v>127.004</v>
      </c>
      <c r="BV14" s="724">
        <v>70.616600000000005</v>
      </c>
      <c r="BW14" s="724">
        <v>127004</v>
      </c>
      <c r="BX14" s="724">
        <v>127.004</v>
      </c>
      <c r="BY14" s="724">
        <v>70.616600000000005</v>
      </c>
      <c r="BZ14" s="724">
        <v>0</v>
      </c>
      <c r="CA14" s="724">
        <v>0</v>
      </c>
      <c r="CB14" s="724">
        <v>0</v>
      </c>
      <c r="CC14" s="724">
        <v>33472</v>
      </c>
      <c r="CD14" s="724">
        <v>33.472000000000001</v>
      </c>
      <c r="CE14" s="724">
        <v>16.632259999999999</v>
      </c>
      <c r="CF14" s="724">
        <v>33472</v>
      </c>
      <c r="CG14" s="724">
        <v>33.472000000000001</v>
      </c>
      <c r="CH14" s="724">
        <v>16.632259999999999</v>
      </c>
      <c r="CI14" s="724">
        <v>1</v>
      </c>
      <c r="CJ14" s="724">
        <v>0</v>
      </c>
      <c r="CK14" s="724">
        <v>8</v>
      </c>
      <c r="CL14" s="724">
        <v>56369</v>
      </c>
      <c r="CM14" s="724">
        <v>56</v>
      </c>
      <c r="CN14" s="724">
        <v>26.189129999999999</v>
      </c>
      <c r="CO14" s="724">
        <v>56370</v>
      </c>
      <c r="CP14" s="724">
        <v>56</v>
      </c>
      <c r="CQ14" s="724">
        <v>34.189129999999999</v>
      </c>
    </row>
    <row r="15" spans="1:95" x14ac:dyDescent="0.2">
      <c r="A15" s="368">
        <v>7</v>
      </c>
      <c r="B15" s="369" t="s">
        <v>12</v>
      </c>
      <c r="C15" s="199"/>
      <c r="D15" s="199"/>
      <c r="E15" s="200"/>
      <c r="F15" s="201"/>
      <c r="G15" s="201"/>
      <c r="H15" s="201"/>
      <c r="I15" s="199"/>
      <c r="J15" s="199"/>
      <c r="K15" s="200"/>
      <c r="L15" s="199"/>
      <c r="M15" s="199"/>
      <c r="N15" s="200"/>
      <c r="O15" s="721"/>
      <c r="P15" s="721"/>
      <c r="Q15" s="722"/>
      <c r="R15" s="721"/>
      <c r="S15" s="721"/>
      <c r="T15" s="722"/>
      <c r="U15" s="721"/>
      <c r="V15" s="721"/>
      <c r="W15" s="722"/>
      <c r="X15" s="721"/>
      <c r="Y15" s="721"/>
      <c r="Z15" s="721"/>
      <c r="AA15" s="713"/>
      <c r="AB15" s="713"/>
      <c r="AC15" s="713"/>
      <c r="AD15" s="713"/>
      <c r="AE15" s="713"/>
      <c r="AF15" s="713"/>
      <c r="AG15" s="714"/>
      <c r="AH15" s="714"/>
      <c r="AI15" s="714"/>
      <c r="AJ15" s="716"/>
      <c r="AK15" s="716"/>
      <c r="AL15" s="716"/>
      <c r="AM15" s="716"/>
      <c r="AN15" s="716"/>
      <c r="AO15" s="716"/>
      <c r="AP15" s="716"/>
      <c r="AQ15" s="716"/>
      <c r="AR15" s="716"/>
      <c r="AS15" s="716"/>
      <c r="AT15" s="716"/>
      <c r="AU15" s="716"/>
      <c r="AV15" s="716"/>
      <c r="AW15" s="716"/>
      <c r="AX15" s="716"/>
      <c r="AY15" s="723">
        <v>1</v>
      </c>
      <c r="AZ15" s="723">
        <v>1090.8530000000001</v>
      </c>
      <c r="BA15" s="723">
        <v>323.77862249999998</v>
      </c>
      <c r="BB15" s="723"/>
      <c r="BC15" s="723"/>
      <c r="BD15" s="723"/>
      <c r="BE15" s="723">
        <v>1</v>
      </c>
      <c r="BF15" s="723">
        <v>1090.8530000000001</v>
      </c>
      <c r="BG15" s="723">
        <v>323.77862249999998</v>
      </c>
      <c r="BH15" s="723">
        <v>5</v>
      </c>
      <c r="BI15" s="723">
        <v>3067.5129999999999</v>
      </c>
      <c r="BJ15" s="723">
        <v>988.82348939999997</v>
      </c>
      <c r="BK15" s="723">
        <v>0</v>
      </c>
      <c r="BL15" s="723">
        <v>0</v>
      </c>
      <c r="BM15" s="723">
        <v>0</v>
      </c>
      <c r="BN15" s="723">
        <v>5</v>
      </c>
      <c r="BO15" s="723">
        <v>3067.5129999999999</v>
      </c>
      <c r="BP15" s="723">
        <v>988.82348939999997</v>
      </c>
      <c r="BQ15" s="723">
        <v>5</v>
      </c>
      <c r="BR15" s="723">
        <v>20140.87</v>
      </c>
      <c r="BS15" s="723">
        <v>661.50961160000008</v>
      </c>
      <c r="BT15" s="723">
        <v>0</v>
      </c>
      <c r="BU15" s="723">
        <v>0</v>
      </c>
      <c r="BV15" s="723">
        <v>0</v>
      </c>
      <c r="BW15" s="723">
        <v>5</v>
      </c>
      <c r="BX15" s="723">
        <v>20140.87</v>
      </c>
      <c r="BY15" s="723">
        <v>661.50961160000008</v>
      </c>
      <c r="BZ15" s="723">
        <v>13</v>
      </c>
      <c r="CA15" s="723">
        <v>43875.307000000001</v>
      </c>
      <c r="CB15" s="723">
        <v>334.58514050000002</v>
      </c>
      <c r="CC15" s="723">
        <v>0</v>
      </c>
      <c r="CD15" s="723">
        <v>0</v>
      </c>
      <c r="CE15" s="723">
        <v>0</v>
      </c>
      <c r="CF15" s="723">
        <v>13</v>
      </c>
      <c r="CG15" s="723">
        <v>43875.307000000001</v>
      </c>
      <c r="CH15" s="723">
        <v>334.58514050000002</v>
      </c>
      <c r="CI15" s="723"/>
      <c r="CJ15" s="723"/>
      <c r="CK15" s="723"/>
      <c r="CL15" s="723"/>
      <c r="CM15" s="723"/>
      <c r="CN15" s="723"/>
      <c r="CO15" s="723">
        <v>0</v>
      </c>
      <c r="CP15" s="723">
        <v>0</v>
      </c>
      <c r="CQ15" s="723">
        <v>0</v>
      </c>
    </row>
    <row r="16" spans="1:95" x14ac:dyDescent="0.2">
      <c r="A16" s="369">
        <v>8</v>
      </c>
      <c r="B16" s="369" t="s">
        <v>13</v>
      </c>
      <c r="C16" s="199"/>
      <c r="D16" s="199"/>
      <c r="E16" s="200"/>
      <c r="F16" s="201"/>
      <c r="G16" s="201"/>
      <c r="H16" s="201"/>
      <c r="I16" s="199">
        <v>1383</v>
      </c>
      <c r="J16" s="199">
        <v>1.3460000000000001</v>
      </c>
      <c r="K16" s="200">
        <v>1.16269</v>
      </c>
      <c r="L16" s="199">
        <v>1383</v>
      </c>
      <c r="M16" s="199">
        <v>1.3460000000000001</v>
      </c>
      <c r="N16" s="200">
        <v>1.16269</v>
      </c>
      <c r="O16" s="721"/>
      <c r="P16" s="721"/>
      <c r="Q16" s="722"/>
      <c r="R16" s="721"/>
      <c r="S16" s="721"/>
      <c r="T16" s="722"/>
      <c r="U16" s="721">
        <v>1404</v>
      </c>
      <c r="V16" s="721">
        <v>1.415</v>
      </c>
      <c r="W16" s="721">
        <v>0.97470000000000001</v>
      </c>
      <c r="X16" s="721">
        <v>1404</v>
      </c>
      <c r="Y16" s="721">
        <v>1.415</v>
      </c>
      <c r="Z16" s="721">
        <v>0.97470000000000001</v>
      </c>
      <c r="AA16" s="713"/>
      <c r="AB16" s="713"/>
      <c r="AC16" s="713"/>
      <c r="AD16" s="713"/>
      <c r="AE16" s="713"/>
      <c r="AF16" s="713"/>
      <c r="AG16" s="714">
        <v>1176</v>
      </c>
      <c r="AH16" s="714">
        <v>1.1759999999999999</v>
      </c>
      <c r="AI16" s="714">
        <v>0.85055999999999998</v>
      </c>
      <c r="AJ16" s="716">
        <v>1176</v>
      </c>
      <c r="AK16" s="716">
        <v>1.1759999999999999</v>
      </c>
      <c r="AL16" s="716">
        <v>0.85055999999999998</v>
      </c>
      <c r="AM16" s="716"/>
      <c r="AN16" s="716"/>
      <c r="AO16" s="716"/>
      <c r="AP16" s="716"/>
      <c r="AQ16" s="716"/>
      <c r="AR16" s="716"/>
      <c r="AS16" s="716">
        <v>175</v>
      </c>
      <c r="AT16" s="716">
        <v>0.17499999999999999</v>
      </c>
      <c r="AU16" s="716">
        <v>0.14521000000000001</v>
      </c>
      <c r="AV16" s="716">
        <v>175</v>
      </c>
      <c r="AW16" s="716">
        <v>0.17499999999999999</v>
      </c>
      <c r="AX16" s="716">
        <v>0.14521000000000001</v>
      </c>
      <c r="AY16" s="718"/>
      <c r="AZ16" s="718"/>
      <c r="BA16" s="718"/>
      <c r="BB16" s="718"/>
      <c r="BC16" s="718">
        <v>1.7000000000000001E-2</v>
      </c>
      <c r="BD16" s="718">
        <v>2.681E-2</v>
      </c>
      <c r="BE16" s="718"/>
      <c r="BF16" s="718">
        <v>1.7000000000000001E-2</v>
      </c>
      <c r="BG16" s="718">
        <v>2.681E-2</v>
      </c>
      <c r="BH16" s="718">
        <v>0</v>
      </c>
      <c r="BI16" s="718">
        <v>0</v>
      </c>
      <c r="BJ16" s="718">
        <v>0</v>
      </c>
      <c r="BK16" s="718">
        <v>20</v>
      </c>
      <c r="BL16" s="718">
        <v>0.02</v>
      </c>
      <c r="BM16" s="718">
        <v>3.2000000000000001E-2</v>
      </c>
      <c r="BN16" s="718">
        <v>20</v>
      </c>
      <c r="BO16" s="718">
        <v>0.02</v>
      </c>
      <c r="BP16" s="718">
        <v>3.2000000000000001E-2</v>
      </c>
      <c r="BQ16" s="718">
        <v>0</v>
      </c>
      <c r="BR16" s="718">
        <v>0</v>
      </c>
      <c r="BS16" s="718">
        <v>0</v>
      </c>
      <c r="BT16" s="718">
        <v>269</v>
      </c>
      <c r="BU16" s="718">
        <v>0.26900000000000002</v>
      </c>
      <c r="BV16" s="718">
        <v>0.1925</v>
      </c>
      <c r="BW16" s="718">
        <v>269</v>
      </c>
      <c r="BX16" s="718">
        <v>0.26900000000000002</v>
      </c>
      <c r="BY16" s="718">
        <v>0.1925</v>
      </c>
      <c r="BZ16" s="718">
        <v>0</v>
      </c>
      <c r="CA16" s="718">
        <v>0</v>
      </c>
      <c r="CB16" s="718">
        <v>0</v>
      </c>
      <c r="CC16" s="718">
        <v>426</v>
      </c>
      <c r="CD16" s="718">
        <v>0.42599999999999999</v>
      </c>
      <c r="CE16" s="718">
        <v>0.27306000000000002</v>
      </c>
      <c r="CF16" s="718">
        <v>426</v>
      </c>
      <c r="CG16" s="718">
        <v>0.42599999999999999</v>
      </c>
      <c r="CH16" s="718">
        <v>0.27306000000000002</v>
      </c>
      <c r="CI16" s="718"/>
      <c r="CJ16" s="718"/>
      <c r="CK16" s="718"/>
      <c r="CL16" s="718"/>
      <c r="CM16" s="718"/>
      <c r="CN16" s="718"/>
      <c r="CO16" s="718">
        <v>0</v>
      </c>
      <c r="CP16" s="718">
        <v>0</v>
      </c>
      <c r="CQ16" s="718">
        <v>0</v>
      </c>
    </row>
    <row r="17" spans="1:95" x14ac:dyDescent="0.2">
      <c r="A17" s="368">
        <v>9</v>
      </c>
      <c r="B17" s="369" t="s">
        <v>14</v>
      </c>
      <c r="C17" s="199"/>
      <c r="D17" s="199"/>
      <c r="E17" s="200"/>
      <c r="F17" s="201"/>
      <c r="G17" s="201"/>
      <c r="H17" s="201"/>
      <c r="I17" s="199"/>
      <c r="J17" s="199"/>
      <c r="K17" s="200"/>
      <c r="L17" s="199"/>
      <c r="M17" s="199"/>
      <c r="N17" s="200"/>
      <c r="O17" s="721"/>
      <c r="P17" s="721"/>
      <c r="Q17" s="722"/>
      <c r="R17" s="721"/>
      <c r="S17" s="721"/>
      <c r="T17" s="722"/>
      <c r="U17" s="721"/>
      <c r="V17" s="721"/>
      <c r="W17" s="721"/>
      <c r="X17" s="721"/>
      <c r="Y17" s="721"/>
      <c r="Z17" s="721"/>
      <c r="AA17" s="713"/>
      <c r="AB17" s="713"/>
      <c r="AC17" s="713"/>
      <c r="AD17" s="713"/>
      <c r="AE17" s="713"/>
      <c r="AF17" s="713"/>
      <c r="AG17" s="714"/>
      <c r="AH17" s="714"/>
      <c r="AI17" s="714"/>
      <c r="AJ17" s="716"/>
      <c r="AK17" s="716"/>
      <c r="AL17" s="716"/>
      <c r="AM17" s="716"/>
      <c r="AN17" s="716"/>
      <c r="AO17" s="716"/>
      <c r="AP17" s="716"/>
      <c r="AQ17" s="716"/>
      <c r="AR17" s="716"/>
      <c r="AS17" s="716"/>
      <c r="AT17" s="716"/>
      <c r="AU17" s="716"/>
      <c r="AV17" s="716"/>
      <c r="AW17" s="716"/>
      <c r="AX17" s="716"/>
      <c r="AY17" s="718"/>
      <c r="AZ17" s="718"/>
      <c r="BA17" s="718"/>
      <c r="BB17" s="718"/>
      <c r="BC17" s="718"/>
      <c r="BD17" s="718"/>
      <c r="BE17" s="718"/>
      <c r="BF17" s="718"/>
      <c r="BG17" s="718"/>
      <c r="BH17" s="718">
        <v>0</v>
      </c>
      <c r="BI17" s="718">
        <v>0</v>
      </c>
      <c r="BJ17" s="718">
        <v>0</v>
      </c>
      <c r="BK17" s="718">
        <v>0</v>
      </c>
      <c r="BL17" s="718">
        <v>0</v>
      </c>
      <c r="BM17" s="718">
        <v>0</v>
      </c>
      <c r="BN17" s="718">
        <v>0</v>
      </c>
      <c r="BO17" s="718">
        <v>0</v>
      </c>
      <c r="BP17" s="718">
        <v>0</v>
      </c>
      <c r="BQ17" s="718">
        <v>0</v>
      </c>
      <c r="BR17" s="718">
        <v>0</v>
      </c>
      <c r="BS17" s="718">
        <v>0</v>
      </c>
      <c r="BT17" s="718">
        <v>0</v>
      </c>
      <c r="BU17" s="718">
        <v>0</v>
      </c>
      <c r="BV17" s="718">
        <v>0</v>
      </c>
      <c r="BW17" s="718">
        <v>0</v>
      </c>
      <c r="BX17" s="718">
        <v>0</v>
      </c>
      <c r="BY17" s="718">
        <v>0</v>
      </c>
      <c r="BZ17" s="718">
        <v>1</v>
      </c>
      <c r="CA17" s="718">
        <v>1.911</v>
      </c>
      <c r="CB17" s="718">
        <v>9.7007542000000004</v>
      </c>
      <c r="CC17" s="718">
        <v>0</v>
      </c>
      <c r="CD17" s="718">
        <v>0</v>
      </c>
      <c r="CE17" s="718">
        <v>0</v>
      </c>
      <c r="CF17" s="718">
        <v>1</v>
      </c>
      <c r="CG17" s="718">
        <v>1.911</v>
      </c>
      <c r="CH17" s="718">
        <v>9.7007542000000004</v>
      </c>
      <c r="CI17" s="718">
        <v>9</v>
      </c>
      <c r="CJ17" s="718">
        <v>104.628</v>
      </c>
      <c r="CK17" s="718">
        <v>517.25818801016953</v>
      </c>
      <c r="CL17" s="718"/>
      <c r="CM17" s="718"/>
      <c r="CN17" s="718"/>
      <c r="CO17" s="718">
        <v>9</v>
      </c>
      <c r="CP17" s="718">
        <v>104.628</v>
      </c>
      <c r="CQ17" s="718">
        <v>517.25818801016953</v>
      </c>
    </row>
    <row r="18" spans="1:95" x14ac:dyDescent="0.2">
      <c r="A18" s="369">
        <v>10</v>
      </c>
      <c r="B18" s="369" t="s">
        <v>15</v>
      </c>
      <c r="C18" s="199"/>
      <c r="D18" s="199"/>
      <c r="E18" s="200"/>
      <c r="F18" s="201"/>
      <c r="G18" s="201"/>
      <c r="H18" s="201"/>
      <c r="I18" s="199"/>
      <c r="J18" s="199"/>
      <c r="K18" s="200"/>
      <c r="L18" s="199"/>
      <c r="M18" s="199"/>
      <c r="N18" s="200"/>
      <c r="O18" s="721"/>
      <c r="P18" s="721"/>
      <c r="Q18" s="722"/>
      <c r="R18" s="721"/>
      <c r="S18" s="721"/>
      <c r="T18" s="722"/>
      <c r="U18" s="721"/>
      <c r="V18" s="721"/>
      <c r="W18" s="722"/>
      <c r="X18" s="721"/>
      <c r="Y18" s="721"/>
      <c r="Z18" s="721"/>
      <c r="AA18" s="713"/>
      <c r="AB18" s="713"/>
      <c r="AC18" s="713"/>
      <c r="AD18" s="713"/>
      <c r="AE18" s="713"/>
      <c r="AF18" s="713"/>
      <c r="AG18" s="714"/>
      <c r="AH18" s="714"/>
      <c r="AI18" s="714"/>
      <c r="AJ18" s="716"/>
      <c r="AK18" s="716"/>
      <c r="AL18" s="716"/>
      <c r="AM18" s="716"/>
      <c r="AN18" s="716"/>
      <c r="AO18" s="716"/>
      <c r="AP18" s="716"/>
      <c r="AQ18" s="716"/>
      <c r="AR18" s="716"/>
      <c r="AS18" s="716"/>
      <c r="AT18" s="716"/>
      <c r="AU18" s="716"/>
      <c r="AV18" s="716"/>
      <c r="AW18" s="716"/>
      <c r="AX18" s="716"/>
      <c r="AY18" s="718"/>
      <c r="AZ18" s="718"/>
      <c r="BA18" s="718"/>
      <c r="BB18" s="718"/>
      <c r="BC18" s="718"/>
      <c r="BD18" s="718"/>
      <c r="BE18" s="718"/>
      <c r="BF18" s="718"/>
      <c r="BG18" s="718"/>
      <c r="BH18" s="718">
        <v>0</v>
      </c>
      <c r="BI18" s="718">
        <v>0</v>
      </c>
      <c r="BJ18" s="718">
        <v>0</v>
      </c>
      <c r="BK18" s="718">
        <v>0</v>
      </c>
      <c r="BL18" s="718">
        <v>0</v>
      </c>
      <c r="BM18" s="718">
        <v>0</v>
      </c>
      <c r="BN18" s="718">
        <v>0</v>
      </c>
      <c r="BO18" s="718">
        <v>0</v>
      </c>
      <c r="BP18" s="718">
        <v>0</v>
      </c>
      <c r="BQ18" s="718">
        <v>10</v>
      </c>
      <c r="BR18" s="718">
        <v>0.46400000000000002</v>
      </c>
      <c r="BS18" s="718">
        <v>0.65715000000000001</v>
      </c>
      <c r="BT18" s="718">
        <v>0</v>
      </c>
      <c r="BU18" s="718">
        <v>0</v>
      </c>
      <c r="BV18" s="718">
        <v>0</v>
      </c>
      <c r="BW18" s="718">
        <v>10</v>
      </c>
      <c r="BX18" s="718">
        <v>0.46400000000000002</v>
      </c>
      <c r="BY18" s="718">
        <v>0.65715000000000001</v>
      </c>
      <c r="BZ18" s="718">
        <v>0</v>
      </c>
      <c r="CA18" s="718">
        <v>0</v>
      </c>
      <c r="CB18" s="718">
        <v>0</v>
      </c>
      <c r="CC18" s="718">
        <v>0</v>
      </c>
      <c r="CD18" s="718">
        <v>0</v>
      </c>
      <c r="CE18" s="718">
        <v>0</v>
      </c>
      <c r="CF18" s="718">
        <v>0</v>
      </c>
      <c r="CG18" s="718">
        <v>0</v>
      </c>
      <c r="CH18" s="718">
        <v>0</v>
      </c>
      <c r="CI18" s="718"/>
      <c r="CJ18" s="718"/>
      <c r="CK18" s="718"/>
      <c r="CL18" s="718">
        <v>1</v>
      </c>
      <c r="CM18" s="718">
        <v>2E-3</v>
      </c>
      <c r="CN18" s="718">
        <v>3.6249999999999998E-2</v>
      </c>
      <c r="CO18" s="718">
        <v>1</v>
      </c>
      <c r="CP18" s="718">
        <v>2E-3</v>
      </c>
      <c r="CQ18" s="718">
        <v>3.6249999999999998E-2</v>
      </c>
    </row>
    <row r="19" spans="1:95" x14ac:dyDescent="0.2">
      <c r="A19" s="368">
        <v>11</v>
      </c>
      <c r="B19" s="369" t="s">
        <v>16</v>
      </c>
      <c r="C19" s="199"/>
      <c r="D19" s="199"/>
      <c r="E19" s="200"/>
      <c r="F19" s="201"/>
      <c r="G19" s="201"/>
      <c r="H19" s="201"/>
      <c r="I19" s="199"/>
      <c r="J19" s="199"/>
      <c r="K19" s="200"/>
      <c r="L19" s="199"/>
      <c r="M19" s="199"/>
      <c r="N19" s="200"/>
      <c r="O19" s="721"/>
      <c r="P19" s="721"/>
      <c r="Q19" s="722"/>
      <c r="R19" s="721"/>
      <c r="S19" s="721"/>
      <c r="T19" s="722"/>
      <c r="U19" s="721"/>
      <c r="V19" s="721"/>
      <c r="W19" s="722"/>
      <c r="X19" s="721"/>
      <c r="Y19" s="721"/>
      <c r="Z19" s="721"/>
      <c r="AA19" s="713"/>
      <c r="AB19" s="713"/>
      <c r="AC19" s="713"/>
      <c r="AD19" s="713"/>
      <c r="AE19" s="713"/>
      <c r="AF19" s="713"/>
      <c r="AG19" s="714"/>
      <c r="AH19" s="714"/>
      <c r="AI19" s="714"/>
      <c r="AJ19" s="716"/>
      <c r="AK19" s="716"/>
      <c r="AL19" s="716"/>
      <c r="AM19" s="716"/>
      <c r="AN19" s="716"/>
      <c r="AO19" s="716"/>
      <c r="AP19" s="716"/>
      <c r="AQ19" s="716"/>
      <c r="AR19" s="716"/>
      <c r="AS19" s="716"/>
      <c r="AT19" s="716"/>
      <c r="AU19" s="716"/>
      <c r="AV19" s="716"/>
      <c r="AW19" s="716"/>
      <c r="AX19" s="716"/>
      <c r="AY19" s="718">
        <v>2</v>
      </c>
      <c r="AZ19" s="718">
        <v>83.085999999999999</v>
      </c>
      <c r="BA19" s="718">
        <v>212.47855999999999</v>
      </c>
      <c r="BB19" s="718"/>
      <c r="BC19" s="718"/>
      <c r="BD19" s="718"/>
      <c r="BE19" s="718">
        <v>2</v>
      </c>
      <c r="BF19" s="718">
        <v>83.085999999999999</v>
      </c>
      <c r="BG19" s="718">
        <v>212.47855999999999</v>
      </c>
      <c r="BH19" s="718">
        <v>519421</v>
      </c>
      <c r="BI19" s="718">
        <v>519.42100000000005</v>
      </c>
      <c r="BJ19" s="718">
        <v>1058.5594699999999</v>
      </c>
      <c r="BK19" s="718">
        <v>28</v>
      </c>
      <c r="BL19" s="718">
        <v>2.8000000000000001E-2</v>
      </c>
      <c r="BM19" s="718">
        <v>0.19968</v>
      </c>
      <c r="BN19" s="718">
        <v>519449</v>
      </c>
      <c r="BO19" s="718">
        <v>519.44900000000007</v>
      </c>
      <c r="BP19" s="718">
        <v>1058.7591499999999</v>
      </c>
      <c r="BQ19" s="718">
        <v>16</v>
      </c>
      <c r="BR19" s="718">
        <v>374.19499999999999</v>
      </c>
      <c r="BS19" s="718">
        <v>939.50382000000002</v>
      </c>
      <c r="BT19" s="718">
        <v>25448</v>
      </c>
      <c r="BU19" s="718">
        <v>25.448</v>
      </c>
      <c r="BV19" s="718">
        <v>13.86491</v>
      </c>
      <c r="BW19" s="718">
        <v>25464</v>
      </c>
      <c r="BX19" s="718">
        <v>399.64299999999997</v>
      </c>
      <c r="BY19" s="718">
        <v>953.36873000000003</v>
      </c>
      <c r="BZ19" s="718">
        <v>8</v>
      </c>
      <c r="CA19" s="718">
        <v>336.971</v>
      </c>
      <c r="CB19" s="718">
        <v>260.18285700000001</v>
      </c>
      <c r="CC19" s="718">
        <v>25795</v>
      </c>
      <c r="CD19" s="718">
        <v>25.795000000000002</v>
      </c>
      <c r="CE19" s="718">
        <v>10.2815794</v>
      </c>
      <c r="CF19" s="718">
        <v>25803</v>
      </c>
      <c r="CG19" s="718">
        <v>362.76600000000002</v>
      </c>
      <c r="CH19" s="718">
        <v>270.46443640000001</v>
      </c>
      <c r="CI19" s="718">
        <v>9</v>
      </c>
      <c r="CJ19" s="718">
        <v>214.91499999999999</v>
      </c>
      <c r="CK19" s="718">
        <v>1078.2094468</v>
      </c>
      <c r="CL19" s="718">
        <v>99</v>
      </c>
      <c r="CM19" s="718">
        <v>9.9000000000000005E-2</v>
      </c>
      <c r="CN19" s="718">
        <v>4.6929299999999993E-2</v>
      </c>
      <c r="CO19" s="718">
        <v>108</v>
      </c>
      <c r="CP19" s="718">
        <v>215.01399999999998</v>
      </c>
      <c r="CQ19" s="718">
        <v>1078.2563761000001</v>
      </c>
    </row>
    <row r="20" spans="1:95" x14ac:dyDescent="0.2">
      <c r="A20" s="369">
        <v>12</v>
      </c>
      <c r="B20" s="374" t="s">
        <v>254</v>
      </c>
      <c r="C20" s="199"/>
      <c r="D20" s="199"/>
      <c r="E20" s="200"/>
      <c r="F20" s="201"/>
      <c r="G20" s="201"/>
      <c r="H20" s="201"/>
      <c r="I20" s="199"/>
      <c r="J20" s="199"/>
      <c r="K20" s="200"/>
      <c r="L20" s="199"/>
      <c r="M20" s="199"/>
      <c r="N20" s="200"/>
      <c r="O20" s="721"/>
      <c r="P20" s="721"/>
      <c r="Q20" s="722"/>
      <c r="R20" s="721"/>
      <c r="S20" s="721"/>
      <c r="T20" s="722"/>
      <c r="U20" s="721"/>
      <c r="V20" s="721"/>
      <c r="W20" s="722"/>
      <c r="X20" s="721"/>
      <c r="Y20" s="721"/>
      <c r="Z20" s="721"/>
      <c r="AA20" s="713"/>
      <c r="AB20" s="713"/>
      <c r="AC20" s="713"/>
      <c r="AD20" s="713"/>
      <c r="AE20" s="713"/>
      <c r="AF20" s="713"/>
      <c r="AG20" s="714"/>
      <c r="AH20" s="714"/>
      <c r="AI20" s="714"/>
      <c r="AJ20" s="716"/>
      <c r="AK20" s="716"/>
      <c r="AL20" s="716"/>
      <c r="AM20" s="716"/>
      <c r="AN20" s="716"/>
      <c r="AO20" s="716"/>
      <c r="AP20" s="716"/>
      <c r="AQ20" s="716"/>
      <c r="AR20" s="716"/>
      <c r="AS20" s="716"/>
      <c r="AT20" s="716"/>
      <c r="AU20" s="716"/>
      <c r="AV20" s="716"/>
      <c r="AW20" s="716"/>
      <c r="AX20" s="716"/>
      <c r="AY20" s="718"/>
      <c r="AZ20" s="718"/>
      <c r="BA20" s="718"/>
      <c r="BB20" s="718"/>
      <c r="BC20" s="718"/>
      <c r="BD20" s="718"/>
      <c r="BE20" s="718"/>
      <c r="BF20" s="718"/>
      <c r="BG20" s="718"/>
      <c r="BH20" s="718">
        <v>0</v>
      </c>
      <c r="BI20" s="718">
        <v>0</v>
      </c>
      <c r="BJ20" s="718">
        <v>0</v>
      </c>
      <c r="BK20" s="718">
        <v>0</v>
      </c>
      <c r="BL20" s="718">
        <v>0</v>
      </c>
      <c r="BM20" s="718">
        <v>0</v>
      </c>
      <c r="BN20" s="718">
        <v>0</v>
      </c>
      <c r="BO20" s="718">
        <v>0</v>
      </c>
      <c r="BP20" s="718">
        <v>0</v>
      </c>
      <c r="BQ20" s="718">
        <v>0</v>
      </c>
      <c r="BR20" s="718">
        <v>0</v>
      </c>
      <c r="BS20" s="718">
        <v>0</v>
      </c>
      <c r="BT20" s="718">
        <v>0</v>
      </c>
      <c r="BU20" s="718">
        <v>0</v>
      </c>
      <c r="BV20" s="718">
        <v>0</v>
      </c>
      <c r="BW20" s="718">
        <v>0</v>
      </c>
      <c r="BX20" s="718">
        <v>0</v>
      </c>
      <c r="BY20" s="718">
        <v>0</v>
      </c>
      <c r="BZ20" s="718">
        <v>0</v>
      </c>
      <c r="CA20" s="718">
        <v>0</v>
      </c>
      <c r="CB20" s="718">
        <v>0</v>
      </c>
      <c r="CC20" s="718">
        <v>0</v>
      </c>
      <c r="CD20" s="718">
        <v>0</v>
      </c>
      <c r="CE20" s="718">
        <v>0</v>
      </c>
      <c r="CF20" s="718">
        <v>0</v>
      </c>
      <c r="CG20" s="718">
        <v>0</v>
      </c>
      <c r="CH20" s="718">
        <v>0</v>
      </c>
      <c r="CI20" s="718"/>
      <c r="CJ20" s="718"/>
      <c r="CK20" s="718"/>
      <c r="CL20" s="718"/>
      <c r="CM20" s="718"/>
      <c r="CN20" s="718"/>
      <c r="CO20" s="718"/>
      <c r="CP20" s="718"/>
      <c r="CQ20" s="718"/>
    </row>
    <row r="21" spans="1:95" x14ac:dyDescent="0.2">
      <c r="A21" s="367">
        <v>13</v>
      </c>
      <c r="B21" s="372" t="s">
        <v>17</v>
      </c>
      <c r="C21" s="199">
        <v>525201</v>
      </c>
      <c r="D21" s="199">
        <v>525.20100000000002</v>
      </c>
      <c r="E21" s="200">
        <v>602.11661333399991</v>
      </c>
      <c r="F21" s="201"/>
      <c r="G21" s="201"/>
      <c r="H21" s="201"/>
      <c r="I21" s="199"/>
      <c r="J21" s="199"/>
      <c r="K21" s="200"/>
      <c r="L21" s="199">
        <v>525201</v>
      </c>
      <c r="M21" s="199">
        <v>525.20100000000002</v>
      </c>
      <c r="N21" s="200">
        <v>602.11661333399991</v>
      </c>
      <c r="O21" s="721">
        <v>1389583</v>
      </c>
      <c r="P21" s="721">
        <v>1389.5830000000001</v>
      </c>
      <c r="Q21" s="721">
        <v>856.73445799999979</v>
      </c>
      <c r="R21" s="721"/>
      <c r="S21" s="721"/>
      <c r="T21" s="722"/>
      <c r="U21" s="721"/>
      <c r="V21" s="721"/>
      <c r="W21" s="722"/>
      <c r="X21" s="721">
        <v>1389583</v>
      </c>
      <c r="Y21" s="721">
        <v>1389.5830000000001</v>
      </c>
      <c r="Z21" s="721">
        <v>856.73445799999979</v>
      </c>
      <c r="AA21" s="713">
        <v>1744124</v>
      </c>
      <c r="AB21" s="713">
        <v>1744.124</v>
      </c>
      <c r="AC21" s="713">
        <v>1377.6710359000015</v>
      </c>
      <c r="AD21" s="713"/>
      <c r="AE21" s="713"/>
      <c r="AF21" s="713"/>
      <c r="AG21" s="714"/>
      <c r="AH21" s="714"/>
      <c r="AI21" s="714"/>
      <c r="AJ21" s="716">
        <v>1744124</v>
      </c>
      <c r="AK21" s="716">
        <v>1744.124</v>
      </c>
      <c r="AL21" s="716">
        <v>1377.6710359000015</v>
      </c>
      <c r="AM21" s="716">
        <v>3302566</v>
      </c>
      <c r="AN21" s="716">
        <v>3302.5919999999969</v>
      </c>
      <c r="AO21" s="716">
        <v>2032.3505120000002</v>
      </c>
      <c r="AP21" s="716"/>
      <c r="AQ21" s="716"/>
      <c r="AR21" s="716"/>
      <c r="AS21" s="716"/>
      <c r="AT21" s="716"/>
      <c r="AU21" s="716"/>
      <c r="AV21" s="716">
        <v>3302566</v>
      </c>
      <c r="AW21" s="716">
        <v>3302.5919999999969</v>
      </c>
      <c r="AX21" s="716">
        <v>2032.3505120000002</v>
      </c>
      <c r="AY21" s="718">
        <v>6129740</v>
      </c>
      <c r="AZ21" s="718">
        <v>6129.74</v>
      </c>
      <c r="BA21" s="718">
        <v>2840.0668334480288</v>
      </c>
      <c r="BB21" s="718"/>
      <c r="BC21" s="718"/>
      <c r="BD21" s="718"/>
      <c r="BE21" s="718">
        <v>6129740</v>
      </c>
      <c r="BF21" s="718">
        <v>6129.74</v>
      </c>
      <c r="BG21" s="718">
        <v>2840.0668334480288</v>
      </c>
      <c r="BH21" s="718">
        <v>9352438</v>
      </c>
      <c r="BI21" s="718">
        <v>9352.4380000000001</v>
      </c>
      <c r="BJ21" s="718">
        <v>3310.8233805855639</v>
      </c>
      <c r="BK21" s="718">
        <v>0</v>
      </c>
      <c r="BL21" s="718">
        <v>0</v>
      </c>
      <c r="BM21" s="718">
        <v>0</v>
      </c>
      <c r="BN21" s="718">
        <v>9352438</v>
      </c>
      <c r="BO21" s="718">
        <v>9352.4380000000001</v>
      </c>
      <c r="BP21" s="718">
        <v>3310.8233805855639</v>
      </c>
      <c r="BQ21" s="718">
        <v>237</v>
      </c>
      <c r="BR21" s="718">
        <v>28083.646399999998</v>
      </c>
      <c r="BS21" s="718">
        <v>2389.9072538</v>
      </c>
      <c r="BT21" s="718">
        <v>0</v>
      </c>
      <c r="BU21" s="718">
        <v>0</v>
      </c>
      <c r="BV21" s="718">
        <v>0</v>
      </c>
      <c r="BW21" s="718">
        <v>237</v>
      </c>
      <c r="BX21" s="718">
        <v>28083.646399999998</v>
      </c>
      <c r="BY21" s="718">
        <v>2389.9072538</v>
      </c>
      <c r="BZ21" s="718">
        <v>280</v>
      </c>
      <c r="CA21" s="718">
        <v>45297.457999999999</v>
      </c>
      <c r="CB21" s="718">
        <v>1598.8773588999998</v>
      </c>
      <c r="CC21" s="718">
        <v>0</v>
      </c>
      <c r="CD21" s="718">
        <v>0</v>
      </c>
      <c r="CE21" s="718">
        <v>0</v>
      </c>
      <c r="CF21" s="718">
        <v>280</v>
      </c>
      <c r="CG21" s="718">
        <v>45297.457999999999</v>
      </c>
      <c r="CH21" s="718">
        <v>1598.8773588999998</v>
      </c>
      <c r="CI21" s="718"/>
      <c r="CJ21" s="718"/>
      <c r="CK21" s="718"/>
      <c r="CL21" s="718"/>
      <c r="CM21" s="718"/>
      <c r="CN21" s="718"/>
      <c r="CO21" s="718">
        <v>0</v>
      </c>
      <c r="CP21" s="718">
        <v>0</v>
      </c>
      <c r="CQ21" s="718">
        <v>0</v>
      </c>
    </row>
    <row r="22" spans="1:95" x14ac:dyDescent="0.2">
      <c r="A22" s="366">
        <v>14</v>
      </c>
      <c r="B22" s="369" t="s">
        <v>18</v>
      </c>
      <c r="C22" s="199"/>
      <c r="D22" s="199"/>
      <c r="E22" s="200"/>
      <c r="F22" s="201"/>
      <c r="G22" s="201"/>
      <c r="H22" s="201"/>
      <c r="I22" s="199"/>
      <c r="J22" s="199"/>
      <c r="K22" s="200"/>
      <c r="L22" s="199"/>
      <c r="M22" s="199"/>
      <c r="N22" s="200"/>
      <c r="O22" s="721"/>
      <c r="P22" s="721"/>
      <c r="Q22" s="722"/>
      <c r="R22" s="721"/>
      <c r="S22" s="721"/>
      <c r="T22" s="722"/>
      <c r="U22" s="721"/>
      <c r="V22" s="721"/>
      <c r="W22" s="722"/>
      <c r="X22" s="721"/>
      <c r="Y22" s="721"/>
      <c r="Z22" s="722"/>
      <c r="AA22" s="713"/>
      <c r="AB22" s="713"/>
      <c r="AC22" s="713"/>
      <c r="AD22" s="713"/>
      <c r="AE22" s="713"/>
      <c r="AF22" s="713"/>
      <c r="AG22" s="714"/>
      <c r="AH22" s="714"/>
      <c r="AI22" s="714"/>
      <c r="AJ22" s="716"/>
      <c r="AK22" s="716"/>
      <c r="AL22" s="716"/>
      <c r="AM22" s="716"/>
      <c r="AN22" s="716"/>
      <c r="AO22" s="716"/>
      <c r="AP22" s="716"/>
      <c r="AQ22" s="716"/>
      <c r="AR22" s="716"/>
      <c r="AS22" s="716"/>
      <c r="AT22" s="716"/>
      <c r="AU22" s="716"/>
      <c r="AV22" s="716"/>
      <c r="AW22" s="716"/>
      <c r="AX22" s="716"/>
      <c r="AY22" s="718"/>
      <c r="AZ22" s="718"/>
      <c r="BA22" s="718"/>
      <c r="BB22" s="718"/>
      <c r="BC22" s="718"/>
      <c r="BD22" s="718"/>
      <c r="BE22" s="718"/>
      <c r="BF22" s="718"/>
      <c r="BG22" s="718"/>
      <c r="BH22" s="718">
        <v>0</v>
      </c>
      <c r="BI22" s="718">
        <v>0</v>
      </c>
      <c r="BJ22" s="718">
        <v>0</v>
      </c>
      <c r="BK22" s="718">
        <v>0</v>
      </c>
      <c r="BL22" s="718">
        <v>0</v>
      </c>
      <c r="BM22" s="718">
        <v>0</v>
      </c>
      <c r="BN22" s="718">
        <v>0</v>
      </c>
      <c r="BO22" s="718">
        <v>0</v>
      </c>
      <c r="BP22" s="718">
        <v>0</v>
      </c>
      <c r="BQ22" s="718">
        <v>0</v>
      </c>
      <c r="BR22" s="718">
        <v>0</v>
      </c>
      <c r="BS22" s="718">
        <v>0</v>
      </c>
      <c r="BT22" s="718">
        <v>0</v>
      </c>
      <c r="BU22" s="718">
        <v>0</v>
      </c>
      <c r="BV22" s="718">
        <v>0</v>
      </c>
      <c r="BW22" s="718">
        <v>0</v>
      </c>
      <c r="BX22" s="718">
        <v>0</v>
      </c>
      <c r="BY22" s="718">
        <v>0</v>
      </c>
      <c r="BZ22" s="718">
        <v>0</v>
      </c>
      <c r="CA22" s="718">
        <v>0</v>
      </c>
      <c r="CB22" s="718">
        <v>0</v>
      </c>
      <c r="CC22" s="718">
        <v>0</v>
      </c>
      <c r="CD22" s="718">
        <v>0</v>
      </c>
      <c r="CE22" s="718">
        <v>0</v>
      </c>
      <c r="CF22" s="718">
        <v>0</v>
      </c>
      <c r="CG22" s="718">
        <v>0</v>
      </c>
      <c r="CH22" s="718">
        <v>0</v>
      </c>
      <c r="CI22" s="718">
        <v>214</v>
      </c>
      <c r="CJ22" s="718">
        <v>95682.926999999996</v>
      </c>
      <c r="CK22" s="718">
        <v>2919.6859417999999</v>
      </c>
      <c r="CL22" s="718"/>
      <c r="CM22" s="718"/>
      <c r="CN22" s="718"/>
      <c r="CO22" s="718">
        <v>214</v>
      </c>
      <c r="CP22" s="718">
        <v>95682.926999999996</v>
      </c>
      <c r="CQ22" s="718">
        <v>2919.6859417999999</v>
      </c>
    </row>
    <row r="23" spans="1:95" x14ac:dyDescent="0.2">
      <c r="A23" s="367">
        <v>15</v>
      </c>
      <c r="B23" s="369" t="s">
        <v>19</v>
      </c>
      <c r="C23" s="199"/>
      <c r="D23" s="199"/>
      <c r="E23" s="200"/>
      <c r="F23" s="201"/>
      <c r="G23" s="201"/>
      <c r="H23" s="201"/>
      <c r="I23" s="199"/>
      <c r="J23" s="199"/>
      <c r="K23" s="200"/>
      <c r="L23" s="199"/>
      <c r="M23" s="199"/>
      <c r="N23" s="200"/>
      <c r="O23" s="721"/>
      <c r="P23" s="721"/>
      <c r="Q23" s="722"/>
      <c r="R23" s="721"/>
      <c r="S23" s="721"/>
      <c r="T23" s="722"/>
      <c r="U23" s="721"/>
      <c r="V23" s="721"/>
      <c r="W23" s="722"/>
      <c r="X23" s="721"/>
      <c r="Y23" s="721"/>
      <c r="Z23" s="722"/>
      <c r="AA23" s="713"/>
      <c r="AB23" s="713"/>
      <c r="AC23" s="713"/>
      <c r="AD23" s="713"/>
      <c r="AE23" s="713"/>
      <c r="AF23" s="713"/>
      <c r="AG23" s="714"/>
      <c r="AH23" s="714"/>
      <c r="AI23" s="714"/>
      <c r="AJ23" s="716"/>
      <c r="AK23" s="716"/>
      <c r="AL23" s="716"/>
      <c r="AM23" s="716"/>
      <c r="AN23" s="716"/>
      <c r="AO23" s="716"/>
      <c r="AP23" s="716"/>
      <c r="AQ23" s="716"/>
      <c r="AR23" s="716"/>
      <c r="AS23" s="716"/>
      <c r="AT23" s="716"/>
      <c r="AU23" s="716"/>
      <c r="AV23" s="716"/>
      <c r="AW23" s="716"/>
      <c r="AX23" s="716"/>
      <c r="AY23" s="718"/>
      <c r="AZ23" s="718"/>
      <c r="BA23" s="718"/>
      <c r="BB23" s="718"/>
      <c r="BC23" s="718"/>
      <c r="BD23" s="718"/>
      <c r="BE23" s="718"/>
      <c r="BF23" s="718"/>
      <c r="BG23" s="718"/>
      <c r="BH23" s="718">
        <v>0</v>
      </c>
      <c r="BI23" s="718">
        <v>0</v>
      </c>
      <c r="BJ23" s="718">
        <v>0</v>
      </c>
      <c r="BK23" s="718">
        <v>0</v>
      </c>
      <c r="BL23" s="718">
        <v>0</v>
      </c>
      <c r="BM23" s="718">
        <v>0</v>
      </c>
      <c r="BN23" s="718">
        <v>0</v>
      </c>
      <c r="BO23" s="718">
        <v>0</v>
      </c>
      <c r="BP23" s="718">
        <v>0</v>
      </c>
      <c r="BQ23" s="718">
        <v>0</v>
      </c>
      <c r="BR23" s="718">
        <v>0</v>
      </c>
      <c r="BS23" s="718">
        <v>0</v>
      </c>
      <c r="BT23" s="718">
        <v>0</v>
      </c>
      <c r="BU23" s="718">
        <v>0</v>
      </c>
      <c r="BV23" s="718">
        <v>0</v>
      </c>
      <c r="BW23" s="718">
        <v>0</v>
      </c>
      <c r="BX23" s="718">
        <v>0</v>
      </c>
      <c r="BY23" s="718">
        <v>0</v>
      </c>
      <c r="BZ23" s="718">
        <v>0</v>
      </c>
      <c r="CA23" s="718">
        <v>0</v>
      </c>
      <c r="CB23" s="718">
        <v>0</v>
      </c>
      <c r="CC23" s="718">
        <v>0</v>
      </c>
      <c r="CD23" s="718">
        <v>0</v>
      </c>
      <c r="CE23" s="718">
        <v>0</v>
      </c>
      <c r="CF23" s="718">
        <v>0</v>
      </c>
      <c r="CG23" s="718">
        <v>0</v>
      </c>
      <c r="CH23" s="718">
        <v>0</v>
      </c>
      <c r="CI23" s="718"/>
      <c r="CJ23" s="718"/>
      <c r="CK23" s="718"/>
      <c r="CL23" s="718"/>
      <c r="CM23" s="718"/>
      <c r="CN23" s="718"/>
      <c r="CO23" s="718">
        <v>0</v>
      </c>
      <c r="CP23" s="718">
        <v>0</v>
      </c>
      <c r="CQ23" s="718">
        <v>0</v>
      </c>
    </row>
    <row r="24" spans="1:95" x14ac:dyDescent="0.2">
      <c r="A24" s="366">
        <v>16</v>
      </c>
      <c r="B24" s="372" t="s">
        <v>21</v>
      </c>
      <c r="C24" s="199"/>
      <c r="D24" s="199"/>
      <c r="E24" s="200"/>
      <c r="F24" s="201"/>
      <c r="G24" s="201"/>
      <c r="H24" s="201"/>
      <c r="I24" s="199"/>
      <c r="J24" s="199"/>
      <c r="K24" s="200"/>
      <c r="L24" s="199"/>
      <c r="M24" s="199"/>
      <c r="N24" s="200"/>
      <c r="O24" s="721"/>
      <c r="P24" s="721"/>
      <c r="Q24" s="722"/>
      <c r="R24" s="721"/>
      <c r="S24" s="721"/>
      <c r="T24" s="722"/>
      <c r="U24" s="721"/>
      <c r="V24" s="721"/>
      <c r="W24" s="722"/>
      <c r="X24" s="721"/>
      <c r="Y24" s="721"/>
      <c r="Z24" s="722"/>
      <c r="AA24" s="713"/>
      <c r="AB24" s="713"/>
      <c r="AC24" s="713"/>
      <c r="AD24" s="713"/>
      <c r="AE24" s="713"/>
      <c r="AF24" s="713"/>
      <c r="AG24" s="714"/>
      <c r="AH24" s="714"/>
      <c r="AI24" s="714"/>
      <c r="AJ24" s="716"/>
      <c r="AK24" s="716"/>
      <c r="AL24" s="716"/>
      <c r="AM24" s="716"/>
      <c r="AN24" s="716"/>
      <c r="AO24" s="716"/>
      <c r="AP24" s="716"/>
      <c r="AQ24" s="716"/>
      <c r="AR24" s="716"/>
      <c r="AS24" s="716"/>
      <c r="AT24" s="716"/>
      <c r="AU24" s="716"/>
      <c r="AV24" s="716"/>
      <c r="AW24" s="716"/>
      <c r="AX24" s="716"/>
      <c r="AY24" s="718"/>
      <c r="AZ24" s="718"/>
      <c r="BA24" s="718"/>
      <c r="BB24" s="718"/>
      <c r="BC24" s="718"/>
      <c r="BD24" s="718"/>
      <c r="BE24" s="718"/>
      <c r="BF24" s="718"/>
      <c r="BG24" s="718"/>
      <c r="BH24" s="718">
        <v>88566</v>
      </c>
      <c r="BI24" s="718">
        <v>88.585999999999999</v>
      </c>
      <c r="BJ24" s="718">
        <v>141.06791920005281</v>
      </c>
      <c r="BK24" s="718">
        <v>0</v>
      </c>
      <c r="BL24" s="718">
        <v>0</v>
      </c>
      <c r="BM24" s="718">
        <v>0</v>
      </c>
      <c r="BN24" s="718">
        <v>88566</v>
      </c>
      <c r="BO24" s="718">
        <v>88.585999999999999</v>
      </c>
      <c r="BP24" s="718">
        <v>141.06791920005281</v>
      </c>
      <c r="BQ24" s="718">
        <v>786</v>
      </c>
      <c r="BR24" s="718">
        <v>843.78</v>
      </c>
      <c r="BS24" s="718">
        <v>955.32582450247151</v>
      </c>
      <c r="BT24" s="718">
        <v>0</v>
      </c>
      <c r="BU24" s="718">
        <v>0</v>
      </c>
      <c r="BV24" s="718">
        <v>0</v>
      </c>
      <c r="BW24" s="718">
        <v>786</v>
      </c>
      <c r="BX24" s="718">
        <v>843.78</v>
      </c>
      <c r="BY24" s="718">
        <v>955.32582450247151</v>
      </c>
      <c r="BZ24" s="718">
        <v>22</v>
      </c>
      <c r="CA24" s="718">
        <v>266.55200000000002</v>
      </c>
      <c r="CB24" s="718">
        <v>790.40604140056041</v>
      </c>
      <c r="CC24" s="718">
        <v>0</v>
      </c>
      <c r="CD24" s="718">
        <v>0</v>
      </c>
      <c r="CE24" s="718">
        <v>0</v>
      </c>
      <c r="CF24" s="718">
        <v>22</v>
      </c>
      <c r="CG24" s="718">
        <v>266.55200000000002</v>
      </c>
      <c r="CH24" s="718">
        <v>790.40604140056041</v>
      </c>
      <c r="CI24" s="718"/>
      <c r="CJ24" s="718"/>
      <c r="CK24" s="718"/>
      <c r="CL24" s="718"/>
      <c r="CM24" s="718"/>
      <c r="CN24" s="718"/>
      <c r="CO24" s="718">
        <v>0</v>
      </c>
      <c r="CP24" s="718">
        <v>0</v>
      </c>
      <c r="CQ24" s="718">
        <v>0</v>
      </c>
    </row>
    <row r="25" spans="1:95" x14ac:dyDescent="0.2">
      <c r="A25" s="367">
        <v>17</v>
      </c>
      <c r="B25" s="369" t="s">
        <v>22</v>
      </c>
      <c r="C25" s="199"/>
      <c r="D25" s="199"/>
      <c r="E25" s="200"/>
      <c r="F25" s="201"/>
      <c r="G25" s="201"/>
      <c r="H25" s="201"/>
      <c r="I25" s="199"/>
      <c r="J25" s="199"/>
      <c r="K25" s="200"/>
      <c r="L25" s="199"/>
      <c r="M25" s="199"/>
      <c r="N25" s="200"/>
      <c r="O25" s="721"/>
      <c r="P25" s="721"/>
      <c r="Q25" s="722"/>
      <c r="R25" s="721"/>
      <c r="S25" s="721"/>
      <c r="T25" s="722"/>
      <c r="U25" s="721"/>
      <c r="V25" s="721"/>
      <c r="W25" s="722"/>
      <c r="X25" s="721"/>
      <c r="Y25" s="721"/>
      <c r="Z25" s="722"/>
      <c r="AA25" s="713"/>
      <c r="AB25" s="713"/>
      <c r="AC25" s="713"/>
      <c r="AD25" s="713"/>
      <c r="AE25" s="713"/>
      <c r="AF25" s="713"/>
      <c r="AG25" s="714"/>
      <c r="AH25" s="714"/>
      <c r="AI25" s="714"/>
      <c r="AJ25" s="716"/>
      <c r="AK25" s="716"/>
      <c r="AL25" s="716"/>
      <c r="AM25" s="716"/>
      <c r="AN25" s="716"/>
      <c r="AO25" s="716"/>
      <c r="AP25" s="716"/>
      <c r="AQ25" s="716"/>
      <c r="AR25" s="716"/>
      <c r="AS25" s="716"/>
      <c r="AT25" s="716"/>
      <c r="AU25" s="716"/>
      <c r="AV25" s="716"/>
      <c r="AW25" s="716"/>
      <c r="AX25" s="716"/>
      <c r="AY25" s="718"/>
      <c r="AZ25" s="718"/>
      <c r="BA25" s="718"/>
      <c r="BB25" s="718"/>
      <c r="BC25" s="718"/>
      <c r="BD25" s="718"/>
      <c r="BE25" s="718"/>
      <c r="BF25" s="718"/>
      <c r="BG25" s="718"/>
      <c r="BH25" s="718">
        <v>0</v>
      </c>
      <c r="BI25" s="718">
        <v>0</v>
      </c>
      <c r="BJ25" s="718">
        <v>0</v>
      </c>
      <c r="BK25" s="718">
        <v>0</v>
      </c>
      <c r="BL25" s="718">
        <v>0</v>
      </c>
      <c r="BM25" s="718">
        <v>0</v>
      </c>
      <c r="BN25" s="718">
        <v>0</v>
      </c>
      <c r="BO25" s="718">
        <v>0</v>
      </c>
      <c r="BP25" s="718">
        <v>0</v>
      </c>
      <c r="BQ25" s="718">
        <v>0</v>
      </c>
      <c r="BR25" s="718">
        <v>0</v>
      </c>
      <c r="BS25" s="718">
        <v>0</v>
      </c>
      <c r="BT25" s="718">
        <v>0</v>
      </c>
      <c r="BU25" s="718">
        <v>0</v>
      </c>
      <c r="BV25" s="718">
        <v>0</v>
      </c>
      <c r="BW25" s="718">
        <v>0</v>
      </c>
      <c r="BX25" s="718">
        <v>0</v>
      </c>
      <c r="BY25" s="718">
        <v>0</v>
      </c>
      <c r="BZ25" s="718">
        <v>0</v>
      </c>
      <c r="CA25" s="718">
        <v>0</v>
      </c>
      <c r="CB25" s="718">
        <v>0</v>
      </c>
      <c r="CC25" s="718">
        <v>0</v>
      </c>
      <c r="CD25" s="718">
        <v>0</v>
      </c>
      <c r="CE25" s="718">
        <v>0</v>
      </c>
      <c r="CF25" s="718">
        <v>0</v>
      </c>
      <c r="CG25" s="718">
        <v>0</v>
      </c>
      <c r="CH25" s="718">
        <v>0</v>
      </c>
      <c r="CI25" s="718">
        <v>17</v>
      </c>
      <c r="CJ25" s="718">
        <v>69153.233999999997</v>
      </c>
      <c r="CK25" s="718">
        <v>1566.05726650055</v>
      </c>
      <c r="CL25" s="718"/>
      <c r="CM25" s="718"/>
      <c r="CN25" s="718"/>
      <c r="CO25" s="718">
        <v>17</v>
      </c>
      <c r="CP25" s="718">
        <v>69153.233999999997</v>
      </c>
      <c r="CQ25" s="718">
        <v>1566.05726650055</v>
      </c>
    </row>
    <row r="26" spans="1:95" x14ac:dyDescent="0.2">
      <c r="A26" s="366">
        <v>18</v>
      </c>
      <c r="B26" s="372" t="s">
        <v>249</v>
      </c>
      <c r="C26" s="199"/>
      <c r="D26" s="199"/>
      <c r="E26" s="200"/>
      <c r="F26" s="201"/>
      <c r="G26" s="201"/>
      <c r="H26" s="201"/>
      <c r="I26" s="199"/>
      <c r="J26" s="199"/>
      <c r="K26" s="200"/>
      <c r="L26" s="199"/>
      <c r="M26" s="199"/>
      <c r="N26" s="200"/>
      <c r="O26" s="721"/>
      <c r="P26" s="721"/>
      <c r="Q26" s="722"/>
      <c r="R26" s="721"/>
      <c r="S26" s="721"/>
      <c r="T26" s="722"/>
      <c r="U26" s="721"/>
      <c r="V26" s="721"/>
      <c r="W26" s="721"/>
      <c r="X26" s="721"/>
      <c r="Y26" s="721"/>
      <c r="Z26" s="721"/>
      <c r="AA26" s="713"/>
      <c r="AB26" s="713"/>
      <c r="AC26" s="713"/>
      <c r="AD26" s="713"/>
      <c r="AE26" s="713"/>
      <c r="AF26" s="713"/>
      <c r="AG26" s="714"/>
      <c r="AH26" s="714"/>
      <c r="AI26" s="714"/>
      <c r="AJ26" s="716"/>
      <c r="AK26" s="716"/>
      <c r="AL26" s="716"/>
      <c r="AM26" s="716"/>
      <c r="AN26" s="716"/>
      <c r="AO26" s="716"/>
      <c r="AP26" s="716"/>
      <c r="AQ26" s="716"/>
      <c r="AR26" s="716"/>
      <c r="AS26" s="716"/>
      <c r="AT26" s="716"/>
      <c r="AU26" s="716"/>
      <c r="AV26" s="716"/>
      <c r="AW26" s="716"/>
      <c r="AX26" s="716"/>
      <c r="AY26" s="718"/>
      <c r="AZ26" s="718"/>
      <c r="BA26" s="718"/>
      <c r="BB26" s="718"/>
      <c r="BC26" s="718"/>
      <c r="BD26" s="718"/>
      <c r="BE26" s="718"/>
      <c r="BF26" s="718"/>
      <c r="BG26" s="718"/>
      <c r="BH26" s="718">
        <v>0</v>
      </c>
      <c r="BI26" s="718">
        <v>0</v>
      </c>
      <c r="BJ26" s="718">
        <v>0</v>
      </c>
      <c r="BK26" s="718">
        <v>0</v>
      </c>
      <c r="BL26" s="718">
        <v>0</v>
      </c>
      <c r="BM26" s="718">
        <v>0</v>
      </c>
      <c r="BN26" s="718">
        <v>0</v>
      </c>
      <c r="BO26" s="718">
        <v>0</v>
      </c>
      <c r="BP26" s="718">
        <v>0</v>
      </c>
      <c r="BQ26" s="718">
        <v>0</v>
      </c>
      <c r="BR26" s="718">
        <v>0</v>
      </c>
      <c r="BS26" s="718">
        <v>0</v>
      </c>
      <c r="BT26" s="718">
        <v>0</v>
      </c>
      <c r="BU26" s="718">
        <v>0</v>
      </c>
      <c r="BV26" s="718">
        <v>0</v>
      </c>
      <c r="BW26" s="718">
        <v>0</v>
      </c>
      <c r="BX26" s="718">
        <v>0</v>
      </c>
      <c r="BY26" s="718">
        <v>0</v>
      </c>
      <c r="BZ26" s="718">
        <v>0</v>
      </c>
      <c r="CA26" s="718">
        <v>0</v>
      </c>
      <c r="CB26" s="718">
        <v>0</v>
      </c>
      <c r="CC26" s="718">
        <v>0</v>
      </c>
      <c r="CD26" s="718">
        <v>0</v>
      </c>
      <c r="CE26" s="718">
        <v>0</v>
      </c>
      <c r="CF26" s="718">
        <v>0</v>
      </c>
      <c r="CG26" s="718">
        <v>0</v>
      </c>
      <c r="CH26" s="718">
        <v>0</v>
      </c>
      <c r="CI26" s="718"/>
      <c r="CJ26" s="718"/>
      <c r="CK26" s="718"/>
      <c r="CL26" s="718"/>
      <c r="CM26" s="718"/>
      <c r="CN26" s="718"/>
      <c r="CO26" s="718">
        <v>0</v>
      </c>
      <c r="CP26" s="718">
        <v>0</v>
      </c>
      <c r="CQ26" s="718">
        <v>0</v>
      </c>
    </row>
    <row r="27" spans="1:95" x14ac:dyDescent="0.2">
      <c r="A27" s="367">
        <v>19</v>
      </c>
      <c r="B27" s="369" t="s">
        <v>23</v>
      </c>
      <c r="C27" s="199"/>
      <c r="D27" s="199"/>
      <c r="E27" s="200"/>
      <c r="F27" s="201"/>
      <c r="G27" s="201"/>
      <c r="H27" s="201"/>
      <c r="I27" s="199"/>
      <c r="J27" s="199"/>
      <c r="K27" s="200"/>
      <c r="L27" s="199"/>
      <c r="M27" s="199"/>
      <c r="N27" s="200"/>
      <c r="O27" s="721"/>
      <c r="P27" s="721"/>
      <c r="Q27" s="722"/>
      <c r="R27" s="721"/>
      <c r="S27" s="721"/>
      <c r="T27" s="722"/>
      <c r="U27" s="721"/>
      <c r="V27" s="721"/>
      <c r="W27" s="722"/>
      <c r="X27" s="721"/>
      <c r="Y27" s="721"/>
      <c r="Z27" s="722"/>
      <c r="AA27" s="713"/>
      <c r="AB27" s="713"/>
      <c r="AC27" s="713"/>
      <c r="AD27" s="713"/>
      <c r="AE27" s="713"/>
      <c r="AF27" s="713"/>
      <c r="AG27" s="714"/>
      <c r="AH27" s="714"/>
      <c r="AI27" s="714"/>
      <c r="AJ27" s="716"/>
      <c r="AK27" s="716"/>
      <c r="AL27" s="716"/>
      <c r="AM27" s="716"/>
      <c r="AN27" s="716"/>
      <c r="AO27" s="716"/>
      <c r="AP27" s="716"/>
      <c r="AQ27" s="716"/>
      <c r="AR27" s="716"/>
      <c r="AS27" s="716"/>
      <c r="AT27" s="716"/>
      <c r="AU27" s="716"/>
      <c r="AV27" s="716"/>
      <c r="AW27" s="716"/>
      <c r="AX27" s="716"/>
      <c r="AY27" s="718"/>
      <c r="AZ27" s="718"/>
      <c r="BA27" s="718"/>
      <c r="BB27" s="718"/>
      <c r="BC27" s="718"/>
      <c r="BD27" s="718"/>
      <c r="BE27" s="718"/>
      <c r="BF27" s="718"/>
      <c r="BG27" s="718"/>
      <c r="BH27" s="718">
        <v>0</v>
      </c>
      <c r="BI27" s="718">
        <v>0</v>
      </c>
      <c r="BJ27" s="718">
        <v>0</v>
      </c>
      <c r="BK27" s="718">
        <v>0</v>
      </c>
      <c r="BL27" s="718">
        <v>0</v>
      </c>
      <c r="BM27" s="718">
        <v>0</v>
      </c>
      <c r="BN27" s="718">
        <v>0</v>
      </c>
      <c r="BO27" s="718">
        <v>0</v>
      </c>
      <c r="BP27" s="718">
        <v>0</v>
      </c>
      <c r="BQ27" s="718">
        <v>0</v>
      </c>
      <c r="BR27" s="718">
        <v>0</v>
      </c>
      <c r="BS27" s="718">
        <v>0</v>
      </c>
      <c r="BT27" s="718">
        <v>0</v>
      </c>
      <c r="BU27" s="718">
        <v>0</v>
      </c>
      <c r="BV27" s="718">
        <v>0</v>
      </c>
      <c r="BW27" s="718">
        <v>0</v>
      </c>
      <c r="BX27" s="718">
        <v>0</v>
      </c>
      <c r="BY27" s="718">
        <v>0</v>
      </c>
      <c r="BZ27" s="718">
        <v>0</v>
      </c>
      <c r="CA27" s="718">
        <v>0</v>
      </c>
      <c r="CB27" s="718">
        <v>0</v>
      </c>
      <c r="CC27" s="718">
        <v>0</v>
      </c>
      <c r="CD27" s="718">
        <v>0</v>
      </c>
      <c r="CE27" s="718">
        <v>0</v>
      </c>
      <c r="CF27" s="718">
        <v>0</v>
      </c>
      <c r="CG27" s="718">
        <v>0</v>
      </c>
      <c r="CH27" s="718">
        <v>0</v>
      </c>
      <c r="CI27" s="718"/>
      <c r="CJ27" s="718"/>
      <c r="CK27" s="718"/>
      <c r="CL27" s="718"/>
      <c r="CM27" s="718"/>
      <c r="CN27" s="718"/>
      <c r="CO27" s="718">
        <v>0</v>
      </c>
      <c r="CP27" s="718">
        <v>0</v>
      </c>
      <c r="CQ27" s="718">
        <v>0</v>
      </c>
    </row>
    <row r="28" spans="1:95" x14ac:dyDescent="0.2">
      <c r="A28" s="366">
        <v>20</v>
      </c>
      <c r="B28" s="372" t="s">
        <v>24</v>
      </c>
      <c r="C28" s="199">
        <v>204719</v>
      </c>
      <c r="D28" s="199">
        <v>204.72399999999999</v>
      </c>
      <c r="E28" s="200">
        <v>234.9939621</v>
      </c>
      <c r="F28" s="201"/>
      <c r="G28" s="201"/>
      <c r="H28" s="201"/>
      <c r="I28" s="199"/>
      <c r="J28" s="199"/>
      <c r="K28" s="200"/>
      <c r="L28" s="199">
        <v>204719</v>
      </c>
      <c r="M28" s="199">
        <v>204.72399999999999</v>
      </c>
      <c r="N28" s="200">
        <v>234.9939621</v>
      </c>
      <c r="O28" s="721">
        <v>5</v>
      </c>
      <c r="P28" s="721">
        <v>7.45</v>
      </c>
      <c r="Q28" s="721">
        <v>31.5226164</v>
      </c>
      <c r="R28" s="721"/>
      <c r="S28" s="721"/>
      <c r="T28" s="722"/>
      <c r="U28" s="721"/>
      <c r="V28" s="721"/>
      <c r="W28" s="722"/>
      <c r="X28" s="721">
        <v>5</v>
      </c>
      <c r="Y28" s="721">
        <v>7.45</v>
      </c>
      <c r="Z28" s="721">
        <v>31.5226164</v>
      </c>
      <c r="AA28" s="713">
        <v>5</v>
      </c>
      <c r="AB28" s="713">
        <v>13.943</v>
      </c>
      <c r="AC28" s="713">
        <v>55.202523300003129</v>
      </c>
      <c r="AD28" s="713"/>
      <c r="AE28" s="713"/>
      <c r="AF28" s="713"/>
      <c r="AG28" s="714"/>
      <c r="AH28" s="714"/>
      <c r="AI28" s="714"/>
      <c r="AJ28" s="716">
        <v>5</v>
      </c>
      <c r="AK28" s="716">
        <v>13.943</v>
      </c>
      <c r="AL28" s="716">
        <v>55.202523300003129</v>
      </c>
      <c r="AM28" s="716">
        <v>12</v>
      </c>
      <c r="AN28" s="716">
        <v>359.84</v>
      </c>
      <c r="AO28" s="716">
        <v>169.86935639950642</v>
      </c>
      <c r="AP28" s="716"/>
      <c r="AQ28" s="716"/>
      <c r="AR28" s="716"/>
      <c r="AS28" s="716"/>
      <c r="AT28" s="716"/>
      <c r="AU28" s="716"/>
      <c r="AV28" s="716">
        <v>12</v>
      </c>
      <c r="AW28" s="716">
        <v>359.84</v>
      </c>
      <c r="AX28" s="716">
        <v>169.86935639950642</v>
      </c>
      <c r="AY28" s="718">
        <v>27</v>
      </c>
      <c r="AZ28" s="718">
        <v>2484.5500000000002</v>
      </c>
      <c r="BA28" s="718">
        <v>1405.8036419</v>
      </c>
      <c r="BB28" s="718"/>
      <c r="BC28" s="718"/>
      <c r="BD28" s="718"/>
      <c r="BE28" s="718">
        <v>27</v>
      </c>
      <c r="BF28" s="718">
        <v>2484.5500000000002</v>
      </c>
      <c r="BG28" s="718">
        <v>1405.8036419</v>
      </c>
      <c r="BH28" s="718">
        <v>264</v>
      </c>
      <c r="BI28" s="718">
        <v>4471.2340000000004</v>
      </c>
      <c r="BJ28" s="718">
        <v>1617.6441170000003</v>
      </c>
      <c r="BK28" s="718">
        <v>0</v>
      </c>
      <c r="BL28" s="718">
        <v>0</v>
      </c>
      <c r="BM28" s="718">
        <v>0</v>
      </c>
      <c r="BN28" s="718">
        <v>264</v>
      </c>
      <c r="BO28" s="718">
        <v>4471.2340000000004</v>
      </c>
      <c r="BP28" s="718">
        <v>1617.6441170000003</v>
      </c>
      <c r="BQ28" s="718">
        <v>207</v>
      </c>
      <c r="BR28" s="718">
        <v>3479.174</v>
      </c>
      <c r="BS28" s="718">
        <v>6186.9335054999992</v>
      </c>
      <c r="BT28" s="718">
        <v>0</v>
      </c>
      <c r="BU28" s="718">
        <v>0</v>
      </c>
      <c r="BV28" s="718">
        <v>0</v>
      </c>
      <c r="BW28" s="718">
        <v>207</v>
      </c>
      <c r="BX28" s="718">
        <v>3479.174</v>
      </c>
      <c r="BY28" s="718">
        <v>6186.9335054999992</v>
      </c>
      <c r="BZ28" s="718">
        <v>10</v>
      </c>
      <c r="CA28" s="718">
        <v>1250.0920000000001</v>
      </c>
      <c r="CB28" s="718">
        <v>2525.4029775999998</v>
      </c>
      <c r="CC28" s="718">
        <v>0</v>
      </c>
      <c r="CD28" s="718">
        <v>0</v>
      </c>
      <c r="CE28" s="718">
        <v>0</v>
      </c>
      <c r="CF28" s="718">
        <v>10</v>
      </c>
      <c r="CG28" s="718">
        <v>1250.0920000000001</v>
      </c>
      <c r="CH28" s="718">
        <v>2525.4029775999998</v>
      </c>
      <c r="CI28" s="718"/>
      <c r="CJ28" s="718"/>
      <c r="CK28" s="718"/>
      <c r="CL28" s="718"/>
      <c r="CM28" s="718"/>
      <c r="CN28" s="718"/>
      <c r="CO28" s="718">
        <v>0</v>
      </c>
      <c r="CP28" s="718">
        <v>0</v>
      </c>
      <c r="CQ28" s="718">
        <v>0</v>
      </c>
    </row>
    <row r="29" spans="1:95" x14ac:dyDescent="0.2">
      <c r="A29" s="367">
        <v>21</v>
      </c>
      <c r="B29" s="372" t="s">
        <v>41</v>
      </c>
      <c r="C29" s="199"/>
      <c r="D29" s="199"/>
      <c r="E29" s="200"/>
      <c r="F29" s="201"/>
      <c r="G29" s="201"/>
      <c r="H29" s="201"/>
      <c r="I29" s="199"/>
      <c r="J29" s="199"/>
      <c r="K29" s="200"/>
      <c r="L29" s="199"/>
      <c r="M29" s="199"/>
      <c r="N29" s="200"/>
      <c r="O29" s="721"/>
      <c r="P29" s="721"/>
      <c r="Q29" s="722"/>
      <c r="R29" s="721"/>
      <c r="S29" s="721"/>
      <c r="T29" s="722"/>
      <c r="U29" s="721"/>
      <c r="V29" s="721"/>
      <c r="W29" s="722"/>
      <c r="X29" s="721"/>
      <c r="Y29" s="721"/>
      <c r="Z29" s="722"/>
      <c r="AA29" s="713"/>
      <c r="AB29" s="713"/>
      <c r="AC29" s="713"/>
      <c r="AD29" s="713"/>
      <c r="AE29" s="713"/>
      <c r="AF29" s="713"/>
      <c r="AG29" s="714"/>
      <c r="AH29" s="714"/>
      <c r="AI29" s="714"/>
      <c r="AJ29" s="716"/>
      <c r="AK29" s="716"/>
      <c r="AL29" s="716"/>
      <c r="AM29" s="716"/>
      <c r="AN29" s="716"/>
      <c r="AO29" s="716"/>
      <c r="AP29" s="716"/>
      <c r="AQ29" s="716"/>
      <c r="AR29" s="716"/>
      <c r="AS29" s="716"/>
      <c r="AT29" s="716"/>
      <c r="AU29" s="716"/>
      <c r="AV29" s="716"/>
      <c r="AW29" s="716"/>
      <c r="AX29" s="716"/>
      <c r="AY29" s="718"/>
      <c r="AZ29" s="718"/>
      <c r="BA29" s="718"/>
      <c r="BB29" s="718"/>
      <c r="BC29" s="718"/>
      <c r="BD29" s="718"/>
      <c r="BE29" s="718"/>
      <c r="BF29" s="718"/>
      <c r="BG29" s="718"/>
      <c r="BH29" s="718">
        <v>0</v>
      </c>
      <c r="BI29" s="718">
        <v>0</v>
      </c>
      <c r="BJ29" s="718">
        <v>0</v>
      </c>
      <c r="BK29" s="718">
        <v>0</v>
      </c>
      <c r="BL29" s="718">
        <v>0</v>
      </c>
      <c r="BM29" s="718">
        <v>0</v>
      </c>
      <c r="BN29" s="718">
        <v>0</v>
      </c>
      <c r="BO29" s="718">
        <v>0</v>
      </c>
      <c r="BP29" s="718">
        <v>0</v>
      </c>
      <c r="BQ29" s="718">
        <v>0</v>
      </c>
      <c r="BR29" s="718">
        <v>0</v>
      </c>
      <c r="BS29" s="718">
        <v>0</v>
      </c>
      <c r="BT29" s="718">
        <v>0</v>
      </c>
      <c r="BU29" s="718">
        <v>0</v>
      </c>
      <c r="BV29" s="718">
        <v>0</v>
      </c>
      <c r="BW29" s="718">
        <v>0</v>
      </c>
      <c r="BX29" s="718">
        <v>0</v>
      </c>
      <c r="BY29" s="718">
        <v>0</v>
      </c>
      <c r="BZ29" s="718">
        <v>0</v>
      </c>
      <c r="CA29" s="718">
        <v>0</v>
      </c>
      <c r="CB29" s="718">
        <v>0</v>
      </c>
      <c r="CC29" s="718">
        <v>0</v>
      </c>
      <c r="CD29" s="718">
        <v>0</v>
      </c>
      <c r="CE29" s="718">
        <v>0</v>
      </c>
      <c r="CF29" s="718">
        <v>0</v>
      </c>
      <c r="CG29" s="718">
        <v>0</v>
      </c>
      <c r="CH29" s="718">
        <v>0</v>
      </c>
      <c r="CI29" s="718">
        <v>10</v>
      </c>
      <c r="CJ29" s="718">
        <v>883.53899999999999</v>
      </c>
      <c r="CK29" s="718">
        <v>1552.3259282000001</v>
      </c>
      <c r="CL29" s="718"/>
      <c r="CM29" s="718"/>
      <c r="CN29" s="718"/>
      <c r="CO29" s="718">
        <v>10</v>
      </c>
      <c r="CP29" s="718">
        <v>883.53899999999999</v>
      </c>
      <c r="CQ29" s="718">
        <v>1552.3259282000001</v>
      </c>
    </row>
    <row r="30" spans="1:95" x14ac:dyDescent="0.2">
      <c r="A30" s="366">
        <v>22</v>
      </c>
      <c r="B30" s="369" t="s">
        <v>25</v>
      </c>
      <c r="C30" s="199"/>
      <c r="D30" s="199"/>
      <c r="E30" s="200"/>
      <c r="F30" s="201"/>
      <c r="G30" s="201"/>
      <c r="H30" s="201"/>
      <c r="I30" s="199"/>
      <c r="J30" s="199"/>
      <c r="K30" s="200"/>
      <c r="L30" s="199"/>
      <c r="M30" s="199"/>
      <c r="N30" s="200"/>
      <c r="O30" s="721"/>
      <c r="P30" s="721"/>
      <c r="Q30" s="722"/>
      <c r="R30" s="721"/>
      <c r="S30" s="721"/>
      <c r="T30" s="722"/>
      <c r="U30" s="721"/>
      <c r="V30" s="721"/>
      <c r="W30" s="722"/>
      <c r="X30" s="721"/>
      <c r="Y30" s="721"/>
      <c r="Z30" s="722"/>
      <c r="AA30" s="713"/>
      <c r="AB30" s="713"/>
      <c r="AC30" s="713"/>
      <c r="AD30" s="713"/>
      <c r="AE30" s="713"/>
      <c r="AF30" s="713"/>
      <c r="AG30" s="714"/>
      <c r="AH30" s="714"/>
      <c r="AI30" s="714"/>
      <c r="AJ30" s="716"/>
      <c r="AK30" s="716"/>
      <c r="AL30" s="716"/>
      <c r="AM30" s="716"/>
      <c r="AN30" s="716"/>
      <c r="AO30" s="716"/>
      <c r="AP30" s="716"/>
      <c r="AQ30" s="716"/>
      <c r="AR30" s="716"/>
      <c r="AS30" s="716"/>
      <c r="AT30" s="716"/>
      <c r="AU30" s="716"/>
      <c r="AV30" s="716"/>
      <c r="AW30" s="716"/>
      <c r="AX30" s="716"/>
      <c r="AY30" s="718"/>
      <c r="AZ30" s="718"/>
      <c r="BA30" s="718"/>
      <c r="BB30" s="718"/>
      <c r="BC30" s="718"/>
      <c r="BD30" s="718"/>
      <c r="BE30" s="718"/>
      <c r="BF30" s="718"/>
      <c r="BG30" s="718"/>
      <c r="BH30" s="718">
        <v>0</v>
      </c>
      <c r="BI30" s="718">
        <v>0</v>
      </c>
      <c r="BJ30" s="718">
        <v>0</v>
      </c>
      <c r="BK30" s="718">
        <v>0</v>
      </c>
      <c r="BL30" s="718">
        <v>0</v>
      </c>
      <c r="BM30" s="718">
        <v>0</v>
      </c>
      <c r="BN30" s="718">
        <v>0</v>
      </c>
      <c r="BO30" s="718">
        <v>0</v>
      </c>
      <c r="BP30" s="718">
        <v>0</v>
      </c>
      <c r="BQ30" s="718">
        <v>0</v>
      </c>
      <c r="BR30" s="718">
        <v>0</v>
      </c>
      <c r="BS30" s="718">
        <v>0</v>
      </c>
      <c r="BT30" s="718">
        <v>0</v>
      </c>
      <c r="BU30" s="718">
        <v>0</v>
      </c>
      <c r="BV30" s="718">
        <v>0</v>
      </c>
      <c r="BW30" s="718">
        <v>0</v>
      </c>
      <c r="BX30" s="718">
        <v>0</v>
      </c>
      <c r="BY30" s="718">
        <v>0</v>
      </c>
      <c r="BZ30" s="718">
        <v>149</v>
      </c>
      <c r="CA30" s="718">
        <v>329.303</v>
      </c>
      <c r="CB30" s="718">
        <v>8.3720400000000001</v>
      </c>
      <c r="CC30" s="718">
        <v>0</v>
      </c>
      <c r="CD30" s="718">
        <v>0</v>
      </c>
      <c r="CE30" s="718">
        <v>0</v>
      </c>
      <c r="CF30" s="718">
        <v>149</v>
      </c>
      <c r="CG30" s="718">
        <v>329.303</v>
      </c>
      <c r="CH30" s="718">
        <v>8.3720400000000001</v>
      </c>
      <c r="CI30" s="718">
        <v>1</v>
      </c>
      <c r="CJ30" s="718">
        <v>3.9E-2</v>
      </c>
      <c r="CK30" s="718">
        <v>1.8800799999999999E-2</v>
      </c>
      <c r="CL30" s="718"/>
      <c r="CM30" s="718"/>
      <c r="CN30" s="718"/>
      <c r="CO30" s="718">
        <v>1</v>
      </c>
      <c r="CP30" s="718">
        <v>3.9E-2</v>
      </c>
      <c r="CQ30" s="718">
        <v>1.8800799999999999E-2</v>
      </c>
    </row>
    <row r="31" spans="1:95" x14ac:dyDescent="0.2">
      <c r="A31" s="367">
        <v>23</v>
      </c>
      <c r="B31" s="369" t="s">
        <v>26</v>
      </c>
      <c r="C31" s="199"/>
      <c r="D31" s="199"/>
      <c r="E31" s="200"/>
      <c r="F31" s="201"/>
      <c r="G31" s="201"/>
      <c r="H31" s="201"/>
      <c r="I31" s="199"/>
      <c r="J31" s="199"/>
      <c r="K31" s="200"/>
      <c r="L31" s="199"/>
      <c r="M31" s="199"/>
      <c r="N31" s="200"/>
      <c r="O31" s="721"/>
      <c r="P31" s="721"/>
      <c r="Q31" s="722"/>
      <c r="R31" s="721"/>
      <c r="S31" s="721"/>
      <c r="T31" s="722"/>
      <c r="U31" s="721"/>
      <c r="V31" s="721"/>
      <c r="W31" s="722"/>
      <c r="X31" s="721"/>
      <c r="Y31" s="721"/>
      <c r="Z31" s="722"/>
      <c r="AA31" s="713"/>
      <c r="AB31" s="713"/>
      <c r="AC31" s="713"/>
      <c r="AD31" s="713"/>
      <c r="AE31" s="713"/>
      <c r="AF31" s="713"/>
      <c r="AG31" s="714"/>
      <c r="AH31" s="714"/>
      <c r="AI31" s="714"/>
      <c r="AJ31" s="716"/>
      <c r="AK31" s="716"/>
      <c r="AL31" s="716"/>
      <c r="AM31" s="716"/>
      <c r="AN31" s="716"/>
      <c r="AO31" s="716"/>
      <c r="AP31" s="716"/>
      <c r="AQ31" s="716"/>
      <c r="AR31" s="716"/>
      <c r="AS31" s="716"/>
      <c r="AT31" s="716"/>
      <c r="AU31" s="716"/>
      <c r="AV31" s="716"/>
      <c r="AW31" s="716"/>
      <c r="AX31" s="716"/>
      <c r="AY31" s="718"/>
      <c r="AZ31" s="718"/>
      <c r="BA31" s="718"/>
      <c r="BB31" s="718"/>
      <c r="BC31" s="718"/>
      <c r="BD31" s="718"/>
      <c r="BE31" s="718"/>
      <c r="BF31" s="718"/>
      <c r="BG31" s="718"/>
      <c r="BH31" s="718">
        <v>0</v>
      </c>
      <c r="BI31" s="718">
        <v>0</v>
      </c>
      <c r="BJ31" s="718">
        <v>0</v>
      </c>
      <c r="BK31" s="718">
        <v>0</v>
      </c>
      <c r="BL31" s="718">
        <v>0</v>
      </c>
      <c r="BM31" s="718">
        <v>0</v>
      </c>
      <c r="BN31" s="718">
        <v>0</v>
      </c>
      <c r="BO31" s="718">
        <v>0</v>
      </c>
      <c r="BP31" s="718">
        <v>0</v>
      </c>
      <c r="BQ31" s="718">
        <v>0</v>
      </c>
      <c r="BR31" s="718">
        <v>0</v>
      </c>
      <c r="BS31" s="718">
        <v>0</v>
      </c>
      <c r="BT31" s="718">
        <v>0</v>
      </c>
      <c r="BU31" s="718">
        <v>0</v>
      </c>
      <c r="BV31" s="718">
        <v>0</v>
      </c>
      <c r="BW31" s="718">
        <v>0</v>
      </c>
      <c r="BX31" s="718">
        <v>0</v>
      </c>
      <c r="BY31" s="718">
        <v>0</v>
      </c>
      <c r="BZ31" s="718">
        <v>0</v>
      </c>
      <c r="CA31" s="718">
        <v>0</v>
      </c>
      <c r="CB31" s="718">
        <v>0</v>
      </c>
      <c r="CC31" s="718">
        <v>0</v>
      </c>
      <c r="CD31" s="718">
        <v>0</v>
      </c>
      <c r="CE31" s="718">
        <v>0</v>
      </c>
      <c r="CF31" s="718">
        <v>0</v>
      </c>
      <c r="CG31" s="718">
        <v>0</v>
      </c>
      <c r="CH31" s="718">
        <v>0</v>
      </c>
      <c r="CI31" s="718"/>
      <c r="CJ31" s="718"/>
      <c r="CK31" s="718"/>
      <c r="CL31" s="718"/>
      <c r="CM31" s="718"/>
      <c r="CN31" s="718"/>
      <c r="CO31" s="718">
        <v>0</v>
      </c>
      <c r="CP31" s="718">
        <v>0</v>
      </c>
      <c r="CQ31" s="718">
        <v>0</v>
      </c>
    </row>
    <row r="32" spans="1:95" x14ac:dyDescent="0.2">
      <c r="A32" s="366">
        <v>24</v>
      </c>
      <c r="B32" s="372" t="s">
        <v>42</v>
      </c>
      <c r="C32" s="199"/>
      <c r="D32" s="199"/>
      <c r="E32" s="200"/>
      <c r="F32" s="201"/>
      <c r="G32" s="201"/>
      <c r="H32" s="201"/>
      <c r="I32" s="199">
        <v>1962</v>
      </c>
      <c r="J32" s="199">
        <v>4.016</v>
      </c>
      <c r="K32" s="200">
        <v>380.16501689999996</v>
      </c>
      <c r="L32" s="199">
        <v>1962</v>
      </c>
      <c r="M32" s="199">
        <v>4.016</v>
      </c>
      <c r="N32" s="200">
        <v>380.16501689999996</v>
      </c>
      <c r="O32" s="721"/>
      <c r="P32" s="721"/>
      <c r="Q32" s="722"/>
      <c r="R32" s="721"/>
      <c r="S32" s="721"/>
      <c r="T32" s="722"/>
      <c r="U32" s="721">
        <v>2847</v>
      </c>
      <c r="V32" s="721">
        <v>5</v>
      </c>
      <c r="W32" s="721">
        <v>699</v>
      </c>
      <c r="X32" s="721">
        <v>2847</v>
      </c>
      <c r="Y32" s="721">
        <v>5</v>
      </c>
      <c r="Z32" s="721">
        <v>699</v>
      </c>
      <c r="AA32" s="713"/>
      <c r="AB32" s="713"/>
      <c r="AC32" s="713"/>
      <c r="AD32" s="713"/>
      <c r="AE32" s="713"/>
      <c r="AF32" s="713"/>
      <c r="AG32" s="714">
        <v>342458</v>
      </c>
      <c r="AH32" s="714">
        <v>477</v>
      </c>
      <c r="AI32" s="714">
        <v>696.05058499999996</v>
      </c>
      <c r="AJ32" s="716">
        <v>342458</v>
      </c>
      <c r="AK32" s="716">
        <v>477</v>
      </c>
      <c r="AL32" s="716">
        <v>696.05058499999996</v>
      </c>
      <c r="AM32" s="716"/>
      <c r="AN32" s="716"/>
      <c r="AO32" s="716"/>
      <c r="AP32" s="716"/>
      <c r="AQ32" s="716"/>
      <c r="AR32" s="716"/>
      <c r="AS32" s="716">
        <v>3603</v>
      </c>
      <c r="AT32" s="716">
        <v>4.5880000000000001</v>
      </c>
      <c r="AU32" s="716">
        <v>256.4226286</v>
      </c>
      <c r="AV32" s="716">
        <v>3603</v>
      </c>
      <c r="AW32" s="716">
        <v>4.5880000000000001</v>
      </c>
      <c r="AX32" s="716">
        <v>256.4226286</v>
      </c>
      <c r="AY32" s="718"/>
      <c r="AZ32" s="718"/>
      <c r="BA32" s="718"/>
      <c r="BB32" s="718">
        <v>637883</v>
      </c>
      <c r="BC32" s="718">
        <v>637.92600000000004</v>
      </c>
      <c r="BD32" s="718">
        <v>1304.1413700000001</v>
      </c>
      <c r="BE32" s="718">
        <v>637883</v>
      </c>
      <c r="BF32" s="718">
        <v>637.92600000000004</v>
      </c>
      <c r="BG32" s="718">
        <v>1304.1413700000001</v>
      </c>
      <c r="BH32" s="718">
        <v>0</v>
      </c>
      <c r="BI32" s="718">
        <v>0</v>
      </c>
      <c r="BJ32" s="718">
        <v>0</v>
      </c>
      <c r="BK32" s="718">
        <v>1384652</v>
      </c>
      <c r="BL32" s="718">
        <v>1584.1089999999999</v>
      </c>
      <c r="BM32" s="718">
        <v>1582.25909</v>
      </c>
      <c r="BN32" s="718">
        <v>1384652</v>
      </c>
      <c r="BO32" s="718">
        <v>1584.1089999999999</v>
      </c>
      <c r="BP32" s="718">
        <v>1582.25909</v>
      </c>
      <c r="BQ32" s="718">
        <v>0</v>
      </c>
      <c r="BR32" s="718">
        <v>0</v>
      </c>
      <c r="BS32" s="718">
        <v>0</v>
      </c>
      <c r="BT32" s="718">
        <v>568030</v>
      </c>
      <c r="BU32" s="718">
        <v>568.03</v>
      </c>
      <c r="BV32" s="718">
        <v>1194.64156</v>
      </c>
      <c r="BW32" s="718">
        <v>568030</v>
      </c>
      <c r="BX32" s="718">
        <v>568.03</v>
      </c>
      <c r="BY32" s="718">
        <v>1194.64156</v>
      </c>
      <c r="BZ32" s="718">
        <v>3</v>
      </c>
      <c r="CA32" s="718">
        <v>186.417</v>
      </c>
      <c r="CB32" s="718">
        <v>372.8338</v>
      </c>
      <c r="CC32" s="718">
        <v>1150</v>
      </c>
      <c r="CD32" s="718">
        <v>1.1499999999999999</v>
      </c>
      <c r="CE32" s="718">
        <v>6.0037500000000001</v>
      </c>
      <c r="CF32" s="718">
        <v>1153</v>
      </c>
      <c r="CG32" s="718">
        <v>187.56700000000001</v>
      </c>
      <c r="CH32" s="718">
        <v>378.83755000000002</v>
      </c>
      <c r="CI32" s="718"/>
      <c r="CJ32" s="718"/>
      <c r="CK32" s="718"/>
      <c r="CL32" s="718"/>
      <c r="CM32" s="718"/>
      <c r="CN32" s="718"/>
      <c r="CO32" s="718">
        <v>0</v>
      </c>
      <c r="CP32" s="718">
        <v>0</v>
      </c>
      <c r="CQ32" s="718">
        <v>0</v>
      </c>
    </row>
    <row r="33" spans="1:95" x14ac:dyDescent="0.2">
      <c r="A33" s="366">
        <v>25</v>
      </c>
      <c r="B33" s="372" t="s">
        <v>27</v>
      </c>
      <c r="C33" s="199"/>
      <c r="D33" s="199"/>
      <c r="E33" s="200"/>
      <c r="F33" s="201"/>
      <c r="G33" s="201"/>
      <c r="H33" s="201"/>
      <c r="I33" s="199"/>
      <c r="J33" s="199"/>
      <c r="K33" s="200"/>
      <c r="L33" s="199"/>
      <c r="M33" s="199"/>
      <c r="N33" s="200"/>
      <c r="O33" s="721"/>
      <c r="P33" s="721"/>
      <c r="Q33" s="722"/>
      <c r="R33" s="721"/>
      <c r="S33" s="721"/>
      <c r="T33" s="722"/>
      <c r="U33" s="721">
        <v>1</v>
      </c>
      <c r="V33" s="721">
        <v>1E-3</v>
      </c>
      <c r="W33" s="721">
        <v>1.09E-3</v>
      </c>
      <c r="X33" s="721">
        <v>1</v>
      </c>
      <c r="Y33" s="725">
        <v>1E-3</v>
      </c>
      <c r="Z33" s="725">
        <v>1.09E-3</v>
      </c>
      <c r="AA33" s="713"/>
      <c r="AB33" s="713"/>
      <c r="AC33" s="713"/>
      <c r="AD33" s="713">
        <v>1891</v>
      </c>
      <c r="AE33" s="713">
        <v>2.641</v>
      </c>
      <c r="AF33" s="713">
        <v>29.841300000002523</v>
      </c>
      <c r="AG33" s="714">
        <v>40</v>
      </c>
      <c r="AH33" s="715">
        <v>0.04</v>
      </c>
      <c r="AI33" s="714">
        <v>1.8658600000000001</v>
      </c>
      <c r="AJ33" s="716">
        <v>1931</v>
      </c>
      <c r="AK33" s="716">
        <v>2.681</v>
      </c>
      <c r="AL33" s="716">
        <v>31.707160000002524</v>
      </c>
      <c r="AM33" s="716"/>
      <c r="AN33" s="716"/>
      <c r="AO33" s="716"/>
      <c r="AP33" s="716"/>
      <c r="AQ33" s="716"/>
      <c r="AR33" s="716"/>
      <c r="AS33" s="716"/>
      <c r="AT33" s="716"/>
      <c r="AU33" s="716"/>
      <c r="AV33" s="716"/>
      <c r="AW33" s="716"/>
      <c r="AX33" s="716"/>
      <c r="AY33" s="718"/>
      <c r="AZ33" s="718"/>
      <c r="BA33" s="718"/>
      <c r="BB33" s="718"/>
      <c r="BC33" s="718"/>
      <c r="BD33" s="718"/>
      <c r="BE33" s="718"/>
      <c r="BF33" s="718"/>
      <c r="BG33" s="718"/>
      <c r="BH33" s="718">
        <v>0</v>
      </c>
      <c r="BI33" s="718">
        <v>0</v>
      </c>
      <c r="BJ33" s="718">
        <v>0</v>
      </c>
      <c r="BK33" s="718">
        <v>0</v>
      </c>
      <c r="BL33" s="718">
        <v>0</v>
      </c>
      <c r="BM33" s="718">
        <v>0</v>
      </c>
      <c r="BN33" s="718">
        <v>0</v>
      </c>
      <c r="BO33" s="718">
        <v>0</v>
      </c>
      <c r="BP33" s="718">
        <v>0</v>
      </c>
      <c r="BQ33" s="718">
        <v>0</v>
      </c>
      <c r="BR33" s="718">
        <v>0</v>
      </c>
      <c r="BS33" s="718">
        <v>0</v>
      </c>
      <c r="BT33" s="718">
        <v>6</v>
      </c>
      <c r="BU33" s="718">
        <v>6.0000000000000001E-3</v>
      </c>
      <c r="BV33" s="718">
        <v>1.0059999999999999E-2</v>
      </c>
      <c r="BW33" s="718">
        <v>6</v>
      </c>
      <c r="BX33" s="718">
        <v>6.0000000000000001E-3</v>
      </c>
      <c r="BY33" s="718">
        <v>1.0059999999999999E-2</v>
      </c>
      <c r="BZ33" s="718">
        <v>0</v>
      </c>
      <c r="CA33" s="718">
        <v>0</v>
      </c>
      <c r="CB33" s="718">
        <v>0</v>
      </c>
      <c r="CC33" s="718">
        <v>0</v>
      </c>
      <c r="CD33" s="718">
        <v>0</v>
      </c>
      <c r="CE33" s="718">
        <v>0</v>
      </c>
      <c r="CF33" s="718">
        <v>0</v>
      </c>
      <c r="CG33" s="718">
        <v>0</v>
      </c>
      <c r="CH33" s="718">
        <v>0</v>
      </c>
      <c r="CI33" s="718">
        <v>23</v>
      </c>
      <c r="CJ33" s="718">
        <v>181.321</v>
      </c>
      <c r="CK33" s="718">
        <v>296.50691320000129</v>
      </c>
      <c r="CL33" s="718">
        <v>2899</v>
      </c>
      <c r="CM33" s="718">
        <v>2.899</v>
      </c>
      <c r="CN33" s="718">
        <v>13.196949999999999</v>
      </c>
      <c r="CO33" s="718">
        <v>2922</v>
      </c>
      <c r="CP33" s="718">
        <v>184.22</v>
      </c>
      <c r="CQ33" s="718">
        <v>309.70386320000131</v>
      </c>
    </row>
    <row r="34" spans="1:95" s="719" customFormat="1" x14ac:dyDescent="0.2">
      <c r="A34" s="378"/>
      <c r="B34" s="373" t="s">
        <v>43</v>
      </c>
      <c r="C34" s="202">
        <v>729920</v>
      </c>
      <c r="D34" s="202">
        <v>729.92499999999995</v>
      </c>
      <c r="E34" s="202">
        <v>837.11057543399988</v>
      </c>
      <c r="F34" s="202">
        <v>0</v>
      </c>
      <c r="G34" s="202">
        <v>0</v>
      </c>
      <c r="H34" s="202">
        <v>0</v>
      </c>
      <c r="I34" s="202">
        <v>17008</v>
      </c>
      <c r="J34" s="202">
        <v>19.024999999999999</v>
      </c>
      <c r="K34" s="202">
        <v>394.89792689999996</v>
      </c>
      <c r="L34" s="202">
        <v>746928</v>
      </c>
      <c r="M34" s="202">
        <v>748.94999999999993</v>
      </c>
      <c r="N34" s="202">
        <v>1232.0085023339998</v>
      </c>
      <c r="O34" s="203">
        <f t="shared" ref="O34:Z34" si="1">SUM(O14:O33)</f>
        <v>1389588</v>
      </c>
      <c r="P34" s="203">
        <f t="shared" si="1"/>
        <v>1397.0330000000001</v>
      </c>
      <c r="Q34" s="203">
        <f t="shared" si="1"/>
        <v>888.25707439999974</v>
      </c>
      <c r="R34" s="203">
        <f t="shared" si="1"/>
        <v>15638</v>
      </c>
      <c r="S34" s="203">
        <f t="shared" si="1"/>
        <v>15.638</v>
      </c>
      <c r="T34" s="203">
        <f t="shared" si="1"/>
        <v>16.483930000000001</v>
      </c>
      <c r="U34" s="203">
        <f t="shared" si="1"/>
        <v>4252</v>
      </c>
      <c r="V34" s="203">
        <f t="shared" si="1"/>
        <v>6.4160000000000004</v>
      </c>
      <c r="W34" s="203">
        <f t="shared" si="1"/>
        <v>699.97578999999996</v>
      </c>
      <c r="X34" s="203">
        <f t="shared" si="1"/>
        <v>1409478</v>
      </c>
      <c r="Y34" s="203">
        <f t="shared" si="1"/>
        <v>1419.0870000000002</v>
      </c>
      <c r="Z34" s="203">
        <f t="shared" si="1"/>
        <v>1604.7167943999996</v>
      </c>
      <c r="AA34" s="159">
        <v>1744129</v>
      </c>
      <c r="AB34" s="159">
        <v>1758.067</v>
      </c>
      <c r="AC34" s="159">
        <v>1432.8735592000046</v>
      </c>
      <c r="AD34" s="159">
        <v>1891</v>
      </c>
      <c r="AE34" s="159">
        <v>2.641</v>
      </c>
      <c r="AF34" s="159">
        <v>29.841300000002523</v>
      </c>
      <c r="AG34" s="204">
        <v>362086</v>
      </c>
      <c r="AH34" s="204">
        <v>496.62800000000004</v>
      </c>
      <c r="AI34" s="204">
        <v>717.50762499999996</v>
      </c>
      <c r="AJ34" s="158">
        <v>2108106</v>
      </c>
      <c r="AK34" s="158">
        <v>2257.3360000000002</v>
      </c>
      <c r="AL34" s="158">
        <v>2180.2224842000069</v>
      </c>
      <c r="AM34" s="158">
        <v>3302578</v>
      </c>
      <c r="AN34" s="158">
        <v>3662.4319999999971</v>
      </c>
      <c r="AO34" s="158">
        <v>2202.2198683995066</v>
      </c>
      <c r="AP34" s="158">
        <v>0</v>
      </c>
      <c r="AQ34" s="158">
        <v>0</v>
      </c>
      <c r="AR34" s="158">
        <v>0</v>
      </c>
      <c r="AS34" s="158">
        <v>3823</v>
      </c>
      <c r="AT34" s="158">
        <v>4.8079999999999998</v>
      </c>
      <c r="AU34" s="158">
        <v>256.60597860000001</v>
      </c>
      <c r="AV34" s="158">
        <v>3306401</v>
      </c>
      <c r="AW34" s="158">
        <v>3667.2399999999971</v>
      </c>
      <c r="AX34" s="158">
        <v>2458.8258469995067</v>
      </c>
      <c r="AY34" s="205">
        <v>6129773</v>
      </c>
      <c r="AZ34" s="205">
        <v>10790.002999999999</v>
      </c>
      <c r="BA34" s="205">
        <v>4792.2516478480284</v>
      </c>
      <c r="BB34" s="205">
        <v>705632</v>
      </c>
      <c r="BC34" s="205">
        <v>705.69200000000001</v>
      </c>
      <c r="BD34" s="205">
        <v>1353.5023900000001</v>
      </c>
      <c r="BE34" s="205">
        <v>6835405</v>
      </c>
      <c r="BF34" s="205">
        <v>11495.694999999998</v>
      </c>
      <c r="BG34" s="205">
        <v>6145.7540378480289</v>
      </c>
      <c r="BH34" s="205">
        <v>9960717</v>
      </c>
      <c r="BI34" s="205">
        <v>257060.791</v>
      </c>
      <c r="BJ34" s="205">
        <v>9952.0791115819502</v>
      </c>
      <c r="BK34" s="205">
        <v>1476525</v>
      </c>
      <c r="BL34" s="205">
        <v>1675.982</v>
      </c>
      <c r="BM34" s="205">
        <v>1666.46372</v>
      </c>
      <c r="BN34" s="205">
        <v>11437242</v>
      </c>
      <c r="BO34" s="205">
        <v>258736.77299999999</v>
      </c>
      <c r="BP34" s="205">
        <v>11618.542831581948</v>
      </c>
      <c r="BQ34" s="718">
        <v>1286</v>
      </c>
      <c r="BR34" s="718">
        <v>412268.93840000004</v>
      </c>
      <c r="BS34" s="718">
        <v>17477.239429482794</v>
      </c>
      <c r="BT34" s="718">
        <v>720757</v>
      </c>
      <c r="BU34" s="718">
        <v>720.75699999999995</v>
      </c>
      <c r="BV34" s="718">
        <v>1279.32563</v>
      </c>
      <c r="BW34" s="718">
        <v>722043</v>
      </c>
      <c r="BX34" s="718">
        <v>412989.69540000003</v>
      </c>
      <c r="BY34" s="718">
        <v>18756.565059482793</v>
      </c>
      <c r="BZ34" s="718">
        <v>509</v>
      </c>
      <c r="CA34" s="718">
        <v>203705.11599999998</v>
      </c>
      <c r="CB34" s="718">
        <v>7516.1026235327645</v>
      </c>
      <c r="CC34" s="718">
        <v>60843</v>
      </c>
      <c r="CD34" s="718">
        <v>60.843000000000004</v>
      </c>
      <c r="CE34" s="718">
        <v>33.190649399999998</v>
      </c>
      <c r="CF34" s="718">
        <v>61352</v>
      </c>
      <c r="CG34" s="718">
        <v>203765.95900000003</v>
      </c>
      <c r="CH34" s="718">
        <v>7549.2932729327649</v>
      </c>
      <c r="CI34" s="718"/>
      <c r="CJ34" s="718"/>
      <c r="CK34" s="718"/>
      <c r="CL34" s="718"/>
      <c r="CM34" s="718"/>
      <c r="CN34" s="718"/>
      <c r="CO34" s="718">
        <v>0</v>
      </c>
      <c r="CP34" s="718">
        <v>0</v>
      </c>
      <c r="CQ34" s="718">
        <v>0</v>
      </c>
    </row>
    <row r="35" spans="1:95" s="719" customFormat="1" x14ac:dyDescent="0.2">
      <c r="A35" s="377"/>
      <c r="B35" s="373" t="s">
        <v>44</v>
      </c>
      <c r="C35" s="459"/>
      <c r="D35" s="459"/>
      <c r="E35" s="459"/>
      <c r="F35" s="459"/>
      <c r="G35" s="459"/>
      <c r="H35" s="459"/>
      <c r="I35" s="459"/>
      <c r="J35" s="459"/>
      <c r="K35" s="459"/>
      <c r="L35" s="459"/>
      <c r="M35" s="459"/>
      <c r="N35" s="459"/>
      <c r="O35" s="15"/>
      <c r="P35" s="15"/>
      <c r="Q35" s="15"/>
      <c r="R35" s="15"/>
      <c r="S35" s="15"/>
      <c r="T35" s="15"/>
      <c r="U35" s="15"/>
      <c r="V35" s="15"/>
      <c r="W35" s="15"/>
      <c r="X35" s="15"/>
      <c r="Y35" s="15"/>
      <c r="Z35" s="15"/>
      <c r="AA35" s="44"/>
      <c r="AB35" s="44"/>
      <c r="AC35" s="44"/>
      <c r="AD35" s="44"/>
      <c r="AE35" s="44"/>
      <c r="AF35" s="44"/>
      <c r="AG35" s="101"/>
      <c r="AH35" s="101"/>
      <c r="AI35" s="101"/>
      <c r="AJ35" s="434"/>
      <c r="AK35" s="434"/>
      <c r="AL35" s="434"/>
      <c r="AM35" s="434"/>
      <c r="AN35" s="434"/>
      <c r="AO35" s="434"/>
      <c r="AP35" s="434"/>
      <c r="AQ35" s="434"/>
      <c r="AR35" s="434"/>
      <c r="AS35" s="434"/>
      <c r="AT35" s="434"/>
      <c r="AU35" s="434"/>
      <c r="AV35" s="434"/>
      <c r="AW35" s="434"/>
      <c r="AX35" s="434"/>
      <c r="AY35" s="461"/>
      <c r="AZ35" s="461"/>
      <c r="BA35" s="461"/>
      <c r="BB35" s="461"/>
      <c r="BC35" s="461"/>
      <c r="BD35" s="461"/>
      <c r="BE35" s="461"/>
      <c r="BF35" s="461"/>
      <c r="BG35" s="461"/>
      <c r="BH35" s="461"/>
      <c r="BI35" s="461"/>
      <c r="BJ35" s="461"/>
      <c r="BK35" s="461"/>
      <c r="BL35" s="461"/>
      <c r="BM35" s="461"/>
      <c r="BN35" s="461"/>
      <c r="BO35" s="461"/>
      <c r="BP35" s="461"/>
      <c r="BQ35" s="720"/>
      <c r="BR35" s="720"/>
      <c r="BS35" s="720"/>
      <c r="BT35" s="720"/>
      <c r="BU35" s="720"/>
      <c r="BV35" s="720"/>
      <c r="BW35" s="720"/>
      <c r="BX35" s="720"/>
      <c r="BY35" s="720"/>
      <c r="BZ35" s="720"/>
      <c r="CA35" s="720"/>
      <c r="CB35" s="720"/>
      <c r="CC35" s="720"/>
      <c r="CD35" s="720"/>
      <c r="CE35" s="720"/>
      <c r="CF35" s="720"/>
      <c r="CG35" s="720"/>
      <c r="CH35" s="720"/>
      <c r="CI35" s="720">
        <v>301</v>
      </c>
      <c r="CJ35" s="720">
        <v>306650.30299999996</v>
      </c>
      <c r="CK35" s="720">
        <v>10503.989705913671</v>
      </c>
      <c r="CL35" s="720">
        <v>59368</v>
      </c>
      <c r="CM35" s="720">
        <v>59</v>
      </c>
      <c r="CN35" s="720">
        <v>39.469259299999997</v>
      </c>
      <c r="CO35" s="720">
        <v>59669</v>
      </c>
      <c r="CP35" s="720">
        <v>306709.30299999996</v>
      </c>
      <c r="CQ35" s="720">
        <v>10543.458965213671</v>
      </c>
    </row>
    <row r="36" spans="1:95" s="719" customFormat="1" x14ac:dyDescent="0.2">
      <c r="A36" s="375">
        <v>26</v>
      </c>
      <c r="B36" s="374" t="s">
        <v>45</v>
      </c>
      <c r="C36" s="202"/>
      <c r="D36" s="202"/>
      <c r="E36" s="202"/>
      <c r="F36" s="202"/>
      <c r="G36" s="202"/>
      <c r="H36" s="202"/>
      <c r="I36" s="202"/>
      <c r="J36" s="202"/>
      <c r="K36" s="202"/>
      <c r="L36" s="202"/>
      <c r="M36" s="202"/>
      <c r="N36" s="202"/>
      <c r="O36" s="203"/>
      <c r="P36" s="203"/>
      <c r="Q36" s="203"/>
      <c r="R36" s="203"/>
      <c r="S36" s="203"/>
      <c r="T36" s="203"/>
      <c r="U36" s="203"/>
      <c r="V36" s="203"/>
      <c r="W36" s="203"/>
      <c r="X36" s="203"/>
      <c r="Y36" s="203"/>
      <c r="Z36" s="203"/>
      <c r="AA36" s="159"/>
      <c r="AB36" s="159"/>
      <c r="AC36" s="159"/>
      <c r="AD36" s="159"/>
      <c r="AE36" s="159"/>
      <c r="AF36" s="159"/>
      <c r="AG36" s="204"/>
      <c r="AH36" s="211"/>
      <c r="AI36" s="211"/>
      <c r="AJ36" s="158"/>
      <c r="AK36" s="160"/>
      <c r="AL36" s="160"/>
      <c r="AM36" s="158"/>
      <c r="AN36" s="160"/>
      <c r="AO36" s="160"/>
      <c r="AP36" s="158"/>
      <c r="AQ36" s="160"/>
      <c r="AR36" s="160"/>
      <c r="AS36" s="158"/>
      <c r="AT36" s="160"/>
      <c r="AU36" s="160"/>
      <c r="AV36" s="158"/>
      <c r="AW36" s="160"/>
      <c r="AX36" s="160"/>
      <c r="AY36" s="205"/>
      <c r="AZ36" s="205"/>
      <c r="BA36" s="205"/>
      <c r="BB36" s="205"/>
      <c r="BC36" s="205"/>
      <c r="BD36" s="205"/>
      <c r="BE36" s="205"/>
      <c r="BF36" s="205"/>
      <c r="BG36" s="205"/>
      <c r="BH36" s="205">
        <v>0</v>
      </c>
      <c r="BI36" s="205">
        <v>0</v>
      </c>
      <c r="BJ36" s="205">
        <v>0</v>
      </c>
      <c r="BK36" s="205">
        <v>0</v>
      </c>
      <c r="BL36" s="205">
        <v>0</v>
      </c>
      <c r="BM36" s="205">
        <v>0</v>
      </c>
      <c r="BN36" s="205">
        <v>0</v>
      </c>
      <c r="BO36" s="205">
        <v>0</v>
      </c>
      <c r="BP36" s="205">
        <v>0</v>
      </c>
      <c r="BQ36" s="718">
        <v>0</v>
      </c>
      <c r="BR36" s="718">
        <v>0</v>
      </c>
      <c r="BS36" s="718">
        <v>0</v>
      </c>
      <c r="BT36" s="718">
        <v>0</v>
      </c>
      <c r="BU36" s="718">
        <v>0</v>
      </c>
      <c r="BV36" s="718">
        <v>0</v>
      </c>
      <c r="BW36" s="718">
        <v>0</v>
      </c>
      <c r="BX36" s="718">
        <v>0</v>
      </c>
      <c r="BY36" s="718">
        <v>0</v>
      </c>
      <c r="BZ36" s="718">
        <v>0</v>
      </c>
      <c r="CA36" s="718">
        <v>0</v>
      </c>
      <c r="CB36" s="718">
        <v>0</v>
      </c>
      <c r="CC36" s="718">
        <v>0</v>
      </c>
      <c r="CD36" s="718">
        <v>0</v>
      </c>
      <c r="CE36" s="718">
        <v>0</v>
      </c>
      <c r="CF36" s="718">
        <v>0</v>
      </c>
      <c r="CG36" s="718">
        <v>0</v>
      </c>
      <c r="CH36" s="718">
        <v>0</v>
      </c>
      <c r="CI36" s="718">
        <v>15</v>
      </c>
      <c r="CJ36" s="718">
        <v>7630.2929999999997</v>
      </c>
      <c r="CK36" s="718">
        <v>1887.0823793485829</v>
      </c>
      <c r="CL36" s="718"/>
      <c r="CM36" s="718"/>
      <c r="CN36" s="718"/>
      <c r="CO36" s="718">
        <v>15</v>
      </c>
      <c r="CP36" s="718">
        <v>7630.2929999999997</v>
      </c>
      <c r="CQ36" s="718">
        <v>1887.0823793485829</v>
      </c>
    </row>
    <row r="37" spans="1:95" x14ac:dyDescent="0.2">
      <c r="A37" s="367">
        <v>27</v>
      </c>
      <c r="B37" s="372" t="s">
        <v>247</v>
      </c>
      <c r="C37" s="199"/>
      <c r="D37" s="199"/>
      <c r="E37" s="200"/>
      <c r="F37" s="201"/>
      <c r="G37" s="201"/>
      <c r="H37" s="201"/>
      <c r="I37" s="199"/>
      <c r="J37" s="199"/>
      <c r="K37" s="200"/>
      <c r="L37" s="199"/>
      <c r="M37" s="199"/>
      <c r="N37" s="200"/>
      <c r="O37" s="726"/>
      <c r="P37" s="726"/>
      <c r="Q37" s="726"/>
      <c r="R37" s="727"/>
      <c r="S37" s="727"/>
      <c r="T37" s="727"/>
      <c r="U37" s="727"/>
      <c r="V37" s="727"/>
      <c r="W37" s="727"/>
      <c r="X37" s="728"/>
      <c r="Y37" s="728"/>
      <c r="Z37" s="728"/>
      <c r="AA37" s="713"/>
      <c r="AB37" s="713"/>
      <c r="AC37" s="713"/>
      <c r="AD37" s="713"/>
      <c r="AE37" s="713"/>
      <c r="AF37" s="713"/>
      <c r="AG37" s="714"/>
      <c r="AH37" s="714"/>
      <c r="AI37" s="714"/>
      <c r="AJ37" s="716"/>
      <c r="AK37" s="716"/>
      <c r="AL37" s="716"/>
      <c r="AM37" s="716">
        <v>7</v>
      </c>
      <c r="AN37" s="716">
        <v>0.01</v>
      </c>
      <c r="AO37" s="716">
        <v>0.53260609999999997</v>
      </c>
      <c r="AP37" s="716"/>
      <c r="AQ37" s="716"/>
      <c r="AR37" s="716"/>
      <c r="AS37" s="716"/>
      <c r="AT37" s="716"/>
      <c r="AU37" s="716"/>
      <c r="AV37" s="716">
        <v>7</v>
      </c>
      <c r="AW37" s="716">
        <v>0.01</v>
      </c>
      <c r="AX37" s="716">
        <v>0.53260609999999997</v>
      </c>
      <c r="AY37" s="718">
        <v>18</v>
      </c>
      <c r="AZ37" s="718">
        <v>13.423999999999999</v>
      </c>
      <c r="BA37" s="718">
        <v>21.456851499999999</v>
      </c>
      <c r="BB37" s="718"/>
      <c r="BC37" s="718"/>
      <c r="BD37" s="718"/>
      <c r="BE37" s="718">
        <v>18</v>
      </c>
      <c r="BF37" s="718">
        <v>13.423999999999999</v>
      </c>
      <c r="BG37" s="718">
        <v>21.456851499999999</v>
      </c>
      <c r="BH37" s="718">
        <v>723</v>
      </c>
      <c r="BI37" s="718">
        <v>11.978</v>
      </c>
      <c r="BJ37" s="718">
        <v>5.2520624999999974</v>
      </c>
      <c r="BK37" s="718">
        <v>0</v>
      </c>
      <c r="BL37" s="718">
        <v>0</v>
      </c>
      <c r="BM37" s="718">
        <v>0</v>
      </c>
      <c r="BN37" s="718">
        <v>723</v>
      </c>
      <c r="BO37" s="718">
        <v>11.978</v>
      </c>
      <c r="BP37" s="718">
        <v>5.2520624999999974</v>
      </c>
      <c r="BQ37" s="718">
        <v>12</v>
      </c>
      <c r="BR37" s="718">
        <v>26.745999999999999</v>
      </c>
      <c r="BS37" s="718">
        <v>32.647232700000004</v>
      </c>
      <c r="BT37" s="718">
        <v>0</v>
      </c>
      <c r="BU37" s="718">
        <v>0</v>
      </c>
      <c r="BV37" s="718">
        <v>0</v>
      </c>
      <c r="BW37" s="718">
        <v>12</v>
      </c>
      <c r="BX37" s="718">
        <v>26.745999999999999</v>
      </c>
      <c r="BY37" s="718">
        <v>32.647232700000004</v>
      </c>
      <c r="BZ37" s="718">
        <v>6</v>
      </c>
      <c r="CA37" s="718">
        <v>4.9560000000000004</v>
      </c>
      <c r="CB37" s="718">
        <v>15.819384299999999</v>
      </c>
      <c r="CC37" s="718">
        <v>0</v>
      </c>
      <c r="CD37" s="718">
        <v>0</v>
      </c>
      <c r="CE37" s="718">
        <v>0</v>
      </c>
      <c r="CF37" s="718">
        <v>6</v>
      </c>
      <c r="CG37" s="718">
        <v>4.9560000000000004</v>
      </c>
      <c r="CH37" s="718">
        <v>15.819384299999999</v>
      </c>
      <c r="CI37" s="718">
        <v>17</v>
      </c>
      <c r="CJ37" s="718">
        <v>935.649</v>
      </c>
      <c r="CK37" s="718">
        <v>1161.1719759999999</v>
      </c>
      <c r="CL37" s="718">
        <v>0</v>
      </c>
      <c r="CM37" s="718">
        <v>0</v>
      </c>
      <c r="CN37" s="718">
        <v>0</v>
      </c>
      <c r="CO37" s="718">
        <v>17</v>
      </c>
      <c r="CP37" s="718">
        <v>935.649</v>
      </c>
      <c r="CQ37" s="718">
        <v>1161.1719759999999</v>
      </c>
    </row>
    <row r="38" spans="1:95" x14ac:dyDescent="0.2">
      <c r="A38" s="375">
        <v>28</v>
      </c>
      <c r="B38" s="372" t="s">
        <v>252</v>
      </c>
      <c r="C38" s="199"/>
      <c r="D38" s="199"/>
      <c r="E38" s="200"/>
      <c r="F38" s="201"/>
      <c r="G38" s="201"/>
      <c r="H38" s="201"/>
      <c r="I38" s="199"/>
      <c r="J38" s="199"/>
      <c r="K38" s="200"/>
      <c r="L38" s="199"/>
      <c r="M38" s="199"/>
      <c r="N38" s="200"/>
      <c r="O38" s="726"/>
      <c r="P38" s="726"/>
      <c r="Q38" s="726"/>
      <c r="R38" s="726"/>
      <c r="S38" s="726"/>
      <c r="T38" s="726"/>
      <c r="U38" s="726"/>
      <c r="V38" s="726"/>
      <c r="W38" s="726"/>
      <c r="X38" s="726"/>
      <c r="Y38" s="726"/>
      <c r="Z38" s="726"/>
      <c r="AA38" s="713"/>
      <c r="AB38" s="713"/>
      <c r="AC38" s="713"/>
      <c r="AD38" s="713"/>
      <c r="AE38" s="713"/>
      <c r="AF38" s="713"/>
      <c r="AG38" s="714"/>
      <c r="AH38" s="715"/>
      <c r="AI38" s="715"/>
      <c r="AJ38" s="716"/>
      <c r="AK38" s="716"/>
      <c r="AL38" s="716"/>
      <c r="AM38" s="716"/>
      <c r="AN38" s="716"/>
      <c r="AO38" s="716"/>
      <c r="AP38" s="716"/>
      <c r="AQ38" s="716"/>
      <c r="AR38" s="716"/>
      <c r="AS38" s="716"/>
      <c r="AT38" s="716"/>
      <c r="AU38" s="716"/>
      <c r="AV38" s="716"/>
      <c r="AW38" s="716"/>
      <c r="AX38" s="716"/>
      <c r="AY38" s="205"/>
      <c r="AZ38" s="205"/>
      <c r="BA38" s="205"/>
      <c r="BB38" s="205"/>
      <c r="BC38" s="205"/>
      <c r="BD38" s="205"/>
      <c r="BE38" s="205"/>
      <c r="BF38" s="205"/>
      <c r="BG38" s="205"/>
      <c r="BH38" s="205">
        <v>0</v>
      </c>
      <c r="BI38" s="205">
        <v>0</v>
      </c>
      <c r="BJ38" s="205">
        <v>0</v>
      </c>
      <c r="BK38" s="205">
        <v>0</v>
      </c>
      <c r="BL38" s="205">
        <v>0</v>
      </c>
      <c r="BM38" s="205">
        <v>0</v>
      </c>
      <c r="BN38" s="205">
        <v>0</v>
      </c>
      <c r="BO38" s="205">
        <v>0</v>
      </c>
      <c r="BP38" s="205">
        <v>0</v>
      </c>
      <c r="BQ38" s="718">
        <v>0</v>
      </c>
      <c r="BR38" s="718">
        <v>0</v>
      </c>
      <c r="BS38" s="718">
        <v>0</v>
      </c>
      <c r="BT38" s="718">
        <v>0</v>
      </c>
      <c r="BU38" s="718">
        <v>0</v>
      </c>
      <c r="BV38" s="718">
        <v>0</v>
      </c>
      <c r="BW38" s="718">
        <v>0</v>
      </c>
      <c r="BX38" s="718">
        <v>0</v>
      </c>
      <c r="BY38" s="718">
        <v>0</v>
      </c>
      <c r="BZ38" s="718">
        <v>0</v>
      </c>
      <c r="CA38" s="718">
        <v>0</v>
      </c>
      <c r="CB38" s="718">
        <v>0</v>
      </c>
      <c r="CC38" s="718">
        <v>0</v>
      </c>
      <c r="CD38" s="718">
        <v>0</v>
      </c>
      <c r="CE38" s="718">
        <v>0</v>
      </c>
      <c r="CF38" s="718">
        <v>0</v>
      </c>
      <c r="CG38" s="718">
        <v>0</v>
      </c>
      <c r="CH38" s="718">
        <v>0</v>
      </c>
      <c r="CI38" s="718"/>
      <c r="CJ38" s="718"/>
      <c r="CK38" s="718"/>
      <c r="CL38" s="718"/>
      <c r="CM38" s="718"/>
      <c r="CN38" s="718"/>
      <c r="CO38" s="718"/>
      <c r="CP38" s="718"/>
      <c r="CQ38" s="718"/>
    </row>
    <row r="39" spans="1:95" x14ac:dyDescent="0.2">
      <c r="A39" s="367">
        <v>29</v>
      </c>
      <c r="B39" s="370" t="s">
        <v>29</v>
      </c>
      <c r="C39" s="199"/>
      <c r="D39" s="199"/>
      <c r="E39" s="200"/>
      <c r="F39" s="201"/>
      <c r="G39" s="201"/>
      <c r="H39" s="201"/>
      <c r="I39" s="199"/>
      <c r="J39" s="199"/>
      <c r="K39" s="200"/>
      <c r="L39" s="199"/>
      <c r="M39" s="199"/>
      <c r="N39" s="200"/>
      <c r="O39" s="206"/>
      <c r="P39" s="206"/>
      <c r="Q39" s="207"/>
      <c r="R39" s="208"/>
      <c r="S39" s="208"/>
      <c r="T39" s="208"/>
      <c r="U39" s="206"/>
      <c r="V39" s="206"/>
      <c r="W39" s="207"/>
      <c r="X39" s="206"/>
      <c r="Y39" s="206"/>
      <c r="Z39" s="207"/>
      <c r="AA39" s="713"/>
      <c r="AB39" s="713"/>
      <c r="AC39" s="713"/>
      <c r="AD39" s="713"/>
      <c r="AE39" s="713"/>
      <c r="AF39" s="713"/>
      <c r="AG39" s="714"/>
      <c r="AH39" s="714"/>
      <c r="AI39" s="714"/>
      <c r="AJ39" s="716"/>
      <c r="AK39" s="716"/>
      <c r="AL39" s="716"/>
      <c r="AM39" s="716"/>
      <c r="AN39" s="716"/>
      <c r="AO39" s="716"/>
      <c r="AP39" s="716"/>
      <c r="AQ39" s="716"/>
      <c r="AR39" s="716"/>
      <c r="AS39" s="716"/>
      <c r="AT39" s="716"/>
      <c r="AU39" s="716"/>
      <c r="AV39" s="716"/>
      <c r="AW39" s="716"/>
      <c r="AX39" s="716"/>
      <c r="AY39" s="205"/>
      <c r="AZ39" s="205"/>
      <c r="BA39" s="205"/>
      <c r="BB39" s="205"/>
      <c r="BC39" s="205"/>
      <c r="BD39" s="205"/>
      <c r="BE39" s="205"/>
      <c r="BF39" s="205"/>
      <c r="BG39" s="205"/>
      <c r="BH39" s="205">
        <v>0</v>
      </c>
      <c r="BI39" s="205">
        <v>0</v>
      </c>
      <c r="BJ39" s="205">
        <v>0</v>
      </c>
      <c r="BK39" s="205">
        <v>0</v>
      </c>
      <c r="BL39" s="205">
        <v>0</v>
      </c>
      <c r="BM39" s="205">
        <v>0</v>
      </c>
      <c r="BN39" s="205">
        <v>0</v>
      </c>
      <c r="BO39" s="205">
        <v>0</v>
      </c>
      <c r="BP39" s="205">
        <v>0</v>
      </c>
      <c r="BQ39" s="718">
        <v>0</v>
      </c>
      <c r="BR39" s="718">
        <v>0</v>
      </c>
      <c r="BS39" s="718">
        <v>0</v>
      </c>
      <c r="BT39" s="718">
        <v>0</v>
      </c>
      <c r="BU39" s="718">
        <v>0</v>
      </c>
      <c r="BV39" s="718">
        <v>0</v>
      </c>
      <c r="BW39" s="718">
        <v>0</v>
      </c>
      <c r="BX39" s="718">
        <v>0</v>
      </c>
      <c r="BY39" s="718">
        <v>0</v>
      </c>
      <c r="BZ39" s="718">
        <v>0</v>
      </c>
      <c r="CA39" s="718">
        <v>0</v>
      </c>
      <c r="CB39" s="718">
        <v>0</v>
      </c>
      <c r="CC39" s="718">
        <v>0</v>
      </c>
      <c r="CD39" s="718">
        <v>0</v>
      </c>
      <c r="CE39" s="718">
        <v>0</v>
      </c>
      <c r="CF39" s="718">
        <v>0</v>
      </c>
      <c r="CG39" s="718">
        <v>0</v>
      </c>
      <c r="CH39" s="718">
        <v>0</v>
      </c>
      <c r="CI39" s="718">
        <v>3</v>
      </c>
      <c r="CJ39" s="718">
        <v>156.83199999999999</v>
      </c>
      <c r="CK39" s="718">
        <v>121.29712401519218</v>
      </c>
      <c r="CL39" s="718"/>
      <c r="CM39" s="718"/>
      <c r="CN39" s="718"/>
      <c r="CO39" s="718">
        <v>3</v>
      </c>
      <c r="CP39" s="718">
        <v>156.83199999999999</v>
      </c>
      <c r="CQ39" s="718">
        <v>121.29712401519218</v>
      </c>
    </row>
    <row r="40" spans="1:95" s="730" customFormat="1" x14ac:dyDescent="0.2">
      <c r="A40" s="375">
        <v>30</v>
      </c>
      <c r="B40" s="369" t="s">
        <v>308</v>
      </c>
      <c r="C40" s="199"/>
      <c r="D40" s="199"/>
      <c r="E40" s="200"/>
      <c r="F40" s="201"/>
      <c r="G40" s="201"/>
      <c r="H40" s="201"/>
      <c r="I40" s="199"/>
      <c r="J40" s="199"/>
      <c r="K40" s="200"/>
      <c r="L40" s="199"/>
      <c r="M40" s="199"/>
      <c r="N40" s="200"/>
      <c r="O40" s="729"/>
      <c r="P40" s="729"/>
      <c r="Q40" s="729"/>
      <c r="R40" s="729"/>
      <c r="S40" s="729"/>
      <c r="T40" s="729"/>
      <c r="U40" s="729"/>
      <c r="V40" s="729"/>
      <c r="W40" s="729"/>
      <c r="X40" s="729"/>
      <c r="Y40" s="729"/>
      <c r="Z40" s="729"/>
      <c r="AA40" s="713"/>
      <c r="AB40" s="713"/>
      <c r="AC40" s="713"/>
      <c r="AD40" s="713"/>
      <c r="AE40" s="713"/>
      <c r="AF40" s="713"/>
      <c r="AG40" s="714"/>
      <c r="AH40" s="714"/>
      <c r="AI40" s="714"/>
      <c r="AJ40" s="716"/>
      <c r="AK40" s="716"/>
      <c r="AL40" s="716"/>
      <c r="AM40" s="716"/>
      <c r="AN40" s="716"/>
      <c r="AO40" s="716"/>
      <c r="AP40" s="716"/>
      <c r="AQ40" s="716"/>
      <c r="AR40" s="716"/>
      <c r="AS40" s="716"/>
      <c r="AT40" s="716"/>
      <c r="AU40" s="716"/>
      <c r="AV40" s="716"/>
      <c r="AW40" s="716"/>
      <c r="AX40" s="716"/>
      <c r="AY40" s="205"/>
      <c r="AZ40" s="205"/>
      <c r="BA40" s="205"/>
      <c r="BB40" s="205"/>
      <c r="BC40" s="205"/>
      <c r="BD40" s="205"/>
      <c r="BE40" s="205"/>
      <c r="BF40" s="205"/>
      <c r="BG40" s="205"/>
      <c r="BH40" s="205">
        <v>0</v>
      </c>
      <c r="BI40" s="205">
        <v>0</v>
      </c>
      <c r="BJ40" s="205">
        <v>0</v>
      </c>
      <c r="BK40" s="205">
        <v>0</v>
      </c>
      <c r="BL40" s="205">
        <v>0</v>
      </c>
      <c r="BM40" s="205">
        <v>0</v>
      </c>
      <c r="BN40" s="205">
        <v>0</v>
      </c>
      <c r="BO40" s="205">
        <v>0</v>
      </c>
      <c r="BP40" s="205">
        <v>0</v>
      </c>
      <c r="BQ40" s="718">
        <v>0</v>
      </c>
      <c r="BR40" s="718">
        <v>0</v>
      </c>
      <c r="BS40" s="718">
        <v>0</v>
      </c>
      <c r="BT40" s="718">
        <v>0</v>
      </c>
      <c r="BU40" s="718">
        <v>0</v>
      </c>
      <c r="BV40" s="718">
        <v>0</v>
      </c>
      <c r="BW40" s="718">
        <v>0</v>
      </c>
      <c r="BX40" s="718">
        <v>0</v>
      </c>
      <c r="BY40" s="718">
        <v>0</v>
      </c>
      <c r="BZ40" s="718">
        <v>0</v>
      </c>
      <c r="CA40" s="718">
        <v>0</v>
      </c>
      <c r="CB40" s="718">
        <v>0</v>
      </c>
      <c r="CC40" s="718">
        <v>0</v>
      </c>
      <c r="CD40" s="718">
        <v>0</v>
      </c>
      <c r="CE40" s="718">
        <v>0</v>
      </c>
      <c r="CF40" s="718">
        <v>0</v>
      </c>
      <c r="CG40" s="718">
        <v>0</v>
      </c>
      <c r="CH40" s="718">
        <v>0</v>
      </c>
      <c r="CI40" s="718"/>
      <c r="CJ40" s="718"/>
      <c r="CK40" s="718"/>
      <c r="CL40" s="718"/>
      <c r="CM40" s="718"/>
      <c r="CN40" s="718"/>
      <c r="CO40" s="718">
        <v>0</v>
      </c>
      <c r="CP40" s="718">
        <v>0</v>
      </c>
      <c r="CQ40" s="718">
        <v>0</v>
      </c>
    </row>
    <row r="41" spans="1:95" x14ac:dyDescent="0.2">
      <c r="A41" s="367">
        <v>31</v>
      </c>
      <c r="B41" s="372" t="s">
        <v>253</v>
      </c>
      <c r="C41" s="199"/>
      <c r="D41" s="199"/>
      <c r="E41" s="200"/>
      <c r="F41" s="201"/>
      <c r="G41" s="201"/>
      <c r="H41" s="201"/>
      <c r="I41" s="199"/>
      <c r="J41" s="199"/>
      <c r="K41" s="200"/>
      <c r="L41" s="199"/>
      <c r="M41" s="199"/>
      <c r="N41" s="200"/>
      <c r="O41" s="729"/>
      <c r="P41" s="729"/>
      <c r="Q41" s="729"/>
      <c r="R41" s="729"/>
      <c r="S41" s="729"/>
      <c r="T41" s="729"/>
      <c r="U41" s="729"/>
      <c r="V41" s="729"/>
      <c r="W41" s="729"/>
      <c r="X41" s="729"/>
      <c r="Y41" s="729"/>
      <c r="Z41" s="729"/>
      <c r="AA41" s="713"/>
      <c r="AB41" s="713"/>
      <c r="AC41" s="713"/>
      <c r="AD41" s="713"/>
      <c r="AE41" s="713"/>
      <c r="AF41" s="713"/>
      <c r="AG41" s="714"/>
      <c r="AH41" s="714"/>
      <c r="AI41" s="714"/>
      <c r="AJ41" s="716"/>
      <c r="AK41" s="716"/>
      <c r="AL41" s="716"/>
      <c r="AM41" s="716"/>
      <c r="AN41" s="716"/>
      <c r="AO41" s="716"/>
      <c r="AP41" s="716"/>
      <c r="AQ41" s="716"/>
      <c r="AR41" s="716"/>
      <c r="AS41" s="716"/>
      <c r="AT41" s="716"/>
      <c r="AU41" s="716"/>
      <c r="AV41" s="716"/>
      <c r="AW41" s="716"/>
      <c r="AX41" s="716"/>
      <c r="AY41" s="205"/>
      <c r="AZ41" s="205"/>
      <c r="BA41" s="205"/>
      <c r="BB41" s="205"/>
      <c r="BC41" s="205"/>
      <c r="BD41" s="205"/>
      <c r="BE41" s="205"/>
      <c r="BF41" s="205"/>
      <c r="BG41" s="205"/>
      <c r="BH41" s="205">
        <v>0</v>
      </c>
      <c r="BI41" s="205">
        <v>0</v>
      </c>
      <c r="BJ41" s="205">
        <v>0</v>
      </c>
      <c r="BK41" s="205">
        <v>0</v>
      </c>
      <c r="BL41" s="205">
        <v>0</v>
      </c>
      <c r="BM41" s="205">
        <v>0</v>
      </c>
      <c r="BN41" s="205">
        <v>0</v>
      </c>
      <c r="BO41" s="205">
        <v>0</v>
      </c>
      <c r="BP41" s="205">
        <v>0</v>
      </c>
      <c r="BQ41" s="718">
        <v>0</v>
      </c>
      <c r="BR41" s="718">
        <v>0</v>
      </c>
      <c r="BS41" s="718">
        <v>0</v>
      </c>
      <c r="BT41" s="718">
        <v>0</v>
      </c>
      <c r="BU41" s="718">
        <v>0</v>
      </c>
      <c r="BV41" s="718">
        <v>0</v>
      </c>
      <c r="BW41" s="718">
        <v>0</v>
      </c>
      <c r="BX41" s="718">
        <v>0</v>
      </c>
      <c r="BY41" s="718">
        <v>0</v>
      </c>
      <c r="BZ41" s="718">
        <v>0</v>
      </c>
      <c r="CA41" s="718">
        <v>0</v>
      </c>
      <c r="CB41" s="718">
        <v>0</v>
      </c>
      <c r="CC41" s="718">
        <v>0</v>
      </c>
      <c r="CD41" s="718">
        <v>0</v>
      </c>
      <c r="CE41" s="718">
        <v>0</v>
      </c>
      <c r="CF41" s="718">
        <v>0</v>
      </c>
      <c r="CG41" s="718">
        <v>0</v>
      </c>
      <c r="CH41" s="718">
        <v>0</v>
      </c>
      <c r="CI41" s="718"/>
      <c r="CJ41" s="718"/>
      <c r="CK41" s="718"/>
      <c r="CL41" s="718"/>
      <c r="CM41" s="718"/>
      <c r="CN41" s="718"/>
      <c r="CO41" s="718">
        <v>0</v>
      </c>
      <c r="CP41" s="718">
        <v>0</v>
      </c>
      <c r="CQ41" s="718">
        <v>0</v>
      </c>
    </row>
    <row r="42" spans="1:95" x14ac:dyDescent="0.2">
      <c r="A42" s="375">
        <v>32</v>
      </c>
      <c r="B42" s="369" t="s">
        <v>31</v>
      </c>
      <c r="C42" s="199"/>
      <c r="D42" s="199"/>
      <c r="E42" s="200"/>
      <c r="F42" s="201"/>
      <c r="G42" s="201"/>
      <c r="H42" s="201"/>
      <c r="I42" s="199"/>
      <c r="J42" s="199"/>
      <c r="K42" s="200"/>
      <c r="L42" s="199"/>
      <c r="M42" s="199"/>
      <c r="N42" s="200"/>
      <c r="O42" s="726"/>
      <c r="P42" s="726"/>
      <c r="Q42" s="726"/>
      <c r="R42" s="727"/>
      <c r="S42" s="727"/>
      <c r="T42" s="727"/>
      <c r="U42" s="727"/>
      <c r="V42" s="727"/>
      <c r="W42" s="727"/>
      <c r="X42" s="728"/>
      <c r="Y42" s="728"/>
      <c r="Z42" s="728"/>
      <c r="AA42" s="713"/>
      <c r="AB42" s="713"/>
      <c r="AC42" s="713"/>
      <c r="AD42" s="713"/>
      <c r="AE42" s="713"/>
      <c r="AF42" s="713"/>
      <c r="AG42" s="714"/>
      <c r="AH42" s="714"/>
      <c r="AI42" s="714"/>
      <c r="AJ42" s="716"/>
      <c r="AK42" s="716"/>
      <c r="AL42" s="716"/>
      <c r="AM42" s="716"/>
      <c r="AN42" s="716"/>
      <c r="AO42" s="716"/>
      <c r="AP42" s="716"/>
      <c r="AQ42" s="716"/>
      <c r="AR42" s="716"/>
      <c r="AS42" s="716"/>
      <c r="AT42" s="716"/>
      <c r="AU42" s="716"/>
      <c r="AV42" s="716"/>
      <c r="AW42" s="716"/>
      <c r="AX42" s="716"/>
      <c r="AY42" s="205"/>
      <c r="AZ42" s="205"/>
      <c r="BA42" s="205"/>
      <c r="BB42" s="205"/>
      <c r="BC42" s="205"/>
      <c r="BD42" s="205"/>
      <c r="BE42" s="205"/>
      <c r="BF42" s="205"/>
      <c r="BG42" s="205"/>
      <c r="BH42" s="205">
        <v>0</v>
      </c>
      <c r="BI42" s="205">
        <v>0</v>
      </c>
      <c r="BJ42" s="205">
        <v>0</v>
      </c>
      <c r="BK42" s="205">
        <v>0</v>
      </c>
      <c r="BL42" s="205">
        <v>0</v>
      </c>
      <c r="BM42" s="205">
        <v>0</v>
      </c>
      <c r="BN42" s="205">
        <v>0</v>
      </c>
      <c r="BO42" s="205">
        <v>0</v>
      </c>
      <c r="BP42" s="205">
        <v>0</v>
      </c>
      <c r="BQ42" s="718">
        <v>0</v>
      </c>
      <c r="BR42" s="718">
        <v>0</v>
      </c>
      <c r="BS42" s="718">
        <v>0</v>
      </c>
      <c r="BT42" s="718">
        <v>0</v>
      </c>
      <c r="BU42" s="718">
        <v>0</v>
      </c>
      <c r="BV42" s="718">
        <v>0</v>
      </c>
      <c r="BW42" s="718">
        <v>0</v>
      </c>
      <c r="BX42" s="718">
        <v>0</v>
      </c>
      <c r="BY42" s="718">
        <v>0</v>
      </c>
      <c r="BZ42" s="718">
        <v>0</v>
      </c>
      <c r="CA42" s="718">
        <v>0</v>
      </c>
      <c r="CB42" s="718">
        <v>0</v>
      </c>
      <c r="CC42" s="718">
        <v>0</v>
      </c>
      <c r="CD42" s="718">
        <v>0</v>
      </c>
      <c r="CE42" s="718">
        <v>0</v>
      </c>
      <c r="CF42" s="718">
        <v>0</v>
      </c>
      <c r="CG42" s="718">
        <v>0</v>
      </c>
      <c r="CH42" s="718">
        <v>0</v>
      </c>
      <c r="CI42" s="718"/>
      <c r="CJ42" s="718"/>
      <c r="CK42" s="718"/>
      <c r="CL42" s="718"/>
      <c r="CM42" s="718"/>
      <c r="CN42" s="718"/>
      <c r="CO42" s="718">
        <v>0</v>
      </c>
      <c r="CP42" s="718">
        <v>0</v>
      </c>
      <c r="CQ42" s="718">
        <v>0</v>
      </c>
    </row>
    <row r="43" spans="1:95" s="719" customFormat="1" x14ac:dyDescent="0.2">
      <c r="A43" s="378"/>
      <c r="B43" s="373" t="s">
        <v>46</v>
      </c>
      <c r="C43" s="202">
        <v>0</v>
      </c>
      <c r="D43" s="202">
        <v>0</v>
      </c>
      <c r="E43" s="202">
        <v>0</v>
      </c>
      <c r="F43" s="202">
        <v>0</v>
      </c>
      <c r="G43" s="202">
        <v>0</v>
      </c>
      <c r="H43" s="202">
        <v>0</v>
      </c>
      <c r="I43" s="202">
        <v>0</v>
      </c>
      <c r="J43" s="202">
        <v>0</v>
      </c>
      <c r="K43" s="202">
        <v>0</v>
      </c>
      <c r="L43" s="202">
        <v>0</v>
      </c>
      <c r="M43" s="202">
        <v>0</v>
      </c>
      <c r="N43" s="202">
        <v>0</v>
      </c>
      <c r="O43" s="203">
        <f t="shared" ref="O43:Z43" si="2">SUM(O38:O42)</f>
        <v>0</v>
      </c>
      <c r="P43" s="203">
        <f t="shared" si="2"/>
        <v>0</v>
      </c>
      <c r="Q43" s="203">
        <f t="shared" si="2"/>
        <v>0</v>
      </c>
      <c r="R43" s="203">
        <f t="shared" si="2"/>
        <v>0</v>
      </c>
      <c r="S43" s="203">
        <f t="shared" si="2"/>
        <v>0</v>
      </c>
      <c r="T43" s="203">
        <f t="shared" si="2"/>
        <v>0</v>
      </c>
      <c r="U43" s="203">
        <f t="shared" si="2"/>
        <v>0</v>
      </c>
      <c r="V43" s="203">
        <f t="shared" si="2"/>
        <v>0</v>
      </c>
      <c r="W43" s="203">
        <f t="shared" si="2"/>
        <v>0</v>
      </c>
      <c r="X43" s="203">
        <f t="shared" si="2"/>
        <v>0</v>
      </c>
      <c r="Y43" s="203">
        <f t="shared" si="2"/>
        <v>0</v>
      </c>
      <c r="Z43" s="203">
        <f t="shared" si="2"/>
        <v>0</v>
      </c>
      <c r="AA43" s="159">
        <v>0</v>
      </c>
      <c r="AB43" s="159">
        <v>0</v>
      </c>
      <c r="AC43" s="159">
        <v>0</v>
      </c>
      <c r="AD43" s="159">
        <v>0</v>
      </c>
      <c r="AE43" s="159">
        <v>0</v>
      </c>
      <c r="AF43" s="159">
        <v>0</v>
      </c>
      <c r="AG43" s="204">
        <v>0</v>
      </c>
      <c r="AH43" s="204">
        <v>0</v>
      </c>
      <c r="AI43" s="204">
        <v>0</v>
      </c>
      <c r="AJ43" s="158">
        <v>0</v>
      </c>
      <c r="AK43" s="158">
        <v>0</v>
      </c>
      <c r="AL43" s="158">
        <v>0</v>
      </c>
      <c r="AM43" s="158">
        <v>7</v>
      </c>
      <c r="AN43" s="158">
        <v>0.01</v>
      </c>
      <c r="AO43" s="158">
        <v>0.53260609999999997</v>
      </c>
      <c r="AP43" s="158">
        <v>0</v>
      </c>
      <c r="AQ43" s="158">
        <v>0</v>
      </c>
      <c r="AR43" s="158">
        <v>0</v>
      </c>
      <c r="AS43" s="158">
        <v>0</v>
      </c>
      <c r="AT43" s="158">
        <v>0</v>
      </c>
      <c r="AU43" s="158">
        <v>0</v>
      </c>
      <c r="AV43" s="158">
        <v>7</v>
      </c>
      <c r="AW43" s="158">
        <v>0.01</v>
      </c>
      <c r="AX43" s="158">
        <v>0.53260609999999997</v>
      </c>
      <c r="AY43" s="205">
        <v>18</v>
      </c>
      <c r="AZ43" s="205">
        <v>13.423999999999999</v>
      </c>
      <c r="BA43" s="205">
        <v>21.456851499999999</v>
      </c>
      <c r="BB43" s="205"/>
      <c r="BC43" s="205"/>
      <c r="BD43" s="205"/>
      <c r="BE43" s="205">
        <v>18</v>
      </c>
      <c r="BF43" s="205">
        <v>13.423999999999999</v>
      </c>
      <c r="BG43" s="205">
        <v>21.456851499999999</v>
      </c>
      <c r="BH43" s="205">
        <v>723</v>
      </c>
      <c r="BI43" s="205">
        <v>11.978</v>
      </c>
      <c r="BJ43" s="205">
        <v>5.2520624999999974</v>
      </c>
      <c r="BK43" s="205">
        <v>0</v>
      </c>
      <c r="BL43" s="205">
        <v>0</v>
      </c>
      <c r="BM43" s="205">
        <v>0</v>
      </c>
      <c r="BN43" s="205">
        <v>723</v>
      </c>
      <c r="BO43" s="205">
        <v>11.978</v>
      </c>
      <c r="BP43" s="205">
        <v>5.2520624999999974</v>
      </c>
      <c r="BQ43" s="718">
        <v>12</v>
      </c>
      <c r="BR43" s="718">
        <v>26.745999999999999</v>
      </c>
      <c r="BS43" s="718">
        <v>32.647232700000004</v>
      </c>
      <c r="BT43" s="718">
        <v>0</v>
      </c>
      <c r="BU43" s="718">
        <v>0</v>
      </c>
      <c r="BV43" s="718">
        <v>0</v>
      </c>
      <c r="BW43" s="718">
        <v>12</v>
      </c>
      <c r="BX43" s="718">
        <v>26.745999999999999</v>
      </c>
      <c r="BY43" s="718">
        <v>32.647232700000004</v>
      </c>
      <c r="BZ43" s="718">
        <v>6</v>
      </c>
      <c r="CA43" s="718">
        <v>4.9560000000000004</v>
      </c>
      <c r="CB43" s="718">
        <v>15.819384299999999</v>
      </c>
      <c r="CC43" s="718">
        <v>0</v>
      </c>
      <c r="CD43" s="718">
        <v>0</v>
      </c>
      <c r="CE43" s="718">
        <v>0</v>
      </c>
      <c r="CF43" s="718">
        <v>6</v>
      </c>
      <c r="CG43" s="718">
        <v>4.9560000000000004</v>
      </c>
      <c r="CH43" s="718">
        <v>15.819384299999999</v>
      </c>
      <c r="CI43" s="718">
        <v>35</v>
      </c>
      <c r="CJ43" s="718">
        <v>8722.7739999999994</v>
      </c>
      <c r="CK43" s="718">
        <v>3169.5514793637753</v>
      </c>
      <c r="CL43" s="718">
        <v>0</v>
      </c>
      <c r="CM43" s="718">
        <v>0</v>
      </c>
      <c r="CN43" s="718">
        <v>0</v>
      </c>
      <c r="CO43" s="718">
        <v>35</v>
      </c>
      <c r="CP43" s="718">
        <v>8722.7739999999994</v>
      </c>
      <c r="CQ43" s="718">
        <v>3169.5514793637753</v>
      </c>
    </row>
    <row r="44" spans="1:95" s="719" customFormat="1" x14ac:dyDescent="0.2">
      <c r="A44" s="18"/>
      <c r="B44" s="18" t="s">
        <v>47</v>
      </c>
      <c r="C44" s="213">
        <v>729920</v>
      </c>
      <c r="D44" s="213">
        <v>729.92499999999995</v>
      </c>
      <c r="E44" s="213">
        <v>837.11057543399988</v>
      </c>
      <c r="F44" s="213">
        <v>0</v>
      </c>
      <c r="G44" s="213">
        <v>0</v>
      </c>
      <c r="H44" s="213">
        <v>0</v>
      </c>
      <c r="I44" s="213">
        <v>17158</v>
      </c>
      <c r="J44" s="213">
        <v>19.312999999999999</v>
      </c>
      <c r="K44" s="213">
        <v>398.26570689999994</v>
      </c>
      <c r="L44" s="213">
        <v>747078</v>
      </c>
      <c r="M44" s="213">
        <v>749.23799999999994</v>
      </c>
      <c r="N44" s="213">
        <v>1235.3762823339998</v>
      </c>
      <c r="O44" s="19">
        <f t="shared" ref="O44:Z44" si="3">O34+O11+O43</f>
        <v>1389588</v>
      </c>
      <c r="P44" s="19">
        <f t="shared" si="3"/>
        <v>1397.0330000000001</v>
      </c>
      <c r="Q44" s="19">
        <f t="shared" si="3"/>
        <v>888.25707439999974</v>
      </c>
      <c r="R44" s="19">
        <f t="shared" si="3"/>
        <v>15638</v>
      </c>
      <c r="S44" s="19">
        <f t="shared" si="3"/>
        <v>15.638</v>
      </c>
      <c r="T44" s="19">
        <f t="shared" si="3"/>
        <v>16.483930000000001</v>
      </c>
      <c r="U44" s="19">
        <f t="shared" si="3"/>
        <v>4316</v>
      </c>
      <c r="V44" s="19">
        <f t="shared" si="3"/>
        <v>7.4160000000000004</v>
      </c>
      <c r="W44" s="19">
        <f t="shared" si="3"/>
        <v>700.57608999999991</v>
      </c>
      <c r="X44" s="19">
        <f t="shared" si="3"/>
        <v>1409542</v>
      </c>
      <c r="Y44" s="19">
        <f t="shared" si="3"/>
        <v>1420.0870000000002</v>
      </c>
      <c r="Z44" s="19">
        <f t="shared" si="3"/>
        <v>1605.3170943999996</v>
      </c>
      <c r="AA44" s="55">
        <v>1744129</v>
      </c>
      <c r="AB44" s="55">
        <v>1758.067</v>
      </c>
      <c r="AC44" s="55">
        <v>1432.8735592000046</v>
      </c>
      <c r="AD44" s="55">
        <v>1891</v>
      </c>
      <c r="AE44" s="55">
        <v>2.641</v>
      </c>
      <c r="AF44" s="55">
        <v>29.841300000002523</v>
      </c>
      <c r="AG44" s="214">
        <v>362097</v>
      </c>
      <c r="AH44" s="214">
        <v>496.63900000000007</v>
      </c>
      <c r="AI44" s="214">
        <v>717.70379500000001</v>
      </c>
      <c r="AJ44" s="164">
        <v>2108117</v>
      </c>
      <c r="AK44" s="164">
        <v>2257.3470000000002</v>
      </c>
      <c r="AL44" s="164">
        <v>2180.418654200007</v>
      </c>
      <c r="AM44" s="164">
        <v>3302585</v>
      </c>
      <c r="AN44" s="164">
        <v>3662.4419999999973</v>
      </c>
      <c r="AO44" s="164">
        <v>2202.7524744995067</v>
      </c>
      <c r="AP44" s="164">
        <v>0</v>
      </c>
      <c r="AQ44" s="164">
        <v>0</v>
      </c>
      <c r="AR44" s="164">
        <v>0</v>
      </c>
      <c r="AS44" s="164">
        <v>3828</v>
      </c>
      <c r="AT44" s="164">
        <v>4.9079999999999995</v>
      </c>
      <c r="AU44" s="164">
        <v>256.65397860000002</v>
      </c>
      <c r="AV44" s="164">
        <v>3306413</v>
      </c>
      <c r="AW44" s="164">
        <v>3667.3499999999972</v>
      </c>
      <c r="AX44" s="164">
        <v>2459.4064530995065</v>
      </c>
      <c r="AY44" s="212">
        <v>6129791</v>
      </c>
      <c r="AZ44" s="212">
        <v>10803.427</v>
      </c>
      <c r="BA44" s="212">
        <v>4813.7084993480285</v>
      </c>
      <c r="BB44" s="212">
        <v>705632</v>
      </c>
      <c r="BC44" s="212">
        <v>705.69200000000001</v>
      </c>
      <c r="BD44" s="212">
        <v>1353.5023900000001</v>
      </c>
      <c r="BE44" s="212">
        <v>6835423</v>
      </c>
      <c r="BF44" s="212">
        <v>11509.118999999999</v>
      </c>
      <c r="BG44" s="212">
        <v>6167.210889348029</v>
      </c>
      <c r="BH44" s="212">
        <v>9961440</v>
      </c>
      <c r="BI44" s="212">
        <v>257072.769</v>
      </c>
      <c r="BJ44" s="212">
        <v>9957.3311740819499</v>
      </c>
      <c r="BK44" s="212">
        <v>1476525</v>
      </c>
      <c r="BL44" s="212">
        <v>1675.982</v>
      </c>
      <c r="BM44" s="212">
        <v>1666.46372</v>
      </c>
      <c r="BN44" s="212">
        <v>11437965</v>
      </c>
      <c r="BO44" s="212">
        <v>258748.75099999999</v>
      </c>
      <c r="BP44" s="212">
        <v>11623.794894081948</v>
      </c>
      <c r="BQ44" s="212">
        <v>1298</v>
      </c>
      <c r="BR44" s="212">
        <v>412295.68440000003</v>
      </c>
      <c r="BS44" s="212">
        <v>17509.886662182795</v>
      </c>
      <c r="BT44" s="212">
        <v>720757</v>
      </c>
      <c r="BU44" s="212">
        <v>720.75699999999995</v>
      </c>
      <c r="BV44" s="212">
        <v>1279.32563</v>
      </c>
      <c r="BW44" s="212">
        <v>722055</v>
      </c>
      <c r="BX44" s="212">
        <v>413016.44140000001</v>
      </c>
      <c r="BY44" s="212">
        <v>18789.212292182794</v>
      </c>
      <c r="BZ44" s="212">
        <v>515</v>
      </c>
      <c r="CA44" s="212">
        <v>203710.07199999999</v>
      </c>
      <c r="CB44" s="212">
        <v>7531.9220078327644</v>
      </c>
      <c r="CC44" s="212">
        <v>60844</v>
      </c>
      <c r="CD44" s="212">
        <v>62.843000000000004</v>
      </c>
      <c r="CE44" s="212">
        <v>753.19064939999998</v>
      </c>
      <c r="CF44" s="212">
        <v>61359</v>
      </c>
      <c r="CG44" s="212">
        <v>203772.91500000004</v>
      </c>
      <c r="CH44" s="212">
        <v>8285.1126572327648</v>
      </c>
      <c r="CI44" s="212">
        <v>336</v>
      </c>
      <c r="CJ44" s="212">
        <v>315373.07699999993</v>
      </c>
      <c r="CK44" s="212">
        <v>13673.541185277447</v>
      </c>
      <c r="CL44" s="212">
        <v>59404</v>
      </c>
      <c r="CM44" s="212">
        <v>59.036000000000001</v>
      </c>
      <c r="CN44" s="212">
        <v>39.539259299999998</v>
      </c>
      <c r="CO44" s="212">
        <v>59740</v>
      </c>
      <c r="CP44" s="212">
        <v>315432.11299999995</v>
      </c>
      <c r="CQ44" s="212">
        <v>13713.080444577447</v>
      </c>
    </row>
    <row r="45" spans="1:95" s="719" customFormat="1" x14ac:dyDescent="0.2">
      <c r="C45" s="346"/>
      <c r="D45" s="346"/>
      <c r="E45" s="346"/>
      <c r="F45" s="346"/>
      <c r="G45" s="346"/>
      <c r="H45" s="346"/>
      <c r="I45" s="346"/>
      <c r="J45" s="346"/>
      <c r="K45" s="346"/>
      <c r="L45" s="346"/>
      <c r="M45" s="346"/>
      <c r="N45" s="346"/>
      <c r="O45" s="702"/>
      <c r="P45" s="702"/>
      <c r="Q45" s="702"/>
      <c r="R45" s="702"/>
      <c r="S45" s="702"/>
      <c r="T45" s="702"/>
      <c r="U45" s="702"/>
      <c r="V45" s="702"/>
      <c r="W45" s="702"/>
      <c r="X45" s="702"/>
      <c r="Y45" s="702"/>
      <c r="Z45" s="702"/>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15"/>
      <c r="BR45" s="215"/>
      <c r="BS45" s="215"/>
      <c r="BT45" s="215"/>
      <c r="BU45" s="215"/>
      <c r="BV45" s="215"/>
      <c r="BW45" s="215"/>
      <c r="BX45" s="215"/>
      <c r="BY45" s="215"/>
      <c r="BZ45" s="215"/>
      <c r="CA45" s="215"/>
      <c r="CB45" s="215"/>
      <c r="CC45" s="215"/>
      <c r="CD45" s="215"/>
      <c r="CE45" s="215"/>
      <c r="CF45" s="215"/>
      <c r="CG45" s="215"/>
      <c r="CH45" s="215"/>
      <c r="CI45" s="215"/>
      <c r="CJ45" s="215"/>
      <c r="CK45" s="215"/>
      <c r="CL45" s="215"/>
      <c r="CM45" s="215"/>
      <c r="CN45" s="215"/>
      <c r="CO45" s="215"/>
      <c r="CP45" s="215"/>
      <c r="CQ45" s="215"/>
    </row>
    <row r="46" spans="1:95" s="731" customFormat="1" x14ac:dyDescent="0.2">
      <c r="C46" s="346"/>
      <c r="D46" s="346"/>
      <c r="E46" s="346"/>
      <c r="F46" s="346"/>
      <c r="G46" s="346"/>
      <c r="H46" s="346"/>
      <c r="I46" s="346"/>
      <c r="J46" s="346"/>
      <c r="K46" s="346"/>
      <c r="L46" s="346"/>
      <c r="M46" s="346"/>
      <c r="N46" s="346"/>
      <c r="O46" s="346"/>
      <c r="P46" s="346"/>
      <c r="Q46" s="346"/>
      <c r="R46" s="346"/>
      <c r="S46" s="346"/>
      <c r="T46" s="346"/>
      <c r="U46" s="346"/>
      <c r="V46" s="346"/>
      <c r="W46" s="346"/>
      <c r="X46" s="346"/>
      <c r="Y46" s="346"/>
      <c r="Z46" s="34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732"/>
      <c r="BR46" s="732"/>
      <c r="BS46" s="732"/>
      <c r="BT46" s="732"/>
      <c r="BU46" s="732"/>
      <c r="BV46" s="732"/>
      <c r="BW46" s="732"/>
      <c r="BX46" s="732"/>
      <c r="BY46" s="732"/>
      <c r="BZ46" s="732"/>
      <c r="CA46" s="732"/>
      <c r="CB46" s="732"/>
      <c r="CC46" s="732"/>
      <c r="CD46" s="732"/>
      <c r="CE46" s="732"/>
      <c r="CF46" s="732"/>
      <c r="CG46" s="732"/>
      <c r="CH46" s="732"/>
      <c r="CI46" s="732"/>
      <c r="CJ46" s="732"/>
      <c r="CK46" s="732"/>
      <c r="CL46" s="732"/>
      <c r="CM46" s="732"/>
      <c r="CN46" s="732"/>
      <c r="CO46" s="732"/>
      <c r="CP46" s="732"/>
      <c r="CQ46" s="732"/>
    </row>
    <row r="47" spans="1:95" s="731" customFormat="1" x14ac:dyDescent="0.2">
      <c r="C47" s="346"/>
      <c r="D47" s="346"/>
      <c r="E47" s="346"/>
      <c r="F47" s="346"/>
      <c r="G47" s="346"/>
      <c r="H47" s="346"/>
      <c r="I47" s="346"/>
      <c r="J47" s="346"/>
      <c r="K47" s="346"/>
      <c r="L47" s="346"/>
      <c r="M47" s="346"/>
      <c r="N47" s="346"/>
      <c r="O47" s="346"/>
      <c r="P47" s="346"/>
      <c r="Q47" s="346"/>
      <c r="R47" s="346"/>
      <c r="S47" s="346"/>
      <c r="T47" s="346"/>
      <c r="U47" s="346"/>
      <c r="V47" s="346"/>
      <c r="W47" s="346"/>
      <c r="X47" s="346"/>
      <c r="Y47" s="346"/>
      <c r="Z47" s="34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732"/>
      <c r="BR47" s="732"/>
      <c r="BS47" s="732"/>
      <c r="BT47" s="732"/>
      <c r="BU47" s="732"/>
      <c r="BV47" s="732"/>
      <c r="BW47" s="732"/>
      <c r="BX47" s="732"/>
      <c r="BY47" s="732"/>
      <c r="BZ47" s="732"/>
      <c r="CA47" s="732"/>
      <c r="CB47" s="732"/>
      <c r="CC47" s="732"/>
      <c r="CD47" s="732"/>
      <c r="CE47" s="732"/>
      <c r="CF47" s="732"/>
      <c r="CG47" s="732"/>
      <c r="CH47" s="732"/>
      <c r="CI47" s="732"/>
      <c r="CJ47" s="732"/>
      <c r="CK47" s="732"/>
      <c r="CL47" s="732"/>
      <c r="CM47" s="732"/>
      <c r="CN47" s="732"/>
      <c r="CO47" s="732"/>
      <c r="CP47" s="732"/>
      <c r="CQ47" s="732"/>
    </row>
    <row r="48" spans="1:95" s="731" customFormat="1" x14ac:dyDescent="0.2">
      <c r="C48" s="346"/>
      <c r="D48" s="346"/>
      <c r="E48" s="346"/>
      <c r="F48" s="346"/>
      <c r="G48" s="346"/>
      <c r="H48" s="346"/>
      <c r="I48" s="346"/>
      <c r="J48" s="346"/>
      <c r="K48" s="346"/>
      <c r="L48" s="346"/>
      <c r="M48" s="346"/>
      <c r="N48" s="346"/>
      <c r="O48" s="346"/>
      <c r="P48" s="346"/>
      <c r="Q48" s="346"/>
      <c r="R48" s="346"/>
      <c r="S48" s="346"/>
      <c r="T48" s="346"/>
      <c r="U48" s="346"/>
      <c r="V48" s="346"/>
      <c r="W48" s="346"/>
      <c r="X48" s="346"/>
      <c r="Y48" s="346"/>
      <c r="Z48" s="34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732"/>
      <c r="BR48" s="732"/>
      <c r="BS48" s="732"/>
      <c r="BT48" s="732"/>
      <c r="BU48" s="732"/>
      <c r="BV48" s="732"/>
      <c r="BW48" s="732"/>
      <c r="BX48" s="732"/>
      <c r="BY48" s="732"/>
      <c r="BZ48" s="732"/>
      <c r="CA48" s="732"/>
      <c r="CB48" s="732"/>
      <c r="CC48" s="732"/>
      <c r="CD48" s="732"/>
      <c r="CE48" s="732"/>
      <c r="CF48" s="732"/>
      <c r="CG48" s="732"/>
      <c r="CH48" s="732"/>
      <c r="CI48" s="732"/>
      <c r="CJ48" s="732"/>
      <c r="CK48" s="732"/>
      <c r="CL48" s="732"/>
      <c r="CM48" s="732"/>
      <c r="CN48" s="732"/>
      <c r="CO48" s="732"/>
      <c r="CP48" s="732"/>
      <c r="CQ48" s="732"/>
    </row>
    <row r="49" spans="3:68" s="731" customFormat="1" x14ac:dyDescent="0.2">
      <c r="C49" s="346"/>
      <c r="D49" s="346"/>
      <c r="E49" s="346"/>
      <c r="F49" s="346"/>
      <c r="G49" s="346"/>
      <c r="H49" s="346"/>
      <c r="I49" s="346"/>
      <c r="J49" s="346"/>
      <c r="K49" s="346"/>
      <c r="L49" s="346"/>
      <c r="M49" s="346"/>
      <c r="N49" s="346"/>
      <c r="O49" s="346"/>
      <c r="P49" s="346"/>
      <c r="Q49" s="346"/>
      <c r="R49" s="346"/>
      <c r="S49" s="346"/>
      <c r="T49" s="346"/>
      <c r="U49" s="346"/>
      <c r="V49" s="346"/>
      <c r="W49" s="346"/>
      <c r="X49" s="346"/>
      <c r="Y49" s="346"/>
      <c r="Z49" s="34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row>
  </sheetData>
  <mergeCells count="42">
    <mergeCell ref="CI3:CQ3"/>
    <mergeCell ref="CI4:CK4"/>
    <mergeCell ref="CL4:CN4"/>
    <mergeCell ref="CO4:CQ4"/>
    <mergeCell ref="BZ3:CH3"/>
    <mergeCell ref="BZ4:CB4"/>
    <mergeCell ref="CC4:CE4"/>
    <mergeCell ref="CF4:CH4"/>
    <mergeCell ref="A3:A5"/>
    <mergeCell ref="B3:B5"/>
    <mergeCell ref="C3:N3"/>
    <mergeCell ref="O3:Z3"/>
    <mergeCell ref="AA3:AL3"/>
    <mergeCell ref="AJ4:AL4"/>
    <mergeCell ref="AM3:AX3"/>
    <mergeCell ref="AY3:BG3"/>
    <mergeCell ref="BH3:BP3"/>
    <mergeCell ref="BQ3:BY3"/>
    <mergeCell ref="C4:E4"/>
    <mergeCell ref="AM4:AO4"/>
    <mergeCell ref="F4:H4"/>
    <mergeCell ref="I4:K4"/>
    <mergeCell ref="L4:N4"/>
    <mergeCell ref="O4:Q4"/>
    <mergeCell ref="R4:T4"/>
    <mergeCell ref="U4:W4"/>
    <mergeCell ref="X4:Z4"/>
    <mergeCell ref="AA4:AC4"/>
    <mergeCell ref="AD4:AF4"/>
    <mergeCell ref="AG4:AI4"/>
    <mergeCell ref="BW4:BY4"/>
    <mergeCell ref="AP4:AR4"/>
    <mergeCell ref="AS4:AU4"/>
    <mergeCell ref="AV4:AX4"/>
    <mergeCell ref="AY4:BA4"/>
    <mergeCell ref="BB4:BD4"/>
    <mergeCell ref="BE4:BG4"/>
    <mergeCell ref="BH4:BJ4"/>
    <mergeCell ref="BK4:BM4"/>
    <mergeCell ref="BN4:BP4"/>
    <mergeCell ref="BQ4:BS4"/>
    <mergeCell ref="BT4:BV4"/>
  </mergeCells>
  <printOptions horizontalCentered="1" verticalCentered="1"/>
  <pageMargins left="0.59055118110236227" right="0.59055118110236227" top="0.59055118110236227" bottom="0.59055118110236227" header="0.31496062992125984" footer="0.31496062992125984"/>
  <pageSetup scale="78"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G50"/>
  <sheetViews>
    <sheetView zoomScale="90" zoomScaleNormal="90" zoomScaleSheetLayoutView="76" workbookViewId="0">
      <pane xSplit="2" ySplit="5" topLeftCell="C6" activePane="bottomRight" state="frozen"/>
      <selection activeCell="A32" sqref="A32"/>
      <selection pane="topRight" activeCell="A32" sqref="A32"/>
      <selection pane="bottomLeft" activeCell="A32" sqref="A32"/>
      <selection pane="bottomRight"/>
    </sheetView>
  </sheetViews>
  <sheetFormatPr defaultRowHeight="12.75" x14ac:dyDescent="0.2"/>
  <cols>
    <col min="1" max="1" width="4.85546875" style="734" customWidth="1"/>
    <col min="2" max="2" width="35.85546875" style="734" customWidth="1"/>
    <col min="3" max="17" width="9.42578125" style="345" customWidth="1"/>
    <col min="18" max="32" width="9.140625" style="734"/>
    <col min="33" max="92" width="9.140625" style="734" customWidth="1"/>
    <col min="93" max="94" width="9.7109375" style="703" customWidth="1"/>
    <col min="95" max="95" width="9.7109375" style="783" customWidth="1"/>
    <col min="96" max="97" width="9.7109375" style="703" customWidth="1"/>
    <col min="98" max="98" width="9.7109375" style="783" customWidth="1"/>
    <col min="99" max="100" width="9.7109375" style="703" customWidth="1"/>
    <col min="101" max="101" width="9.7109375" style="783" customWidth="1"/>
    <col min="102" max="103" width="9.7109375" style="703" customWidth="1"/>
    <col min="104" max="104" width="9.7109375" style="783" customWidth="1"/>
    <col min="105" max="105" width="14.42578125" style="703" customWidth="1"/>
    <col min="106" max="106" width="14" style="703" customWidth="1"/>
    <col min="107" max="107" width="9.7109375" style="786" customWidth="1"/>
    <col min="108" max="109" width="9.7109375" style="703" customWidth="1"/>
    <col min="110" max="110" width="9.7109375" style="783" customWidth="1"/>
    <col min="111" max="112" width="9.7109375" style="703" customWidth="1"/>
    <col min="113" max="113" width="9.7109375" style="783" customWidth="1"/>
    <col min="114" max="115" width="9.7109375" style="703" customWidth="1"/>
    <col min="116" max="116" width="9.7109375" style="783" customWidth="1"/>
    <col min="117" max="118" width="9.7109375" style="703" customWidth="1"/>
    <col min="119" max="119" width="9.7109375" style="783" customWidth="1"/>
    <col min="120" max="120" width="11" style="703" bestFit="1" customWidth="1"/>
    <col min="121" max="121" width="8.5703125" style="703" bestFit="1" customWidth="1"/>
    <col min="122" max="122" width="9.7109375" style="786" customWidth="1"/>
    <col min="123" max="124" width="9.7109375" style="703" customWidth="1"/>
    <col min="125" max="125" width="9.7109375" style="783" customWidth="1"/>
    <col min="126" max="127" width="9.7109375" style="703" customWidth="1"/>
    <col min="128" max="128" width="9.7109375" style="783" customWidth="1"/>
    <col min="129" max="130" width="9.7109375" style="703" customWidth="1"/>
    <col min="131" max="131" width="9.7109375" style="783" customWidth="1"/>
    <col min="132" max="133" width="9.7109375" style="703" customWidth="1"/>
    <col min="134" max="134" width="9.7109375" style="783" customWidth="1"/>
    <col min="135" max="135" width="11" style="703" bestFit="1" customWidth="1"/>
    <col min="136" max="136" width="8.5703125" style="703" bestFit="1" customWidth="1"/>
    <col min="137" max="137" width="9.7109375" style="786" customWidth="1"/>
    <col min="138" max="242" width="9.140625" style="734"/>
    <col min="243" max="243" width="16" style="734" customWidth="1"/>
    <col min="244" max="247" width="10.7109375" style="734" customWidth="1"/>
    <col min="248" max="248" width="12.140625" style="734" customWidth="1"/>
    <col min="249" max="255" width="10.7109375" style="734" customWidth="1"/>
    <col min="256" max="256" width="12.85546875" style="734" customWidth="1"/>
    <col min="257" max="257" width="13.28515625" style="734" customWidth="1"/>
    <col min="258" max="258" width="9.5703125" style="734" customWidth="1"/>
    <col min="259" max="498" width="9.140625" style="734"/>
    <col min="499" max="499" width="16" style="734" customWidth="1"/>
    <col min="500" max="503" width="10.7109375" style="734" customWidth="1"/>
    <col min="504" max="504" width="12.140625" style="734" customWidth="1"/>
    <col min="505" max="511" width="10.7109375" style="734" customWidth="1"/>
    <col min="512" max="512" width="12.85546875" style="734" customWidth="1"/>
    <col min="513" max="513" width="13.28515625" style="734" customWidth="1"/>
    <col min="514" max="514" width="9.5703125" style="734" customWidth="1"/>
    <col min="515" max="754" width="9.140625" style="734"/>
    <col min="755" max="755" width="16" style="734" customWidth="1"/>
    <col min="756" max="759" width="10.7109375" style="734" customWidth="1"/>
    <col min="760" max="760" width="12.140625" style="734" customWidth="1"/>
    <col min="761" max="767" width="10.7109375" style="734" customWidth="1"/>
    <col min="768" max="768" width="12.85546875" style="734" customWidth="1"/>
    <col min="769" max="769" width="13.28515625" style="734" customWidth="1"/>
    <col min="770" max="770" width="9.5703125" style="734" customWidth="1"/>
    <col min="771" max="1010" width="9.140625" style="734"/>
    <col min="1011" max="1011" width="16" style="734" customWidth="1"/>
    <col min="1012" max="1015" width="10.7109375" style="734" customWidth="1"/>
    <col min="1016" max="1016" width="12.140625" style="734" customWidth="1"/>
    <col min="1017" max="1023" width="10.7109375" style="734" customWidth="1"/>
    <col min="1024" max="1024" width="12.85546875" style="734" customWidth="1"/>
    <col min="1025" max="1025" width="13.28515625" style="734" customWidth="1"/>
    <col min="1026" max="1026" width="9.5703125" style="734" customWidth="1"/>
    <col min="1027" max="1266" width="9.140625" style="734"/>
    <col min="1267" max="1267" width="16" style="734" customWidth="1"/>
    <col min="1268" max="1271" width="10.7109375" style="734" customWidth="1"/>
    <col min="1272" max="1272" width="12.140625" style="734" customWidth="1"/>
    <col min="1273" max="1279" width="10.7109375" style="734" customWidth="1"/>
    <col min="1280" max="1280" width="12.85546875" style="734" customWidth="1"/>
    <col min="1281" max="1281" width="13.28515625" style="734" customWidth="1"/>
    <col min="1282" max="1282" width="9.5703125" style="734" customWidth="1"/>
    <col min="1283" max="1522" width="9.140625" style="734"/>
    <col min="1523" max="1523" width="16" style="734" customWidth="1"/>
    <col min="1524" max="1527" width="10.7109375" style="734" customWidth="1"/>
    <col min="1528" max="1528" width="12.140625" style="734" customWidth="1"/>
    <col min="1529" max="1535" width="10.7109375" style="734" customWidth="1"/>
    <col min="1536" max="1536" width="12.85546875" style="734" customWidth="1"/>
    <col min="1537" max="1537" width="13.28515625" style="734" customWidth="1"/>
    <col min="1538" max="1538" width="9.5703125" style="734" customWidth="1"/>
    <col min="1539" max="1778" width="9.140625" style="734"/>
    <col min="1779" max="1779" width="16" style="734" customWidth="1"/>
    <col min="1780" max="1783" width="10.7109375" style="734" customWidth="1"/>
    <col min="1784" max="1784" width="12.140625" style="734" customWidth="1"/>
    <col min="1785" max="1791" width="10.7109375" style="734" customWidth="1"/>
    <col min="1792" max="1792" width="12.85546875" style="734" customWidth="1"/>
    <col min="1793" max="1793" width="13.28515625" style="734" customWidth="1"/>
    <col min="1794" max="1794" width="9.5703125" style="734" customWidth="1"/>
    <col min="1795" max="2034" width="9.140625" style="734"/>
    <col min="2035" max="2035" width="16" style="734" customWidth="1"/>
    <col min="2036" max="2039" width="10.7109375" style="734" customWidth="1"/>
    <col min="2040" max="2040" width="12.140625" style="734" customWidth="1"/>
    <col min="2041" max="2047" width="10.7109375" style="734" customWidth="1"/>
    <col min="2048" max="2048" width="12.85546875" style="734" customWidth="1"/>
    <col min="2049" max="2049" width="13.28515625" style="734" customWidth="1"/>
    <col min="2050" max="2050" width="9.5703125" style="734" customWidth="1"/>
    <col min="2051" max="2290" width="9.140625" style="734"/>
    <col min="2291" max="2291" width="16" style="734" customWidth="1"/>
    <col min="2292" max="2295" width="10.7109375" style="734" customWidth="1"/>
    <col min="2296" max="2296" width="12.140625" style="734" customWidth="1"/>
    <col min="2297" max="2303" width="10.7109375" style="734" customWidth="1"/>
    <col min="2304" max="2304" width="12.85546875" style="734" customWidth="1"/>
    <col min="2305" max="2305" width="13.28515625" style="734" customWidth="1"/>
    <col min="2306" max="2306" width="9.5703125" style="734" customWidth="1"/>
    <col min="2307" max="2546" width="9.140625" style="734"/>
    <col min="2547" max="2547" width="16" style="734" customWidth="1"/>
    <col min="2548" max="2551" width="10.7109375" style="734" customWidth="1"/>
    <col min="2552" max="2552" width="12.140625" style="734" customWidth="1"/>
    <col min="2553" max="2559" width="10.7109375" style="734" customWidth="1"/>
    <col min="2560" max="2560" width="12.85546875" style="734" customWidth="1"/>
    <col min="2561" max="2561" width="13.28515625" style="734" customWidth="1"/>
    <col min="2562" max="2562" width="9.5703125" style="734" customWidth="1"/>
    <col min="2563" max="2802" width="9.140625" style="734"/>
    <col min="2803" max="2803" width="16" style="734" customWidth="1"/>
    <col min="2804" max="2807" width="10.7109375" style="734" customWidth="1"/>
    <col min="2808" max="2808" width="12.140625" style="734" customWidth="1"/>
    <col min="2809" max="2815" width="10.7109375" style="734" customWidth="1"/>
    <col min="2816" max="2816" width="12.85546875" style="734" customWidth="1"/>
    <col min="2817" max="2817" width="13.28515625" style="734" customWidth="1"/>
    <col min="2818" max="2818" width="9.5703125" style="734" customWidth="1"/>
    <col min="2819" max="3058" width="9.140625" style="734"/>
    <col min="3059" max="3059" width="16" style="734" customWidth="1"/>
    <col min="3060" max="3063" width="10.7109375" style="734" customWidth="1"/>
    <col min="3064" max="3064" width="12.140625" style="734" customWidth="1"/>
    <col min="3065" max="3071" width="10.7109375" style="734" customWidth="1"/>
    <col min="3072" max="3072" width="12.85546875" style="734" customWidth="1"/>
    <col min="3073" max="3073" width="13.28515625" style="734" customWidth="1"/>
    <col min="3074" max="3074" width="9.5703125" style="734" customWidth="1"/>
    <col min="3075" max="3314" width="9.140625" style="734"/>
    <col min="3315" max="3315" width="16" style="734" customWidth="1"/>
    <col min="3316" max="3319" width="10.7109375" style="734" customWidth="1"/>
    <col min="3320" max="3320" width="12.140625" style="734" customWidth="1"/>
    <col min="3321" max="3327" width="10.7109375" style="734" customWidth="1"/>
    <col min="3328" max="3328" width="12.85546875" style="734" customWidth="1"/>
    <col min="3329" max="3329" width="13.28515625" style="734" customWidth="1"/>
    <col min="3330" max="3330" width="9.5703125" style="734" customWidth="1"/>
    <col min="3331" max="3570" width="9.140625" style="734"/>
    <col min="3571" max="3571" width="16" style="734" customWidth="1"/>
    <col min="3572" max="3575" width="10.7109375" style="734" customWidth="1"/>
    <col min="3576" max="3576" width="12.140625" style="734" customWidth="1"/>
    <col min="3577" max="3583" width="10.7109375" style="734" customWidth="1"/>
    <col min="3584" max="3584" width="12.85546875" style="734" customWidth="1"/>
    <col min="3585" max="3585" width="13.28515625" style="734" customWidth="1"/>
    <col min="3586" max="3586" width="9.5703125" style="734" customWidth="1"/>
    <col min="3587" max="3826" width="9.140625" style="734"/>
    <col min="3827" max="3827" width="16" style="734" customWidth="1"/>
    <col min="3828" max="3831" width="10.7109375" style="734" customWidth="1"/>
    <col min="3832" max="3832" width="12.140625" style="734" customWidth="1"/>
    <col min="3833" max="3839" width="10.7109375" style="734" customWidth="1"/>
    <col min="3840" max="3840" width="12.85546875" style="734" customWidth="1"/>
    <col min="3841" max="3841" width="13.28515625" style="734" customWidth="1"/>
    <col min="3842" max="3842" width="9.5703125" style="734" customWidth="1"/>
    <col min="3843" max="4082" width="9.140625" style="734"/>
    <col min="4083" max="4083" width="16" style="734" customWidth="1"/>
    <col min="4084" max="4087" width="10.7109375" style="734" customWidth="1"/>
    <col min="4088" max="4088" width="12.140625" style="734" customWidth="1"/>
    <col min="4089" max="4095" width="10.7109375" style="734" customWidth="1"/>
    <col min="4096" max="4096" width="12.85546875" style="734" customWidth="1"/>
    <col min="4097" max="4097" width="13.28515625" style="734" customWidth="1"/>
    <col min="4098" max="4098" width="9.5703125" style="734" customWidth="1"/>
    <col min="4099" max="4338" width="9.140625" style="734"/>
    <col min="4339" max="4339" width="16" style="734" customWidth="1"/>
    <col min="4340" max="4343" width="10.7109375" style="734" customWidth="1"/>
    <col min="4344" max="4344" width="12.140625" style="734" customWidth="1"/>
    <col min="4345" max="4351" width="10.7109375" style="734" customWidth="1"/>
    <col min="4352" max="4352" width="12.85546875" style="734" customWidth="1"/>
    <col min="4353" max="4353" width="13.28515625" style="734" customWidth="1"/>
    <col min="4354" max="4354" width="9.5703125" style="734" customWidth="1"/>
    <col min="4355" max="4594" width="9.140625" style="734"/>
    <col min="4595" max="4595" width="16" style="734" customWidth="1"/>
    <col min="4596" max="4599" width="10.7109375" style="734" customWidth="1"/>
    <col min="4600" max="4600" width="12.140625" style="734" customWidth="1"/>
    <col min="4601" max="4607" width="10.7109375" style="734" customWidth="1"/>
    <col min="4608" max="4608" width="12.85546875" style="734" customWidth="1"/>
    <col min="4609" max="4609" width="13.28515625" style="734" customWidth="1"/>
    <col min="4610" max="4610" width="9.5703125" style="734" customWidth="1"/>
    <col min="4611" max="4850" width="9.140625" style="734"/>
    <col min="4851" max="4851" width="16" style="734" customWidth="1"/>
    <col min="4852" max="4855" width="10.7109375" style="734" customWidth="1"/>
    <col min="4856" max="4856" width="12.140625" style="734" customWidth="1"/>
    <col min="4857" max="4863" width="10.7109375" style="734" customWidth="1"/>
    <col min="4864" max="4864" width="12.85546875" style="734" customWidth="1"/>
    <col min="4865" max="4865" width="13.28515625" style="734" customWidth="1"/>
    <col min="4866" max="4866" width="9.5703125" style="734" customWidth="1"/>
    <col min="4867" max="5106" width="9.140625" style="734"/>
    <col min="5107" max="5107" width="16" style="734" customWidth="1"/>
    <col min="5108" max="5111" width="10.7109375" style="734" customWidth="1"/>
    <col min="5112" max="5112" width="12.140625" style="734" customWidth="1"/>
    <col min="5113" max="5119" width="10.7109375" style="734" customWidth="1"/>
    <col min="5120" max="5120" width="12.85546875" style="734" customWidth="1"/>
    <col min="5121" max="5121" width="13.28515625" style="734" customWidth="1"/>
    <col min="5122" max="5122" width="9.5703125" style="734" customWidth="1"/>
    <col min="5123" max="5362" width="9.140625" style="734"/>
    <col min="5363" max="5363" width="16" style="734" customWidth="1"/>
    <col min="5364" max="5367" width="10.7109375" style="734" customWidth="1"/>
    <col min="5368" max="5368" width="12.140625" style="734" customWidth="1"/>
    <col min="5369" max="5375" width="10.7109375" style="734" customWidth="1"/>
    <col min="5376" max="5376" width="12.85546875" style="734" customWidth="1"/>
    <col min="5377" max="5377" width="13.28515625" style="734" customWidth="1"/>
    <col min="5378" max="5378" width="9.5703125" style="734" customWidth="1"/>
    <col min="5379" max="5618" width="9.140625" style="734"/>
    <col min="5619" max="5619" width="16" style="734" customWidth="1"/>
    <col min="5620" max="5623" width="10.7109375" style="734" customWidth="1"/>
    <col min="5624" max="5624" width="12.140625" style="734" customWidth="1"/>
    <col min="5625" max="5631" width="10.7109375" style="734" customWidth="1"/>
    <col min="5632" max="5632" width="12.85546875" style="734" customWidth="1"/>
    <col min="5633" max="5633" width="13.28515625" style="734" customWidth="1"/>
    <col min="5634" max="5634" width="9.5703125" style="734" customWidth="1"/>
    <col min="5635" max="5874" width="9.140625" style="734"/>
    <col min="5875" max="5875" width="16" style="734" customWidth="1"/>
    <col min="5876" max="5879" width="10.7109375" style="734" customWidth="1"/>
    <col min="5880" max="5880" width="12.140625" style="734" customWidth="1"/>
    <col min="5881" max="5887" width="10.7109375" style="734" customWidth="1"/>
    <col min="5888" max="5888" width="12.85546875" style="734" customWidth="1"/>
    <col min="5889" max="5889" width="13.28515625" style="734" customWidth="1"/>
    <col min="5890" max="5890" width="9.5703125" style="734" customWidth="1"/>
    <col min="5891" max="6130" width="9.140625" style="734"/>
    <col min="6131" max="6131" width="16" style="734" customWidth="1"/>
    <col min="6132" max="6135" width="10.7109375" style="734" customWidth="1"/>
    <col min="6136" max="6136" width="12.140625" style="734" customWidth="1"/>
    <col min="6137" max="6143" width="10.7109375" style="734" customWidth="1"/>
    <col min="6144" max="6144" width="12.85546875" style="734" customWidth="1"/>
    <col min="6145" max="6145" width="13.28515625" style="734" customWidth="1"/>
    <col min="6146" max="6146" width="9.5703125" style="734" customWidth="1"/>
    <col min="6147" max="6386" width="9.140625" style="734"/>
    <col min="6387" max="6387" width="16" style="734" customWidth="1"/>
    <col min="6388" max="6391" width="10.7109375" style="734" customWidth="1"/>
    <col min="6392" max="6392" width="12.140625" style="734" customWidth="1"/>
    <col min="6393" max="6399" width="10.7109375" style="734" customWidth="1"/>
    <col min="6400" max="6400" width="12.85546875" style="734" customWidth="1"/>
    <col min="6401" max="6401" width="13.28515625" style="734" customWidth="1"/>
    <col min="6402" max="6402" width="9.5703125" style="734" customWidth="1"/>
    <col min="6403" max="6642" width="9.140625" style="734"/>
    <col min="6643" max="6643" width="16" style="734" customWidth="1"/>
    <col min="6644" max="6647" width="10.7109375" style="734" customWidth="1"/>
    <col min="6648" max="6648" width="12.140625" style="734" customWidth="1"/>
    <col min="6649" max="6655" width="10.7109375" style="734" customWidth="1"/>
    <col min="6656" max="6656" width="12.85546875" style="734" customWidth="1"/>
    <col min="6657" max="6657" width="13.28515625" style="734" customWidth="1"/>
    <col min="6658" max="6658" width="9.5703125" style="734" customWidth="1"/>
    <col min="6659" max="6898" width="9.140625" style="734"/>
    <col min="6899" max="6899" width="16" style="734" customWidth="1"/>
    <col min="6900" max="6903" width="10.7109375" style="734" customWidth="1"/>
    <col min="6904" max="6904" width="12.140625" style="734" customWidth="1"/>
    <col min="6905" max="6911" width="10.7109375" style="734" customWidth="1"/>
    <col min="6912" max="6912" width="12.85546875" style="734" customWidth="1"/>
    <col min="6913" max="6913" width="13.28515625" style="734" customWidth="1"/>
    <col min="6914" max="6914" width="9.5703125" style="734" customWidth="1"/>
    <col min="6915" max="7154" width="9.140625" style="734"/>
    <col min="7155" max="7155" width="16" style="734" customWidth="1"/>
    <col min="7156" max="7159" width="10.7109375" style="734" customWidth="1"/>
    <col min="7160" max="7160" width="12.140625" style="734" customWidth="1"/>
    <col min="7161" max="7167" width="10.7109375" style="734" customWidth="1"/>
    <col min="7168" max="7168" width="12.85546875" style="734" customWidth="1"/>
    <col min="7169" max="7169" width="13.28515625" style="734" customWidth="1"/>
    <col min="7170" max="7170" width="9.5703125" style="734" customWidth="1"/>
    <col min="7171" max="7410" width="9.140625" style="734"/>
    <col min="7411" max="7411" width="16" style="734" customWidth="1"/>
    <col min="7412" max="7415" width="10.7109375" style="734" customWidth="1"/>
    <col min="7416" max="7416" width="12.140625" style="734" customWidth="1"/>
    <col min="7417" max="7423" width="10.7109375" style="734" customWidth="1"/>
    <col min="7424" max="7424" width="12.85546875" style="734" customWidth="1"/>
    <col min="7425" max="7425" width="13.28515625" style="734" customWidth="1"/>
    <col min="7426" max="7426" width="9.5703125" style="734" customWidth="1"/>
    <col min="7427" max="7666" width="9.140625" style="734"/>
    <col min="7667" max="7667" width="16" style="734" customWidth="1"/>
    <col min="7668" max="7671" width="10.7109375" style="734" customWidth="1"/>
    <col min="7672" max="7672" width="12.140625" style="734" customWidth="1"/>
    <col min="7673" max="7679" width="10.7109375" style="734" customWidth="1"/>
    <col min="7680" max="7680" width="12.85546875" style="734" customWidth="1"/>
    <col min="7681" max="7681" width="13.28515625" style="734" customWidth="1"/>
    <col min="7682" max="7682" width="9.5703125" style="734" customWidth="1"/>
    <col min="7683" max="7922" width="9.140625" style="734"/>
    <col min="7923" max="7923" width="16" style="734" customWidth="1"/>
    <col min="7924" max="7927" width="10.7109375" style="734" customWidth="1"/>
    <col min="7928" max="7928" width="12.140625" style="734" customWidth="1"/>
    <col min="7929" max="7935" width="10.7109375" style="734" customWidth="1"/>
    <col min="7936" max="7936" width="12.85546875" style="734" customWidth="1"/>
    <col min="7937" max="7937" width="13.28515625" style="734" customWidth="1"/>
    <col min="7938" max="7938" width="9.5703125" style="734" customWidth="1"/>
    <col min="7939" max="8178" width="9.140625" style="734"/>
    <col min="8179" max="8179" width="16" style="734" customWidth="1"/>
    <col min="8180" max="8183" width="10.7109375" style="734" customWidth="1"/>
    <col min="8184" max="8184" width="12.140625" style="734" customWidth="1"/>
    <col min="8185" max="8191" width="10.7109375" style="734" customWidth="1"/>
    <col min="8192" max="8192" width="12.85546875" style="734" customWidth="1"/>
    <col min="8193" max="8193" width="13.28515625" style="734" customWidth="1"/>
    <col min="8194" max="8194" width="9.5703125" style="734" customWidth="1"/>
    <col min="8195" max="8434" width="9.140625" style="734"/>
    <col min="8435" max="8435" width="16" style="734" customWidth="1"/>
    <col min="8436" max="8439" width="10.7109375" style="734" customWidth="1"/>
    <col min="8440" max="8440" width="12.140625" style="734" customWidth="1"/>
    <col min="8441" max="8447" width="10.7109375" style="734" customWidth="1"/>
    <col min="8448" max="8448" width="12.85546875" style="734" customWidth="1"/>
    <col min="8449" max="8449" width="13.28515625" style="734" customWidth="1"/>
    <col min="8450" max="8450" width="9.5703125" style="734" customWidth="1"/>
    <col min="8451" max="8690" width="9.140625" style="734"/>
    <col min="8691" max="8691" width="16" style="734" customWidth="1"/>
    <col min="8692" max="8695" width="10.7109375" style="734" customWidth="1"/>
    <col min="8696" max="8696" width="12.140625" style="734" customWidth="1"/>
    <col min="8697" max="8703" width="10.7109375" style="734" customWidth="1"/>
    <col min="8704" max="8704" width="12.85546875" style="734" customWidth="1"/>
    <col min="8705" max="8705" width="13.28515625" style="734" customWidth="1"/>
    <col min="8706" max="8706" width="9.5703125" style="734" customWidth="1"/>
    <col min="8707" max="8946" width="9.140625" style="734"/>
    <col min="8947" max="8947" width="16" style="734" customWidth="1"/>
    <col min="8948" max="8951" width="10.7109375" style="734" customWidth="1"/>
    <col min="8952" max="8952" width="12.140625" style="734" customWidth="1"/>
    <col min="8953" max="8959" width="10.7109375" style="734" customWidth="1"/>
    <col min="8960" max="8960" width="12.85546875" style="734" customWidth="1"/>
    <col min="8961" max="8961" width="13.28515625" style="734" customWidth="1"/>
    <col min="8962" max="8962" width="9.5703125" style="734" customWidth="1"/>
    <col min="8963" max="9202" width="9.140625" style="734"/>
    <col min="9203" max="9203" width="16" style="734" customWidth="1"/>
    <col min="9204" max="9207" width="10.7109375" style="734" customWidth="1"/>
    <col min="9208" max="9208" width="12.140625" style="734" customWidth="1"/>
    <col min="9209" max="9215" width="10.7109375" style="734" customWidth="1"/>
    <col min="9216" max="9216" width="12.85546875" style="734" customWidth="1"/>
    <col min="9217" max="9217" width="13.28515625" style="734" customWidth="1"/>
    <col min="9218" max="9218" width="9.5703125" style="734" customWidth="1"/>
    <col min="9219" max="9458" width="9.140625" style="734"/>
    <col min="9459" max="9459" width="16" style="734" customWidth="1"/>
    <col min="9460" max="9463" width="10.7109375" style="734" customWidth="1"/>
    <col min="9464" max="9464" width="12.140625" style="734" customWidth="1"/>
    <col min="9465" max="9471" width="10.7109375" style="734" customWidth="1"/>
    <col min="9472" max="9472" width="12.85546875" style="734" customWidth="1"/>
    <col min="9473" max="9473" width="13.28515625" style="734" customWidth="1"/>
    <col min="9474" max="9474" width="9.5703125" style="734" customWidth="1"/>
    <col min="9475" max="9714" width="9.140625" style="734"/>
    <col min="9715" max="9715" width="16" style="734" customWidth="1"/>
    <col min="9716" max="9719" width="10.7109375" style="734" customWidth="1"/>
    <col min="9720" max="9720" width="12.140625" style="734" customWidth="1"/>
    <col min="9721" max="9727" width="10.7109375" style="734" customWidth="1"/>
    <col min="9728" max="9728" width="12.85546875" style="734" customWidth="1"/>
    <col min="9729" max="9729" width="13.28515625" style="734" customWidth="1"/>
    <col min="9730" max="9730" width="9.5703125" style="734" customWidth="1"/>
    <col min="9731" max="9970" width="9.140625" style="734"/>
    <col min="9971" max="9971" width="16" style="734" customWidth="1"/>
    <col min="9972" max="9975" width="10.7109375" style="734" customWidth="1"/>
    <col min="9976" max="9976" width="12.140625" style="734" customWidth="1"/>
    <col min="9977" max="9983" width="10.7109375" style="734" customWidth="1"/>
    <col min="9984" max="9984" width="12.85546875" style="734" customWidth="1"/>
    <col min="9985" max="9985" width="13.28515625" style="734" customWidth="1"/>
    <col min="9986" max="9986" width="9.5703125" style="734" customWidth="1"/>
    <col min="9987" max="10226" width="9.140625" style="734"/>
    <col min="10227" max="10227" width="16" style="734" customWidth="1"/>
    <col min="10228" max="10231" width="10.7109375" style="734" customWidth="1"/>
    <col min="10232" max="10232" width="12.140625" style="734" customWidth="1"/>
    <col min="10233" max="10239" width="10.7109375" style="734" customWidth="1"/>
    <col min="10240" max="10240" width="12.85546875" style="734" customWidth="1"/>
    <col min="10241" max="10241" width="13.28515625" style="734" customWidth="1"/>
    <col min="10242" max="10242" width="9.5703125" style="734" customWidth="1"/>
    <col min="10243" max="10482" width="9.140625" style="734"/>
    <col min="10483" max="10483" width="16" style="734" customWidth="1"/>
    <col min="10484" max="10487" width="10.7109375" style="734" customWidth="1"/>
    <col min="10488" max="10488" width="12.140625" style="734" customWidth="1"/>
    <col min="10489" max="10495" width="10.7109375" style="734" customWidth="1"/>
    <col min="10496" max="10496" width="12.85546875" style="734" customWidth="1"/>
    <col min="10497" max="10497" width="13.28515625" style="734" customWidth="1"/>
    <col min="10498" max="10498" width="9.5703125" style="734" customWidth="1"/>
    <col min="10499" max="10738" width="9.140625" style="734"/>
    <col min="10739" max="10739" width="16" style="734" customWidth="1"/>
    <col min="10740" max="10743" width="10.7109375" style="734" customWidth="1"/>
    <col min="10744" max="10744" width="12.140625" style="734" customWidth="1"/>
    <col min="10745" max="10751" width="10.7109375" style="734" customWidth="1"/>
    <col min="10752" max="10752" width="12.85546875" style="734" customWidth="1"/>
    <col min="10753" max="10753" width="13.28515625" style="734" customWidth="1"/>
    <col min="10754" max="10754" width="9.5703125" style="734" customWidth="1"/>
    <col min="10755" max="10994" width="9.140625" style="734"/>
    <col min="10995" max="10995" width="16" style="734" customWidth="1"/>
    <col min="10996" max="10999" width="10.7109375" style="734" customWidth="1"/>
    <col min="11000" max="11000" width="12.140625" style="734" customWidth="1"/>
    <col min="11001" max="11007" width="10.7109375" style="734" customWidth="1"/>
    <col min="11008" max="11008" width="12.85546875" style="734" customWidth="1"/>
    <col min="11009" max="11009" width="13.28515625" style="734" customWidth="1"/>
    <col min="11010" max="11010" width="9.5703125" style="734" customWidth="1"/>
    <col min="11011" max="11250" width="9.140625" style="734"/>
    <col min="11251" max="11251" width="16" style="734" customWidth="1"/>
    <col min="11252" max="11255" width="10.7109375" style="734" customWidth="1"/>
    <col min="11256" max="11256" width="12.140625" style="734" customWidth="1"/>
    <col min="11257" max="11263" width="10.7109375" style="734" customWidth="1"/>
    <col min="11264" max="11264" width="12.85546875" style="734" customWidth="1"/>
    <col min="11265" max="11265" width="13.28515625" style="734" customWidth="1"/>
    <col min="11266" max="11266" width="9.5703125" style="734" customWidth="1"/>
    <col min="11267" max="11506" width="9.140625" style="734"/>
    <col min="11507" max="11507" width="16" style="734" customWidth="1"/>
    <col min="11508" max="11511" width="10.7109375" style="734" customWidth="1"/>
    <col min="11512" max="11512" width="12.140625" style="734" customWidth="1"/>
    <col min="11513" max="11519" width="10.7109375" style="734" customWidth="1"/>
    <col min="11520" max="11520" width="12.85546875" style="734" customWidth="1"/>
    <col min="11521" max="11521" width="13.28515625" style="734" customWidth="1"/>
    <col min="11522" max="11522" width="9.5703125" style="734" customWidth="1"/>
    <col min="11523" max="11762" width="9.140625" style="734"/>
    <col min="11763" max="11763" width="16" style="734" customWidth="1"/>
    <col min="11764" max="11767" width="10.7109375" style="734" customWidth="1"/>
    <col min="11768" max="11768" width="12.140625" style="734" customWidth="1"/>
    <col min="11769" max="11775" width="10.7109375" style="734" customWidth="1"/>
    <col min="11776" max="11776" width="12.85546875" style="734" customWidth="1"/>
    <col min="11777" max="11777" width="13.28515625" style="734" customWidth="1"/>
    <col min="11778" max="11778" width="9.5703125" style="734" customWidth="1"/>
    <col min="11779" max="12018" width="9.140625" style="734"/>
    <col min="12019" max="12019" width="16" style="734" customWidth="1"/>
    <col min="12020" max="12023" width="10.7109375" style="734" customWidth="1"/>
    <col min="12024" max="12024" width="12.140625" style="734" customWidth="1"/>
    <col min="12025" max="12031" width="10.7109375" style="734" customWidth="1"/>
    <col min="12032" max="12032" width="12.85546875" style="734" customWidth="1"/>
    <col min="12033" max="12033" width="13.28515625" style="734" customWidth="1"/>
    <col min="12034" max="12034" width="9.5703125" style="734" customWidth="1"/>
    <col min="12035" max="12274" width="9.140625" style="734"/>
    <col min="12275" max="12275" width="16" style="734" customWidth="1"/>
    <col min="12276" max="12279" width="10.7109375" style="734" customWidth="1"/>
    <col min="12280" max="12280" width="12.140625" style="734" customWidth="1"/>
    <col min="12281" max="12287" width="10.7109375" style="734" customWidth="1"/>
    <col min="12288" max="12288" width="12.85546875" style="734" customWidth="1"/>
    <col min="12289" max="12289" width="13.28515625" style="734" customWidth="1"/>
    <col min="12290" max="12290" width="9.5703125" style="734" customWidth="1"/>
    <col min="12291" max="12530" width="9.140625" style="734"/>
    <col min="12531" max="12531" width="16" style="734" customWidth="1"/>
    <col min="12532" max="12535" width="10.7109375" style="734" customWidth="1"/>
    <col min="12536" max="12536" width="12.140625" style="734" customWidth="1"/>
    <col min="12537" max="12543" width="10.7109375" style="734" customWidth="1"/>
    <col min="12544" max="12544" width="12.85546875" style="734" customWidth="1"/>
    <col min="12545" max="12545" width="13.28515625" style="734" customWidth="1"/>
    <col min="12546" max="12546" width="9.5703125" style="734" customWidth="1"/>
    <col min="12547" max="12786" width="9.140625" style="734"/>
    <col min="12787" max="12787" width="16" style="734" customWidth="1"/>
    <col min="12788" max="12791" width="10.7109375" style="734" customWidth="1"/>
    <col min="12792" max="12792" width="12.140625" style="734" customWidth="1"/>
    <col min="12793" max="12799" width="10.7109375" style="734" customWidth="1"/>
    <col min="12800" max="12800" width="12.85546875" style="734" customWidth="1"/>
    <col min="12801" max="12801" width="13.28515625" style="734" customWidth="1"/>
    <col min="12802" max="12802" width="9.5703125" style="734" customWidth="1"/>
    <col min="12803" max="13042" width="9.140625" style="734"/>
    <col min="13043" max="13043" width="16" style="734" customWidth="1"/>
    <col min="13044" max="13047" width="10.7109375" style="734" customWidth="1"/>
    <col min="13048" max="13048" width="12.140625" style="734" customWidth="1"/>
    <col min="13049" max="13055" width="10.7109375" style="734" customWidth="1"/>
    <col min="13056" max="13056" width="12.85546875" style="734" customWidth="1"/>
    <col min="13057" max="13057" width="13.28515625" style="734" customWidth="1"/>
    <col min="13058" max="13058" width="9.5703125" style="734" customWidth="1"/>
    <col min="13059" max="13298" width="9.140625" style="734"/>
    <col min="13299" max="13299" width="16" style="734" customWidth="1"/>
    <col min="13300" max="13303" width="10.7109375" style="734" customWidth="1"/>
    <col min="13304" max="13304" width="12.140625" style="734" customWidth="1"/>
    <col min="13305" max="13311" width="10.7109375" style="734" customWidth="1"/>
    <col min="13312" max="13312" width="12.85546875" style="734" customWidth="1"/>
    <col min="13313" max="13313" width="13.28515625" style="734" customWidth="1"/>
    <col min="13314" max="13314" width="9.5703125" style="734" customWidth="1"/>
    <col min="13315" max="13554" width="9.140625" style="734"/>
    <col min="13555" max="13555" width="16" style="734" customWidth="1"/>
    <col min="13556" max="13559" width="10.7109375" style="734" customWidth="1"/>
    <col min="13560" max="13560" width="12.140625" style="734" customWidth="1"/>
    <col min="13561" max="13567" width="10.7109375" style="734" customWidth="1"/>
    <col min="13568" max="13568" width="12.85546875" style="734" customWidth="1"/>
    <col min="13569" max="13569" width="13.28515625" style="734" customWidth="1"/>
    <col min="13570" max="13570" width="9.5703125" style="734" customWidth="1"/>
    <col min="13571" max="13810" width="9.140625" style="734"/>
    <col min="13811" max="13811" width="16" style="734" customWidth="1"/>
    <col min="13812" max="13815" width="10.7109375" style="734" customWidth="1"/>
    <col min="13816" max="13816" width="12.140625" style="734" customWidth="1"/>
    <col min="13817" max="13823" width="10.7109375" style="734" customWidth="1"/>
    <col min="13824" max="13824" width="12.85546875" style="734" customWidth="1"/>
    <col min="13825" max="13825" width="13.28515625" style="734" customWidth="1"/>
    <col min="13826" max="13826" width="9.5703125" style="734" customWidth="1"/>
    <col min="13827" max="14066" width="9.140625" style="734"/>
    <col min="14067" max="14067" width="16" style="734" customWidth="1"/>
    <col min="14068" max="14071" width="10.7109375" style="734" customWidth="1"/>
    <col min="14072" max="14072" width="12.140625" style="734" customWidth="1"/>
    <col min="14073" max="14079" width="10.7109375" style="734" customWidth="1"/>
    <col min="14080" max="14080" width="12.85546875" style="734" customWidth="1"/>
    <col min="14081" max="14081" width="13.28515625" style="734" customWidth="1"/>
    <col min="14082" max="14082" width="9.5703125" style="734" customWidth="1"/>
    <col min="14083" max="14322" width="9.140625" style="734"/>
    <col min="14323" max="14323" width="16" style="734" customWidth="1"/>
    <col min="14324" max="14327" width="10.7109375" style="734" customWidth="1"/>
    <col min="14328" max="14328" width="12.140625" style="734" customWidth="1"/>
    <col min="14329" max="14335" width="10.7109375" style="734" customWidth="1"/>
    <col min="14336" max="14336" width="12.85546875" style="734" customWidth="1"/>
    <col min="14337" max="14337" width="13.28515625" style="734" customWidth="1"/>
    <col min="14338" max="14338" width="9.5703125" style="734" customWidth="1"/>
    <col min="14339" max="14578" width="9.140625" style="734"/>
    <col min="14579" max="14579" width="16" style="734" customWidth="1"/>
    <col min="14580" max="14583" width="10.7109375" style="734" customWidth="1"/>
    <col min="14584" max="14584" width="12.140625" style="734" customWidth="1"/>
    <col min="14585" max="14591" width="10.7109375" style="734" customWidth="1"/>
    <col min="14592" max="14592" width="12.85546875" style="734" customWidth="1"/>
    <col min="14593" max="14593" width="13.28515625" style="734" customWidth="1"/>
    <col min="14594" max="14594" width="9.5703125" style="734" customWidth="1"/>
    <col min="14595" max="14834" width="9.140625" style="734"/>
    <col min="14835" max="14835" width="16" style="734" customWidth="1"/>
    <col min="14836" max="14839" width="10.7109375" style="734" customWidth="1"/>
    <col min="14840" max="14840" width="12.140625" style="734" customWidth="1"/>
    <col min="14841" max="14847" width="10.7109375" style="734" customWidth="1"/>
    <col min="14848" max="14848" width="12.85546875" style="734" customWidth="1"/>
    <col min="14849" max="14849" width="13.28515625" style="734" customWidth="1"/>
    <col min="14850" max="14850" width="9.5703125" style="734" customWidth="1"/>
    <col min="14851" max="15090" width="9.140625" style="734"/>
    <col min="15091" max="15091" width="16" style="734" customWidth="1"/>
    <col min="15092" max="15095" width="10.7109375" style="734" customWidth="1"/>
    <col min="15096" max="15096" width="12.140625" style="734" customWidth="1"/>
    <col min="15097" max="15103" width="10.7109375" style="734" customWidth="1"/>
    <col min="15104" max="15104" width="12.85546875" style="734" customWidth="1"/>
    <col min="15105" max="15105" width="13.28515625" style="734" customWidth="1"/>
    <col min="15106" max="15106" width="9.5703125" style="734" customWidth="1"/>
    <col min="15107" max="15346" width="9.140625" style="734"/>
    <col min="15347" max="15347" width="16" style="734" customWidth="1"/>
    <col min="15348" max="15351" width="10.7109375" style="734" customWidth="1"/>
    <col min="15352" max="15352" width="12.140625" style="734" customWidth="1"/>
    <col min="15353" max="15359" width="10.7109375" style="734" customWidth="1"/>
    <col min="15360" max="15360" width="12.85546875" style="734" customWidth="1"/>
    <col min="15361" max="15361" width="13.28515625" style="734" customWidth="1"/>
    <col min="15362" max="15362" width="9.5703125" style="734" customWidth="1"/>
    <col min="15363" max="15602" width="9.140625" style="734"/>
    <col min="15603" max="15603" width="16" style="734" customWidth="1"/>
    <col min="15604" max="15607" width="10.7109375" style="734" customWidth="1"/>
    <col min="15608" max="15608" width="12.140625" style="734" customWidth="1"/>
    <col min="15609" max="15615" width="10.7109375" style="734" customWidth="1"/>
    <col min="15616" max="15616" width="12.85546875" style="734" customWidth="1"/>
    <col min="15617" max="15617" width="13.28515625" style="734" customWidth="1"/>
    <col min="15618" max="15618" width="9.5703125" style="734" customWidth="1"/>
    <col min="15619" max="15858" width="9.140625" style="734"/>
    <col min="15859" max="15859" width="16" style="734" customWidth="1"/>
    <col min="15860" max="15863" width="10.7109375" style="734" customWidth="1"/>
    <col min="15864" max="15864" width="12.140625" style="734" customWidth="1"/>
    <col min="15865" max="15871" width="10.7109375" style="734" customWidth="1"/>
    <col min="15872" max="15872" width="12.85546875" style="734" customWidth="1"/>
    <col min="15873" max="15873" width="13.28515625" style="734" customWidth="1"/>
    <col min="15874" max="15874" width="9.5703125" style="734" customWidth="1"/>
    <col min="15875" max="16114" width="9.140625" style="734"/>
    <col min="16115" max="16115" width="16" style="734" customWidth="1"/>
    <col min="16116" max="16119" width="10.7109375" style="734" customWidth="1"/>
    <col min="16120" max="16120" width="12.140625" style="734" customWidth="1"/>
    <col min="16121" max="16127" width="10.7109375" style="734" customWidth="1"/>
    <col min="16128" max="16128" width="12.85546875" style="734" customWidth="1"/>
    <col min="16129" max="16129" width="13.28515625" style="734" customWidth="1"/>
    <col min="16130" max="16130" width="9.5703125" style="734" customWidth="1"/>
    <col min="16131" max="16384" width="9.140625" style="734"/>
  </cols>
  <sheetData>
    <row r="1" spans="1:137" ht="22.5" customHeight="1" x14ac:dyDescent="0.2">
      <c r="A1" s="733" t="s">
        <v>361</v>
      </c>
      <c r="C1" s="733"/>
      <c r="D1" s="733"/>
      <c r="E1" s="733"/>
      <c r="F1" s="733"/>
      <c r="G1" s="733"/>
      <c r="H1" s="733"/>
      <c r="I1" s="733"/>
      <c r="J1" s="733"/>
      <c r="K1" s="733"/>
      <c r="L1" s="733"/>
      <c r="M1" s="733"/>
      <c r="N1" s="733"/>
      <c r="O1" s="733"/>
      <c r="P1" s="733"/>
      <c r="Q1" s="733"/>
      <c r="CO1" s="733"/>
      <c r="CP1" s="733"/>
      <c r="CQ1" s="733"/>
      <c r="CR1" s="733"/>
      <c r="CS1" s="733"/>
      <c r="CT1" s="733"/>
      <c r="CU1" s="733"/>
      <c r="CV1" s="733"/>
      <c r="CW1" s="733"/>
      <c r="CX1" s="733"/>
      <c r="CY1" s="733"/>
      <c r="CZ1" s="733"/>
      <c r="DA1" s="733"/>
      <c r="DB1" s="733"/>
      <c r="DC1" s="733"/>
      <c r="DD1" s="733"/>
      <c r="DE1" s="733"/>
      <c r="DF1" s="733"/>
      <c r="DG1" s="733"/>
      <c r="DH1" s="733"/>
      <c r="DI1" s="733"/>
      <c r="DJ1" s="733"/>
      <c r="DK1" s="733"/>
      <c r="DL1" s="733"/>
      <c r="DM1" s="733"/>
      <c r="DN1" s="733"/>
      <c r="DO1" s="733"/>
      <c r="DP1" s="733"/>
      <c r="DQ1" s="733"/>
      <c r="DR1" s="733"/>
      <c r="DS1" s="733"/>
      <c r="DT1" s="733"/>
      <c r="DU1" s="733"/>
      <c r="DV1" s="733"/>
      <c r="DW1" s="733"/>
      <c r="DX1" s="733"/>
      <c r="DY1" s="733"/>
      <c r="DZ1" s="733"/>
      <c r="EA1" s="733"/>
      <c r="EB1" s="733"/>
      <c r="EC1" s="733"/>
      <c r="ED1" s="733"/>
      <c r="EE1" s="733"/>
      <c r="EF1" s="733"/>
      <c r="EG1" s="733"/>
    </row>
    <row r="2" spans="1:137" s="26" customFormat="1" ht="21.75" customHeight="1" x14ac:dyDescent="0.2">
      <c r="A2" s="1042" t="s">
        <v>260</v>
      </c>
      <c r="B2" s="1042"/>
      <c r="C2" s="1042"/>
      <c r="D2" s="1042"/>
      <c r="E2" s="1042"/>
      <c r="F2" s="1042"/>
      <c r="G2" s="1042"/>
      <c r="H2" s="1042"/>
      <c r="I2" s="1042"/>
      <c r="J2" s="1042"/>
      <c r="K2" s="1042"/>
      <c r="L2" s="1042"/>
      <c r="M2" s="1042"/>
      <c r="N2" s="1042"/>
      <c r="O2" s="1042"/>
      <c r="P2" s="1042"/>
      <c r="Q2" s="1042"/>
      <c r="R2" s="1042"/>
      <c r="S2" s="1042"/>
      <c r="T2" s="1042"/>
      <c r="U2" s="1042"/>
      <c r="V2" s="1042"/>
      <c r="W2" s="1042"/>
      <c r="X2" s="1042"/>
      <c r="Y2" s="1042"/>
      <c r="Z2" s="1042"/>
      <c r="AA2" s="1042"/>
      <c r="AB2" s="1042"/>
      <c r="AC2" s="1042"/>
      <c r="AD2" s="1042"/>
      <c r="AE2" s="1042"/>
      <c r="AF2" s="1042"/>
      <c r="AG2" s="1042"/>
      <c r="AH2" s="1042"/>
      <c r="AI2" s="1042"/>
      <c r="AJ2" s="1042"/>
      <c r="AK2" s="1042"/>
      <c r="AL2" s="1042"/>
      <c r="AM2" s="1042"/>
      <c r="AN2" s="1042"/>
      <c r="AO2" s="1042"/>
      <c r="AP2" s="1042"/>
      <c r="AQ2" s="1042"/>
      <c r="AR2" s="1042"/>
      <c r="AS2" s="1042"/>
      <c r="AT2" s="1042"/>
      <c r="AU2" s="1042"/>
      <c r="AV2" s="1042"/>
      <c r="AW2" s="1042"/>
      <c r="AX2" s="1042"/>
      <c r="AY2" s="1042"/>
      <c r="AZ2" s="1042"/>
      <c r="BA2" s="1042"/>
      <c r="BB2" s="1042"/>
      <c r="BC2" s="1042"/>
      <c r="BD2" s="1042"/>
      <c r="BE2" s="1042"/>
      <c r="BF2" s="1042"/>
      <c r="BG2" s="1042"/>
      <c r="BH2" s="1042"/>
      <c r="BI2" s="1042"/>
      <c r="BJ2" s="1042"/>
      <c r="BK2" s="1042"/>
      <c r="BL2" s="1042"/>
      <c r="BM2" s="1042"/>
      <c r="BN2" s="1042"/>
      <c r="BO2" s="1042"/>
      <c r="BP2" s="1042"/>
      <c r="BQ2" s="1042"/>
      <c r="BR2" s="1042"/>
      <c r="BS2" s="1042"/>
      <c r="BT2" s="1042"/>
      <c r="BU2" s="1042"/>
      <c r="BV2" s="1042"/>
      <c r="BW2" s="1042"/>
      <c r="BX2" s="1042"/>
      <c r="BY2" s="1042"/>
      <c r="BZ2" s="1042"/>
      <c r="CA2" s="1042"/>
      <c r="CB2" s="1042"/>
      <c r="CC2" s="1042"/>
      <c r="CD2" s="1042"/>
      <c r="CE2" s="1042"/>
      <c r="CF2" s="1042"/>
      <c r="CG2" s="1042"/>
      <c r="CH2" s="1042"/>
      <c r="CI2" s="1042"/>
      <c r="CJ2" s="1042"/>
      <c r="CK2" s="1042"/>
      <c r="CL2" s="1042"/>
      <c r="CM2" s="1042"/>
      <c r="CN2" s="1042"/>
      <c r="CO2" s="1042"/>
      <c r="CP2" s="1042"/>
      <c r="CQ2" s="1042"/>
      <c r="CR2" s="1042"/>
      <c r="CS2" s="1042"/>
      <c r="CT2" s="1042"/>
      <c r="CU2" s="1042"/>
      <c r="CV2" s="1042"/>
      <c r="CW2" s="1042"/>
      <c r="CX2" s="1042"/>
      <c r="CY2" s="1042"/>
      <c r="CZ2" s="1042"/>
      <c r="DA2" s="1042"/>
      <c r="DB2" s="1042"/>
      <c r="DC2" s="1042"/>
      <c r="DD2" s="1042"/>
      <c r="DE2" s="1042"/>
      <c r="DF2" s="1042"/>
      <c r="DG2" s="1042"/>
      <c r="DH2" s="1042"/>
      <c r="DI2" s="1042"/>
      <c r="DJ2" s="1042"/>
      <c r="DK2" s="1042"/>
      <c r="DL2" s="1042"/>
      <c r="DM2" s="1042"/>
      <c r="DN2" s="1042"/>
      <c r="DO2" s="1042"/>
      <c r="DP2" s="1042"/>
      <c r="DQ2" s="1042"/>
      <c r="DR2" s="1042"/>
      <c r="DS2" s="1042"/>
      <c r="DT2" s="1042"/>
      <c r="DU2" s="1042"/>
      <c r="DV2" s="1042"/>
      <c r="DW2" s="1042"/>
      <c r="DX2" s="1042"/>
      <c r="DY2" s="1042"/>
      <c r="DZ2" s="1042"/>
      <c r="EA2" s="1042"/>
      <c r="EB2" s="1042"/>
      <c r="EC2" s="1042"/>
      <c r="ED2" s="1042"/>
      <c r="EE2" s="1042"/>
      <c r="EF2" s="1042"/>
      <c r="EG2" s="1042"/>
    </row>
    <row r="3" spans="1:137" s="26" customFormat="1" ht="15" customHeight="1" x14ac:dyDescent="0.2">
      <c r="A3" s="1026" t="s">
        <v>3</v>
      </c>
      <c r="B3" s="1027" t="s">
        <v>4</v>
      </c>
      <c r="C3" s="1028" t="s">
        <v>30</v>
      </c>
      <c r="D3" s="1028"/>
      <c r="E3" s="1028"/>
      <c r="F3" s="1028"/>
      <c r="G3" s="1028"/>
      <c r="H3" s="1028"/>
      <c r="I3" s="1028"/>
      <c r="J3" s="1028"/>
      <c r="K3" s="1028"/>
      <c r="L3" s="1028"/>
      <c r="M3" s="1028"/>
      <c r="N3" s="1028"/>
      <c r="O3" s="1028"/>
      <c r="P3" s="1028"/>
      <c r="Q3" s="1028"/>
      <c r="R3" s="1033" t="s">
        <v>34</v>
      </c>
      <c r="S3" s="1033"/>
      <c r="T3" s="1033"/>
      <c r="U3" s="1033"/>
      <c r="V3" s="1033"/>
      <c r="W3" s="1033"/>
      <c r="X3" s="1033"/>
      <c r="Y3" s="1033"/>
      <c r="Z3" s="1033"/>
      <c r="AA3" s="1033"/>
      <c r="AB3" s="1033"/>
      <c r="AC3" s="1033"/>
      <c r="AD3" s="1033"/>
      <c r="AE3" s="1033"/>
      <c r="AF3" s="1033"/>
      <c r="AG3" s="1033" t="s">
        <v>20</v>
      </c>
      <c r="AH3" s="1033"/>
      <c r="AI3" s="1033"/>
      <c r="AJ3" s="1033"/>
      <c r="AK3" s="1033"/>
      <c r="AL3" s="1033"/>
      <c r="AM3" s="1033"/>
      <c r="AN3" s="1033"/>
      <c r="AO3" s="1033"/>
      <c r="AP3" s="1033"/>
      <c r="AQ3" s="1033"/>
      <c r="AR3" s="1033"/>
      <c r="AS3" s="1033"/>
      <c r="AT3" s="1033"/>
      <c r="AU3" s="1033"/>
      <c r="AV3" s="1033" t="s">
        <v>28</v>
      </c>
      <c r="AW3" s="1033"/>
      <c r="AX3" s="1033"/>
      <c r="AY3" s="1033"/>
      <c r="AZ3" s="1033"/>
      <c r="BA3" s="1033"/>
      <c r="BB3" s="1033"/>
      <c r="BC3" s="1033"/>
      <c r="BD3" s="1033"/>
      <c r="BE3" s="1033"/>
      <c r="BF3" s="1033"/>
      <c r="BG3" s="1033"/>
      <c r="BH3" s="1033"/>
      <c r="BI3" s="1033"/>
      <c r="BJ3" s="1033"/>
      <c r="BK3" s="1041" t="s">
        <v>10</v>
      </c>
      <c r="BL3" s="1041"/>
      <c r="BM3" s="1041"/>
      <c r="BN3" s="1041"/>
      <c r="BO3" s="1041"/>
      <c r="BP3" s="1041"/>
      <c r="BQ3" s="1041"/>
      <c r="BR3" s="1041"/>
      <c r="BS3" s="1041"/>
      <c r="BT3" s="1041"/>
      <c r="BU3" s="1041"/>
      <c r="BV3" s="1041"/>
      <c r="BW3" s="1041"/>
      <c r="BX3" s="1041"/>
      <c r="BY3" s="1041"/>
      <c r="BZ3" s="1041" t="s">
        <v>32</v>
      </c>
      <c r="CA3" s="1041"/>
      <c r="CB3" s="1041"/>
      <c r="CC3" s="1041"/>
      <c r="CD3" s="1041"/>
      <c r="CE3" s="1041"/>
      <c r="CF3" s="1041"/>
      <c r="CG3" s="1041"/>
      <c r="CH3" s="1041"/>
      <c r="CI3" s="1041"/>
      <c r="CJ3" s="1041"/>
      <c r="CK3" s="1041"/>
      <c r="CL3" s="1041"/>
      <c r="CM3" s="1041"/>
      <c r="CN3" s="1041"/>
      <c r="CO3" s="1041" t="s">
        <v>35</v>
      </c>
      <c r="CP3" s="1041"/>
      <c r="CQ3" s="1041"/>
      <c r="CR3" s="1041"/>
      <c r="CS3" s="1041"/>
      <c r="CT3" s="1041"/>
      <c r="CU3" s="1041"/>
      <c r="CV3" s="1041"/>
      <c r="CW3" s="1041"/>
      <c r="CX3" s="1041"/>
      <c r="CY3" s="1041"/>
      <c r="CZ3" s="1041"/>
      <c r="DA3" s="1041"/>
      <c r="DB3" s="1041"/>
      <c r="DC3" s="1041"/>
      <c r="DD3" s="1041" t="s">
        <v>248</v>
      </c>
      <c r="DE3" s="1041"/>
      <c r="DF3" s="1041"/>
      <c r="DG3" s="1041"/>
      <c r="DH3" s="1041"/>
      <c r="DI3" s="1041"/>
      <c r="DJ3" s="1041"/>
      <c r="DK3" s="1041"/>
      <c r="DL3" s="1041"/>
      <c r="DM3" s="1041"/>
      <c r="DN3" s="1041"/>
      <c r="DO3" s="1041"/>
      <c r="DP3" s="1041"/>
      <c r="DQ3" s="1041"/>
      <c r="DR3" s="1041"/>
      <c r="DS3" s="1041" t="s">
        <v>310</v>
      </c>
      <c r="DT3" s="1041"/>
      <c r="DU3" s="1041"/>
      <c r="DV3" s="1041"/>
      <c r="DW3" s="1041"/>
      <c r="DX3" s="1041"/>
      <c r="DY3" s="1041"/>
      <c r="DZ3" s="1041"/>
      <c r="EA3" s="1041"/>
      <c r="EB3" s="1041"/>
      <c r="EC3" s="1041"/>
      <c r="ED3" s="1041"/>
      <c r="EE3" s="1041"/>
      <c r="EF3" s="1041"/>
      <c r="EG3" s="1041"/>
    </row>
    <row r="4" spans="1:137" s="735" customFormat="1" ht="38.25" customHeight="1" x14ac:dyDescent="0.25">
      <c r="A4" s="1026"/>
      <c r="B4" s="1027"/>
      <c r="C4" s="1010" t="s">
        <v>128</v>
      </c>
      <c r="D4" s="1010"/>
      <c r="E4" s="1010"/>
      <c r="F4" s="1019" t="s">
        <v>120</v>
      </c>
      <c r="G4" s="1019"/>
      <c r="H4" s="1019"/>
      <c r="I4" s="1019" t="s">
        <v>118</v>
      </c>
      <c r="J4" s="1019"/>
      <c r="K4" s="1019"/>
      <c r="L4" s="1019" t="s">
        <v>119</v>
      </c>
      <c r="M4" s="1019"/>
      <c r="N4" s="1019"/>
      <c r="O4" s="1034" t="s">
        <v>49</v>
      </c>
      <c r="P4" s="1035"/>
      <c r="Q4" s="1036"/>
      <c r="R4" s="1020" t="s">
        <v>116</v>
      </c>
      <c r="S4" s="1020"/>
      <c r="T4" s="1020"/>
      <c r="U4" s="1020" t="s">
        <v>120</v>
      </c>
      <c r="V4" s="1020"/>
      <c r="W4" s="1020"/>
      <c r="X4" s="1020" t="s">
        <v>118</v>
      </c>
      <c r="Y4" s="1020"/>
      <c r="Z4" s="1020"/>
      <c r="AA4" s="1020" t="s">
        <v>119</v>
      </c>
      <c r="AB4" s="1020"/>
      <c r="AC4" s="1020"/>
      <c r="AD4" s="1034" t="s">
        <v>49</v>
      </c>
      <c r="AE4" s="1035"/>
      <c r="AF4" s="1036"/>
      <c r="AG4" s="1010" t="s">
        <v>116</v>
      </c>
      <c r="AH4" s="1010"/>
      <c r="AI4" s="1010"/>
      <c r="AJ4" s="1010" t="s">
        <v>120</v>
      </c>
      <c r="AK4" s="1010"/>
      <c r="AL4" s="1010"/>
      <c r="AM4" s="1040" t="s">
        <v>122</v>
      </c>
      <c r="AN4" s="1040"/>
      <c r="AO4" s="1040"/>
      <c r="AP4" s="1037" t="s">
        <v>123</v>
      </c>
      <c r="AQ4" s="1038"/>
      <c r="AR4" s="1039"/>
      <c r="AS4" s="1034" t="s">
        <v>49</v>
      </c>
      <c r="AT4" s="1035"/>
      <c r="AU4" s="1036"/>
      <c r="AV4" s="1010" t="s">
        <v>116</v>
      </c>
      <c r="AW4" s="1010"/>
      <c r="AX4" s="1010"/>
      <c r="AY4" s="1010" t="s">
        <v>120</v>
      </c>
      <c r="AZ4" s="1010"/>
      <c r="BA4" s="1010"/>
      <c r="BB4" s="1040" t="s">
        <v>122</v>
      </c>
      <c r="BC4" s="1040"/>
      <c r="BD4" s="1040"/>
      <c r="BE4" s="1037" t="s">
        <v>123</v>
      </c>
      <c r="BF4" s="1038"/>
      <c r="BG4" s="1039"/>
      <c r="BH4" s="1034" t="s">
        <v>49</v>
      </c>
      <c r="BI4" s="1035"/>
      <c r="BJ4" s="1036"/>
      <c r="BK4" s="1034" t="s">
        <v>116</v>
      </c>
      <c r="BL4" s="1035"/>
      <c r="BM4" s="1036"/>
      <c r="BN4" s="1034" t="s">
        <v>129</v>
      </c>
      <c r="BO4" s="1035"/>
      <c r="BP4" s="1036"/>
      <c r="BQ4" s="1037" t="s">
        <v>122</v>
      </c>
      <c r="BR4" s="1038"/>
      <c r="BS4" s="1039"/>
      <c r="BT4" s="1037" t="s">
        <v>123</v>
      </c>
      <c r="BU4" s="1038"/>
      <c r="BV4" s="1039"/>
      <c r="BW4" s="1034" t="s">
        <v>49</v>
      </c>
      <c r="BX4" s="1035"/>
      <c r="BY4" s="1036"/>
      <c r="BZ4" s="1034" t="s">
        <v>125</v>
      </c>
      <c r="CA4" s="1035"/>
      <c r="CB4" s="1036"/>
      <c r="CC4" s="1034" t="s">
        <v>129</v>
      </c>
      <c r="CD4" s="1035"/>
      <c r="CE4" s="1036"/>
      <c r="CF4" s="1037" t="s">
        <v>122</v>
      </c>
      <c r="CG4" s="1038"/>
      <c r="CH4" s="1039"/>
      <c r="CI4" s="1037" t="s">
        <v>123</v>
      </c>
      <c r="CJ4" s="1038"/>
      <c r="CK4" s="1039"/>
      <c r="CL4" s="1034" t="s">
        <v>49</v>
      </c>
      <c r="CM4" s="1035"/>
      <c r="CN4" s="1036"/>
      <c r="CO4" s="1034" t="s">
        <v>116</v>
      </c>
      <c r="CP4" s="1035"/>
      <c r="CQ4" s="1036"/>
      <c r="CR4" s="1034" t="s">
        <v>129</v>
      </c>
      <c r="CS4" s="1035"/>
      <c r="CT4" s="1036"/>
      <c r="CU4" s="1037" t="s">
        <v>122</v>
      </c>
      <c r="CV4" s="1038"/>
      <c r="CW4" s="1039"/>
      <c r="CX4" s="1037" t="s">
        <v>123</v>
      </c>
      <c r="CY4" s="1038"/>
      <c r="CZ4" s="1039"/>
      <c r="DA4" s="1034" t="s">
        <v>49</v>
      </c>
      <c r="DB4" s="1035"/>
      <c r="DC4" s="1036"/>
      <c r="DD4" s="1034" t="s">
        <v>125</v>
      </c>
      <c r="DE4" s="1035"/>
      <c r="DF4" s="1036"/>
      <c r="DG4" s="1034" t="s">
        <v>129</v>
      </c>
      <c r="DH4" s="1035"/>
      <c r="DI4" s="1036"/>
      <c r="DJ4" s="1037" t="s">
        <v>122</v>
      </c>
      <c r="DK4" s="1038"/>
      <c r="DL4" s="1039"/>
      <c r="DM4" s="1037" t="s">
        <v>123</v>
      </c>
      <c r="DN4" s="1038"/>
      <c r="DO4" s="1039"/>
      <c r="DP4" s="1034" t="s">
        <v>49</v>
      </c>
      <c r="DQ4" s="1035"/>
      <c r="DR4" s="1036"/>
      <c r="DS4" s="1034" t="s">
        <v>125</v>
      </c>
      <c r="DT4" s="1035"/>
      <c r="DU4" s="1036"/>
      <c r="DV4" s="1034" t="s">
        <v>129</v>
      </c>
      <c r="DW4" s="1035"/>
      <c r="DX4" s="1036"/>
      <c r="DY4" s="1037" t="s">
        <v>122</v>
      </c>
      <c r="DZ4" s="1038"/>
      <c r="EA4" s="1039"/>
      <c r="EB4" s="1037" t="s">
        <v>123</v>
      </c>
      <c r="EC4" s="1038"/>
      <c r="ED4" s="1039"/>
      <c r="EE4" s="1034" t="s">
        <v>49</v>
      </c>
      <c r="EF4" s="1035"/>
      <c r="EG4" s="1036"/>
    </row>
    <row r="5" spans="1:137" s="735" customFormat="1" ht="41.25" customHeight="1" x14ac:dyDescent="0.25">
      <c r="A5" s="1026"/>
      <c r="B5" s="1027"/>
      <c r="C5" s="736" t="s">
        <v>130</v>
      </c>
      <c r="D5" s="736" t="s">
        <v>131</v>
      </c>
      <c r="E5" s="736" t="s">
        <v>154</v>
      </c>
      <c r="F5" s="736" t="s">
        <v>130</v>
      </c>
      <c r="G5" s="736" t="s">
        <v>131</v>
      </c>
      <c r="H5" s="736" t="s">
        <v>154</v>
      </c>
      <c r="I5" s="736" t="s">
        <v>130</v>
      </c>
      <c r="J5" s="736" t="s">
        <v>131</v>
      </c>
      <c r="K5" s="736" t="s">
        <v>154</v>
      </c>
      <c r="L5" s="736" t="s">
        <v>130</v>
      </c>
      <c r="M5" s="736" t="s">
        <v>131</v>
      </c>
      <c r="N5" s="736" t="s">
        <v>154</v>
      </c>
      <c r="O5" s="737" t="s">
        <v>130</v>
      </c>
      <c r="P5" s="737" t="s">
        <v>131</v>
      </c>
      <c r="Q5" s="736" t="s">
        <v>154</v>
      </c>
      <c r="R5" s="9" t="s">
        <v>130</v>
      </c>
      <c r="S5" s="9" t="s">
        <v>131</v>
      </c>
      <c r="T5" s="736" t="s">
        <v>154</v>
      </c>
      <c r="U5" s="9" t="s">
        <v>130</v>
      </c>
      <c r="V5" s="9" t="s">
        <v>131</v>
      </c>
      <c r="W5" s="736" t="s">
        <v>154</v>
      </c>
      <c r="X5" s="9" t="s">
        <v>130</v>
      </c>
      <c r="Y5" s="9" t="s">
        <v>131</v>
      </c>
      <c r="Z5" s="736" t="s">
        <v>154</v>
      </c>
      <c r="AA5" s="9" t="s">
        <v>130</v>
      </c>
      <c r="AB5" s="9" t="s">
        <v>131</v>
      </c>
      <c r="AC5" s="736" t="s">
        <v>154</v>
      </c>
      <c r="AD5" s="9" t="s">
        <v>130</v>
      </c>
      <c r="AE5" s="9" t="s">
        <v>131</v>
      </c>
      <c r="AF5" s="736" t="s">
        <v>154</v>
      </c>
      <c r="AG5" s="642" t="s">
        <v>130</v>
      </c>
      <c r="AH5" s="642" t="s">
        <v>131</v>
      </c>
      <c r="AI5" s="736" t="s">
        <v>154</v>
      </c>
      <c r="AJ5" s="642" t="s">
        <v>130</v>
      </c>
      <c r="AK5" s="642" t="s">
        <v>131</v>
      </c>
      <c r="AL5" s="736" t="s">
        <v>154</v>
      </c>
      <c r="AM5" s="642" t="s">
        <v>130</v>
      </c>
      <c r="AN5" s="642" t="s">
        <v>131</v>
      </c>
      <c r="AO5" s="736" t="s">
        <v>154</v>
      </c>
      <c r="AP5" s="642" t="s">
        <v>130</v>
      </c>
      <c r="AQ5" s="642" t="s">
        <v>131</v>
      </c>
      <c r="AR5" s="736" t="s">
        <v>154</v>
      </c>
      <c r="AS5" s="642" t="s">
        <v>130</v>
      </c>
      <c r="AT5" s="642" t="s">
        <v>131</v>
      </c>
      <c r="AU5" s="736" t="s">
        <v>154</v>
      </c>
      <c r="AV5" s="642" t="s">
        <v>130</v>
      </c>
      <c r="AW5" s="642" t="s">
        <v>131</v>
      </c>
      <c r="AX5" s="736" t="s">
        <v>154</v>
      </c>
      <c r="AY5" s="642" t="s">
        <v>130</v>
      </c>
      <c r="AZ5" s="642" t="s">
        <v>131</v>
      </c>
      <c r="BA5" s="736" t="s">
        <v>154</v>
      </c>
      <c r="BB5" s="642" t="s">
        <v>130</v>
      </c>
      <c r="BC5" s="642" t="s">
        <v>131</v>
      </c>
      <c r="BD5" s="736" t="s">
        <v>154</v>
      </c>
      <c r="BE5" s="642" t="s">
        <v>130</v>
      </c>
      <c r="BF5" s="642" t="s">
        <v>131</v>
      </c>
      <c r="BG5" s="736" t="s">
        <v>154</v>
      </c>
      <c r="BH5" s="642" t="s">
        <v>130</v>
      </c>
      <c r="BI5" s="642" t="s">
        <v>131</v>
      </c>
      <c r="BJ5" s="736" t="s">
        <v>154</v>
      </c>
      <c r="BK5" s="8" t="s">
        <v>132</v>
      </c>
      <c r="BL5" s="8" t="s">
        <v>131</v>
      </c>
      <c r="BM5" s="736" t="s">
        <v>154</v>
      </c>
      <c r="BN5" s="8" t="s">
        <v>132</v>
      </c>
      <c r="BO5" s="8" t="s">
        <v>131</v>
      </c>
      <c r="BP5" s="736" t="s">
        <v>154</v>
      </c>
      <c r="BQ5" s="8" t="s">
        <v>132</v>
      </c>
      <c r="BR5" s="8" t="s">
        <v>131</v>
      </c>
      <c r="BS5" s="736" t="s">
        <v>154</v>
      </c>
      <c r="BT5" s="8" t="s">
        <v>132</v>
      </c>
      <c r="BU5" s="8" t="s">
        <v>131</v>
      </c>
      <c r="BV5" s="736" t="s">
        <v>154</v>
      </c>
      <c r="BW5" s="8" t="s">
        <v>132</v>
      </c>
      <c r="BX5" s="8" t="s">
        <v>131</v>
      </c>
      <c r="BY5" s="736" t="s">
        <v>154</v>
      </c>
      <c r="BZ5" s="8" t="s">
        <v>132</v>
      </c>
      <c r="CA5" s="8" t="s">
        <v>131</v>
      </c>
      <c r="CB5" s="736" t="s">
        <v>154</v>
      </c>
      <c r="CC5" s="8" t="s">
        <v>132</v>
      </c>
      <c r="CD5" s="8" t="s">
        <v>131</v>
      </c>
      <c r="CE5" s="736" t="s">
        <v>154</v>
      </c>
      <c r="CF5" s="8" t="s">
        <v>132</v>
      </c>
      <c r="CG5" s="8" t="s">
        <v>131</v>
      </c>
      <c r="CH5" s="736" t="s">
        <v>154</v>
      </c>
      <c r="CI5" s="8" t="s">
        <v>132</v>
      </c>
      <c r="CJ5" s="8" t="s">
        <v>131</v>
      </c>
      <c r="CK5" s="736" t="s">
        <v>154</v>
      </c>
      <c r="CL5" s="8" t="s">
        <v>132</v>
      </c>
      <c r="CM5" s="8" t="s">
        <v>131</v>
      </c>
      <c r="CN5" s="736" t="s">
        <v>154</v>
      </c>
      <c r="CO5" s="8" t="s">
        <v>132</v>
      </c>
      <c r="CP5" s="8" t="s">
        <v>131</v>
      </c>
      <c r="CQ5" s="736" t="s">
        <v>154</v>
      </c>
      <c r="CR5" s="8" t="s">
        <v>132</v>
      </c>
      <c r="CS5" s="8" t="s">
        <v>131</v>
      </c>
      <c r="CT5" s="736" t="s">
        <v>154</v>
      </c>
      <c r="CU5" s="8" t="s">
        <v>132</v>
      </c>
      <c r="CV5" s="8" t="s">
        <v>131</v>
      </c>
      <c r="CW5" s="736" t="s">
        <v>154</v>
      </c>
      <c r="CX5" s="8" t="s">
        <v>132</v>
      </c>
      <c r="CY5" s="8" t="s">
        <v>131</v>
      </c>
      <c r="CZ5" s="736" t="s">
        <v>154</v>
      </c>
      <c r="DA5" s="8" t="s">
        <v>132</v>
      </c>
      <c r="DB5" s="8" t="s">
        <v>131</v>
      </c>
      <c r="DC5" s="736" t="s">
        <v>154</v>
      </c>
      <c r="DD5" s="8" t="s">
        <v>132</v>
      </c>
      <c r="DE5" s="8" t="s">
        <v>131</v>
      </c>
      <c r="DF5" s="738" t="s">
        <v>154</v>
      </c>
      <c r="DG5" s="8" t="s">
        <v>132</v>
      </c>
      <c r="DH5" s="8" t="s">
        <v>131</v>
      </c>
      <c r="DI5" s="736" t="s">
        <v>154</v>
      </c>
      <c r="DJ5" s="8" t="s">
        <v>132</v>
      </c>
      <c r="DK5" s="8" t="s">
        <v>131</v>
      </c>
      <c r="DL5" s="736" t="s">
        <v>154</v>
      </c>
      <c r="DM5" s="8" t="s">
        <v>132</v>
      </c>
      <c r="DN5" s="8" t="s">
        <v>131</v>
      </c>
      <c r="DO5" s="736" t="s">
        <v>154</v>
      </c>
      <c r="DP5" s="8" t="s">
        <v>132</v>
      </c>
      <c r="DQ5" s="8" t="s">
        <v>258</v>
      </c>
      <c r="DR5" s="736" t="s">
        <v>154</v>
      </c>
      <c r="DS5" s="8" t="s">
        <v>132</v>
      </c>
      <c r="DT5" s="8" t="s">
        <v>131</v>
      </c>
      <c r="DU5" s="738" t="s">
        <v>154</v>
      </c>
      <c r="DV5" s="8" t="s">
        <v>132</v>
      </c>
      <c r="DW5" s="8" t="s">
        <v>131</v>
      </c>
      <c r="DX5" s="736" t="s">
        <v>154</v>
      </c>
      <c r="DY5" s="8" t="s">
        <v>132</v>
      </c>
      <c r="DZ5" s="8" t="s">
        <v>131</v>
      </c>
      <c r="EA5" s="736" t="s">
        <v>154</v>
      </c>
      <c r="EB5" s="8" t="s">
        <v>132</v>
      </c>
      <c r="EC5" s="8" t="s">
        <v>131</v>
      </c>
      <c r="ED5" s="736" t="s">
        <v>154</v>
      </c>
      <c r="EE5" s="8" t="s">
        <v>132</v>
      </c>
      <c r="EF5" s="8" t="s">
        <v>258</v>
      </c>
      <c r="EG5" s="736" t="s">
        <v>154</v>
      </c>
    </row>
    <row r="6" spans="1:137" s="739" customFormat="1" ht="20.25" customHeight="1" x14ac:dyDescent="0.25">
      <c r="A6" s="377"/>
      <c r="B6" s="373" t="s">
        <v>36</v>
      </c>
      <c r="C6" s="384"/>
      <c r="D6" s="384"/>
      <c r="E6" s="384"/>
      <c r="F6" s="384"/>
      <c r="G6" s="384"/>
      <c r="H6" s="384"/>
      <c r="I6" s="384"/>
      <c r="J6" s="384"/>
      <c r="K6" s="384"/>
      <c r="L6" s="384"/>
      <c r="M6" s="384"/>
      <c r="N6" s="384"/>
      <c r="O6" s="384"/>
      <c r="P6" s="384"/>
      <c r="Q6" s="384"/>
      <c r="R6" s="385"/>
      <c r="S6" s="385"/>
      <c r="T6" s="385"/>
      <c r="U6" s="385"/>
      <c r="V6" s="385"/>
      <c r="W6" s="385"/>
      <c r="X6" s="385"/>
      <c r="Y6" s="385"/>
      <c r="Z6" s="385"/>
      <c r="AA6" s="385"/>
      <c r="AB6" s="385"/>
      <c r="AC6" s="385"/>
      <c r="AD6" s="385"/>
      <c r="AE6" s="385"/>
      <c r="AF6" s="385"/>
      <c r="AG6" s="348"/>
      <c r="AH6" s="348"/>
      <c r="AI6" s="348"/>
      <c r="AJ6" s="348"/>
      <c r="AK6" s="348"/>
      <c r="AL6" s="348"/>
      <c r="AM6" s="348"/>
      <c r="AN6" s="348"/>
      <c r="AO6" s="348"/>
      <c r="AP6" s="348"/>
      <c r="AQ6" s="348"/>
      <c r="AR6" s="348"/>
      <c r="AS6" s="348"/>
      <c r="AT6" s="348"/>
      <c r="AU6" s="348"/>
      <c r="AV6" s="348"/>
      <c r="AW6" s="348"/>
      <c r="AX6" s="348"/>
      <c r="AY6" s="348"/>
      <c r="AZ6" s="348"/>
      <c r="BA6" s="348"/>
      <c r="BB6" s="348"/>
      <c r="BC6" s="348"/>
      <c r="BD6" s="348"/>
      <c r="BE6" s="348"/>
      <c r="BF6" s="348"/>
      <c r="BG6" s="348"/>
      <c r="BH6" s="348"/>
      <c r="BI6" s="348"/>
      <c r="BJ6" s="348"/>
      <c r="BK6" s="357"/>
      <c r="BL6" s="357"/>
      <c r="BM6" s="386"/>
      <c r="BN6" s="357"/>
      <c r="BO6" s="357"/>
      <c r="BP6" s="386"/>
      <c r="BQ6" s="357"/>
      <c r="BR6" s="357"/>
      <c r="BS6" s="386"/>
      <c r="BT6" s="357"/>
      <c r="BU6" s="357"/>
      <c r="BV6" s="386"/>
      <c r="BW6" s="357"/>
      <c r="BX6" s="357"/>
      <c r="BY6" s="387"/>
      <c r="BZ6" s="388"/>
      <c r="CA6" s="388"/>
      <c r="CB6" s="389"/>
      <c r="CC6" s="388"/>
      <c r="CD6" s="388"/>
      <c r="CE6" s="389"/>
      <c r="CF6" s="388"/>
      <c r="CG6" s="388"/>
      <c r="CH6" s="389"/>
      <c r="CI6" s="388"/>
      <c r="CJ6" s="388"/>
      <c r="CK6" s="389"/>
      <c r="CL6" s="388"/>
      <c r="CM6" s="388"/>
      <c r="CN6" s="390"/>
      <c r="CO6" s="388"/>
      <c r="CP6" s="388"/>
      <c r="CQ6" s="391"/>
      <c r="CR6" s="388"/>
      <c r="CS6" s="388"/>
      <c r="CT6" s="391"/>
      <c r="CU6" s="388"/>
      <c r="CV6" s="388"/>
      <c r="CW6" s="391"/>
      <c r="CX6" s="388"/>
      <c r="CY6" s="388"/>
      <c r="CZ6" s="391"/>
      <c r="DA6" s="388"/>
      <c r="DB6" s="388"/>
      <c r="DC6" s="392"/>
      <c r="DD6" s="388"/>
      <c r="DE6" s="388"/>
      <c r="DF6" s="391"/>
      <c r="DG6" s="388"/>
      <c r="DH6" s="388"/>
      <c r="DI6" s="391"/>
      <c r="DJ6" s="388"/>
      <c r="DK6" s="388"/>
      <c r="DL6" s="391"/>
      <c r="DM6" s="388"/>
      <c r="DN6" s="388"/>
      <c r="DO6" s="391"/>
      <c r="DP6" s="388"/>
      <c r="DQ6" s="388"/>
      <c r="DR6" s="392"/>
      <c r="DS6" s="388"/>
      <c r="DT6" s="388"/>
      <c r="DU6" s="391"/>
      <c r="DV6" s="388"/>
      <c r="DW6" s="388"/>
      <c r="DX6" s="391"/>
      <c r="DY6" s="388"/>
      <c r="DZ6" s="388"/>
      <c r="EA6" s="391"/>
      <c r="EB6" s="388"/>
      <c r="EC6" s="388"/>
      <c r="ED6" s="391"/>
      <c r="EE6" s="388"/>
      <c r="EF6" s="388"/>
      <c r="EG6" s="392"/>
    </row>
    <row r="7" spans="1:137" x14ac:dyDescent="0.2">
      <c r="A7" s="367">
        <v>1</v>
      </c>
      <c r="B7" s="372" t="s">
        <v>5</v>
      </c>
      <c r="C7" s="740">
        <v>44974.92</v>
      </c>
      <c r="D7" s="740">
        <v>37655.300000000003</v>
      </c>
      <c r="E7" s="741">
        <v>0.83725107237544849</v>
      </c>
      <c r="F7" s="740">
        <v>118279.57</v>
      </c>
      <c r="G7" s="740">
        <v>139969.47</v>
      </c>
      <c r="H7" s="741">
        <v>1.1834</v>
      </c>
      <c r="I7" s="740">
        <v>13161.444100000001</v>
      </c>
      <c r="J7" s="740">
        <v>13682.67</v>
      </c>
      <c r="K7" s="741">
        <v>1.0396000000000001</v>
      </c>
      <c r="L7" s="740">
        <v>90991.8747</v>
      </c>
      <c r="M7" s="740">
        <v>88523.044562900002</v>
      </c>
      <c r="N7" s="741">
        <v>0.97289999999999999</v>
      </c>
      <c r="O7" s="740">
        <v>267407.8088</v>
      </c>
      <c r="P7" s="740">
        <v>279830.48456290003</v>
      </c>
      <c r="Q7" s="741">
        <v>1.0464559199622747</v>
      </c>
      <c r="R7" s="339">
        <v>78655.39</v>
      </c>
      <c r="S7" s="339">
        <v>74461.09</v>
      </c>
      <c r="T7" s="742">
        <v>0.94667498311304532</v>
      </c>
      <c r="U7" s="341">
        <v>164927.37</v>
      </c>
      <c r="V7" s="341">
        <v>211107.03</v>
      </c>
      <c r="W7" s="742">
        <v>1.27999997817221</v>
      </c>
      <c r="X7" s="341">
        <v>15880.049000000001</v>
      </c>
      <c r="Y7" s="341">
        <v>16417.310000000001</v>
      </c>
      <c r="Z7" s="742">
        <v>1.0338324522802165</v>
      </c>
      <c r="AA7" s="341">
        <v>99446.27</v>
      </c>
      <c r="AB7" s="341">
        <v>102423.64</v>
      </c>
      <c r="AC7" s="742">
        <v>1.0299394839042229</v>
      </c>
      <c r="AD7" s="341">
        <v>358909.07900000003</v>
      </c>
      <c r="AE7" s="341">
        <v>404409.07</v>
      </c>
      <c r="AF7" s="742">
        <v>1.1267730287759035</v>
      </c>
      <c r="AG7" s="743">
        <v>90454.23</v>
      </c>
      <c r="AH7" s="743">
        <v>100767.77</v>
      </c>
      <c r="AI7" s="744">
        <v>1.1140194328114894</v>
      </c>
      <c r="AJ7" s="743">
        <v>168096.99</v>
      </c>
      <c r="AK7" s="743">
        <v>214257.13</v>
      </c>
      <c r="AL7" s="744">
        <v>1.2746042032043525</v>
      </c>
      <c r="AM7" s="743">
        <v>25220.66</v>
      </c>
      <c r="AN7" s="743">
        <v>34183.379999999997</v>
      </c>
      <c r="AO7" s="744">
        <v>1.3553721433142509</v>
      </c>
      <c r="AP7" s="745">
        <v>105572.91</v>
      </c>
      <c r="AQ7" s="745">
        <v>86437.32</v>
      </c>
      <c r="AR7" s="744">
        <v>0.81874526334454556</v>
      </c>
      <c r="AS7" s="743">
        <v>389344.79</v>
      </c>
      <c r="AT7" s="743">
        <v>435645.60000000003</v>
      </c>
      <c r="AU7" s="746">
        <v>1.1189198139777343</v>
      </c>
      <c r="AV7" s="743">
        <v>80046</v>
      </c>
      <c r="AW7" s="743">
        <v>101304.5142647</v>
      </c>
      <c r="AX7" s="747">
        <v>1.2655787205444371</v>
      </c>
      <c r="AY7" s="743">
        <v>170240</v>
      </c>
      <c r="AZ7" s="743">
        <v>254527</v>
      </c>
      <c r="BA7" s="747">
        <v>1.4951069078947368</v>
      </c>
      <c r="BB7" s="743">
        <v>36045</v>
      </c>
      <c r="BC7" s="743">
        <v>35538.367899999997</v>
      </c>
      <c r="BD7" s="747">
        <v>0.98594445554168397</v>
      </c>
      <c r="BE7" s="748">
        <v>88342</v>
      </c>
      <c r="BF7" s="748">
        <v>86525.930133400005</v>
      </c>
      <c r="BG7" s="747">
        <v>0.9794427354304861</v>
      </c>
      <c r="BH7" s="743">
        <v>374673</v>
      </c>
      <c r="BI7" s="743">
        <v>477895.81229810003</v>
      </c>
      <c r="BJ7" s="747">
        <v>1.275501069727736</v>
      </c>
      <c r="BK7" s="749">
        <v>92276</v>
      </c>
      <c r="BL7" s="749">
        <v>105809</v>
      </c>
      <c r="BM7" s="750">
        <v>1.1466578525293685</v>
      </c>
      <c r="BN7" s="749">
        <v>169506</v>
      </c>
      <c r="BO7" s="749">
        <v>211337</v>
      </c>
      <c r="BP7" s="750">
        <v>1.2467818248321594</v>
      </c>
      <c r="BQ7" s="749">
        <v>34388</v>
      </c>
      <c r="BR7" s="749">
        <v>48121</v>
      </c>
      <c r="BS7" s="750">
        <v>1.399354425962545</v>
      </c>
      <c r="BT7" s="749">
        <v>78183</v>
      </c>
      <c r="BU7" s="749">
        <v>70995</v>
      </c>
      <c r="BV7" s="750">
        <v>0.90806185487893787</v>
      </c>
      <c r="BW7" s="749">
        <v>374353</v>
      </c>
      <c r="BX7" s="749">
        <v>436262</v>
      </c>
      <c r="BY7" s="750">
        <v>1.1653759953840359</v>
      </c>
      <c r="BZ7" s="751">
        <v>39100</v>
      </c>
      <c r="CA7" s="751">
        <v>22100</v>
      </c>
      <c r="CB7" s="752">
        <v>0.56521739130434778</v>
      </c>
      <c r="CC7" s="751">
        <v>170440</v>
      </c>
      <c r="CD7" s="751">
        <v>196100</v>
      </c>
      <c r="CE7" s="752">
        <v>1.1505515137291715</v>
      </c>
      <c r="CF7" s="751">
        <v>39830</v>
      </c>
      <c r="CG7" s="751">
        <v>55073</v>
      </c>
      <c r="CH7" s="752">
        <v>1.3827014812955059</v>
      </c>
      <c r="CI7" s="751">
        <v>89471</v>
      </c>
      <c r="CJ7" s="751">
        <v>79640</v>
      </c>
      <c r="CK7" s="752">
        <v>0.890120821271697</v>
      </c>
      <c r="CL7" s="751">
        <v>338841</v>
      </c>
      <c r="CM7" s="751">
        <v>352913</v>
      </c>
      <c r="CN7" s="752">
        <v>1.0415298030639739</v>
      </c>
      <c r="CO7" s="753">
        <v>24521</v>
      </c>
      <c r="CP7" s="753">
        <v>24000</v>
      </c>
      <c r="CQ7" s="754">
        <v>0.97875290567268869</v>
      </c>
      <c r="CR7" s="753">
        <v>149405</v>
      </c>
      <c r="CS7" s="753">
        <v>155211</v>
      </c>
      <c r="CT7" s="754">
        <v>1.0388608145644389</v>
      </c>
      <c r="CU7" s="753">
        <v>39251</v>
      </c>
      <c r="CV7" s="753">
        <v>45709</v>
      </c>
      <c r="CW7" s="754">
        <v>1.1645308399785992</v>
      </c>
      <c r="CX7" s="753">
        <v>93389</v>
      </c>
      <c r="CY7" s="753">
        <v>92127</v>
      </c>
      <c r="CZ7" s="754">
        <v>0.98648663118782731</v>
      </c>
      <c r="DA7" s="753">
        <v>306566</v>
      </c>
      <c r="DB7" s="753">
        <v>317047</v>
      </c>
      <c r="DC7" s="754">
        <v>1.0341883966258489</v>
      </c>
      <c r="DD7" s="753">
        <v>30500</v>
      </c>
      <c r="DE7" s="753">
        <v>25660</v>
      </c>
      <c r="DF7" s="754">
        <v>0.84131147540983608</v>
      </c>
      <c r="DG7" s="753">
        <v>213425</v>
      </c>
      <c r="DH7" s="753">
        <v>225610</v>
      </c>
      <c r="DI7" s="754">
        <v>1.0570926554995901</v>
      </c>
      <c r="DJ7" s="753">
        <v>48894</v>
      </c>
      <c r="DK7" s="753">
        <v>49727</v>
      </c>
      <c r="DL7" s="754">
        <v>1.0170368552378615</v>
      </c>
      <c r="DM7" s="753">
        <v>115254</v>
      </c>
      <c r="DN7" s="753">
        <v>111061</v>
      </c>
      <c r="DO7" s="754">
        <v>0.96361948392246688</v>
      </c>
      <c r="DP7" s="753">
        <v>408073</v>
      </c>
      <c r="DQ7" s="753">
        <v>412058</v>
      </c>
      <c r="DR7" s="754">
        <v>1.0097654096203375</v>
      </c>
      <c r="DS7" s="753">
        <v>34284.6</v>
      </c>
      <c r="DT7" s="753">
        <v>60100</v>
      </c>
      <c r="DU7" s="754">
        <v>1.7529736383099117</v>
      </c>
      <c r="DV7" s="753">
        <v>296712.5</v>
      </c>
      <c r="DW7" s="753">
        <v>379753.9</v>
      </c>
      <c r="DX7" s="754">
        <v>1.2798715928718878</v>
      </c>
      <c r="DY7" s="753">
        <v>64279.6</v>
      </c>
      <c r="DZ7" s="753">
        <v>77358.8</v>
      </c>
      <c r="EA7" s="754">
        <v>1.2034735748200052</v>
      </c>
      <c r="EB7" s="753">
        <v>141126.6</v>
      </c>
      <c r="EC7" s="753">
        <v>148575.4</v>
      </c>
      <c r="ED7" s="754">
        <v>1.0527809782138873</v>
      </c>
      <c r="EE7" s="753">
        <v>536403.29999999993</v>
      </c>
      <c r="EF7" s="753">
        <v>665788.1</v>
      </c>
      <c r="EG7" s="754">
        <v>1.2412080611733747</v>
      </c>
    </row>
    <row r="8" spans="1:137" x14ac:dyDescent="0.2">
      <c r="A8" s="367">
        <v>2</v>
      </c>
      <c r="B8" s="372" t="s">
        <v>6</v>
      </c>
      <c r="C8" s="740">
        <v>8905.0774220980365</v>
      </c>
      <c r="D8" s="740">
        <v>9938.77</v>
      </c>
      <c r="E8" s="741">
        <v>1.1160790107604057</v>
      </c>
      <c r="F8" s="740">
        <v>147888.11168568392</v>
      </c>
      <c r="G8" s="740">
        <v>164664.05734</v>
      </c>
      <c r="H8" s="741">
        <v>1.1134367425690785</v>
      </c>
      <c r="I8" s="740">
        <v>7937.9181619319979</v>
      </c>
      <c r="J8" s="740">
        <v>5208.8212000000003</v>
      </c>
      <c r="K8" s="741">
        <v>0.65619487298068002</v>
      </c>
      <c r="L8" s="740">
        <v>118355.09655027468</v>
      </c>
      <c r="M8" s="740">
        <v>99576.327560000005</v>
      </c>
      <c r="N8" s="741">
        <v>0.84133535827671047</v>
      </c>
      <c r="O8" s="740">
        <v>283086.20381998864</v>
      </c>
      <c r="P8" s="740">
        <v>278082.97658000002</v>
      </c>
      <c r="Q8" s="741">
        <v>0.98232613538747326</v>
      </c>
      <c r="R8" s="339">
        <v>28205.5583216667</v>
      </c>
      <c r="S8" s="339">
        <v>28810.693800000001</v>
      </c>
      <c r="T8" s="742">
        <v>1.0214544761508391</v>
      </c>
      <c r="U8" s="341">
        <v>169805.10265219826</v>
      </c>
      <c r="V8" s="341">
        <v>200981.08743670001</v>
      </c>
      <c r="W8" s="742">
        <v>1.1835986333600215</v>
      </c>
      <c r="X8" s="341">
        <v>52324.611509404167</v>
      </c>
      <c r="Y8" s="341">
        <v>46562.177499999998</v>
      </c>
      <c r="Z8" s="742">
        <v>0.88987144207714752</v>
      </c>
      <c r="AA8" s="341">
        <v>93005.498944504419</v>
      </c>
      <c r="AB8" s="341">
        <v>69927.954580000005</v>
      </c>
      <c r="AC8" s="742">
        <v>0.75186903326786536</v>
      </c>
      <c r="AD8" s="341">
        <v>343340.77142777352</v>
      </c>
      <c r="AE8" s="341">
        <v>346281.91331670003</v>
      </c>
      <c r="AF8" s="742">
        <v>1.0085662471039949</v>
      </c>
      <c r="AG8" s="743">
        <v>40158.081539999999</v>
      </c>
      <c r="AH8" s="743">
        <v>55757.711069999998</v>
      </c>
      <c r="AI8" s="744">
        <v>1.3884555469728248</v>
      </c>
      <c r="AJ8" s="743">
        <v>220102.88263742128</v>
      </c>
      <c r="AK8" s="743">
        <v>303413.18962611392</v>
      </c>
      <c r="AL8" s="744">
        <v>1.3785062057816433</v>
      </c>
      <c r="AM8" s="743">
        <v>38195.700422270151</v>
      </c>
      <c r="AN8" s="743">
        <v>19972.518782663366</v>
      </c>
      <c r="AO8" s="744">
        <v>0.52289966048163661</v>
      </c>
      <c r="AP8" s="745">
        <v>115130.76140237512</v>
      </c>
      <c r="AQ8" s="745">
        <v>104276.85048218211</v>
      </c>
      <c r="AR8" s="744">
        <v>0.90572536142396176</v>
      </c>
      <c r="AS8" s="743">
        <v>413587.42600206658</v>
      </c>
      <c r="AT8" s="743">
        <v>483420.2699609595</v>
      </c>
      <c r="AU8" s="746">
        <v>1.1688466320988782</v>
      </c>
      <c r="AV8" s="743">
        <v>84626.257081745498</v>
      </c>
      <c r="AW8" s="743">
        <v>110243.03654</v>
      </c>
      <c r="AX8" s="747">
        <v>1.3027048618434081</v>
      </c>
      <c r="AY8" s="743">
        <v>312395.18456998002</v>
      </c>
      <c r="AZ8" s="743">
        <v>349379.11840750999</v>
      </c>
      <c r="BA8" s="747">
        <v>1.1183882968248673</v>
      </c>
      <c r="BB8" s="743">
        <v>144459.413712749</v>
      </c>
      <c r="BC8" s="743">
        <v>113590.28626792401</v>
      </c>
      <c r="BD8" s="747">
        <v>0.78631280128128689</v>
      </c>
      <c r="BE8" s="748">
        <v>26247.483332649299</v>
      </c>
      <c r="BF8" s="748">
        <v>21945.433106538501</v>
      </c>
      <c r="BG8" s="747">
        <v>0.83609665842669689</v>
      </c>
      <c r="BH8" s="743">
        <v>567728.33869712381</v>
      </c>
      <c r="BI8" s="743">
        <v>595157.87432197249</v>
      </c>
      <c r="BJ8" s="747">
        <v>1.0483145436914363</v>
      </c>
      <c r="BK8" s="749">
        <v>71363.516584500001</v>
      </c>
      <c r="BL8" s="749">
        <v>81528.277601499984</v>
      </c>
      <c r="BM8" s="750">
        <v>1.1424363807095199</v>
      </c>
      <c r="BN8" s="749">
        <v>350108.48907414405</v>
      </c>
      <c r="BO8" s="749">
        <v>397097.84934157511</v>
      </c>
      <c r="BP8" s="750">
        <v>1.1342137129884899</v>
      </c>
      <c r="BQ8" s="749">
        <v>62850.361657290829</v>
      </c>
      <c r="BR8" s="749">
        <v>46084.676911910399</v>
      </c>
      <c r="BS8" s="750">
        <v>0.73324441891360925</v>
      </c>
      <c r="BT8" s="749">
        <v>105375.47000385834</v>
      </c>
      <c r="BU8" s="749">
        <v>88553.900471763191</v>
      </c>
      <c r="BV8" s="750">
        <v>0.84036541396703401</v>
      </c>
      <c r="BW8" s="749">
        <v>589697.83731979318</v>
      </c>
      <c r="BX8" s="749">
        <v>613264.70432674873</v>
      </c>
      <c r="BY8" s="750">
        <v>1.0399643097116791</v>
      </c>
      <c r="BZ8" s="751">
        <v>49253.799472500003</v>
      </c>
      <c r="CA8" s="751">
        <v>49305.463538074997</v>
      </c>
      <c r="CB8" s="752">
        <v>1.0010489356380281</v>
      </c>
      <c r="CC8" s="751">
        <v>424781.39004998282</v>
      </c>
      <c r="CD8" s="751">
        <v>471031.85524308105</v>
      </c>
      <c r="CE8" s="752">
        <v>1.1088806296049272</v>
      </c>
      <c r="CF8" s="751">
        <v>87752.096322157115</v>
      </c>
      <c r="CG8" s="751">
        <v>65168.972010800899</v>
      </c>
      <c r="CH8" s="752">
        <v>0.74264860604071914</v>
      </c>
      <c r="CI8" s="751">
        <v>116490.71959098305</v>
      </c>
      <c r="CJ8" s="751">
        <v>86485.659302278305</v>
      </c>
      <c r="CK8" s="752">
        <v>0.74242531599034534</v>
      </c>
      <c r="CL8" s="751">
        <v>678278.00543562288</v>
      </c>
      <c r="CM8" s="751">
        <v>671991.95009423525</v>
      </c>
      <c r="CN8" s="752">
        <v>0.99073233203640387</v>
      </c>
      <c r="CO8" s="753">
        <v>24350.601708500002</v>
      </c>
      <c r="CP8" s="753">
        <v>32561.809725000003</v>
      </c>
      <c r="CQ8" s="754">
        <v>1.3372076022923793</v>
      </c>
      <c r="CR8" s="753">
        <v>555118.27829261322</v>
      </c>
      <c r="CS8" s="753">
        <v>605246.06719450001</v>
      </c>
      <c r="CT8" s="754">
        <v>1.0903010959323223</v>
      </c>
      <c r="CU8" s="753">
        <v>100265.15380925297</v>
      </c>
      <c r="CV8" s="753">
        <v>75887.810141499998</v>
      </c>
      <c r="CW8" s="754">
        <v>0.75687122852143562</v>
      </c>
      <c r="CX8" s="753">
        <v>116819.54828039762</v>
      </c>
      <c r="CY8" s="753">
        <v>84772.897908999992</v>
      </c>
      <c r="CZ8" s="754">
        <v>0.72567390609594518</v>
      </c>
      <c r="DA8" s="753">
        <v>796553.58209076384</v>
      </c>
      <c r="DB8" s="753">
        <v>798468.58496999997</v>
      </c>
      <c r="DC8" s="754">
        <v>1.0024041105611623</v>
      </c>
      <c r="DD8" s="753">
        <v>12495.255113500001</v>
      </c>
      <c r="DE8" s="753">
        <v>2761.6915044999996</v>
      </c>
      <c r="DF8" s="754">
        <v>0.22101921724801279</v>
      </c>
      <c r="DG8" s="753">
        <v>710585.01024701993</v>
      </c>
      <c r="DH8" s="753">
        <v>718633.68093099992</v>
      </c>
      <c r="DI8" s="754">
        <v>1.0113268230653811</v>
      </c>
      <c r="DJ8" s="753">
        <v>106356.969680562</v>
      </c>
      <c r="DK8" s="753">
        <v>88050.975541499996</v>
      </c>
      <c r="DL8" s="754">
        <v>0.8278815747191447</v>
      </c>
      <c r="DM8" s="753">
        <v>119732.54299118553</v>
      </c>
      <c r="DN8" s="753">
        <v>95644.116632499994</v>
      </c>
      <c r="DO8" s="754">
        <v>0.79881471021242001</v>
      </c>
      <c r="DP8" s="753">
        <v>949169.77803226758</v>
      </c>
      <c r="DQ8" s="753">
        <v>905090.4646094999</v>
      </c>
      <c r="DR8" s="754">
        <v>0.95356013808809958</v>
      </c>
      <c r="DS8" s="753">
        <v>32485.976839999999</v>
      </c>
      <c r="DT8" s="753">
        <v>28263.939837499998</v>
      </c>
      <c r="DU8" s="754">
        <v>0.87003509165525827</v>
      </c>
      <c r="DV8" s="753">
        <v>912214.09749763529</v>
      </c>
      <c r="DW8" s="753">
        <v>1197114.07693</v>
      </c>
      <c r="DX8" s="754">
        <v>1.3123170100241772</v>
      </c>
      <c r="DY8" s="753">
        <v>120029.41896717783</v>
      </c>
      <c r="DZ8" s="753">
        <v>128717.286074</v>
      </c>
      <c r="EA8" s="754">
        <v>1.0723811477351055</v>
      </c>
      <c r="EB8" s="753">
        <v>124097.45103080019</v>
      </c>
      <c r="EC8" s="753">
        <v>126854.26289950001</v>
      </c>
      <c r="ED8" s="754">
        <v>1.0222148951956764</v>
      </c>
      <c r="EE8" s="753">
        <v>1188826.9443356132</v>
      </c>
      <c r="EF8" s="753">
        <v>1480949.565741</v>
      </c>
      <c r="EG8" s="754">
        <v>1.2457234190369417</v>
      </c>
    </row>
    <row r="9" spans="1:137" x14ac:dyDescent="0.2">
      <c r="A9" s="367">
        <v>3</v>
      </c>
      <c r="B9" s="372" t="s">
        <v>7</v>
      </c>
      <c r="C9" s="740">
        <v>16721</v>
      </c>
      <c r="D9" s="740">
        <v>21737.24</v>
      </c>
      <c r="E9" s="741">
        <v>1.2999964116978651</v>
      </c>
      <c r="F9" s="740">
        <v>88265.99</v>
      </c>
      <c r="G9" s="740">
        <v>96245</v>
      </c>
      <c r="H9" s="741">
        <v>1.0903973319735041</v>
      </c>
      <c r="I9" s="740">
        <v>39843.199999999997</v>
      </c>
      <c r="J9" s="740">
        <v>38603.9</v>
      </c>
      <c r="K9" s="741">
        <v>0.9688955706368968</v>
      </c>
      <c r="L9" s="740">
        <v>31041.57</v>
      </c>
      <c r="M9" s="740">
        <v>40499.53</v>
      </c>
      <c r="N9" s="741">
        <v>1.3046869085552051</v>
      </c>
      <c r="O9" s="740">
        <v>175871.76</v>
      </c>
      <c r="P9" s="740">
        <v>197085.67</v>
      </c>
      <c r="Q9" s="741">
        <v>1.1206214687338092</v>
      </c>
      <c r="R9" s="339">
        <v>5289.36</v>
      </c>
      <c r="S9" s="339">
        <v>22921.64</v>
      </c>
      <c r="T9" s="742">
        <v>4.3335375168262322</v>
      </c>
      <c r="U9" s="341">
        <v>107710</v>
      </c>
      <c r="V9" s="341">
        <v>119271</v>
      </c>
      <c r="W9" s="742">
        <v>1.10733450933061</v>
      </c>
      <c r="X9" s="341">
        <v>52792.35</v>
      </c>
      <c r="Y9" s="341">
        <v>49193.13</v>
      </c>
      <c r="Z9" s="742">
        <v>0.93182307663894481</v>
      </c>
      <c r="AA9" s="341">
        <v>28797.07</v>
      </c>
      <c r="AB9" s="341">
        <v>35385</v>
      </c>
      <c r="AC9" s="742">
        <v>1.2287708437004181</v>
      </c>
      <c r="AD9" s="341">
        <v>194588.78</v>
      </c>
      <c r="AE9" s="341">
        <v>226770.77</v>
      </c>
      <c r="AF9" s="742">
        <v>1.1653846126174385</v>
      </c>
      <c r="AG9" s="743">
        <v>2771.91768</v>
      </c>
      <c r="AH9" s="743">
        <v>2436.3225000000002</v>
      </c>
      <c r="AI9" s="744">
        <v>0.87893032234636936</v>
      </c>
      <c r="AJ9" s="743">
        <v>134795.06</v>
      </c>
      <c r="AK9" s="743">
        <v>160284.17421500001</v>
      </c>
      <c r="AL9" s="744">
        <v>1.1890953141383669</v>
      </c>
      <c r="AM9" s="743">
        <v>55289.752034999998</v>
      </c>
      <c r="AN9" s="743">
        <v>60976.738192249999</v>
      </c>
      <c r="AO9" s="744">
        <v>1.1028578705444361</v>
      </c>
      <c r="AP9" s="745">
        <v>28283.126380000002</v>
      </c>
      <c r="AQ9" s="745">
        <v>35645.796376999999</v>
      </c>
      <c r="AR9" s="744">
        <v>1.2603202311540214</v>
      </c>
      <c r="AS9" s="743">
        <v>221139.85609500002</v>
      </c>
      <c r="AT9" s="743">
        <v>259343.03128425</v>
      </c>
      <c r="AU9" s="746">
        <v>1.1727557205827166</v>
      </c>
      <c r="AV9" s="743">
        <v>3332.9985999999999</v>
      </c>
      <c r="AW9" s="743">
        <v>1820.4518700000001</v>
      </c>
      <c r="AX9" s="747">
        <v>0.54619040944091612</v>
      </c>
      <c r="AY9" s="743">
        <v>177127.02544999999</v>
      </c>
      <c r="AZ9" s="743">
        <v>232570.09382826</v>
      </c>
      <c r="BA9" s="747">
        <v>1.3130130381707938</v>
      </c>
      <c r="BB9" s="743">
        <v>70686.243340000001</v>
      </c>
      <c r="BC9" s="743">
        <v>71222.371889140006</v>
      </c>
      <c r="BD9" s="747">
        <v>1.0075846235958705</v>
      </c>
      <c r="BE9" s="748">
        <v>30079.333590000002</v>
      </c>
      <c r="BF9" s="748">
        <v>37427.762450412003</v>
      </c>
      <c r="BG9" s="747">
        <v>1.2443015846220415</v>
      </c>
      <c r="BH9" s="743">
        <v>281225.60097999999</v>
      </c>
      <c r="BI9" s="743">
        <v>343040.68003781198</v>
      </c>
      <c r="BJ9" s="747">
        <v>1.2198060163882736</v>
      </c>
      <c r="BK9" s="749">
        <v>2981.95892</v>
      </c>
      <c r="BL9" s="749">
        <v>3913.1750000000002</v>
      </c>
      <c r="BM9" s="750">
        <v>1.31228333621712</v>
      </c>
      <c r="BN9" s="749">
        <v>216156.503518732</v>
      </c>
      <c r="BO9" s="749">
        <v>239950.11224399999</v>
      </c>
      <c r="BP9" s="750">
        <v>1.1100758401340722</v>
      </c>
      <c r="BQ9" s="749">
        <v>88173.802100169996</v>
      </c>
      <c r="BR9" s="749">
        <v>71761.993835999994</v>
      </c>
      <c r="BS9" s="750">
        <v>0.81386979042226915</v>
      </c>
      <c r="BT9" s="749">
        <v>34056.172679488001</v>
      </c>
      <c r="BU9" s="749">
        <v>33783.62298</v>
      </c>
      <c r="BV9" s="750">
        <v>0.99199705433569885</v>
      </c>
      <c r="BW9" s="749">
        <v>341368.43721839</v>
      </c>
      <c r="BX9" s="749">
        <v>349408.90405999997</v>
      </c>
      <c r="BY9" s="750">
        <v>1.0235536328640309</v>
      </c>
      <c r="BZ9" s="751">
        <v>10101.98943</v>
      </c>
      <c r="CA9" s="751">
        <v>4332.165524</v>
      </c>
      <c r="CB9" s="752">
        <v>0.42884280903469529</v>
      </c>
      <c r="CC9" s="751">
        <v>234365.74715342696</v>
      </c>
      <c r="CD9" s="751">
        <v>283400.39605490601</v>
      </c>
      <c r="CE9" s="752">
        <v>1.2092227618457345</v>
      </c>
      <c r="CF9" s="751">
        <v>89301.004334370009</v>
      </c>
      <c r="CG9" s="751">
        <v>78639.61219</v>
      </c>
      <c r="CH9" s="752">
        <v>0.88061285285828894</v>
      </c>
      <c r="CI9" s="751">
        <v>31966.761852935</v>
      </c>
      <c r="CJ9" s="751">
        <v>29264.764090000001</v>
      </c>
      <c r="CK9" s="752">
        <v>0.91547477422437396</v>
      </c>
      <c r="CL9" s="751">
        <v>365735.50277073198</v>
      </c>
      <c r="CM9" s="751">
        <v>395636.93785890605</v>
      </c>
      <c r="CN9" s="752">
        <v>1.0817569934054729</v>
      </c>
      <c r="CO9" s="753">
        <v>20261.956871999999</v>
      </c>
      <c r="CP9" s="753">
        <v>22499.393530458787</v>
      </c>
      <c r="CQ9" s="754">
        <v>1.1104254970333445</v>
      </c>
      <c r="CR9" s="753">
        <v>271264.54349380394</v>
      </c>
      <c r="CS9" s="753">
        <v>274414.17817700002</v>
      </c>
      <c r="CT9" s="754">
        <v>1.0116109338973305</v>
      </c>
      <c r="CU9" s="753">
        <v>96167.218378185993</v>
      </c>
      <c r="CV9" s="753">
        <v>91442.303513499995</v>
      </c>
      <c r="CW9" s="754">
        <v>0.95086771828935657</v>
      </c>
      <c r="CX9" s="753">
        <v>32725.570185865003</v>
      </c>
      <c r="CY9" s="753">
        <v>38892.9308685</v>
      </c>
      <c r="CZ9" s="754">
        <v>1.1884569358946979</v>
      </c>
      <c r="DA9" s="753">
        <v>420419.28892985493</v>
      </c>
      <c r="DB9" s="753">
        <v>427248.80608945887</v>
      </c>
      <c r="DC9" s="754">
        <v>1.0162445381062033</v>
      </c>
      <c r="DD9" s="753">
        <v>14090.470800200001</v>
      </c>
      <c r="DE9" s="753">
        <v>30948.823356499997</v>
      </c>
      <c r="DF9" s="754">
        <v>2.1964364282321007</v>
      </c>
      <c r="DG9" s="753">
        <v>258172.88877000002</v>
      </c>
      <c r="DH9" s="753">
        <v>312765.88505849999</v>
      </c>
      <c r="DI9" s="754">
        <v>1.2114590596580246</v>
      </c>
      <c r="DJ9" s="753">
        <v>100856.20239000001</v>
      </c>
      <c r="DK9" s="753">
        <v>99458.475000999999</v>
      </c>
      <c r="DL9" s="754">
        <v>0.98614138391216488</v>
      </c>
      <c r="DM9" s="753">
        <v>47847.830150000002</v>
      </c>
      <c r="DN9" s="753">
        <v>66721.635607999997</v>
      </c>
      <c r="DO9" s="754">
        <v>1.3944547829824629</v>
      </c>
      <c r="DP9" s="753">
        <v>420967.39211020002</v>
      </c>
      <c r="DQ9" s="753">
        <v>509894.81902399997</v>
      </c>
      <c r="DR9" s="754">
        <v>1.2112454042296006</v>
      </c>
      <c r="DS9" s="753">
        <v>62276.742410000006</v>
      </c>
      <c r="DT9" s="753">
        <v>82740.305850000004</v>
      </c>
      <c r="DU9" s="754">
        <v>1.3285907812145628</v>
      </c>
      <c r="DV9" s="753">
        <v>351154.49830246298</v>
      </c>
      <c r="DW9" s="753">
        <v>455005.56826668</v>
      </c>
      <c r="DX9" s="754">
        <v>1.2957418186759666</v>
      </c>
      <c r="DY9" s="753">
        <v>97083.764404350004</v>
      </c>
      <c r="DZ9" s="753">
        <v>128329.25272039001</v>
      </c>
      <c r="EA9" s="754">
        <v>1.3218405106944946</v>
      </c>
      <c r="EB9" s="753">
        <v>32266.765823819998</v>
      </c>
      <c r="EC9" s="753">
        <v>75571.99036262001</v>
      </c>
      <c r="ED9" s="754">
        <v>2.3420999419418478</v>
      </c>
      <c r="EE9" s="753">
        <v>542781.77094063303</v>
      </c>
      <c r="EF9" s="753">
        <v>741647.11719968996</v>
      </c>
      <c r="EG9" s="754">
        <v>1.3663817705491954</v>
      </c>
    </row>
    <row r="10" spans="1:137" x14ac:dyDescent="0.2">
      <c r="A10" s="367">
        <v>4</v>
      </c>
      <c r="B10" s="372" t="s">
        <v>8</v>
      </c>
      <c r="C10" s="740">
        <v>28127</v>
      </c>
      <c r="D10" s="740">
        <v>34792</v>
      </c>
      <c r="E10" s="741">
        <v>1.2369609272229531</v>
      </c>
      <c r="F10" s="740">
        <v>117635</v>
      </c>
      <c r="G10" s="740">
        <v>139086</v>
      </c>
      <c r="H10" s="741">
        <v>1.18</v>
      </c>
      <c r="I10" s="740">
        <v>15181</v>
      </c>
      <c r="J10" s="740">
        <v>15359</v>
      </c>
      <c r="K10" s="741">
        <v>1.01</v>
      </c>
      <c r="L10" s="740">
        <v>46081</v>
      </c>
      <c r="M10" s="740">
        <v>47800</v>
      </c>
      <c r="N10" s="741">
        <v>1.03</v>
      </c>
      <c r="O10" s="740">
        <v>207024</v>
      </c>
      <c r="P10" s="740">
        <v>237037</v>
      </c>
      <c r="Q10" s="741">
        <v>1.1449735296390757</v>
      </c>
      <c r="R10" s="339">
        <v>38403</v>
      </c>
      <c r="S10" s="339">
        <v>49228</v>
      </c>
      <c r="T10" s="742">
        <v>1.2818790198682395</v>
      </c>
      <c r="U10" s="341">
        <v>166501</v>
      </c>
      <c r="V10" s="341">
        <v>218294</v>
      </c>
      <c r="W10" s="742">
        <v>1.3110672007975928</v>
      </c>
      <c r="X10" s="341">
        <v>22865</v>
      </c>
      <c r="Y10" s="341">
        <v>22106</v>
      </c>
      <c r="Z10" s="742">
        <v>0.96680516072600042</v>
      </c>
      <c r="AA10" s="341">
        <v>52905</v>
      </c>
      <c r="AB10" s="341">
        <v>55018</v>
      </c>
      <c r="AC10" s="742">
        <v>1.0399395142236083</v>
      </c>
      <c r="AD10" s="341">
        <v>280674</v>
      </c>
      <c r="AE10" s="341">
        <v>344646</v>
      </c>
      <c r="AF10" s="742">
        <v>1.2279227858654524</v>
      </c>
      <c r="AG10" s="743">
        <v>39942</v>
      </c>
      <c r="AH10" s="743">
        <v>44342</v>
      </c>
      <c r="AI10" s="744">
        <v>1.1101597316108358</v>
      </c>
      <c r="AJ10" s="743">
        <v>240478</v>
      </c>
      <c r="AK10" s="743">
        <v>320104</v>
      </c>
      <c r="AL10" s="744">
        <v>1.3311155282395895</v>
      </c>
      <c r="AM10" s="743">
        <v>20238</v>
      </c>
      <c r="AN10" s="743">
        <v>20333</v>
      </c>
      <c r="AO10" s="744">
        <v>1.0046941397371281</v>
      </c>
      <c r="AP10" s="745">
        <v>53408</v>
      </c>
      <c r="AQ10" s="745">
        <v>55280</v>
      </c>
      <c r="AR10" s="744">
        <v>1.0350509286998202</v>
      </c>
      <c r="AS10" s="743">
        <v>354066</v>
      </c>
      <c r="AT10" s="743">
        <v>440059</v>
      </c>
      <c r="AU10" s="746">
        <v>1.2428727977269776</v>
      </c>
      <c r="AV10" s="743">
        <v>62761</v>
      </c>
      <c r="AW10" s="743">
        <v>72534.53</v>
      </c>
      <c r="AX10" s="747">
        <v>1.1557261675244179</v>
      </c>
      <c r="AY10" s="743">
        <v>273018</v>
      </c>
      <c r="AZ10" s="743">
        <v>446140.73</v>
      </c>
      <c r="BA10" s="747">
        <v>1.6341073848610714</v>
      </c>
      <c r="BB10" s="743">
        <v>32296</v>
      </c>
      <c r="BC10" s="743">
        <v>26235</v>
      </c>
      <c r="BD10" s="747">
        <v>0.81232970027247953</v>
      </c>
      <c r="BE10" s="748">
        <v>67069</v>
      </c>
      <c r="BF10" s="748">
        <v>68991</v>
      </c>
      <c r="BG10" s="747">
        <v>1.0286570546750362</v>
      </c>
      <c r="BH10" s="743">
        <v>435144</v>
      </c>
      <c r="BI10" s="743">
        <v>613901.26</v>
      </c>
      <c r="BJ10" s="747">
        <v>1.4108002408398139</v>
      </c>
      <c r="BK10" s="749">
        <v>59441</v>
      </c>
      <c r="BL10" s="749">
        <v>70810.021000000008</v>
      </c>
      <c r="BM10" s="750">
        <v>1.1912656415605392</v>
      </c>
      <c r="BN10" s="749">
        <v>291816</v>
      </c>
      <c r="BO10" s="749">
        <v>344679.50315</v>
      </c>
      <c r="BP10" s="750">
        <v>1.1811535458987856</v>
      </c>
      <c r="BQ10" s="749">
        <v>32035</v>
      </c>
      <c r="BR10" s="749">
        <v>23771.83928</v>
      </c>
      <c r="BS10" s="750">
        <v>0.74205835117839858</v>
      </c>
      <c r="BT10" s="749">
        <v>58689</v>
      </c>
      <c r="BU10" s="749">
        <v>52378.950290000001</v>
      </c>
      <c r="BV10" s="750">
        <v>0.8924832641551228</v>
      </c>
      <c r="BW10" s="749">
        <v>441981</v>
      </c>
      <c r="BX10" s="749">
        <v>491640.31372000003</v>
      </c>
      <c r="BY10" s="750">
        <v>1.1123562182989768</v>
      </c>
      <c r="BZ10" s="751">
        <v>64266.546064249997</v>
      </c>
      <c r="CA10" s="751">
        <v>64636.810291952504</v>
      </c>
      <c r="CB10" s="752">
        <v>1.0057613836494703</v>
      </c>
      <c r="CC10" s="751">
        <v>298332.90577348246</v>
      </c>
      <c r="CD10" s="751">
        <v>344074.72373560449</v>
      </c>
      <c r="CE10" s="752">
        <v>1.1533247492211025</v>
      </c>
      <c r="CF10" s="751">
        <v>33100.066363225</v>
      </c>
      <c r="CG10" s="751">
        <v>32028.538026499318</v>
      </c>
      <c r="CH10" s="752">
        <v>0.9676276076015311</v>
      </c>
      <c r="CI10" s="751">
        <v>57325.176428840008</v>
      </c>
      <c r="CJ10" s="751">
        <v>66296.920172625949</v>
      </c>
      <c r="CK10" s="752">
        <v>1.156506168889387</v>
      </c>
      <c r="CL10" s="751">
        <v>453024.69462979748</v>
      </c>
      <c r="CM10" s="751">
        <v>507036.99222668225</v>
      </c>
      <c r="CN10" s="752">
        <v>1.1192259455988873</v>
      </c>
      <c r="CO10" s="753">
        <v>67611.493142249994</v>
      </c>
      <c r="CP10" s="753">
        <v>56931.052654974999</v>
      </c>
      <c r="CQ10" s="754">
        <v>0.84203217543496534</v>
      </c>
      <c r="CR10" s="753">
        <v>325587.10534922744</v>
      </c>
      <c r="CS10" s="753">
        <v>346980.3381676767</v>
      </c>
      <c r="CT10" s="754">
        <v>1.0657066341601664</v>
      </c>
      <c r="CU10" s="753">
        <v>39779.411341974999</v>
      </c>
      <c r="CV10" s="753">
        <v>37477.850550586132</v>
      </c>
      <c r="CW10" s="754">
        <v>0.94214190925041985</v>
      </c>
      <c r="CX10" s="753">
        <v>68268.070681967511</v>
      </c>
      <c r="CY10" s="753">
        <v>71845.391265290382</v>
      </c>
      <c r="CZ10" s="754">
        <v>1.0524010792686396</v>
      </c>
      <c r="DA10" s="753">
        <v>501246.08051541995</v>
      </c>
      <c r="DB10" s="753">
        <v>513234.63263852819</v>
      </c>
      <c r="DC10" s="754">
        <v>1.0239174979897712</v>
      </c>
      <c r="DD10" s="753">
        <v>146503.70195049999</v>
      </c>
      <c r="DE10" s="753">
        <v>194437.44467095498</v>
      </c>
      <c r="DF10" s="754">
        <v>1.3271845153554593</v>
      </c>
      <c r="DG10" s="753">
        <v>273750.616784735</v>
      </c>
      <c r="DH10" s="753">
        <v>261993.24670313401</v>
      </c>
      <c r="DI10" s="754">
        <v>0.95705079966688644</v>
      </c>
      <c r="DJ10" s="753">
        <v>45251.326444750004</v>
      </c>
      <c r="DK10" s="753">
        <v>45533.101311663304</v>
      </c>
      <c r="DL10" s="754">
        <v>1.0062268863490076</v>
      </c>
      <c r="DM10" s="753">
        <v>77218.331814709993</v>
      </c>
      <c r="DN10" s="753">
        <v>75615.586433477802</v>
      </c>
      <c r="DO10" s="754">
        <v>0.97924397816469189</v>
      </c>
      <c r="DP10" s="753">
        <v>542723.97699469491</v>
      </c>
      <c r="DQ10" s="753">
        <v>577579.37911923009</v>
      </c>
      <c r="DR10" s="754">
        <v>1.0642230739786827</v>
      </c>
      <c r="DS10" s="753">
        <v>217193.82011475004</v>
      </c>
      <c r="DT10" s="753">
        <v>248796.29317941499</v>
      </c>
      <c r="DU10" s="754">
        <v>1.1455035555245927</v>
      </c>
      <c r="DV10" s="753">
        <v>239071.44972969993</v>
      </c>
      <c r="DW10" s="753">
        <v>313000.67809364217</v>
      </c>
      <c r="DX10" s="754">
        <v>1.3092348686868651</v>
      </c>
      <c r="DY10" s="753">
        <v>50971.356515499989</v>
      </c>
      <c r="DZ10" s="753">
        <v>61145.10090042575</v>
      </c>
      <c r="EA10" s="754">
        <v>1.1995972852288521</v>
      </c>
      <c r="EB10" s="753">
        <v>79648.524903832498</v>
      </c>
      <c r="EC10" s="753">
        <v>90626.527590357291</v>
      </c>
      <c r="ED10" s="754">
        <v>1.1378305838027711</v>
      </c>
      <c r="EE10" s="753">
        <v>586885.15126378241</v>
      </c>
      <c r="EF10" s="753">
        <v>713568.5997638402</v>
      </c>
      <c r="EG10" s="754">
        <v>1.2158573073918486</v>
      </c>
    </row>
    <row r="11" spans="1:137" s="755" customFormat="1" x14ac:dyDescent="0.2">
      <c r="A11" s="378"/>
      <c r="B11" s="373" t="s">
        <v>37</v>
      </c>
      <c r="C11" s="37">
        <v>98727.997422098037</v>
      </c>
      <c r="D11" s="37">
        <v>104123.31</v>
      </c>
      <c r="E11" s="38">
        <v>1.0546482529655195</v>
      </c>
      <c r="F11" s="37">
        <v>472068.67168568389</v>
      </c>
      <c r="G11" s="37">
        <v>539964.52734000003</v>
      </c>
      <c r="H11" s="38">
        <v>1.1438262264086929</v>
      </c>
      <c r="I11" s="37">
        <v>76123.562261931991</v>
      </c>
      <c r="J11" s="37">
        <v>72854.391199999998</v>
      </c>
      <c r="K11" s="38">
        <v>0.95705441305172811</v>
      </c>
      <c r="L11" s="37">
        <v>286469.54125027469</v>
      </c>
      <c r="M11" s="37">
        <v>276398.90212290001</v>
      </c>
      <c r="N11" s="38">
        <v>0.96484568976016738</v>
      </c>
      <c r="O11" s="37">
        <v>933389.77261998865</v>
      </c>
      <c r="P11" s="37">
        <v>992036.13114290009</v>
      </c>
      <c r="Q11" s="38">
        <v>1.0628315846640288</v>
      </c>
      <c r="R11" s="15">
        <f>SUM(R7:R10)</f>
        <v>150553.3083216667</v>
      </c>
      <c r="S11" s="15">
        <f>SUM(S7:S10)</f>
        <v>175421.42379999999</v>
      </c>
      <c r="T11" s="38">
        <f>S11/R11</f>
        <v>1.1651781402584722</v>
      </c>
      <c r="U11" s="15">
        <f t="shared" ref="U11:V11" si="0">SUM(U7:U10)</f>
        <v>608943.47265219828</v>
      </c>
      <c r="V11" s="15">
        <f t="shared" si="0"/>
        <v>749653.11743670003</v>
      </c>
      <c r="W11" s="38">
        <f t="shared" ref="W11" si="1">V11/U11</f>
        <v>1.2310717679124692</v>
      </c>
      <c r="X11" s="15">
        <f t="shared" ref="X11:Y11" si="2">SUM(X7:X10)</f>
        <v>143862.01050940418</v>
      </c>
      <c r="Y11" s="15">
        <f t="shared" si="2"/>
        <v>134278.61749999999</v>
      </c>
      <c r="Z11" s="38">
        <f t="shared" ref="Z11" si="3">Y11/X11</f>
        <v>0.93338482497589093</v>
      </c>
      <c r="AA11" s="15">
        <f t="shared" ref="AA11:AB11" si="4">SUM(AA7:AA10)</f>
        <v>274153.83894450444</v>
      </c>
      <c r="AB11" s="15">
        <f t="shared" si="4"/>
        <v>262754.59458000003</v>
      </c>
      <c r="AC11" s="38">
        <f t="shared" ref="AC11" si="5">AB11/AA11</f>
        <v>0.95842026357029453</v>
      </c>
      <c r="AD11" s="15">
        <f t="shared" ref="AD11:AE11" si="6">SUM(AD7:AD10)</f>
        <v>1177512.6304277736</v>
      </c>
      <c r="AE11" s="15">
        <f t="shared" si="6"/>
        <v>1322107.7533167</v>
      </c>
      <c r="AF11" s="38">
        <f t="shared" ref="AF11" si="7">AE11/AD11</f>
        <v>1.1227970886702057</v>
      </c>
      <c r="AG11" s="39">
        <v>173326.22921999998</v>
      </c>
      <c r="AH11" s="39">
        <v>203303.80356999999</v>
      </c>
      <c r="AI11" s="40">
        <v>1.1729546329191181</v>
      </c>
      <c r="AJ11" s="39">
        <v>763472.93263742118</v>
      </c>
      <c r="AK11" s="39">
        <v>998058.49384111399</v>
      </c>
      <c r="AL11" s="40">
        <v>1.3072611368071894</v>
      </c>
      <c r="AM11" s="39">
        <v>138944.11245727015</v>
      </c>
      <c r="AN11" s="39">
        <v>135465.63697491336</v>
      </c>
      <c r="AO11" s="40">
        <v>0.9749649307132281</v>
      </c>
      <c r="AP11" s="41">
        <v>302394.79778237513</v>
      </c>
      <c r="AQ11" s="41">
        <v>281639.96685918211</v>
      </c>
      <c r="AR11" s="40">
        <v>0.93136511912440478</v>
      </c>
      <c r="AS11" s="39">
        <v>1378138.0720970668</v>
      </c>
      <c r="AT11" s="39">
        <v>1618467.9012452096</v>
      </c>
      <c r="AU11" s="395">
        <v>1.1743873375346499</v>
      </c>
      <c r="AV11" s="39">
        <v>230766.2556817455</v>
      </c>
      <c r="AW11" s="39">
        <v>285902.53267470002</v>
      </c>
      <c r="AX11" s="42">
        <v>1.2389269472266087</v>
      </c>
      <c r="AY11" s="39">
        <v>932780.21001997998</v>
      </c>
      <c r="AZ11" s="39">
        <v>1282616.9422357699</v>
      </c>
      <c r="BA11" s="42">
        <v>1.3750473353291839</v>
      </c>
      <c r="BB11" s="39">
        <v>283486.65705274901</v>
      </c>
      <c r="BC11" s="39">
        <v>246586.02605706401</v>
      </c>
      <c r="BD11" s="42">
        <v>0.86983291778413818</v>
      </c>
      <c r="BE11" s="43">
        <v>211737.8169226493</v>
      </c>
      <c r="BF11" s="43">
        <v>214890.12569035051</v>
      </c>
      <c r="BG11" s="42">
        <v>1.0148877929012217</v>
      </c>
      <c r="BH11" s="39">
        <v>1658770.9396771239</v>
      </c>
      <c r="BI11" s="39">
        <v>2029995.6266578843</v>
      </c>
      <c r="BJ11" s="42">
        <v>1.2237950268486246</v>
      </c>
      <c r="BK11" s="44">
        <v>226062.47550450001</v>
      </c>
      <c r="BL11" s="44">
        <v>262060.47360149998</v>
      </c>
      <c r="BM11" s="45">
        <v>1.1592391573022627</v>
      </c>
      <c r="BN11" s="44">
        <v>1027586.9925928761</v>
      </c>
      <c r="BO11" s="44">
        <v>1193064.464735575</v>
      </c>
      <c r="BP11" s="45">
        <v>1.1610350007692829</v>
      </c>
      <c r="BQ11" s="44">
        <v>217447.16375746083</v>
      </c>
      <c r="BR11" s="44">
        <v>189739.51002791041</v>
      </c>
      <c r="BS11" s="45">
        <v>0.87257753446508335</v>
      </c>
      <c r="BT11" s="44">
        <v>276303.64268334629</v>
      </c>
      <c r="BU11" s="44">
        <v>245711.47374176321</v>
      </c>
      <c r="BV11" s="45">
        <v>0.88928061662711133</v>
      </c>
      <c r="BW11" s="44">
        <v>1747400.2745381831</v>
      </c>
      <c r="BX11" s="44">
        <v>1890575.9221067489</v>
      </c>
      <c r="BY11" s="45">
        <v>1.0819363769451193</v>
      </c>
      <c r="BZ11" s="751">
        <v>162722.33496675</v>
      </c>
      <c r="CA11" s="751">
        <v>140374.43935402751</v>
      </c>
      <c r="CB11" s="752">
        <v>0.8626623959317633</v>
      </c>
      <c r="CC11" s="751">
        <v>1127920.0429768923</v>
      </c>
      <c r="CD11" s="751">
        <v>1294606.9750335915</v>
      </c>
      <c r="CE11" s="752">
        <v>1.1477825782905378</v>
      </c>
      <c r="CF11" s="751">
        <v>249983.16701975212</v>
      </c>
      <c r="CG11" s="751">
        <v>230910.12222730025</v>
      </c>
      <c r="CH11" s="752">
        <v>0.92370268358531182</v>
      </c>
      <c r="CI11" s="751">
        <v>295253.65787275811</v>
      </c>
      <c r="CJ11" s="751">
        <v>261687.34356490427</v>
      </c>
      <c r="CK11" s="752">
        <v>0.88631363773884386</v>
      </c>
      <c r="CL11" s="751">
        <v>1835879.2028361524</v>
      </c>
      <c r="CM11" s="751">
        <v>1927578.8801798234</v>
      </c>
      <c r="CN11" s="752">
        <v>1.0499486443345558</v>
      </c>
      <c r="CO11" s="46">
        <v>113642.09213400001</v>
      </c>
      <c r="CP11" s="46">
        <v>109715.875673975</v>
      </c>
      <c r="CQ11" s="47">
        <v>0.96545103679193578</v>
      </c>
      <c r="CR11" s="46">
        <v>1301374.9271356445</v>
      </c>
      <c r="CS11" s="46">
        <v>1381851.5835391767</v>
      </c>
      <c r="CT11" s="47">
        <v>1.0618397163841655</v>
      </c>
      <c r="CU11" s="46">
        <v>275462.78352941392</v>
      </c>
      <c r="CV11" s="46">
        <v>250516.96420558612</v>
      </c>
      <c r="CW11" s="47">
        <v>0.90944032800291486</v>
      </c>
      <c r="CX11" s="46">
        <v>311202.18914823013</v>
      </c>
      <c r="CY11" s="46">
        <v>287638.2200427904</v>
      </c>
      <c r="CZ11" s="47">
        <v>0.92428083758043278</v>
      </c>
      <c r="DA11" s="46">
        <v>2024784.9515360384</v>
      </c>
      <c r="DB11" s="46">
        <v>2055999.0236979872</v>
      </c>
      <c r="DC11" s="47">
        <v>1.0154159937519633</v>
      </c>
      <c r="DD11" s="46">
        <v>203589.4278642</v>
      </c>
      <c r="DE11" s="46">
        <v>253807.95953195498</v>
      </c>
      <c r="DF11" s="47">
        <v>1.2466657143967819</v>
      </c>
      <c r="DG11" s="46">
        <v>1455933.5158017548</v>
      </c>
      <c r="DH11" s="46">
        <v>1519002.8126926338</v>
      </c>
      <c r="DI11" s="47">
        <v>1.0433188028205724</v>
      </c>
      <c r="DJ11" s="46">
        <v>301358.49851531204</v>
      </c>
      <c r="DK11" s="46">
        <v>282769.55185416329</v>
      </c>
      <c r="DL11" s="47">
        <v>0.9383161691051356</v>
      </c>
      <c r="DM11" s="46">
        <v>360052.70495589555</v>
      </c>
      <c r="DN11" s="46">
        <v>349042.33867397782</v>
      </c>
      <c r="DO11" s="47">
        <v>0.96942012619161844</v>
      </c>
      <c r="DP11" s="46">
        <v>2320934.1471371623</v>
      </c>
      <c r="DQ11" s="46">
        <v>2404622.6627527298</v>
      </c>
      <c r="DR11" s="47">
        <v>1.0360581172536911</v>
      </c>
      <c r="DS11" s="46">
        <v>346241.13936475001</v>
      </c>
      <c r="DT11" s="46">
        <v>419900.53886691498</v>
      </c>
      <c r="DU11" s="47">
        <v>1.2127401718851438</v>
      </c>
      <c r="DV11" s="46">
        <v>1799152.5455297981</v>
      </c>
      <c r="DW11" s="46">
        <v>2344874.2232903219</v>
      </c>
      <c r="DX11" s="47">
        <v>1.3033215160751277</v>
      </c>
      <c r="DY11" s="46">
        <v>332364.13988702785</v>
      </c>
      <c r="DZ11" s="46">
        <v>395550.43969481572</v>
      </c>
      <c r="EA11" s="47">
        <v>1.190111664360858</v>
      </c>
      <c r="EB11" s="46">
        <v>377139.34175845271</v>
      </c>
      <c r="EC11" s="46">
        <v>441628.18085247726</v>
      </c>
      <c r="ED11" s="47">
        <v>1.1709947278195332</v>
      </c>
      <c r="EE11" s="46">
        <v>2854897.166540029</v>
      </c>
      <c r="EF11" s="46">
        <v>3601953.3827045299</v>
      </c>
      <c r="EG11" s="47">
        <v>1.2616753503138924</v>
      </c>
    </row>
    <row r="12" spans="1:137" s="755" customFormat="1" x14ac:dyDescent="0.2">
      <c r="A12" s="378"/>
      <c r="B12" s="373" t="s">
        <v>38</v>
      </c>
      <c r="C12" s="379"/>
      <c r="D12" s="379"/>
      <c r="E12" s="380"/>
      <c r="F12" s="379"/>
      <c r="G12" s="379"/>
      <c r="H12" s="380"/>
      <c r="I12" s="379"/>
      <c r="J12" s="379"/>
      <c r="K12" s="380"/>
      <c r="L12" s="379"/>
      <c r="M12" s="379"/>
      <c r="N12" s="380"/>
      <c r="O12" s="379"/>
      <c r="P12" s="379"/>
      <c r="Q12" s="380"/>
      <c r="R12" s="203"/>
      <c r="S12" s="203"/>
      <c r="T12" s="380"/>
      <c r="U12" s="203"/>
      <c r="V12" s="203"/>
      <c r="W12" s="380"/>
      <c r="X12" s="203"/>
      <c r="Y12" s="203"/>
      <c r="Z12" s="380"/>
      <c r="AA12" s="203"/>
      <c r="AB12" s="203"/>
      <c r="AC12" s="380"/>
      <c r="AD12" s="203"/>
      <c r="AE12" s="203"/>
      <c r="AF12" s="380"/>
      <c r="AG12" s="381"/>
      <c r="AH12" s="381"/>
      <c r="AI12" s="382"/>
      <c r="AJ12" s="381"/>
      <c r="AK12" s="381"/>
      <c r="AL12" s="382"/>
      <c r="AM12" s="381"/>
      <c r="AN12" s="381"/>
      <c r="AO12" s="382"/>
      <c r="AP12" s="383"/>
      <c r="AQ12" s="383"/>
      <c r="AR12" s="382"/>
      <c r="AS12" s="381"/>
      <c r="AT12" s="381"/>
      <c r="AU12" s="396"/>
      <c r="AV12" s="381"/>
      <c r="AW12" s="381"/>
      <c r="AX12" s="243"/>
      <c r="AY12" s="381"/>
      <c r="AZ12" s="381"/>
      <c r="BA12" s="243"/>
      <c r="BB12" s="381"/>
      <c r="BC12" s="381"/>
      <c r="BD12" s="243"/>
      <c r="BE12" s="393"/>
      <c r="BF12" s="393"/>
      <c r="BG12" s="243"/>
      <c r="BH12" s="381"/>
      <c r="BI12" s="381"/>
      <c r="BJ12" s="243"/>
      <c r="BK12" s="159"/>
      <c r="BL12" s="159"/>
      <c r="BM12" s="394"/>
      <c r="BN12" s="159"/>
      <c r="BO12" s="159"/>
      <c r="BP12" s="394"/>
      <c r="BQ12" s="159"/>
      <c r="BR12" s="159"/>
      <c r="BS12" s="394"/>
      <c r="BT12" s="159"/>
      <c r="BU12" s="159"/>
      <c r="BV12" s="394"/>
      <c r="BW12" s="159"/>
      <c r="BX12" s="159"/>
      <c r="BY12" s="394"/>
      <c r="BZ12" s="756"/>
      <c r="CA12" s="756"/>
      <c r="CB12" s="757"/>
      <c r="CC12" s="756"/>
      <c r="CD12" s="756"/>
      <c r="CE12" s="757"/>
      <c r="CF12" s="756"/>
      <c r="CG12" s="756"/>
      <c r="CH12" s="757"/>
      <c r="CI12" s="756"/>
      <c r="CJ12" s="756"/>
      <c r="CK12" s="757"/>
      <c r="CL12" s="756"/>
      <c r="CM12" s="756"/>
      <c r="CN12" s="757"/>
      <c r="CO12" s="161"/>
      <c r="CP12" s="161"/>
      <c r="CQ12" s="190"/>
      <c r="CR12" s="161"/>
      <c r="CS12" s="161"/>
      <c r="CT12" s="190"/>
      <c r="CU12" s="161"/>
      <c r="CV12" s="161"/>
      <c r="CW12" s="190"/>
      <c r="CX12" s="161"/>
      <c r="CY12" s="161"/>
      <c r="CZ12" s="190"/>
      <c r="DA12" s="161"/>
      <c r="DB12" s="161"/>
      <c r="DC12" s="190"/>
      <c r="DD12" s="161"/>
      <c r="DE12" s="161"/>
      <c r="DF12" s="190"/>
      <c r="DG12" s="161"/>
      <c r="DH12" s="161"/>
      <c r="DI12" s="190"/>
      <c r="DJ12" s="161"/>
      <c r="DK12" s="161"/>
      <c r="DL12" s="190"/>
      <c r="DM12" s="161"/>
      <c r="DN12" s="161"/>
      <c r="DO12" s="190"/>
      <c r="DP12" s="161"/>
      <c r="DQ12" s="161"/>
      <c r="DR12" s="190"/>
      <c r="DS12" s="161"/>
      <c r="DT12" s="161"/>
      <c r="DU12" s="190"/>
      <c r="DV12" s="161"/>
      <c r="DW12" s="161"/>
      <c r="DX12" s="190"/>
      <c r="DY12" s="161"/>
      <c r="DZ12" s="161"/>
      <c r="EA12" s="190"/>
      <c r="EB12" s="161"/>
      <c r="EC12" s="161"/>
      <c r="ED12" s="190"/>
      <c r="EE12" s="161"/>
      <c r="EF12" s="161"/>
      <c r="EG12" s="190"/>
    </row>
    <row r="13" spans="1:137" x14ac:dyDescent="0.2">
      <c r="A13" s="368">
        <v>5</v>
      </c>
      <c r="B13" s="368" t="s">
        <v>9</v>
      </c>
      <c r="C13" s="758"/>
      <c r="D13" s="758"/>
      <c r="E13" s="759"/>
      <c r="F13" s="758"/>
      <c r="G13" s="758"/>
      <c r="H13" s="759"/>
      <c r="I13" s="758"/>
      <c r="J13" s="758"/>
      <c r="K13" s="759"/>
      <c r="L13" s="758"/>
      <c r="M13" s="758"/>
      <c r="N13" s="759"/>
      <c r="O13" s="758"/>
      <c r="P13" s="758"/>
      <c r="Q13" s="759"/>
      <c r="R13" s="339"/>
      <c r="S13" s="339"/>
      <c r="T13" s="742"/>
      <c r="U13" s="339"/>
      <c r="V13" s="339"/>
      <c r="W13" s="742"/>
      <c r="X13" s="339"/>
      <c r="Y13" s="339"/>
      <c r="Z13" s="742"/>
      <c r="AA13" s="339"/>
      <c r="AB13" s="339"/>
      <c r="AC13" s="742"/>
      <c r="AD13" s="339"/>
      <c r="AE13" s="339"/>
      <c r="AF13" s="742"/>
      <c r="AG13" s="743"/>
      <c r="AH13" s="743"/>
      <c r="AI13" s="744"/>
      <c r="AJ13" s="743"/>
      <c r="AK13" s="743"/>
      <c r="AL13" s="744"/>
      <c r="AM13" s="743"/>
      <c r="AN13" s="743"/>
      <c r="AO13" s="744"/>
      <c r="AP13" s="745"/>
      <c r="AQ13" s="745"/>
      <c r="AR13" s="760"/>
      <c r="AS13" s="743"/>
      <c r="AT13" s="743"/>
      <c r="AU13" s="761"/>
      <c r="AV13" s="743"/>
      <c r="AW13" s="743"/>
      <c r="AX13" s="747"/>
      <c r="AY13" s="743"/>
      <c r="AZ13" s="743"/>
      <c r="BA13" s="747"/>
      <c r="BB13" s="743"/>
      <c r="BC13" s="743"/>
      <c r="BD13" s="747"/>
      <c r="BE13" s="748"/>
      <c r="BF13" s="748"/>
      <c r="BG13" s="747"/>
      <c r="BH13" s="743"/>
      <c r="BI13" s="743"/>
      <c r="BJ13" s="747"/>
      <c r="BK13" s="762"/>
      <c r="BL13" s="762"/>
      <c r="BM13" s="750" t="s">
        <v>115</v>
      </c>
      <c r="BN13" s="762"/>
      <c r="BO13" s="762"/>
      <c r="BP13" s="750" t="s">
        <v>115</v>
      </c>
      <c r="BQ13" s="762"/>
      <c r="BR13" s="762"/>
      <c r="BS13" s="750" t="s">
        <v>115</v>
      </c>
      <c r="BT13" s="762"/>
      <c r="BU13" s="762"/>
      <c r="BV13" s="750" t="s">
        <v>115</v>
      </c>
      <c r="BW13" s="762"/>
      <c r="BX13" s="762"/>
      <c r="BY13" s="750" t="s">
        <v>115</v>
      </c>
      <c r="BZ13" s="751">
        <v>0</v>
      </c>
      <c r="CA13" s="751">
        <v>0</v>
      </c>
      <c r="CB13" s="752" t="s">
        <v>115</v>
      </c>
      <c r="CC13" s="751">
        <v>189.63717</v>
      </c>
      <c r="CD13" s="751">
        <v>123.26416</v>
      </c>
      <c r="CE13" s="752">
        <v>0.6499999973633861</v>
      </c>
      <c r="CF13" s="751">
        <v>0</v>
      </c>
      <c r="CG13" s="751">
        <v>0</v>
      </c>
      <c r="CH13" s="752" t="s">
        <v>115</v>
      </c>
      <c r="CI13" s="751">
        <v>0</v>
      </c>
      <c r="CJ13" s="751">
        <v>0</v>
      </c>
      <c r="CK13" s="752" t="s">
        <v>115</v>
      </c>
      <c r="CL13" s="751">
        <v>189.63717</v>
      </c>
      <c r="CM13" s="751">
        <v>123.26416</v>
      </c>
      <c r="CN13" s="752">
        <v>0.6499999973633861</v>
      </c>
      <c r="CO13" s="763">
        <v>0</v>
      </c>
      <c r="CP13" s="763">
        <v>0</v>
      </c>
      <c r="CQ13" s="764" t="s">
        <v>115</v>
      </c>
      <c r="CR13" s="763">
        <v>568.39140070745634</v>
      </c>
      <c r="CS13" s="763">
        <v>404.9103030604856</v>
      </c>
      <c r="CT13" s="764">
        <v>0.71237936139869162</v>
      </c>
      <c r="CU13" s="763">
        <v>0</v>
      </c>
      <c r="CV13" s="763">
        <v>0</v>
      </c>
      <c r="CW13" s="764" t="s">
        <v>115</v>
      </c>
      <c r="CX13" s="763">
        <v>0</v>
      </c>
      <c r="CY13" s="763">
        <v>0</v>
      </c>
      <c r="CZ13" s="764" t="s">
        <v>115</v>
      </c>
      <c r="DA13" s="763">
        <v>568.39140070745634</v>
      </c>
      <c r="DB13" s="763">
        <v>404.9103030604856</v>
      </c>
      <c r="DC13" s="764">
        <v>0.71237936139869162</v>
      </c>
      <c r="DD13" s="763">
        <v>0</v>
      </c>
      <c r="DE13" s="763">
        <v>0</v>
      </c>
      <c r="DF13" s="764" t="s">
        <v>115</v>
      </c>
      <c r="DG13" s="763">
        <v>6468.7197800000004</v>
      </c>
      <c r="DH13" s="763">
        <v>6371.8724066177419</v>
      </c>
      <c r="DI13" s="764">
        <v>0.98502835542796408</v>
      </c>
      <c r="DJ13" s="763">
        <v>7.2455025760347107</v>
      </c>
      <c r="DK13" s="763">
        <v>11.935534328761189</v>
      </c>
      <c r="DL13" s="764">
        <v>1.6473024753644101</v>
      </c>
      <c r="DM13" s="763">
        <v>2.5502662127461702</v>
      </c>
      <c r="DN13" s="763">
        <v>4.7041666980535011</v>
      </c>
      <c r="DO13" s="764">
        <v>1.844578685371036</v>
      </c>
      <c r="DP13" s="763">
        <v>6478.5155487887814</v>
      </c>
      <c r="DQ13" s="763">
        <v>6388.5121076445566</v>
      </c>
      <c r="DR13" s="764">
        <v>0.98610739752549459</v>
      </c>
      <c r="DS13" s="763"/>
      <c r="DT13" s="763"/>
      <c r="DU13" s="764" t="s">
        <v>115</v>
      </c>
      <c r="DV13" s="763">
        <v>26359.358051366056</v>
      </c>
      <c r="DW13" s="763">
        <v>29829.210688738727</v>
      </c>
      <c r="DX13" s="764">
        <v>1.1316364621100037</v>
      </c>
      <c r="DY13" s="763">
        <v>3.0149334999999997</v>
      </c>
      <c r="DZ13" s="763">
        <v>0.43960650000000001</v>
      </c>
      <c r="EA13" s="764">
        <v>0.14580968369617442</v>
      </c>
      <c r="EB13" s="763">
        <v>120.05415000000001</v>
      </c>
      <c r="EC13" s="763">
        <v>180.98661749999999</v>
      </c>
      <c r="ED13" s="764">
        <v>1.5075415343826097</v>
      </c>
      <c r="EE13" s="763">
        <v>26482.427134866055</v>
      </c>
      <c r="EF13" s="763">
        <v>30010.636912738726</v>
      </c>
      <c r="EG13" s="764">
        <v>1.1332283389247024</v>
      </c>
    </row>
    <row r="14" spans="1:137" x14ac:dyDescent="0.2">
      <c r="A14" s="369">
        <v>6</v>
      </c>
      <c r="B14" s="369" t="s">
        <v>11</v>
      </c>
      <c r="C14" s="758"/>
      <c r="D14" s="758"/>
      <c r="E14" s="759"/>
      <c r="F14" s="758">
        <v>41097.149619999997</v>
      </c>
      <c r="G14" s="758">
        <v>43627.447059999999</v>
      </c>
      <c r="H14" s="759">
        <v>1.0615686845291243</v>
      </c>
      <c r="I14" s="758">
        <v>21236.338489999998</v>
      </c>
      <c r="J14" s="758">
        <v>12505.57933</v>
      </c>
      <c r="K14" s="759">
        <v>0.58887643629756437</v>
      </c>
      <c r="L14" s="758">
        <v>1237.7355</v>
      </c>
      <c r="M14" s="758">
        <v>729.67092000000002</v>
      </c>
      <c r="N14" s="759">
        <v>0.58952087905695527</v>
      </c>
      <c r="O14" s="758">
        <v>63571.223610000001</v>
      </c>
      <c r="P14" s="758">
        <v>56862.697310000003</v>
      </c>
      <c r="Q14" s="759">
        <v>0.8944722797667729</v>
      </c>
      <c r="R14" s="339"/>
      <c r="S14" s="339"/>
      <c r="T14" s="742"/>
      <c r="U14" s="339">
        <v>31490.489725899974</v>
      </c>
      <c r="V14" s="339">
        <v>30170.417470000011</v>
      </c>
      <c r="W14" s="742">
        <v>0.95808028813174528</v>
      </c>
      <c r="X14" s="339">
        <v>15058.271292600068</v>
      </c>
      <c r="Y14" s="339">
        <v>10241.711450000084</v>
      </c>
      <c r="Z14" s="742">
        <v>0.68013859300257551</v>
      </c>
      <c r="AA14" s="339">
        <v>12001.936153599938</v>
      </c>
      <c r="AB14" s="339">
        <v>6390.7988899999846</v>
      </c>
      <c r="AC14" s="742">
        <v>0.53248066047102638</v>
      </c>
      <c r="AD14" s="339">
        <v>58550.697172099972</v>
      </c>
      <c r="AE14" s="339">
        <v>46802.927810000081</v>
      </c>
      <c r="AF14" s="742">
        <v>0.7993573103396312</v>
      </c>
      <c r="AG14" s="743"/>
      <c r="AH14" s="743"/>
      <c r="AI14" s="744"/>
      <c r="AJ14" s="743">
        <v>32393.644990000001</v>
      </c>
      <c r="AK14" s="743">
        <v>31847.580549999999</v>
      </c>
      <c r="AL14" s="744">
        <v>0.9831428528599182</v>
      </c>
      <c r="AM14" s="743">
        <v>12886.850119999999</v>
      </c>
      <c r="AN14" s="743">
        <v>7876.7635099999998</v>
      </c>
      <c r="AO14" s="744">
        <v>0.61122488712548173</v>
      </c>
      <c r="AP14" s="745">
        <v>17077.977130000003</v>
      </c>
      <c r="AQ14" s="745">
        <v>11584.239839999998</v>
      </c>
      <c r="AR14" s="760">
        <v>0.67831451885777272</v>
      </c>
      <c r="AS14" s="743">
        <v>62358.47224000001</v>
      </c>
      <c r="AT14" s="743">
        <v>51308.583899999998</v>
      </c>
      <c r="AU14" s="761">
        <v>0.82280052825104277</v>
      </c>
      <c r="AV14" s="743">
        <v>1666.1927999999998</v>
      </c>
      <c r="AW14" s="743">
        <v>1607.3072099999999</v>
      </c>
      <c r="AX14" s="747">
        <v>0.96465859773250739</v>
      </c>
      <c r="AY14" s="743">
        <v>42280.604149999999</v>
      </c>
      <c r="AZ14" s="743">
        <v>43960.905290000002</v>
      </c>
      <c r="BA14" s="747">
        <v>1.0397416539753963</v>
      </c>
      <c r="BB14" s="743">
        <v>15311.82224</v>
      </c>
      <c r="BC14" s="743">
        <v>10580.51892</v>
      </c>
      <c r="BD14" s="747">
        <v>0.69100324926447165</v>
      </c>
      <c r="BE14" s="748">
        <v>19715.99584</v>
      </c>
      <c r="BF14" s="748">
        <v>13671.185240000001</v>
      </c>
      <c r="BG14" s="747">
        <v>0.69340576813593002</v>
      </c>
      <c r="BH14" s="743">
        <v>78974.615030000001</v>
      </c>
      <c r="BI14" s="743">
        <v>69819.916660000003</v>
      </c>
      <c r="BJ14" s="747">
        <v>0.884080493883732</v>
      </c>
      <c r="BK14" s="762">
        <v>3178.6197700000002</v>
      </c>
      <c r="BL14" s="762">
        <v>4071.66588</v>
      </c>
      <c r="BM14" s="750">
        <v>1.2809540538407964</v>
      </c>
      <c r="BN14" s="762">
        <v>61398.890149999999</v>
      </c>
      <c r="BO14" s="762">
        <v>61156.416149999997</v>
      </c>
      <c r="BP14" s="750">
        <v>0.99605084066816796</v>
      </c>
      <c r="BQ14" s="762">
        <v>20205.41964</v>
      </c>
      <c r="BR14" s="762">
        <v>13191.46414</v>
      </c>
      <c r="BS14" s="750">
        <v>0.65286761547309291</v>
      </c>
      <c r="BT14" s="762">
        <v>22134.032019999999</v>
      </c>
      <c r="BU14" s="762">
        <v>14671.41264</v>
      </c>
      <c r="BV14" s="750">
        <v>0.66284410480400136</v>
      </c>
      <c r="BW14" s="762">
        <v>106916.96157999999</v>
      </c>
      <c r="BX14" s="762">
        <v>93090.958809999996</v>
      </c>
      <c r="BY14" s="750">
        <v>0.87068466438176162</v>
      </c>
      <c r="BZ14" s="751">
        <v>5922.3139354999994</v>
      </c>
      <c r="CA14" s="751">
        <v>4458.9494162000001</v>
      </c>
      <c r="CB14" s="752">
        <v>0.75290662817987664</v>
      </c>
      <c r="CC14" s="751">
        <v>100878.62001379963</v>
      </c>
      <c r="CD14" s="751">
        <v>103106.52906965002</v>
      </c>
      <c r="CE14" s="752">
        <v>1.0220850469162406</v>
      </c>
      <c r="CF14" s="751">
        <v>45353.935310599707</v>
      </c>
      <c r="CG14" s="751">
        <v>32047.626957629862</v>
      </c>
      <c r="CH14" s="752">
        <v>0.70661182404914669</v>
      </c>
      <c r="CI14" s="751">
        <v>7144.9045609000268</v>
      </c>
      <c r="CJ14" s="751">
        <v>3454.4481770000048</v>
      </c>
      <c r="CK14" s="752">
        <v>0.48348415959314872</v>
      </c>
      <c r="CL14" s="751">
        <v>159299.77382079937</v>
      </c>
      <c r="CM14" s="751">
        <v>143067.55362047988</v>
      </c>
      <c r="CN14" s="752">
        <v>0.89810267892420526</v>
      </c>
      <c r="CO14" s="763">
        <v>4012.9783081999999</v>
      </c>
      <c r="CP14" s="763">
        <v>3292.4697847000007</v>
      </c>
      <c r="CQ14" s="764">
        <v>0.82045541536376265</v>
      </c>
      <c r="CR14" s="763">
        <v>107580.39072720015</v>
      </c>
      <c r="CS14" s="763">
        <v>102248.15494879993</v>
      </c>
      <c r="CT14" s="764">
        <v>0.95043487254176662</v>
      </c>
      <c r="CU14" s="763">
        <v>51589.26446930012</v>
      </c>
      <c r="CV14" s="763">
        <v>38019.74890199989</v>
      </c>
      <c r="CW14" s="764">
        <v>0.73697016798184412</v>
      </c>
      <c r="CX14" s="763">
        <v>8905.7735994000595</v>
      </c>
      <c r="CY14" s="763">
        <v>3202.4514070000018</v>
      </c>
      <c r="CZ14" s="764">
        <v>0.35959272614068427</v>
      </c>
      <c r="DA14" s="763">
        <v>172088.40710410033</v>
      </c>
      <c r="DB14" s="763">
        <v>146762.82504249984</v>
      </c>
      <c r="DC14" s="764">
        <v>0.85283388644372515</v>
      </c>
      <c r="DD14" s="763">
        <v>1909.7545559999999</v>
      </c>
      <c r="DE14" s="763">
        <v>2979.4200785000003</v>
      </c>
      <c r="DF14" s="764">
        <v>1.5601062812702098</v>
      </c>
      <c r="DG14" s="763">
        <v>88095.574031800119</v>
      </c>
      <c r="DH14" s="763">
        <v>67433.072313900004</v>
      </c>
      <c r="DI14" s="764">
        <v>0.7654535776060496</v>
      </c>
      <c r="DJ14" s="763">
        <v>57405.156891799918</v>
      </c>
      <c r="DK14" s="763">
        <v>46770.64115080014</v>
      </c>
      <c r="DL14" s="764">
        <v>0.81474633435730803</v>
      </c>
      <c r="DM14" s="763">
        <v>12954.903505500079</v>
      </c>
      <c r="DN14" s="763">
        <v>6350.9916909999911</v>
      </c>
      <c r="DO14" s="764">
        <v>0.49023844047187548</v>
      </c>
      <c r="DP14" s="763">
        <v>160365.38898510011</v>
      </c>
      <c r="DQ14" s="763">
        <v>123534.12523420014</v>
      </c>
      <c r="DR14" s="764">
        <v>0.77032909667108995</v>
      </c>
      <c r="DS14" s="763">
        <v>24391.6774296</v>
      </c>
      <c r="DT14" s="763">
        <v>25053.202654000001</v>
      </c>
      <c r="DU14" s="764">
        <v>1.0271209401776207</v>
      </c>
      <c r="DV14" s="763">
        <v>91267.803285368922</v>
      </c>
      <c r="DW14" s="763">
        <v>94269.641717099556</v>
      </c>
      <c r="DX14" s="764">
        <v>1.032890442452578</v>
      </c>
      <c r="DY14" s="763">
        <v>49318.129370500508</v>
      </c>
      <c r="DZ14" s="763">
        <v>54606.304537699645</v>
      </c>
      <c r="EA14" s="764">
        <v>1.1072257856228067</v>
      </c>
      <c r="EB14" s="763">
        <v>27329.193167000227</v>
      </c>
      <c r="EC14" s="763">
        <v>19988.290371499948</v>
      </c>
      <c r="ED14" s="764">
        <v>0.73138969926253228</v>
      </c>
      <c r="EE14" s="763">
        <v>192306.80325246966</v>
      </c>
      <c r="EF14" s="763">
        <v>193917.43928029915</v>
      </c>
      <c r="EG14" s="764">
        <v>1.0083753460646683</v>
      </c>
    </row>
    <row r="15" spans="1:137" x14ac:dyDescent="0.2">
      <c r="A15" s="368">
        <v>7</v>
      </c>
      <c r="B15" s="369" t="s">
        <v>12</v>
      </c>
      <c r="C15" s="758"/>
      <c r="D15" s="758"/>
      <c r="E15" s="759"/>
      <c r="F15" s="758">
        <v>16554.962809099648</v>
      </c>
      <c r="G15" s="758">
        <v>13889.852731282221</v>
      </c>
      <c r="H15" s="759">
        <v>0.83901443279881516</v>
      </c>
      <c r="I15" s="758">
        <v>814.14055229998519</v>
      </c>
      <c r="J15" s="758">
        <v>311.56295633122204</v>
      </c>
      <c r="K15" s="759">
        <v>0.38268939613810182</v>
      </c>
      <c r="L15" s="758"/>
      <c r="M15" s="758"/>
      <c r="N15" s="759"/>
      <c r="O15" s="758">
        <v>17369.103361399633</v>
      </c>
      <c r="P15" s="758">
        <v>14201.415687613442</v>
      </c>
      <c r="Q15" s="759">
        <v>0.81762514691311428</v>
      </c>
      <c r="R15" s="339"/>
      <c r="S15" s="339"/>
      <c r="T15" s="742"/>
      <c r="U15" s="339">
        <v>16096.158791705959</v>
      </c>
      <c r="V15" s="339">
        <v>17157.991697700993</v>
      </c>
      <c r="W15" s="742">
        <v>1.0659680933653672</v>
      </c>
      <c r="X15" s="339">
        <v>1137.5358660258728</v>
      </c>
      <c r="Y15" s="339">
        <v>321.02063939999999</v>
      </c>
      <c r="Z15" s="742">
        <v>0.28220704857555545</v>
      </c>
      <c r="AA15" s="339"/>
      <c r="AB15" s="339"/>
      <c r="AC15" s="742"/>
      <c r="AD15" s="339">
        <v>17233.69465773183</v>
      </c>
      <c r="AE15" s="339">
        <v>17479.012337100994</v>
      </c>
      <c r="AF15" s="742">
        <v>1.0142347699806264</v>
      </c>
      <c r="AG15" s="743"/>
      <c r="AH15" s="743"/>
      <c r="AI15" s="744"/>
      <c r="AJ15" s="743">
        <v>7413.1496677378345</v>
      </c>
      <c r="AK15" s="743">
        <v>7016.0162044171557</v>
      </c>
      <c r="AL15" s="744">
        <v>0.9464285113453178</v>
      </c>
      <c r="AM15" s="743"/>
      <c r="AN15" s="743"/>
      <c r="AO15" s="744"/>
      <c r="AP15" s="745">
        <v>868.08296216915119</v>
      </c>
      <c r="AQ15" s="745">
        <v>673.78949829444321</v>
      </c>
      <c r="AR15" s="760">
        <v>0.77618099612367608</v>
      </c>
      <c r="AS15" s="743">
        <v>8281.2326299069864</v>
      </c>
      <c r="AT15" s="743">
        <v>7689.8057027115992</v>
      </c>
      <c r="AU15" s="761">
        <v>0.92858225899131275</v>
      </c>
      <c r="AV15" s="743"/>
      <c r="AW15" s="743"/>
      <c r="AX15" s="747"/>
      <c r="AY15" s="743">
        <v>5920.4895393902007</v>
      </c>
      <c r="AZ15" s="743">
        <v>4684.4360762581182</v>
      </c>
      <c r="BA15" s="747">
        <v>0.79122444944655812</v>
      </c>
      <c r="BB15" s="743">
        <v>494.39165991066886</v>
      </c>
      <c r="BC15" s="743">
        <v>361.40230651869456</v>
      </c>
      <c r="BD15" s="747">
        <v>0.73100405169455318</v>
      </c>
      <c r="BE15" s="748">
        <v>393.67431199186126</v>
      </c>
      <c r="BF15" s="748">
        <v>309.26837268130544</v>
      </c>
      <c r="BG15" s="747">
        <v>0.78559449590833141</v>
      </c>
      <c r="BH15" s="743">
        <v>6808.5555112927304</v>
      </c>
      <c r="BI15" s="743">
        <v>5355.1067554581186</v>
      </c>
      <c r="BJ15" s="747">
        <v>0.78652612093359464</v>
      </c>
      <c r="BK15" s="765"/>
      <c r="BL15" s="765"/>
      <c r="BM15" s="750" t="s">
        <v>115</v>
      </c>
      <c r="BN15" s="765">
        <v>6126.2707648946025</v>
      </c>
      <c r="BO15" s="765">
        <v>6542.5197240160314</v>
      </c>
      <c r="BP15" s="750">
        <v>1.0679449170785369</v>
      </c>
      <c r="BQ15" s="765">
        <v>525.52173455846014</v>
      </c>
      <c r="BR15" s="765">
        <v>331.95593575343889</v>
      </c>
      <c r="BS15" s="750">
        <v>0.63166928011520984</v>
      </c>
      <c r="BT15" s="765">
        <v>295.07330824566924</v>
      </c>
      <c r="BU15" s="765">
        <v>295.91116974656109</v>
      </c>
      <c r="BV15" s="750">
        <v>1.0028395028539629</v>
      </c>
      <c r="BW15" s="765">
        <v>6946.8658076987313</v>
      </c>
      <c r="BX15" s="765">
        <v>7170.3868295160319</v>
      </c>
      <c r="BY15" s="750">
        <v>1.0321758081996615</v>
      </c>
      <c r="BZ15" s="751">
        <v>0</v>
      </c>
      <c r="CA15" s="751">
        <v>0</v>
      </c>
      <c r="CB15" s="752" t="s">
        <v>115</v>
      </c>
      <c r="CC15" s="751">
        <v>12850.047661435401</v>
      </c>
      <c r="CD15" s="751">
        <v>12339.225759333358</v>
      </c>
      <c r="CE15" s="752">
        <v>0.96024747023817791</v>
      </c>
      <c r="CF15" s="751">
        <v>879.93858585699979</v>
      </c>
      <c r="CG15" s="751">
        <v>771.3448995</v>
      </c>
      <c r="CH15" s="752">
        <v>0.87658947101264229</v>
      </c>
      <c r="CI15" s="751">
        <v>0</v>
      </c>
      <c r="CJ15" s="751">
        <v>0</v>
      </c>
      <c r="CK15" s="752" t="s">
        <v>115</v>
      </c>
      <c r="CL15" s="751">
        <v>13729.986247292401</v>
      </c>
      <c r="CM15" s="751">
        <v>13110.570658833358</v>
      </c>
      <c r="CN15" s="752">
        <v>0.95488592797525962</v>
      </c>
      <c r="CO15" s="766">
        <v>0</v>
      </c>
      <c r="CP15" s="766">
        <v>0</v>
      </c>
      <c r="CQ15" s="767" t="s">
        <v>115</v>
      </c>
      <c r="CR15" s="766">
        <v>17110.621070000001</v>
      </c>
      <c r="CS15" s="766">
        <v>15695.33006</v>
      </c>
      <c r="CT15" s="767">
        <v>0.9172858188951758</v>
      </c>
      <c r="CU15" s="766">
        <v>1268.8903399999999</v>
      </c>
      <c r="CV15" s="766">
        <v>846.77151000000003</v>
      </c>
      <c r="CW15" s="767">
        <v>0.66733230075658079</v>
      </c>
      <c r="CX15" s="766">
        <v>0</v>
      </c>
      <c r="CY15" s="766">
        <v>0</v>
      </c>
      <c r="CZ15" s="767" t="s">
        <v>115</v>
      </c>
      <c r="DA15" s="766">
        <v>18379.511409999999</v>
      </c>
      <c r="DB15" s="766">
        <v>16542.101569999999</v>
      </c>
      <c r="DC15" s="767">
        <v>0.90002945132696532</v>
      </c>
      <c r="DD15" s="766">
        <v>0</v>
      </c>
      <c r="DE15" s="766">
        <v>0</v>
      </c>
      <c r="DF15" s="767" t="s">
        <v>115</v>
      </c>
      <c r="DG15" s="766">
        <v>25098.560796149115</v>
      </c>
      <c r="DH15" s="766">
        <v>18832.223436963275</v>
      </c>
      <c r="DI15" s="767">
        <v>0.75033080940054186</v>
      </c>
      <c r="DJ15" s="766">
        <v>1673.1016656944525</v>
      </c>
      <c r="DK15" s="766">
        <v>1002.1127215045135</v>
      </c>
      <c r="DL15" s="767">
        <v>0.59895506773556861</v>
      </c>
      <c r="DM15" s="766">
        <v>0</v>
      </c>
      <c r="DN15" s="766">
        <v>0</v>
      </c>
      <c r="DO15" s="767" t="s">
        <v>115</v>
      </c>
      <c r="DP15" s="766">
        <v>26771.662461843567</v>
      </c>
      <c r="DQ15" s="766">
        <v>19834.336158467788</v>
      </c>
      <c r="DR15" s="767">
        <v>0.74087054499274241</v>
      </c>
      <c r="DS15" s="766"/>
      <c r="DT15" s="766"/>
      <c r="DU15" s="767" t="s">
        <v>115</v>
      </c>
      <c r="DV15" s="766"/>
      <c r="DW15" s="766"/>
      <c r="DX15" s="767" t="s">
        <v>115</v>
      </c>
      <c r="DY15" s="766"/>
      <c r="DZ15" s="766"/>
      <c r="EA15" s="767" t="s">
        <v>115</v>
      </c>
      <c r="EB15" s="766"/>
      <c r="EC15" s="766"/>
      <c r="ED15" s="767" t="s">
        <v>115</v>
      </c>
      <c r="EE15" s="766">
        <v>0</v>
      </c>
      <c r="EF15" s="766">
        <v>0</v>
      </c>
      <c r="EG15" s="767" t="s">
        <v>115</v>
      </c>
    </row>
    <row r="16" spans="1:137" x14ac:dyDescent="0.2">
      <c r="A16" s="369">
        <v>8</v>
      </c>
      <c r="B16" s="369" t="s">
        <v>13</v>
      </c>
      <c r="C16" s="758">
        <v>12254.546440402317</v>
      </c>
      <c r="D16" s="758">
        <v>7988.8518333429338</v>
      </c>
      <c r="E16" s="759">
        <v>0.65190922178925292</v>
      </c>
      <c r="F16" s="758">
        <v>5549.7944026092082</v>
      </c>
      <c r="G16" s="758">
        <v>3186.4112689181452</v>
      </c>
      <c r="H16" s="759">
        <v>0.57414942568324145</v>
      </c>
      <c r="I16" s="758">
        <v>2410.6931351690209</v>
      </c>
      <c r="J16" s="758">
        <v>259.21332419866309</v>
      </c>
      <c r="K16" s="759">
        <v>0.10752647046488929</v>
      </c>
      <c r="L16" s="758">
        <v>786.75940562702999</v>
      </c>
      <c r="M16" s="758">
        <v>1521.5235735402566</v>
      </c>
      <c r="N16" s="759">
        <v>1.9339121498365002</v>
      </c>
      <c r="O16" s="758">
        <v>21001.793383807577</v>
      </c>
      <c r="P16" s="758">
        <v>12956</v>
      </c>
      <c r="Q16" s="759">
        <v>0.61689969819382662</v>
      </c>
      <c r="R16" s="339">
        <v>3818.0663548285602</v>
      </c>
      <c r="S16" s="339">
        <v>2198.6353067584923</v>
      </c>
      <c r="T16" s="742">
        <v>0.57585047048173055</v>
      </c>
      <c r="U16" s="339">
        <v>8438.4912341310992</v>
      </c>
      <c r="V16" s="339">
        <v>4463.5862114934116</v>
      </c>
      <c r="W16" s="742">
        <v>0.52895548358687383</v>
      </c>
      <c r="X16" s="339">
        <v>1825.7864793513602</v>
      </c>
      <c r="Y16" s="339">
        <v>1551.3026035382063</v>
      </c>
      <c r="Z16" s="742">
        <v>0.8496626637794642</v>
      </c>
      <c r="AA16" s="339">
        <v>1036.2962387709999</v>
      </c>
      <c r="AB16" s="339">
        <v>115.91474293411676</v>
      </c>
      <c r="AC16" s="742">
        <v>0.11185483320057821</v>
      </c>
      <c r="AD16" s="339">
        <v>15118.640307082018</v>
      </c>
      <c r="AE16" s="339">
        <v>8329.4388647242267</v>
      </c>
      <c r="AF16" s="742">
        <v>0.55093835791717805</v>
      </c>
      <c r="AG16" s="743">
        <v>1302.058065205993</v>
      </c>
      <c r="AH16" s="743">
        <v>508.09820459722692</v>
      </c>
      <c r="AI16" s="744">
        <v>0.39022699384519605</v>
      </c>
      <c r="AJ16" s="743">
        <v>11642.462011774041</v>
      </c>
      <c r="AK16" s="743">
        <v>4730.8577142898139</v>
      </c>
      <c r="AL16" s="744">
        <v>0.4063451278179383</v>
      </c>
      <c r="AM16" s="743">
        <v>2276.9763490396185</v>
      </c>
      <c r="AN16" s="743">
        <v>1906.5958684583888</v>
      </c>
      <c r="AO16" s="744">
        <v>0.83733670279998806</v>
      </c>
      <c r="AP16" s="745">
        <v>1063.4867026694717</v>
      </c>
      <c r="AQ16" s="745">
        <v>25.764582674931823</v>
      </c>
      <c r="AR16" s="744">
        <v>2.4226520755040764E-2</v>
      </c>
      <c r="AS16" s="743">
        <v>16284.983128689124</v>
      </c>
      <c r="AT16" s="743">
        <v>7171.3163700203622</v>
      </c>
      <c r="AU16" s="746">
        <v>0.44036375803096239</v>
      </c>
      <c r="AV16" s="768">
        <v>0</v>
      </c>
      <c r="AW16" s="768">
        <v>-0.53052872299515419</v>
      </c>
      <c r="AX16" s="747">
        <v>0</v>
      </c>
      <c r="AY16" s="743">
        <v>15073.88737</v>
      </c>
      <c r="AZ16" s="743">
        <v>4627.4825744588597</v>
      </c>
      <c r="BA16" s="747">
        <v>0.30698667575747313</v>
      </c>
      <c r="BB16" s="743">
        <v>2112.0563288609305</v>
      </c>
      <c r="BC16" s="743">
        <v>1245.2909726381597</v>
      </c>
      <c r="BD16" s="747">
        <v>0.58961068207388545</v>
      </c>
      <c r="BE16" s="748">
        <v>1252.4025611390693</v>
      </c>
      <c r="BF16" s="748">
        <v>931.10478944261524</v>
      </c>
      <c r="BG16" s="747">
        <v>0.74345487492118234</v>
      </c>
      <c r="BH16" s="743">
        <v>18438.346259999998</v>
      </c>
      <c r="BI16" s="743">
        <v>6803.3478078166399</v>
      </c>
      <c r="BJ16" s="747">
        <v>0.36897819966510598</v>
      </c>
      <c r="BK16" s="749"/>
      <c r="BL16" s="749">
        <v>24.370925536212717</v>
      </c>
      <c r="BM16" s="750" t="s">
        <v>115</v>
      </c>
      <c r="BN16" s="749">
        <v>18481.294272742467</v>
      </c>
      <c r="BO16" s="749">
        <v>5523.8176466205232</v>
      </c>
      <c r="BP16" s="750">
        <v>0.29888694834362572</v>
      </c>
      <c r="BQ16" s="749">
        <v>1784.6111976792479</v>
      </c>
      <c r="BR16" s="749">
        <v>1608.25876129119</v>
      </c>
      <c r="BS16" s="750">
        <v>0.90118159259709296</v>
      </c>
      <c r="BT16" s="749">
        <v>976.48742197834156</v>
      </c>
      <c r="BU16" s="749">
        <v>1086.7772840124021</v>
      </c>
      <c r="BV16" s="750">
        <v>1.1129455019611167</v>
      </c>
      <c r="BW16" s="749">
        <v>21242.392892400057</v>
      </c>
      <c r="BX16" s="749">
        <v>8243.2246174603279</v>
      </c>
      <c r="BY16" s="750">
        <v>0.38805536924277145</v>
      </c>
      <c r="BZ16" s="751">
        <v>0</v>
      </c>
      <c r="CA16" s="751">
        <v>0.32767042764713855</v>
      </c>
      <c r="CB16" s="752" t="s">
        <v>115</v>
      </c>
      <c r="CC16" s="751">
        <v>20421.376972910155</v>
      </c>
      <c r="CD16" s="751">
        <v>6279.7908249823486</v>
      </c>
      <c r="CE16" s="752">
        <v>0.3075106459918332</v>
      </c>
      <c r="CF16" s="751">
        <v>1790.7660519939793</v>
      </c>
      <c r="CG16" s="751">
        <v>1866.3628813802352</v>
      </c>
      <c r="CH16" s="752">
        <v>1.0422147992486681</v>
      </c>
      <c r="CI16" s="751">
        <v>960.43038569580187</v>
      </c>
      <c r="CJ16" s="751">
        <v>985.36129877976475</v>
      </c>
      <c r="CK16" s="752">
        <v>1.0259580636507051</v>
      </c>
      <c r="CL16" s="751">
        <v>23172.573410599936</v>
      </c>
      <c r="CM16" s="751">
        <v>9131.8426755699948</v>
      </c>
      <c r="CN16" s="752">
        <v>0.39407978189391663</v>
      </c>
      <c r="CO16" s="753">
        <v>0</v>
      </c>
      <c r="CP16" s="753">
        <v>0</v>
      </c>
      <c r="CQ16" s="754" t="s">
        <v>115</v>
      </c>
      <c r="CR16" s="753">
        <v>24103.15214564477</v>
      </c>
      <c r="CS16" s="753">
        <v>9968.268055319897</v>
      </c>
      <c r="CT16" s="754">
        <v>0.41356698887705756</v>
      </c>
      <c r="CU16" s="753">
        <v>1749.3828108925688</v>
      </c>
      <c r="CV16" s="753">
        <v>1714.9426304055301</v>
      </c>
      <c r="CW16" s="754">
        <v>0.98031295364708271</v>
      </c>
      <c r="CX16" s="753">
        <v>1316.8069344091825</v>
      </c>
      <c r="CY16" s="753">
        <v>906.20405375460041</v>
      </c>
      <c r="CZ16" s="754">
        <v>0.68818292953567328</v>
      </c>
      <c r="DA16" s="753">
        <v>27169.341890946522</v>
      </c>
      <c r="DB16" s="753">
        <v>12589.414739480027</v>
      </c>
      <c r="DC16" s="754">
        <v>0.46336840951142522</v>
      </c>
      <c r="DD16" s="753">
        <v>-1361.0675555</v>
      </c>
      <c r="DE16" s="753">
        <v>218.686034499969</v>
      </c>
      <c r="DF16" s="754">
        <v>-0.16067243217742619</v>
      </c>
      <c r="DG16" s="753">
        <v>25626.831167433396</v>
      </c>
      <c r="DH16" s="753">
        <v>26325.421094871002</v>
      </c>
      <c r="DI16" s="754">
        <v>1.027260097936938</v>
      </c>
      <c r="DJ16" s="753">
        <v>2501.471007420992</v>
      </c>
      <c r="DK16" s="753">
        <v>1872.6048937011296</v>
      </c>
      <c r="DL16" s="754">
        <v>0.74860147814856304</v>
      </c>
      <c r="DM16" s="753">
        <v>2001.3229198201823</v>
      </c>
      <c r="DN16" s="753">
        <v>2912.48404737787</v>
      </c>
      <c r="DO16" s="754">
        <v>1.4552794146981312</v>
      </c>
      <c r="DP16" s="753">
        <v>28768.557539174566</v>
      </c>
      <c r="DQ16" s="753">
        <v>31329.196070449972</v>
      </c>
      <c r="DR16" s="754">
        <v>1.0890082350423218</v>
      </c>
      <c r="DS16" s="753">
        <v>-369.78750000000002</v>
      </c>
      <c r="DT16" s="753">
        <v>0</v>
      </c>
      <c r="DU16" s="754">
        <v>0</v>
      </c>
      <c r="DV16" s="753">
        <v>24437.362670549788</v>
      </c>
      <c r="DW16" s="753">
        <v>44092.422540581007</v>
      </c>
      <c r="DX16" s="754">
        <v>1.8043036449967709</v>
      </c>
      <c r="DY16" s="753">
        <v>4387.8687176293133</v>
      </c>
      <c r="DZ16" s="753">
        <v>2305.287045767066</v>
      </c>
      <c r="EA16" s="754">
        <v>0.52537739711879328</v>
      </c>
      <c r="EB16" s="753">
        <v>1907.6105802706843</v>
      </c>
      <c r="EC16" s="753">
        <v>6178.150621161898</v>
      </c>
      <c r="ED16" s="754">
        <v>3.2386854450583078</v>
      </c>
      <c r="EE16" s="753">
        <v>30363.054468449787</v>
      </c>
      <c r="EF16" s="753">
        <v>52575.86020750997</v>
      </c>
      <c r="EG16" s="754">
        <v>1.7315734904780902</v>
      </c>
    </row>
    <row r="17" spans="1:137" x14ac:dyDescent="0.2">
      <c r="A17" s="368">
        <v>9</v>
      </c>
      <c r="B17" s="369" t="s">
        <v>14</v>
      </c>
      <c r="C17" s="758"/>
      <c r="D17" s="758"/>
      <c r="E17" s="759"/>
      <c r="F17" s="758"/>
      <c r="G17" s="758"/>
      <c r="H17" s="759"/>
      <c r="I17" s="758"/>
      <c r="J17" s="758"/>
      <c r="K17" s="759"/>
      <c r="L17" s="758"/>
      <c r="M17" s="758"/>
      <c r="N17" s="759"/>
      <c r="O17" s="758"/>
      <c r="P17" s="758"/>
      <c r="Q17" s="759"/>
      <c r="R17" s="339"/>
      <c r="S17" s="339"/>
      <c r="T17" s="742"/>
      <c r="U17" s="339"/>
      <c r="V17" s="339"/>
      <c r="W17" s="742"/>
      <c r="X17" s="339"/>
      <c r="Y17" s="339"/>
      <c r="Z17" s="742"/>
      <c r="AA17" s="339"/>
      <c r="AB17" s="339"/>
      <c r="AC17" s="742"/>
      <c r="AD17" s="339"/>
      <c r="AE17" s="339"/>
      <c r="AF17" s="742"/>
      <c r="AG17" s="743"/>
      <c r="AH17" s="743"/>
      <c r="AI17" s="744"/>
      <c r="AJ17" s="743"/>
      <c r="AK17" s="743"/>
      <c r="AL17" s="744"/>
      <c r="AM17" s="743"/>
      <c r="AN17" s="743"/>
      <c r="AO17" s="744"/>
      <c r="AP17" s="745"/>
      <c r="AQ17" s="745"/>
      <c r="AR17" s="744"/>
      <c r="AS17" s="743"/>
      <c r="AT17" s="743"/>
      <c r="AU17" s="746"/>
      <c r="AV17" s="768"/>
      <c r="AW17" s="768"/>
      <c r="AX17" s="747"/>
      <c r="AY17" s="743"/>
      <c r="AZ17" s="743"/>
      <c r="BA17" s="747"/>
      <c r="BB17" s="743"/>
      <c r="BC17" s="743"/>
      <c r="BD17" s="747"/>
      <c r="BE17" s="748"/>
      <c r="BF17" s="748"/>
      <c r="BG17" s="747"/>
      <c r="BH17" s="743"/>
      <c r="BI17" s="743"/>
      <c r="BJ17" s="747"/>
      <c r="BK17" s="749"/>
      <c r="BL17" s="749"/>
      <c r="BM17" s="750" t="s">
        <v>115</v>
      </c>
      <c r="BN17" s="769">
        <v>0.27312500000000001</v>
      </c>
      <c r="BO17" s="769">
        <v>0.19120000000000001</v>
      </c>
      <c r="BP17" s="750">
        <v>0.70004576659038908</v>
      </c>
      <c r="BQ17" s="749"/>
      <c r="BR17" s="749"/>
      <c r="BS17" s="750" t="s">
        <v>115</v>
      </c>
      <c r="BT17" s="749"/>
      <c r="BU17" s="749"/>
      <c r="BV17" s="750" t="s">
        <v>115</v>
      </c>
      <c r="BW17" s="769">
        <v>0.27312500000000001</v>
      </c>
      <c r="BX17" s="769">
        <v>0.19120000000000001</v>
      </c>
      <c r="BY17" s="750">
        <v>0.70004576659038908</v>
      </c>
      <c r="BZ17" s="751">
        <v>0</v>
      </c>
      <c r="CA17" s="751">
        <v>0</v>
      </c>
      <c r="CB17" s="752" t="s">
        <v>115</v>
      </c>
      <c r="CC17" s="751">
        <v>54.678920499999997</v>
      </c>
      <c r="CD17" s="751">
        <v>38.275244399999998</v>
      </c>
      <c r="CE17" s="752">
        <v>0.70000000091442915</v>
      </c>
      <c r="CF17" s="751">
        <v>20.19367974139659</v>
      </c>
      <c r="CG17" s="751">
        <v>14.135575758500002</v>
      </c>
      <c r="CH17" s="752">
        <v>0.69999999700512183</v>
      </c>
      <c r="CI17" s="751">
        <v>14.007650258603411</v>
      </c>
      <c r="CJ17" s="751">
        <v>9.8053551810223869</v>
      </c>
      <c r="CK17" s="752">
        <v>0.7</v>
      </c>
      <c r="CL17" s="751">
        <v>88.880250499999988</v>
      </c>
      <c r="CM17" s="751">
        <v>62.216175339522387</v>
      </c>
      <c r="CN17" s="752">
        <v>0.69999999988211548</v>
      </c>
      <c r="CO17" s="753">
        <v>0</v>
      </c>
      <c r="CP17" s="753">
        <v>0</v>
      </c>
      <c r="CQ17" s="754"/>
      <c r="CR17" s="753">
        <v>1694.4485745424672</v>
      </c>
      <c r="CS17" s="753">
        <v>1794.084827826714</v>
      </c>
      <c r="CT17" s="754">
        <v>1.0588015799246964</v>
      </c>
      <c r="CU17" s="753">
        <v>105.21874329999999</v>
      </c>
      <c r="CV17" s="753">
        <v>74.006683699999996</v>
      </c>
      <c r="CW17" s="754">
        <v>0.70336027003280133</v>
      </c>
      <c r="CX17" s="753">
        <v>85.007846400000005</v>
      </c>
      <c r="CY17" s="753">
        <v>59.7659558</v>
      </c>
      <c r="CZ17" s="754">
        <v>0.70306399151408216</v>
      </c>
      <c r="DA17" s="753">
        <v>1884.6751642424672</v>
      </c>
      <c r="DB17" s="753">
        <v>1927.857467326714</v>
      </c>
      <c r="DC17" s="754">
        <v>1.0229123320047588</v>
      </c>
      <c r="DD17" s="753">
        <v>0</v>
      </c>
      <c r="DE17" s="753">
        <v>0</v>
      </c>
      <c r="DF17" s="754" t="s">
        <v>115</v>
      </c>
      <c r="DG17" s="753">
        <v>3684.1291538808264</v>
      </c>
      <c r="DH17" s="753">
        <v>3126.6643344955983</v>
      </c>
      <c r="DI17" s="754">
        <v>0.84868477838297285</v>
      </c>
      <c r="DJ17" s="753">
        <v>492.7193510832023</v>
      </c>
      <c r="DK17" s="753">
        <v>393.27103687499999</v>
      </c>
      <c r="DL17" s="754">
        <v>0.79816438305178494</v>
      </c>
      <c r="DM17" s="753">
        <v>573.1171403167973</v>
      </c>
      <c r="DN17" s="753">
        <v>929.05037200000004</v>
      </c>
      <c r="DO17" s="754">
        <v>1.6210479614803641</v>
      </c>
      <c r="DP17" s="753">
        <v>4749.9656452808258</v>
      </c>
      <c r="DQ17" s="753">
        <v>4448.9857433705984</v>
      </c>
      <c r="DR17" s="754">
        <v>0.93663535183475355</v>
      </c>
      <c r="DS17" s="753"/>
      <c r="DT17" s="753"/>
      <c r="DU17" s="754" t="s">
        <v>115</v>
      </c>
      <c r="DV17" s="753">
        <v>6321.8390011898528</v>
      </c>
      <c r="DW17" s="753">
        <v>6790.9966942439178</v>
      </c>
      <c r="DX17" s="754">
        <v>1.0742122178318307</v>
      </c>
      <c r="DY17" s="753">
        <v>579.02356946907094</v>
      </c>
      <c r="DZ17" s="753">
        <v>627.28889500000002</v>
      </c>
      <c r="EA17" s="754">
        <v>1.0833564090926133</v>
      </c>
      <c r="EB17" s="753">
        <v>555.93922373092244</v>
      </c>
      <c r="EC17" s="753">
        <v>1136.7444982</v>
      </c>
      <c r="ED17" s="754">
        <v>2.044728002048998</v>
      </c>
      <c r="EE17" s="753">
        <v>7456.8017943898458</v>
      </c>
      <c r="EF17" s="753">
        <v>8555.0300874439181</v>
      </c>
      <c r="EG17" s="754">
        <v>1.1472787293180207</v>
      </c>
    </row>
    <row r="18" spans="1:137" x14ac:dyDescent="0.2">
      <c r="A18" s="369">
        <v>10</v>
      </c>
      <c r="B18" s="369" t="s">
        <v>15</v>
      </c>
      <c r="C18" s="758">
        <v>0.76082000000000005</v>
      </c>
      <c r="D18" s="758">
        <v>0</v>
      </c>
      <c r="E18" s="759">
        <v>0</v>
      </c>
      <c r="F18" s="758">
        <v>7778.5243300000002</v>
      </c>
      <c r="G18" s="758">
        <v>6917.9821843918926</v>
      </c>
      <c r="H18" s="759">
        <v>0.8893694858947484</v>
      </c>
      <c r="I18" s="758">
        <v>628.18507</v>
      </c>
      <c r="J18" s="758">
        <v>549.55097175188803</v>
      </c>
      <c r="K18" s="759">
        <v>0.87482335699555547</v>
      </c>
      <c r="L18" s="758">
        <v>560.505</v>
      </c>
      <c r="M18" s="758">
        <v>514.77457296928799</v>
      </c>
      <c r="N18" s="759">
        <v>0.91841209796395751</v>
      </c>
      <c r="O18" s="758">
        <v>8967.9752200000003</v>
      </c>
      <c r="P18" s="758">
        <v>7982.3077291130685</v>
      </c>
      <c r="Q18" s="759">
        <v>0.89009029722910726</v>
      </c>
      <c r="R18" s="339">
        <v>332.94109524051203</v>
      </c>
      <c r="S18" s="339">
        <v>49.018917000000002</v>
      </c>
      <c r="T18" s="742">
        <v>0.14722999864161981</v>
      </c>
      <c r="U18" s="341">
        <v>7059.0095536594872</v>
      </c>
      <c r="V18" s="341">
        <v>7287.7397456922999</v>
      </c>
      <c r="W18" s="742">
        <v>1.0324025899517639</v>
      </c>
      <c r="X18" s="341">
        <v>889.99438359783801</v>
      </c>
      <c r="Y18" s="341">
        <v>777.09168717126488</v>
      </c>
      <c r="Z18" s="742">
        <v>0.87314223717889161</v>
      </c>
      <c r="AA18" s="341">
        <v>704.13461330216205</v>
      </c>
      <c r="AB18" s="341">
        <v>698.412824016846</v>
      </c>
      <c r="AC18" s="742">
        <v>0.99187401218854632</v>
      </c>
      <c r="AD18" s="341">
        <v>8986.0796457999986</v>
      </c>
      <c r="AE18" s="341">
        <v>8814.8431168804109</v>
      </c>
      <c r="AF18" s="742">
        <v>0.98094424535847269</v>
      </c>
      <c r="AG18" s="743">
        <v>1477.37663</v>
      </c>
      <c r="AH18" s="743">
        <v>711.20519750000005</v>
      </c>
      <c r="AI18" s="744">
        <v>0.48139735193997218</v>
      </c>
      <c r="AJ18" s="743">
        <v>5908.2243200000003</v>
      </c>
      <c r="AK18" s="743">
        <v>6343.307894300001</v>
      </c>
      <c r="AL18" s="744">
        <v>1.0736403275730737</v>
      </c>
      <c r="AM18" s="743">
        <v>1129.0346420000001</v>
      </c>
      <c r="AN18" s="743">
        <v>1008.3677773561774</v>
      </c>
      <c r="AO18" s="744">
        <v>0.89312385984005738</v>
      </c>
      <c r="AP18" s="745">
        <v>828.92508120000002</v>
      </c>
      <c r="AQ18" s="745">
        <v>807.08968684382262</v>
      </c>
      <c r="AR18" s="744">
        <v>0.97365818111744529</v>
      </c>
      <c r="AS18" s="743">
        <v>9343.5606732000015</v>
      </c>
      <c r="AT18" s="743">
        <v>8869.970556000002</v>
      </c>
      <c r="AU18" s="746">
        <v>0.94931374304033889</v>
      </c>
      <c r="AV18" s="743">
        <v>1022</v>
      </c>
      <c r="AW18" s="743">
        <v>437.45813450999998</v>
      </c>
      <c r="AX18" s="747">
        <v>0.42804122750489237</v>
      </c>
      <c r="AY18" s="743">
        <v>7697.6284000000069</v>
      </c>
      <c r="AZ18" s="743">
        <v>7631.7404349999997</v>
      </c>
      <c r="BA18" s="747">
        <v>0.99144048509798066</v>
      </c>
      <c r="BB18" s="743">
        <v>1461.1844999999998</v>
      </c>
      <c r="BC18" s="743">
        <v>1243.8627999999999</v>
      </c>
      <c r="BD18" s="747">
        <v>0.851270185250391</v>
      </c>
      <c r="BE18" s="748">
        <v>1255.0307</v>
      </c>
      <c r="BF18" s="748">
        <v>1006.2387000000001</v>
      </c>
      <c r="BG18" s="747">
        <v>0.80176421182366298</v>
      </c>
      <c r="BH18" s="743">
        <v>11435.843600000006</v>
      </c>
      <c r="BI18" s="743">
        <v>10319.30006951</v>
      </c>
      <c r="BJ18" s="747">
        <v>0.90236456797205544</v>
      </c>
      <c r="BK18" s="749">
        <v>231.51</v>
      </c>
      <c r="BL18" s="749">
        <v>407.70700799999997</v>
      </c>
      <c r="BM18" s="750">
        <v>1.7610773098354282</v>
      </c>
      <c r="BN18" s="749">
        <v>12341.8392</v>
      </c>
      <c r="BO18" s="749">
        <v>13059.171799999998</v>
      </c>
      <c r="BP18" s="750">
        <v>1.0581220179890205</v>
      </c>
      <c r="BQ18" s="749">
        <v>1244.3061025717052</v>
      </c>
      <c r="BR18" s="749">
        <v>1418.9135533601079</v>
      </c>
      <c r="BS18" s="750">
        <v>1.1403251582769929</v>
      </c>
      <c r="BT18" s="749">
        <v>2289.2366974282945</v>
      </c>
      <c r="BU18" s="749">
        <v>1521.7005466398925</v>
      </c>
      <c r="BV18" s="750">
        <v>0.66471961957859382</v>
      </c>
      <c r="BW18" s="749">
        <v>16106.892</v>
      </c>
      <c r="BX18" s="749">
        <v>16407.492907999997</v>
      </c>
      <c r="BY18" s="750">
        <v>1.018662874749517</v>
      </c>
      <c r="BZ18" s="751">
        <v>163.06819999999999</v>
      </c>
      <c r="CA18" s="751">
        <v>122.1617</v>
      </c>
      <c r="CB18" s="752">
        <v>0.74914483633228313</v>
      </c>
      <c r="CC18" s="751">
        <v>12876.0527</v>
      </c>
      <c r="CD18" s="751">
        <v>11166.630099999998</v>
      </c>
      <c r="CE18" s="752">
        <v>0.86724016747772381</v>
      </c>
      <c r="CF18" s="751">
        <v>3233.8203263753712</v>
      </c>
      <c r="CG18" s="751">
        <v>2247.5467129299818</v>
      </c>
      <c r="CH18" s="752">
        <v>0.69501285974324534</v>
      </c>
      <c r="CI18" s="751">
        <v>1410.4063736246283</v>
      </c>
      <c r="CJ18" s="751">
        <v>1609.3477870700181</v>
      </c>
      <c r="CK18" s="752">
        <v>1.1410525485177203</v>
      </c>
      <c r="CL18" s="751">
        <v>17683.347600000001</v>
      </c>
      <c r="CM18" s="751">
        <v>15145.686299999998</v>
      </c>
      <c r="CN18" s="752">
        <v>0.85649429296973145</v>
      </c>
      <c r="CO18" s="753">
        <v>1.4536416000000001</v>
      </c>
      <c r="CP18" s="753">
        <v>28.4426924921999</v>
      </c>
      <c r="CQ18" s="754">
        <v>19.5665097175259</v>
      </c>
      <c r="CR18" s="753">
        <v>18081.388017900008</v>
      </c>
      <c r="CS18" s="753">
        <v>12768.053392537799</v>
      </c>
      <c r="CT18" s="754">
        <v>0.70614343212467012</v>
      </c>
      <c r="CU18" s="753">
        <v>4497.70264709604</v>
      </c>
      <c r="CV18" s="753">
        <v>3463.5933220625197</v>
      </c>
      <c r="CW18" s="754">
        <v>0.77008054863271203</v>
      </c>
      <c r="CX18" s="753">
        <v>1947.63888545396</v>
      </c>
      <c r="CY18" s="753">
        <v>1702.1095726474898</v>
      </c>
      <c r="CZ18" s="754">
        <v>0.87393488873105873</v>
      </c>
      <c r="DA18" s="753">
        <v>24528.183192050012</v>
      </c>
      <c r="DB18" s="753">
        <v>17962.198979740006</v>
      </c>
      <c r="DC18" s="754">
        <v>0.73230857903743352</v>
      </c>
      <c r="DD18" s="753">
        <v>0</v>
      </c>
      <c r="DE18" s="753">
        <v>0</v>
      </c>
      <c r="DF18" s="754" t="s">
        <v>115</v>
      </c>
      <c r="DG18" s="753">
        <v>19002.017534979997</v>
      </c>
      <c r="DH18" s="753">
        <v>13092.311739550001</v>
      </c>
      <c r="DI18" s="754">
        <v>0.68899587717193334</v>
      </c>
      <c r="DJ18" s="753">
        <v>5967.30332765401</v>
      </c>
      <c r="DK18" s="753">
        <v>8309.5201162822686</v>
      </c>
      <c r="DL18" s="754">
        <v>1.3925084179605596</v>
      </c>
      <c r="DM18" s="753">
        <v>6251.9378602859906</v>
      </c>
      <c r="DN18" s="753">
        <v>10513.179920247063</v>
      </c>
      <c r="DO18" s="754">
        <v>1.681587398209704</v>
      </c>
      <c r="DP18" s="753">
        <v>31221.258722919996</v>
      </c>
      <c r="DQ18" s="753">
        <v>31915.011776079336</v>
      </c>
      <c r="DR18" s="754">
        <v>1.0222205343902437</v>
      </c>
      <c r="DS18" s="753"/>
      <c r="DT18" s="753"/>
      <c r="DU18" s="754" t="s">
        <v>115</v>
      </c>
      <c r="DV18" s="753">
        <v>20741.10646873001</v>
      </c>
      <c r="DW18" s="753">
        <v>17800.82692073</v>
      </c>
      <c r="DX18" s="754">
        <v>0.85823902150867049</v>
      </c>
      <c r="DY18" s="753">
        <v>9801.8619657713607</v>
      </c>
      <c r="DZ18" s="753">
        <v>7487.8884421251487</v>
      </c>
      <c r="EA18" s="754">
        <v>0.76392510609446096</v>
      </c>
      <c r="EB18" s="753">
        <v>3906.6434904986399</v>
      </c>
      <c r="EC18" s="753">
        <v>8862.9155714048502</v>
      </c>
      <c r="ED18" s="754">
        <v>2.2686778542655288</v>
      </c>
      <c r="EE18" s="753">
        <v>34449.611925000012</v>
      </c>
      <c r="EF18" s="753">
        <v>34151.63093426</v>
      </c>
      <c r="EG18" s="754">
        <v>0.99135023664740418</v>
      </c>
    </row>
    <row r="19" spans="1:137" x14ac:dyDescent="0.2">
      <c r="A19" s="368">
        <v>11</v>
      </c>
      <c r="B19" s="369" t="s">
        <v>16</v>
      </c>
      <c r="C19" s="758"/>
      <c r="D19" s="758"/>
      <c r="E19" s="759"/>
      <c r="F19" s="758"/>
      <c r="G19" s="758"/>
      <c r="H19" s="759"/>
      <c r="I19" s="758"/>
      <c r="J19" s="758"/>
      <c r="K19" s="759"/>
      <c r="L19" s="758"/>
      <c r="M19" s="758"/>
      <c r="N19" s="759"/>
      <c r="O19" s="758"/>
      <c r="P19" s="758"/>
      <c r="Q19" s="759"/>
      <c r="R19" s="339"/>
      <c r="S19" s="339"/>
      <c r="T19" s="742"/>
      <c r="U19" s="341"/>
      <c r="V19" s="341"/>
      <c r="W19" s="742"/>
      <c r="X19" s="341"/>
      <c r="Y19" s="341"/>
      <c r="Z19" s="742"/>
      <c r="AA19" s="341"/>
      <c r="AB19" s="341"/>
      <c r="AC19" s="742"/>
      <c r="AD19" s="341"/>
      <c r="AE19" s="341"/>
      <c r="AF19" s="742"/>
      <c r="AG19" s="743"/>
      <c r="AH19" s="743"/>
      <c r="AI19" s="744"/>
      <c r="AJ19" s="743"/>
      <c r="AK19" s="743"/>
      <c r="AL19" s="744"/>
      <c r="AM19" s="743"/>
      <c r="AN19" s="743"/>
      <c r="AO19" s="744"/>
      <c r="AP19" s="745"/>
      <c r="AQ19" s="745"/>
      <c r="AR19" s="744"/>
      <c r="AS19" s="743"/>
      <c r="AT19" s="743"/>
      <c r="AU19" s="746"/>
      <c r="AV19" s="743"/>
      <c r="AW19" s="743"/>
      <c r="AX19" s="747"/>
      <c r="AY19" s="743"/>
      <c r="AZ19" s="743"/>
      <c r="BA19" s="747"/>
      <c r="BB19" s="743"/>
      <c r="BC19" s="743"/>
      <c r="BD19" s="747"/>
      <c r="BE19" s="748"/>
      <c r="BF19" s="748"/>
      <c r="BG19" s="747"/>
      <c r="BH19" s="743"/>
      <c r="BI19" s="743"/>
      <c r="BJ19" s="747"/>
      <c r="BK19" s="749"/>
      <c r="BL19" s="749"/>
      <c r="BM19" s="750" t="s">
        <v>115</v>
      </c>
      <c r="BN19" s="749"/>
      <c r="BO19" s="749"/>
      <c r="BP19" s="750" t="s">
        <v>115</v>
      </c>
      <c r="BQ19" s="749"/>
      <c r="BR19" s="749"/>
      <c r="BS19" s="750" t="s">
        <v>115</v>
      </c>
      <c r="BT19" s="749"/>
      <c r="BU19" s="749"/>
      <c r="BV19" s="750" t="s">
        <v>115</v>
      </c>
      <c r="BW19" s="749"/>
      <c r="BX19" s="749"/>
      <c r="BY19" s="750" t="s">
        <v>115</v>
      </c>
      <c r="BZ19" s="751">
        <v>0</v>
      </c>
      <c r="CA19" s="751">
        <v>0</v>
      </c>
      <c r="CB19" s="752" t="s">
        <v>115</v>
      </c>
      <c r="CC19" s="751">
        <v>70.259285000000006</v>
      </c>
      <c r="CD19" s="751">
        <v>14.449978</v>
      </c>
      <c r="CE19" s="752">
        <v>0.20566645390712415</v>
      </c>
      <c r="CF19" s="751">
        <v>0</v>
      </c>
      <c r="CG19" s="751">
        <v>0</v>
      </c>
      <c r="CH19" s="752" t="s">
        <v>115</v>
      </c>
      <c r="CI19" s="751">
        <v>0</v>
      </c>
      <c r="CJ19" s="751">
        <v>0</v>
      </c>
      <c r="CK19" s="752" t="s">
        <v>115</v>
      </c>
      <c r="CL19" s="751">
        <v>70.259285000000006</v>
      </c>
      <c r="CM19" s="751">
        <v>14.449978</v>
      </c>
      <c r="CN19" s="752">
        <v>0.20566645390712415</v>
      </c>
      <c r="CO19" s="753">
        <v>0</v>
      </c>
      <c r="CP19" s="753">
        <v>0</v>
      </c>
      <c r="CQ19" s="754" t="s">
        <v>115</v>
      </c>
      <c r="CR19" s="753">
        <v>509.67470279999986</v>
      </c>
      <c r="CS19" s="753">
        <v>530.55418459999999</v>
      </c>
      <c r="CT19" s="754">
        <v>1.0409662902343289</v>
      </c>
      <c r="CU19" s="753">
        <v>29.583988001435031</v>
      </c>
      <c r="CV19" s="753">
        <v>19.227277962592236</v>
      </c>
      <c r="CW19" s="754">
        <v>0.64992177395622175</v>
      </c>
      <c r="CX19" s="753">
        <v>23.053468798564985</v>
      </c>
      <c r="CY19" s="753">
        <v>14.982951337407766</v>
      </c>
      <c r="CZ19" s="754">
        <v>0.64992177395622186</v>
      </c>
      <c r="DA19" s="753">
        <v>562.31215959999986</v>
      </c>
      <c r="DB19" s="753">
        <v>564.76441389999991</v>
      </c>
      <c r="DC19" s="754">
        <v>1.0043610195122661</v>
      </c>
      <c r="DD19" s="753">
        <v>0</v>
      </c>
      <c r="DE19" s="753">
        <v>0</v>
      </c>
      <c r="DF19" s="754" t="s">
        <v>115</v>
      </c>
      <c r="DG19" s="753">
        <v>8636.7683566999058</v>
      </c>
      <c r="DH19" s="753">
        <v>6103.5326886999992</v>
      </c>
      <c r="DI19" s="754">
        <v>0.70669172040086392</v>
      </c>
      <c r="DJ19" s="753">
        <v>441.12706535545868</v>
      </c>
      <c r="DK19" s="753">
        <v>359.2139503165813</v>
      </c>
      <c r="DL19" s="754">
        <v>0.81430947798935871</v>
      </c>
      <c r="DM19" s="753">
        <v>198.39656414453538</v>
      </c>
      <c r="DN19" s="753">
        <v>161.55620258341892</v>
      </c>
      <c r="DO19" s="754">
        <v>0.81430947798935871</v>
      </c>
      <c r="DP19" s="753">
        <v>9276.2919861998998</v>
      </c>
      <c r="DQ19" s="753">
        <v>6624.3028415999997</v>
      </c>
      <c r="DR19" s="754">
        <v>0.71411107492679227</v>
      </c>
      <c r="DS19" s="753"/>
      <c r="DT19" s="753"/>
      <c r="DU19" s="754" t="s">
        <v>115</v>
      </c>
      <c r="DV19" s="753">
        <v>29101.778544899968</v>
      </c>
      <c r="DW19" s="753">
        <v>13538.518198599997</v>
      </c>
      <c r="DX19" s="754">
        <v>0.4652127421597948</v>
      </c>
      <c r="DY19" s="753">
        <v>1166.2285041891541</v>
      </c>
      <c r="DZ19" s="753">
        <v>924.54655352492784</v>
      </c>
      <c r="EA19" s="754">
        <v>0.79276621194209196</v>
      </c>
      <c r="EB19" s="753">
        <v>535.04334971084188</v>
      </c>
      <c r="EC19" s="753">
        <v>424.16428957507208</v>
      </c>
      <c r="ED19" s="754">
        <v>0.79276621194209196</v>
      </c>
      <c r="EE19" s="753">
        <v>30803.050398799965</v>
      </c>
      <c r="EF19" s="753">
        <v>14887.229041699997</v>
      </c>
      <c r="EG19" s="754">
        <v>0.48330372638289026</v>
      </c>
    </row>
    <row r="20" spans="1:137" x14ac:dyDescent="0.2">
      <c r="A20" s="369">
        <v>12</v>
      </c>
      <c r="B20" s="374" t="s">
        <v>39</v>
      </c>
      <c r="C20" s="758">
        <v>430.69628000000046</v>
      </c>
      <c r="D20" s="758">
        <v>64.14135980000006</v>
      </c>
      <c r="E20" s="759">
        <v>0.14892480566583949</v>
      </c>
      <c r="F20" s="758">
        <v>3248.1355199999939</v>
      </c>
      <c r="G20" s="758">
        <v>3644.8249419244321</v>
      </c>
      <c r="H20" s="759">
        <v>1.1221283470107304</v>
      </c>
      <c r="I20" s="758">
        <v>91.936959205813196</v>
      </c>
      <c r="J20" s="758">
        <v>141.16016999999999</v>
      </c>
      <c r="K20" s="759">
        <v>1.5354017711635866</v>
      </c>
      <c r="L20" s="758">
        <v>633.48649304352602</v>
      </c>
      <c r="M20" s="758">
        <v>141.91817</v>
      </c>
      <c r="N20" s="759">
        <v>0.22402714431710699</v>
      </c>
      <c r="O20" s="758">
        <v>4404.2552522493334</v>
      </c>
      <c r="P20" s="758">
        <v>3992.044641724432</v>
      </c>
      <c r="Q20" s="759">
        <v>0.90640628507751042</v>
      </c>
      <c r="R20" s="339">
        <v>260.17</v>
      </c>
      <c r="S20" s="339">
        <v>3.13</v>
      </c>
      <c r="T20" s="742">
        <v>1.2030595379943882E-2</v>
      </c>
      <c r="U20" s="341">
        <v>856.81</v>
      </c>
      <c r="V20" s="341">
        <v>519.66</v>
      </c>
      <c r="W20" s="742">
        <v>0.60650552631271815</v>
      </c>
      <c r="X20" s="770">
        <v>1123.710174302021</v>
      </c>
      <c r="Y20" s="341">
        <v>531.87844027485517</v>
      </c>
      <c r="Z20" s="742">
        <v>0.47332350675317597</v>
      </c>
      <c r="AA20" s="341">
        <v>1121.8998256979794</v>
      </c>
      <c r="AB20" s="341">
        <v>531.02155972514447</v>
      </c>
      <c r="AC20" s="742">
        <v>0.47332350675317597</v>
      </c>
      <c r="AD20" s="341">
        <v>3362.59</v>
      </c>
      <c r="AE20" s="341">
        <v>1585.6899999999996</v>
      </c>
      <c r="AF20" s="742">
        <f>AE20/AD20</f>
        <v>0.4715680472492928</v>
      </c>
      <c r="AG20" s="743">
        <v>241.18</v>
      </c>
      <c r="AH20" s="743">
        <v>20.27</v>
      </c>
      <c r="AI20" s="744">
        <v>8.4045111534953143E-2</v>
      </c>
      <c r="AJ20" s="743">
        <v>543.87</v>
      </c>
      <c r="AK20" s="743">
        <v>182.167068366747</v>
      </c>
      <c r="AL20" s="744">
        <v>0.33494597673478405</v>
      </c>
      <c r="AM20" s="743">
        <v>2082.9037412938601</v>
      </c>
      <c r="AN20" s="743">
        <v>987.15394859035257</v>
      </c>
      <c r="AO20" s="744">
        <v>0.47393162200436173</v>
      </c>
      <c r="AP20" s="745">
        <v>1892.1662587061364</v>
      </c>
      <c r="AQ20" s="745">
        <v>884.64605140964738</v>
      </c>
      <c r="AR20" s="744">
        <v>0.46753082470383361</v>
      </c>
      <c r="AS20" s="743">
        <v>4760.1199999999963</v>
      </c>
      <c r="AT20" s="743">
        <v>2074.2370683667468</v>
      </c>
      <c r="AU20" s="746">
        <v>0.43575310462062899</v>
      </c>
      <c r="AV20" s="771">
        <v>-0.53562074386696612</v>
      </c>
      <c r="AW20" s="771">
        <v>0</v>
      </c>
      <c r="AX20" s="747">
        <v>0</v>
      </c>
      <c r="AY20" s="743">
        <v>321.78954734625751</v>
      </c>
      <c r="AZ20" s="743">
        <v>206.66776487610653</v>
      </c>
      <c r="BA20" s="747">
        <v>0.64224511510849147</v>
      </c>
      <c r="BB20" s="743">
        <v>1382.7672014665</v>
      </c>
      <c r="BC20" s="743">
        <v>633.51107876912852</v>
      </c>
      <c r="BD20" s="747">
        <v>0.45814731366006911</v>
      </c>
      <c r="BE20" s="748">
        <v>3139.6579333556915</v>
      </c>
      <c r="BF20" s="748">
        <v>1734.4576298108816</v>
      </c>
      <c r="BG20" s="747">
        <v>0.55243522276233425</v>
      </c>
      <c r="BH20" s="743">
        <v>4843.679061424582</v>
      </c>
      <c r="BI20" s="743">
        <v>2574.6364734561166</v>
      </c>
      <c r="BJ20" s="747">
        <v>0.53154563727409432</v>
      </c>
      <c r="BK20" s="749"/>
      <c r="BL20" s="749"/>
      <c r="BM20" s="750"/>
      <c r="BN20" s="749"/>
      <c r="BO20" s="749"/>
      <c r="BP20" s="750"/>
      <c r="BQ20" s="749"/>
      <c r="BR20" s="749"/>
      <c r="BS20" s="750"/>
      <c r="BT20" s="749"/>
      <c r="BU20" s="749"/>
      <c r="BV20" s="750"/>
      <c r="BW20" s="749"/>
      <c r="BX20" s="749"/>
      <c r="BY20" s="750"/>
      <c r="BZ20" s="751"/>
      <c r="CA20" s="751"/>
      <c r="CB20" s="752"/>
      <c r="CC20" s="751"/>
      <c r="CD20" s="751"/>
      <c r="CE20" s="752"/>
      <c r="CF20" s="751"/>
      <c r="CG20" s="751"/>
      <c r="CH20" s="752"/>
      <c r="CI20" s="751"/>
      <c r="CJ20" s="751"/>
      <c r="CK20" s="752"/>
      <c r="CL20" s="751"/>
      <c r="CM20" s="751"/>
      <c r="CN20" s="752"/>
      <c r="CO20" s="753"/>
      <c r="CP20" s="753"/>
      <c r="CQ20" s="754"/>
      <c r="CR20" s="753"/>
      <c r="CS20" s="753"/>
      <c r="CT20" s="754"/>
      <c r="CU20" s="753"/>
      <c r="CV20" s="753"/>
      <c r="CW20" s="754"/>
      <c r="CX20" s="753"/>
      <c r="CY20" s="753"/>
      <c r="CZ20" s="754"/>
      <c r="DA20" s="753"/>
      <c r="DB20" s="753"/>
      <c r="DC20" s="754"/>
      <c r="DD20" s="753"/>
      <c r="DE20" s="753"/>
      <c r="DF20" s="754"/>
      <c r="DG20" s="753"/>
      <c r="DH20" s="753"/>
      <c r="DI20" s="754"/>
      <c r="DJ20" s="753"/>
      <c r="DK20" s="753"/>
      <c r="DL20" s="754"/>
      <c r="DM20" s="753"/>
      <c r="DN20" s="753"/>
      <c r="DO20" s="754"/>
      <c r="DP20" s="753"/>
      <c r="DQ20" s="753"/>
      <c r="DR20" s="754"/>
      <c r="DS20" s="753"/>
      <c r="DT20" s="753"/>
      <c r="DU20" s="754"/>
      <c r="DV20" s="753"/>
      <c r="DW20" s="753"/>
      <c r="DX20" s="754"/>
      <c r="DY20" s="753"/>
      <c r="DZ20" s="753"/>
      <c r="EA20" s="754"/>
      <c r="EB20" s="753"/>
      <c r="EC20" s="753"/>
      <c r="ED20" s="754"/>
      <c r="EE20" s="753"/>
      <c r="EF20" s="753"/>
      <c r="EG20" s="754"/>
    </row>
    <row r="21" spans="1:137" x14ac:dyDescent="0.2">
      <c r="A21" s="365"/>
      <c r="B21" s="374" t="s">
        <v>40</v>
      </c>
      <c r="C21" s="758">
        <v>1826.4092384023108</v>
      </c>
      <c r="D21" s="758">
        <v>1424.8971560344971</v>
      </c>
      <c r="E21" s="759">
        <v>0.78016313434822271</v>
      </c>
      <c r="F21" s="758">
        <v>22437.076997970391</v>
      </c>
      <c r="G21" s="758">
        <v>28145.610370266921</v>
      </c>
      <c r="H21" s="759">
        <v>1.2544241111626488</v>
      </c>
      <c r="I21" s="758">
        <v>6098.0067581931735</v>
      </c>
      <c r="J21" s="758">
        <v>2304.1594031834488</v>
      </c>
      <c r="K21" s="759">
        <v>0.37785451780413676</v>
      </c>
      <c r="L21" s="758">
        <v>7455.8471192935513</v>
      </c>
      <c r="M21" s="758">
        <v>1665.2896917849732</v>
      </c>
      <c r="N21" s="759">
        <v>0.22335351907574535</v>
      </c>
      <c r="O21" s="758">
        <v>37817.340113859427</v>
      </c>
      <c r="P21" s="758">
        <v>33539.956621269841</v>
      </c>
      <c r="Q21" s="759">
        <v>0.88689359220634356</v>
      </c>
      <c r="R21" s="339">
        <v>1760.9699259111517</v>
      </c>
      <c r="S21" s="339">
        <v>1795.0581243109941</v>
      </c>
      <c r="T21" s="742">
        <v>1.0193576266682718</v>
      </c>
      <c r="U21" s="340">
        <v>9647.9549529814922</v>
      </c>
      <c r="V21" s="340">
        <v>9561.4444134542082</v>
      </c>
      <c r="W21" s="742">
        <v>0.99103327700544974</v>
      </c>
      <c r="X21" s="340">
        <v>14254.910510325368</v>
      </c>
      <c r="Y21" s="340">
        <v>4006.1593713045936</v>
      </c>
      <c r="Z21" s="742">
        <v>0.28103714635057031</v>
      </c>
      <c r="AA21" s="340">
        <v>2663.5801669077759</v>
      </c>
      <c r="AB21" s="340">
        <v>3538.5227452112895</v>
      </c>
      <c r="AC21" s="742">
        <v>1.3284836661474539</v>
      </c>
      <c r="AD21" s="340">
        <v>28327.415556125787</v>
      </c>
      <c r="AE21" s="340">
        <v>18901.184654281085</v>
      </c>
      <c r="AF21" s="742">
        <v>0.66723999642084242</v>
      </c>
      <c r="AG21" s="743">
        <v>0.14000000000000001</v>
      </c>
      <c r="AH21" s="743"/>
      <c r="AI21" s="744"/>
      <c r="AJ21" s="743">
        <v>9158.7364815176134</v>
      </c>
      <c r="AK21" s="743">
        <v>9350.7057569609296</v>
      </c>
      <c r="AL21" s="744">
        <v>1.0209602357083547</v>
      </c>
      <c r="AM21" s="743">
        <v>9712.7617956894628</v>
      </c>
      <c r="AN21" s="743">
        <v>5305.1953621287066</v>
      </c>
      <c r="AO21" s="744">
        <v>0.54620873791872049</v>
      </c>
      <c r="AP21" s="745">
        <v>9954.6976494816554</v>
      </c>
      <c r="AQ21" s="745">
        <v>2936.0062970130289</v>
      </c>
      <c r="AR21" s="744">
        <v>0.29493676256113188</v>
      </c>
      <c r="AS21" s="743">
        <v>28826.195926688735</v>
      </c>
      <c r="AT21" s="743">
        <v>17591.907416102666</v>
      </c>
      <c r="AU21" s="746">
        <v>0.61027502417740787</v>
      </c>
      <c r="AV21" s="743"/>
      <c r="AW21" s="743"/>
      <c r="AX21" s="747"/>
      <c r="AY21" s="743">
        <v>10761.1596866573</v>
      </c>
      <c r="AZ21" s="743">
        <v>10713.251769143695</v>
      </c>
      <c r="BA21" s="747">
        <v>0.99554807112722199</v>
      </c>
      <c r="BB21" s="743">
        <v>16339.834956651766</v>
      </c>
      <c r="BC21" s="743">
        <v>6394.5989319854043</v>
      </c>
      <c r="BD21" s="747">
        <v>0.39135027672860512</v>
      </c>
      <c r="BE21" s="748">
        <v>6112.1739354613437</v>
      </c>
      <c r="BF21" s="748">
        <v>3318.4992835141893</v>
      </c>
      <c r="BG21" s="747">
        <v>0.54293273040890822</v>
      </c>
      <c r="BH21" s="743">
        <v>33213.168578770412</v>
      </c>
      <c r="BI21" s="743">
        <v>20426.34998464329</v>
      </c>
      <c r="BJ21" s="747">
        <v>0.61500756653791977</v>
      </c>
      <c r="BK21" s="749"/>
      <c r="BL21" s="749"/>
      <c r="BM21" s="750" t="s">
        <v>115</v>
      </c>
      <c r="BN21" s="749">
        <v>14584.216560155875</v>
      </c>
      <c r="BO21" s="749">
        <v>14537.44861537768</v>
      </c>
      <c r="BP21" s="750">
        <v>0.99679324942925174</v>
      </c>
      <c r="BQ21" s="749">
        <v>21106.549500575802</v>
      </c>
      <c r="BR21" s="749">
        <v>12713.849037076607</v>
      </c>
      <c r="BS21" s="750">
        <v>0.60236511120539926</v>
      </c>
      <c r="BT21" s="749">
        <v>9188.5839465435001</v>
      </c>
      <c r="BU21" s="749">
        <v>2755.8964788617891</v>
      </c>
      <c r="BV21" s="750">
        <v>0.2999261360504285</v>
      </c>
      <c r="BW21" s="749">
        <v>44879.350007275178</v>
      </c>
      <c r="BX21" s="749">
        <v>30007.194131316075</v>
      </c>
      <c r="BY21" s="750">
        <v>0.66861917845182139</v>
      </c>
      <c r="BZ21" s="751">
        <v>5160.7253424657501</v>
      </c>
      <c r="CA21" s="751">
        <v>1733.6993839999961</v>
      </c>
      <c r="CB21" s="752">
        <v>0.33594102940026827</v>
      </c>
      <c r="CC21" s="751">
        <v>23500.176601301893</v>
      </c>
      <c r="CD21" s="751">
        <v>28517.172942551297</v>
      </c>
      <c r="CE21" s="752">
        <v>1.2134876016621707</v>
      </c>
      <c r="CF21" s="751">
        <v>24521.589169549832</v>
      </c>
      <c r="CG21" s="751">
        <v>17636.166798669179</v>
      </c>
      <c r="CH21" s="752">
        <v>0.71920978190798657</v>
      </c>
      <c r="CI21" s="751">
        <v>11619.047948933639</v>
      </c>
      <c r="CJ21" s="751">
        <v>4942.8343408068231</v>
      </c>
      <c r="CK21" s="752">
        <v>0.42540786151592236</v>
      </c>
      <c r="CL21" s="751">
        <v>64801.539062251119</v>
      </c>
      <c r="CM21" s="751">
        <v>52829.873466027297</v>
      </c>
      <c r="CN21" s="752">
        <v>0.81525646196885337</v>
      </c>
      <c r="CO21" s="753">
        <v>5994.6496570592499</v>
      </c>
      <c r="CP21" s="753">
        <v>5620.1477797067464</v>
      </c>
      <c r="CQ21" s="754">
        <v>0.93752731205709527</v>
      </c>
      <c r="CR21" s="753">
        <v>20906.219762590812</v>
      </c>
      <c r="CS21" s="753">
        <v>20733.765888714275</v>
      </c>
      <c r="CT21" s="754">
        <v>0.99175107332483314</v>
      </c>
      <c r="CU21" s="753">
        <v>28741.221515601053</v>
      </c>
      <c r="CV21" s="753">
        <v>24106.117382421471</v>
      </c>
      <c r="CW21" s="754">
        <v>0.8387297446399905</v>
      </c>
      <c r="CX21" s="753">
        <v>12490.266080087695</v>
      </c>
      <c r="CY21" s="753">
        <v>7600.9361675716091</v>
      </c>
      <c r="CZ21" s="754">
        <v>0.60854877861162771</v>
      </c>
      <c r="DA21" s="753">
        <v>68132.357015338814</v>
      </c>
      <c r="DB21" s="753">
        <v>58060.967218414095</v>
      </c>
      <c r="DC21" s="754">
        <v>0.85217904916077802</v>
      </c>
      <c r="DD21" s="753">
        <v>9.9520030000000013</v>
      </c>
      <c r="DE21" s="753">
        <v>-634.1652007000032</v>
      </c>
      <c r="DF21" s="754">
        <v>-63.722368321231727</v>
      </c>
      <c r="DG21" s="753">
        <v>73906.863041477976</v>
      </c>
      <c r="DH21" s="753">
        <v>69073.769309137424</v>
      </c>
      <c r="DI21" s="754">
        <v>0.93460561667151087</v>
      </c>
      <c r="DJ21" s="753">
        <v>104450.6813463735</v>
      </c>
      <c r="DK21" s="753">
        <v>78445.921524286881</v>
      </c>
      <c r="DL21" s="754">
        <v>0.75103312408416856</v>
      </c>
      <c r="DM21" s="753">
        <v>71044.819031435065</v>
      </c>
      <c r="DN21" s="753">
        <v>66189.659751894113</v>
      </c>
      <c r="DO21" s="754">
        <v>0.93166061444406378</v>
      </c>
      <c r="DP21" s="753">
        <v>249412.31542228657</v>
      </c>
      <c r="DQ21" s="753">
        <v>213075.18538461841</v>
      </c>
      <c r="DR21" s="754">
        <v>0.85430899843039099</v>
      </c>
      <c r="DS21" s="753"/>
      <c r="DT21" s="753"/>
      <c r="DU21" s="754" t="s">
        <v>115</v>
      </c>
      <c r="DV21" s="753">
        <v>73523.948552943417</v>
      </c>
      <c r="DW21" s="753">
        <v>77995.173647212519</v>
      </c>
      <c r="DX21" s="754">
        <v>1.0608131796818481</v>
      </c>
      <c r="DY21" s="753">
        <v>137712.68304080763</v>
      </c>
      <c r="DZ21" s="753">
        <v>148855.67807588467</v>
      </c>
      <c r="EA21" s="754">
        <v>1.0809148060224423</v>
      </c>
      <c r="EB21" s="753">
        <v>51725.659867911643</v>
      </c>
      <c r="EC21" s="753">
        <v>56702.903047873791</v>
      </c>
      <c r="ED21" s="754">
        <v>1.0962238701772429</v>
      </c>
      <c r="EE21" s="753">
        <v>262962.29146166268</v>
      </c>
      <c r="EF21" s="753">
        <v>283553.75477097102</v>
      </c>
      <c r="EG21" s="754">
        <v>1.0783057646586958</v>
      </c>
    </row>
    <row r="22" spans="1:137" x14ac:dyDescent="0.2">
      <c r="A22" s="367">
        <v>13</v>
      </c>
      <c r="B22" s="372" t="s">
        <v>17</v>
      </c>
      <c r="C22" s="758">
        <v>29632.283041748356</v>
      </c>
      <c r="D22" s="758">
        <v>25925.289936771005</v>
      </c>
      <c r="E22" s="759">
        <v>0.87490018572802375</v>
      </c>
      <c r="F22" s="758">
        <v>62657.59399556517</v>
      </c>
      <c r="G22" s="758">
        <v>65388.002097350116</v>
      </c>
      <c r="H22" s="759">
        <v>1.0435766509320195</v>
      </c>
      <c r="I22" s="758">
        <v>10246.790815542148</v>
      </c>
      <c r="J22" s="758">
        <v>7871.6509750819905</v>
      </c>
      <c r="K22" s="759">
        <v>0.76820646744758481</v>
      </c>
      <c r="L22" s="758">
        <v>12335.014444458211</v>
      </c>
      <c r="M22" s="758">
        <v>8016.7850049180106</v>
      </c>
      <c r="N22" s="759">
        <v>0.64992100666081798</v>
      </c>
      <c r="O22" s="758">
        <v>114871.68229731389</v>
      </c>
      <c r="P22" s="758">
        <v>107201.72801412112</v>
      </c>
      <c r="Q22" s="759">
        <v>0.93323024326098758</v>
      </c>
      <c r="R22" s="339">
        <v>14727.655137702979</v>
      </c>
      <c r="S22" s="339">
        <v>13187.600809723996</v>
      </c>
      <c r="T22" s="742">
        <v>0.8954311250786674</v>
      </c>
      <c r="U22" s="343">
        <v>53305.457570998733</v>
      </c>
      <c r="V22" s="343">
        <v>54572.086349263125</v>
      </c>
      <c r="W22" s="742">
        <v>1.0237617091378934</v>
      </c>
      <c r="X22" s="343">
        <v>12006.821494910693</v>
      </c>
      <c r="Y22" s="343">
        <v>7669.6122502998751</v>
      </c>
      <c r="Z22" s="742">
        <v>0.6387712396283044</v>
      </c>
      <c r="AA22" s="343">
        <v>14692.961160952162</v>
      </c>
      <c r="AB22" s="343">
        <v>8999.0850197001237</v>
      </c>
      <c r="AC22" s="742">
        <v>0.61247592783515858</v>
      </c>
      <c r="AD22" s="343">
        <v>94732.895364564567</v>
      </c>
      <c r="AE22" s="343">
        <v>84428.384428987119</v>
      </c>
      <c r="AF22" s="742">
        <v>0.89122563080203376</v>
      </c>
      <c r="AG22" s="743">
        <v>9185.3139300000003</v>
      </c>
      <c r="AH22" s="743">
        <v>8275.2760737950011</v>
      </c>
      <c r="AI22" s="744">
        <v>0.90092468660948655</v>
      </c>
      <c r="AJ22" s="743">
        <v>51517.685270000002</v>
      </c>
      <c r="AK22" s="743">
        <v>49749.326415070995</v>
      </c>
      <c r="AL22" s="744">
        <v>0.96567472226942686</v>
      </c>
      <c r="AM22" s="743">
        <v>14629.439208289281</v>
      </c>
      <c r="AN22" s="743">
        <v>9630.7695203537096</v>
      </c>
      <c r="AO22" s="744">
        <v>0.65831433339541523</v>
      </c>
      <c r="AP22" s="745">
        <v>18204.806701710721</v>
      </c>
      <c r="AQ22" s="745">
        <v>10391.877063046288</v>
      </c>
      <c r="AR22" s="744">
        <v>0.57083149705015845</v>
      </c>
      <c r="AS22" s="743">
        <v>93537.245110000003</v>
      </c>
      <c r="AT22" s="743">
        <v>78047.249072265986</v>
      </c>
      <c r="AU22" s="746">
        <v>0.83439755982210351</v>
      </c>
      <c r="AV22" s="743">
        <v>23939.328475899714</v>
      </c>
      <c r="AW22" s="743">
        <v>32284.354956719468</v>
      </c>
      <c r="AX22" s="747">
        <v>1.3485906669947274</v>
      </c>
      <c r="AY22" s="743">
        <v>54944.171195540039</v>
      </c>
      <c r="AZ22" s="743">
        <v>57043.634718439993</v>
      </c>
      <c r="BA22" s="747">
        <v>1.0382108507093173</v>
      </c>
      <c r="BB22" s="743">
        <v>16103.895565811588</v>
      </c>
      <c r="BC22" s="743">
        <v>10651.827934105437</v>
      </c>
      <c r="BD22" s="747">
        <v>0.66144417607371742</v>
      </c>
      <c r="BE22" s="748">
        <v>20503.706311948659</v>
      </c>
      <c r="BF22" s="748">
        <v>13031.091630735093</v>
      </c>
      <c r="BG22" s="747">
        <v>0.63554810201027634</v>
      </c>
      <c r="BH22" s="743">
        <v>115491.1015492</v>
      </c>
      <c r="BI22" s="743">
        <v>113010.90923999998</v>
      </c>
      <c r="BJ22" s="747">
        <v>0.97852481900396937</v>
      </c>
      <c r="BK22" s="749">
        <v>3704.4461700000002</v>
      </c>
      <c r="BL22" s="749">
        <v>3990.1936899999992</v>
      </c>
      <c r="BM22" s="750">
        <v>1.0771363671887284</v>
      </c>
      <c r="BN22" s="749">
        <v>64789.323549099987</v>
      </c>
      <c r="BO22" s="749">
        <v>57729.228660000001</v>
      </c>
      <c r="BP22" s="750">
        <v>0.89102996447015592</v>
      </c>
      <c r="BQ22" s="749">
        <v>19528.795085875732</v>
      </c>
      <c r="BR22" s="749">
        <v>11752.025471145374</v>
      </c>
      <c r="BS22" s="750">
        <v>0.60177934273298139</v>
      </c>
      <c r="BT22" s="749">
        <v>23435.512420024272</v>
      </c>
      <c r="BU22" s="749">
        <v>13013.515911854625</v>
      </c>
      <c r="BV22" s="750">
        <v>0.55529043609626128</v>
      </c>
      <c r="BW22" s="749">
        <v>111458.077225</v>
      </c>
      <c r="BX22" s="749">
        <v>86484.963733000011</v>
      </c>
      <c r="BY22" s="750">
        <v>0.77594164448407932</v>
      </c>
      <c r="BZ22" s="751">
        <v>805.55236450000007</v>
      </c>
      <c r="CA22" s="751">
        <v>1775.22891</v>
      </c>
      <c r="CB22" s="752">
        <v>2.2037411697026927</v>
      </c>
      <c r="CC22" s="751">
        <v>100522.33314959999</v>
      </c>
      <c r="CD22" s="751">
        <v>94373.423389999996</v>
      </c>
      <c r="CE22" s="752">
        <v>0.93883041144250978</v>
      </c>
      <c r="CF22" s="751">
        <v>22557.551530665216</v>
      </c>
      <c r="CG22" s="751">
        <v>14133.36712477232</v>
      </c>
      <c r="CH22" s="752">
        <v>0.62654703927237487</v>
      </c>
      <c r="CI22" s="751">
        <v>27178.663200634786</v>
      </c>
      <c r="CJ22" s="751">
        <v>18086.937430227681</v>
      </c>
      <c r="CK22" s="752">
        <v>0.6654829671609912</v>
      </c>
      <c r="CL22" s="751">
        <v>151064.10024540001</v>
      </c>
      <c r="CM22" s="751">
        <v>128368.95685500001</v>
      </c>
      <c r="CN22" s="752">
        <v>0.8497648127282903</v>
      </c>
      <c r="CO22" s="753">
        <v>175.67730980000002</v>
      </c>
      <c r="CP22" s="753">
        <v>-366.62204975407985</v>
      </c>
      <c r="CQ22" s="754">
        <v>-2.0869061017126289</v>
      </c>
      <c r="CR22" s="753">
        <v>118631.46343070001</v>
      </c>
      <c r="CS22" s="753">
        <v>110643.48587179628</v>
      </c>
      <c r="CT22" s="754">
        <v>0.93266560718464031</v>
      </c>
      <c r="CU22" s="753">
        <v>27481.134114699998</v>
      </c>
      <c r="CV22" s="753">
        <v>17312.466440902383</v>
      </c>
      <c r="CW22" s="754">
        <v>0.62997641831825746</v>
      </c>
      <c r="CX22" s="753">
        <v>23900.198678799999</v>
      </c>
      <c r="CY22" s="753">
        <v>14755.946867354618</v>
      </c>
      <c r="CZ22" s="754">
        <v>0.61739850223268089</v>
      </c>
      <c r="DA22" s="753">
        <v>170188.47353399999</v>
      </c>
      <c r="DB22" s="753">
        <v>142345.27713029919</v>
      </c>
      <c r="DC22" s="754">
        <v>0.83639787216178108</v>
      </c>
      <c r="DD22" s="753">
        <v>0</v>
      </c>
      <c r="DE22" s="753">
        <v>-2.9713216929228148</v>
      </c>
      <c r="DF22" s="754" t="s">
        <v>115</v>
      </c>
      <c r="DG22" s="753">
        <v>146820.03657241206</v>
      </c>
      <c r="DH22" s="753">
        <v>141281.21784295514</v>
      </c>
      <c r="DI22" s="754">
        <v>0.96227477625831292</v>
      </c>
      <c r="DJ22" s="753">
        <v>34333.800094893348</v>
      </c>
      <c r="DK22" s="753">
        <v>24322.008465314819</v>
      </c>
      <c r="DL22" s="754">
        <v>0.70839838287904411</v>
      </c>
      <c r="DM22" s="753">
        <v>26927.685089394578</v>
      </c>
      <c r="DN22" s="753">
        <v>20777.004151622968</v>
      </c>
      <c r="DO22" s="754">
        <v>0.77158523217452346</v>
      </c>
      <c r="DP22" s="753">
        <v>208081.52175669998</v>
      </c>
      <c r="DQ22" s="753">
        <v>186377.2591382</v>
      </c>
      <c r="DR22" s="754">
        <v>0.89569346458414623</v>
      </c>
      <c r="DS22" s="753">
        <v>0</v>
      </c>
      <c r="DT22" s="753">
        <v>-20.358770248104086</v>
      </c>
      <c r="DU22" s="754" t="s">
        <v>115</v>
      </c>
      <c r="DV22" s="753">
        <v>209670.96323773678</v>
      </c>
      <c r="DW22" s="753">
        <v>220046.38213466681</v>
      </c>
      <c r="DX22" s="754">
        <v>1.0494842907034572</v>
      </c>
      <c r="DY22" s="753">
        <v>44297.570848603944</v>
      </c>
      <c r="DZ22" s="753">
        <v>41163.488880896381</v>
      </c>
      <c r="EA22" s="754">
        <v>0.92924934917043345</v>
      </c>
      <c r="EB22" s="753">
        <v>30469.168384343353</v>
      </c>
      <c r="EC22" s="753">
        <v>27871.222770561093</v>
      </c>
      <c r="ED22" s="754">
        <v>0.91473526349615697</v>
      </c>
      <c r="EE22" s="753">
        <v>284437.70247068407</v>
      </c>
      <c r="EF22" s="753">
        <v>289060.73501587618</v>
      </c>
      <c r="EG22" s="754">
        <v>1.0162532340299317</v>
      </c>
    </row>
    <row r="23" spans="1:137" x14ac:dyDescent="0.2">
      <c r="A23" s="366">
        <v>14</v>
      </c>
      <c r="B23" s="369" t="s">
        <v>18</v>
      </c>
      <c r="C23" s="740">
        <v>6734.513212399992</v>
      </c>
      <c r="D23" s="740">
        <v>4805.109628199998</v>
      </c>
      <c r="E23" s="759">
        <v>0.71350511561140606</v>
      </c>
      <c r="F23" s="740">
        <v>9661.4116273000054</v>
      </c>
      <c r="G23" s="740">
        <v>9751.8756071000025</v>
      </c>
      <c r="H23" s="759">
        <v>1.0093634329319305</v>
      </c>
      <c r="I23" s="740">
        <v>1305.2864834</v>
      </c>
      <c r="J23" s="740">
        <v>947.47593900000004</v>
      </c>
      <c r="K23" s="759">
        <v>0.72587585258067044</v>
      </c>
      <c r="L23" s="740">
        <v>1762.2986769000017</v>
      </c>
      <c r="M23" s="740">
        <v>1353.6088256999999</v>
      </c>
      <c r="N23" s="759">
        <v>0.76809274355303159</v>
      </c>
      <c r="O23" s="740">
        <v>19463.509999999998</v>
      </c>
      <c r="P23" s="740">
        <v>16858.07</v>
      </c>
      <c r="Q23" s="759">
        <v>0.86613719724756744</v>
      </c>
      <c r="R23" s="339">
        <v>8146.1137082999994</v>
      </c>
      <c r="S23" s="339">
        <v>6185.5836295999998</v>
      </c>
      <c r="T23" s="742">
        <v>0.75932939940398403</v>
      </c>
      <c r="U23" s="341">
        <v>13702.960280700012</v>
      </c>
      <c r="V23" s="341">
        <v>14948.319691600002</v>
      </c>
      <c r="W23" s="742">
        <v>1.090882508989975</v>
      </c>
      <c r="X23" s="341">
        <v>2741.3889301000004</v>
      </c>
      <c r="Y23" s="341">
        <v>2030.8802030999996</v>
      </c>
      <c r="Z23" s="742">
        <v>0.74082162541814789</v>
      </c>
      <c r="AA23" s="341">
        <v>2183.9776854000029</v>
      </c>
      <c r="AB23" s="341">
        <v>1672.7068282</v>
      </c>
      <c r="AC23" s="742">
        <v>0.76589923028157592</v>
      </c>
      <c r="AD23" s="341">
        <v>26774.440604500014</v>
      </c>
      <c r="AE23" s="341">
        <v>24837.490352500001</v>
      </c>
      <c r="AF23" s="742">
        <v>0.92765674246525742</v>
      </c>
      <c r="AG23" s="743">
        <v>8904.0260472999998</v>
      </c>
      <c r="AH23" s="743">
        <v>7671.0800199999994</v>
      </c>
      <c r="AI23" s="744">
        <v>0.86152937774998184</v>
      </c>
      <c r="AJ23" s="743">
        <v>21595.71531</v>
      </c>
      <c r="AK23" s="743">
        <v>25641.058919999999</v>
      </c>
      <c r="AL23" s="744">
        <v>1.1873215844870295</v>
      </c>
      <c r="AM23" s="743">
        <v>4487.55483</v>
      </c>
      <c r="AN23" s="743">
        <v>3897.3391299999998</v>
      </c>
      <c r="AO23" s="744">
        <v>0.86847721702377501</v>
      </c>
      <c r="AP23" s="745">
        <v>2445.0441000000001</v>
      </c>
      <c r="AQ23" s="745">
        <v>1935.62051</v>
      </c>
      <c r="AR23" s="744">
        <v>0.79165055141541207</v>
      </c>
      <c r="AS23" s="743">
        <v>37432.340287300001</v>
      </c>
      <c r="AT23" s="743">
        <v>39145.098579999998</v>
      </c>
      <c r="AU23" s="746">
        <v>1.045756110346141</v>
      </c>
      <c r="AV23" s="743">
        <v>7938.8160776000004</v>
      </c>
      <c r="AW23" s="743">
        <v>6015.5883432000001</v>
      </c>
      <c r="AX23" s="747">
        <v>0.75774375982502729</v>
      </c>
      <c r="AY23" s="743">
        <v>29152.185900799996</v>
      </c>
      <c r="AZ23" s="743">
        <v>35493.215190000003</v>
      </c>
      <c r="BA23" s="747">
        <v>1.2175147109303388</v>
      </c>
      <c r="BB23" s="743">
        <v>6650.1834863000013</v>
      </c>
      <c r="BC23" s="743">
        <v>5699.7104693999991</v>
      </c>
      <c r="BD23" s="747">
        <v>0.85707567033931242</v>
      </c>
      <c r="BE23" s="748">
        <v>2578.2594052999998</v>
      </c>
      <c r="BF23" s="748">
        <v>2059.9192564000004</v>
      </c>
      <c r="BG23" s="747">
        <v>0.79895733228608679</v>
      </c>
      <c r="BH23" s="743">
        <v>46319.444869999999</v>
      </c>
      <c r="BI23" s="743">
        <v>49268.433258999998</v>
      </c>
      <c r="BJ23" s="747">
        <v>1.0636663154594495</v>
      </c>
      <c r="BK23" s="749">
        <v>9051.4486498000006</v>
      </c>
      <c r="BL23" s="749">
        <v>6059.2665261000002</v>
      </c>
      <c r="BM23" s="750">
        <v>0.66942505675418984</v>
      </c>
      <c r="BN23" s="749">
        <v>24479.514289600076</v>
      </c>
      <c r="BO23" s="749">
        <v>23969.639039500027</v>
      </c>
      <c r="BP23" s="750">
        <v>0.97917134939574091</v>
      </c>
      <c r="BQ23" s="749">
        <v>8177.221799199996</v>
      </c>
      <c r="BR23" s="749">
        <v>7089.5039187000002</v>
      </c>
      <c r="BS23" s="750">
        <v>0.8669819766162622</v>
      </c>
      <c r="BT23" s="749">
        <v>2745.6979359000011</v>
      </c>
      <c r="BU23" s="749">
        <v>2255.3432032999999</v>
      </c>
      <c r="BV23" s="750">
        <v>0.82140980397420527</v>
      </c>
      <c r="BW23" s="749">
        <v>44453.882674500077</v>
      </c>
      <c r="BX23" s="749">
        <v>39373.752687600027</v>
      </c>
      <c r="BY23" s="750">
        <v>0.88572134353037857</v>
      </c>
      <c r="BZ23" s="751">
        <v>6011.6591045000005</v>
      </c>
      <c r="CA23" s="751">
        <v>5195</v>
      </c>
      <c r="CB23" s="752">
        <v>0.8641541227963685</v>
      </c>
      <c r="CC23" s="751">
        <v>54111.460223900001</v>
      </c>
      <c r="CD23" s="751">
        <v>57288</v>
      </c>
      <c r="CE23" s="752">
        <v>1.058703641760105</v>
      </c>
      <c r="CF23" s="751">
        <v>9553.9814432999901</v>
      </c>
      <c r="CG23" s="751">
        <v>8857</v>
      </c>
      <c r="CH23" s="752">
        <v>0.92704806394733275</v>
      </c>
      <c r="CI23" s="751">
        <v>2851.9195849000012</v>
      </c>
      <c r="CJ23" s="751">
        <v>2653.1649205202248</v>
      </c>
      <c r="CK23" s="752">
        <v>0.93030846120903321</v>
      </c>
      <c r="CL23" s="751">
        <v>72529.020356599984</v>
      </c>
      <c r="CM23" s="751">
        <v>73993</v>
      </c>
      <c r="CN23" s="752">
        <v>1.0201847431028592</v>
      </c>
      <c r="CO23" s="753">
        <v>5216.7163767234269</v>
      </c>
      <c r="CP23" s="753">
        <v>6190.0771406587683</v>
      </c>
      <c r="CQ23" s="754">
        <v>1.1865849499271994</v>
      </c>
      <c r="CR23" s="753">
        <v>80781.937811852695</v>
      </c>
      <c r="CS23" s="753">
        <v>79988.193195118292</v>
      </c>
      <c r="CT23" s="754">
        <v>0.99017423153944273</v>
      </c>
      <c r="CU23" s="753">
        <v>10771.98553465949</v>
      </c>
      <c r="CV23" s="753">
        <v>8645.2773662116178</v>
      </c>
      <c r="CW23" s="754">
        <v>0.80257045819407524</v>
      </c>
      <c r="CX23" s="753">
        <v>3243.5363068581419</v>
      </c>
      <c r="CY23" s="753">
        <v>2616.6684244973994</v>
      </c>
      <c r="CZ23" s="754">
        <v>0.80673320010776772</v>
      </c>
      <c r="DA23" s="753">
        <v>100014.17603009375</v>
      </c>
      <c r="DB23" s="753">
        <v>97440.216126486092</v>
      </c>
      <c r="DC23" s="754">
        <v>0.97426404930003963</v>
      </c>
      <c r="DD23" s="753">
        <v>18646.016921800005</v>
      </c>
      <c r="DE23" s="753">
        <v>20933.215258226504</v>
      </c>
      <c r="DF23" s="754">
        <v>1.1226641778787845</v>
      </c>
      <c r="DG23" s="753">
        <v>90023.755543199979</v>
      </c>
      <c r="DH23" s="753">
        <v>87271.549241264074</v>
      </c>
      <c r="DI23" s="754">
        <v>0.96942799947270364</v>
      </c>
      <c r="DJ23" s="753">
        <v>11874.164518599997</v>
      </c>
      <c r="DK23" s="753">
        <v>9761.3915762450833</v>
      </c>
      <c r="DL23" s="754">
        <v>0.82206976002013354</v>
      </c>
      <c r="DM23" s="753">
        <v>5934.9150249999575</v>
      </c>
      <c r="DN23" s="753">
        <v>11343.462947554526</v>
      </c>
      <c r="DO23" s="754">
        <v>1.9113100861211754</v>
      </c>
      <c r="DP23" s="753">
        <v>126478.85200859993</v>
      </c>
      <c r="DQ23" s="753">
        <v>129309.61902329019</v>
      </c>
      <c r="DR23" s="754">
        <v>1.0223813465234313</v>
      </c>
      <c r="DS23" s="753">
        <v>13187.562577299999</v>
      </c>
      <c r="DT23" s="753">
        <v>17612.960753537547</v>
      </c>
      <c r="DU23" s="754">
        <v>1.3355736247921257</v>
      </c>
      <c r="DV23" s="753">
        <v>105655.19792209998</v>
      </c>
      <c r="DW23" s="753">
        <v>139239.17261046264</v>
      </c>
      <c r="DX23" s="754">
        <v>1.3178639134548238</v>
      </c>
      <c r="DY23" s="753">
        <v>12839.636963250325</v>
      </c>
      <c r="DZ23" s="753">
        <v>13555.320054430656</v>
      </c>
      <c r="EA23" s="754">
        <v>1.0557401344935813</v>
      </c>
      <c r="EB23" s="753">
        <v>5684.5659272497041</v>
      </c>
      <c r="EC23" s="753">
        <v>14291.621687316241</v>
      </c>
      <c r="ED23" s="754">
        <v>2.5141095855371294</v>
      </c>
      <c r="EE23" s="753">
        <v>137366.96338989999</v>
      </c>
      <c r="EF23" s="753">
        <v>184699.07510574709</v>
      </c>
      <c r="EG23" s="754">
        <v>1.3445669216804368</v>
      </c>
    </row>
    <row r="24" spans="1:137" x14ac:dyDescent="0.2">
      <c r="A24" s="367">
        <v>15</v>
      </c>
      <c r="B24" s="369" t="s">
        <v>19</v>
      </c>
      <c r="C24" s="740"/>
      <c r="D24" s="740"/>
      <c r="E24" s="759"/>
      <c r="F24" s="740"/>
      <c r="G24" s="740"/>
      <c r="H24" s="759"/>
      <c r="I24" s="740"/>
      <c r="J24" s="740"/>
      <c r="K24" s="759"/>
      <c r="L24" s="740"/>
      <c r="M24" s="740"/>
      <c r="N24" s="759"/>
      <c r="O24" s="740"/>
      <c r="P24" s="740"/>
      <c r="Q24" s="759"/>
      <c r="R24" s="339"/>
      <c r="S24" s="339"/>
      <c r="T24" s="742"/>
      <c r="U24" s="341"/>
      <c r="V24" s="341"/>
      <c r="W24" s="742"/>
      <c r="X24" s="341"/>
      <c r="Y24" s="341"/>
      <c r="Z24" s="742"/>
      <c r="AA24" s="341"/>
      <c r="AB24" s="341"/>
      <c r="AC24" s="742"/>
      <c r="AD24" s="341"/>
      <c r="AE24" s="341"/>
      <c r="AF24" s="742"/>
      <c r="AG24" s="743"/>
      <c r="AH24" s="743"/>
      <c r="AI24" s="744"/>
      <c r="AJ24" s="743"/>
      <c r="AK24" s="743"/>
      <c r="AL24" s="744"/>
      <c r="AM24" s="743"/>
      <c r="AN24" s="743"/>
      <c r="AO24" s="744"/>
      <c r="AP24" s="745"/>
      <c r="AQ24" s="745"/>
      <c r="AR24" s="744"/>
      <c r="AS24" s="743"/>
      <c r="AT24" s="743"/>
      <c r="AU24" s="746"/>
      <c r="AV24" s="743"/>
      <c r="AW24" s="743"/>
      <c r="AX24" s="747"/>
      <c r="AY24" s="743"/>
      <c r="AZ24" s="743"/>
      <c r="BA24" s="747"/>
      <c r="BB24" s="743">
        <v>208.02</v>
      </c>
      <c r="BC24" s="743">
        <v>63.77</v>
      </c>
      <c r="BD24" s="747">
        <v>0.30655706182097875</v>
      </c>
      <c r="BE24" s="748">
        <v>157.46</v>
      </c>
      <c r="BF24" s="748">
        <v>104.24</v>
      </c>
      <c r="BG24" s="747">
        <v>0.66200939921249835</v>
      </c>
      <c r="BH24" s="743">
        <v>365.48</v>
      </c>
      <c r="BI24" s="743">
        <v>168.01</v>
      </c>
      <c r="BJ24" s="747">
        <v>0.45969683703622627</v>
      </c>
      <c r="BK24" s="749"/>
      <c r="BL24" s="749"/>
      <c r="BM24" s="750" t="s">
        <v>115</v>
      </c>
      <c r="BN24" s="749">
        <v>66.033698731777207</v>
      </c>
      <c r="BO24" s="749">
        <v>60.286885999999996</v>
      </c>
      <c r="BP24" s="750">
        <v>0.91297151542093324</v>
      </c>
      <c r="BQ24" s="749">
        <v>693.73796871841023</v>
      </c>
      <c r="BR24" s="749">
        <v>220.12975349999996</v>
      </c>
      <c r="BS24" s="750">
        <v>0.31730965209625295</v>
      </c>
      <c r="BT24" s="749">
        <v>536.44045075335055</v>
      </c>
      <c r="BU24" s="749">
        <v>167.95562050000001</v>
      </c>
      <c r="BV24" s="750">
        <v>0.31309275850494012</v>
      </c>
      <c r="BW24" s="749">
        <v>1296.212118203538</v>
      </c>
      <c r="BX24" s="749">
        <v>448.37225999999998</v>
      </c>
      <c r="BY24" s="750">
        <v>0.34590963446739992</v>
      </c>
      <c r="BZ24" s="751">
        <v>0</v>
      </c>
      <c r="CA24" s="751">
        <v>0</v>
      </c>
      <c r="CB24" s="752" t="s">
        <v>115</v>
      </c>
      <c r="CC24" s="751">
        <v>1789.299637348531</v>
      </c>
      <c r="CD24" s="751">
        <v>788.99117849999993</v>
      </c>
      <c r="CE24" s="752">
        <v>0.44094972246748143</v>
      </c>
      <c r="CF24" s="751">
        <v>2209.4115080839415</v>
      </c>
      <c r="CG24" s="751">
        <v>493.33749849999992</v>
      </c>
      <c r="CH24" s="752">
        <v>0.22328909607601116</v>
      </c>
      <c r="CI24" s="751">
        <v>1774.2041533205247</v>
      </c>
      <c r="CJ24" s="751">
        <v>268.60269599999998</v>
      </c>
      <c r="CK24" s="752">
        <v>0.15139334190898757</v>
      </c>
      <c r="CL24" s="751">
        <v>5772.9152987529969</v>
      </c>
      <c r="CM24" s="751">
        <v>1550.9313729999999</v>
      </c>
      <c r="CN24" s="752">
        <v>0.26865652668332329</v>
      </c>
      <c r="CO24" s="753">
        <v>0</v>
      </c>
      <c r="CP24" s="753">
        <v>0</v>
      </c>
      <c r="CQ24" s="754" t="s">
        <v>115</v>
      </c>
      <c r="CR24" s="753">
        <v>3356.0313202017996</v>
      </c>
      <c r="CS24" s="753">
        <v>1665.771120655</v>
      </c>
      <c r="CT24" s="754">
        <v>0.49635148236782139</v>
      </c>
      <c r="CU24" s="753">
        <v>1807.0110848899201</v>
      </c>
      <c r="CV24" s="753">
        <v>754.0942490000001</v>
      </c>
      <c r="CW24" s="754">
        <v>0.41731578478166237</v>
      </c>
      <c r="CX24" s="753">
        <v>1308.07058753206</v>
      </c>
      <c r="CY24" s="753">
        <v>544.87002050000001</v>
      </c>
      <c r="CZ24" s="754">
        <v>0.41654481470148152</v>
      </c>
      <c r="DA24" s="753">
        <v>6471.11299262378</v>
      </c>
      <c r="DB24" s="753">
        <v>2964.735390155</v>
      </c>
      <c r="DC24" s="754">
        <v>0.45814922309877909</v>
      </c>
      <c r="DD24" s="753">
        <v>0</v>
      </c>
      <c r="DE24" s="753">
        <v>0</v>
      </c>
      <c r="DF24" s="754" t="s">
        <v>115</v>
      </c>
      <c r="DG24" s="753">
        <v>6719.0466292160845</v>
      </c>
      <c r="DH24" s="753">
        <v>3015.1105621450001</v>
      </c>
      <c r="DI24" s="754">
        <v>0.4487408301401794</v>
      </c>
      <c r="DJ24" s="753">
        <v>3039.9377528680147</v>
      </c>
      <c r="DK24" s="753">
        <v>1342.0534194999998</v>
      </c>
      <c r="DL24" s="754">
        <v>0.44147398025957796</v>
      </c>
      <c r="DM24" s="753">
        <v>2485.5840434929883</v>
      </c>
      <c r="DN24" s="753">
        <v>1154.3135264999999</v>
      </c>
      <c r="DO24" s="754">
        <v>0.46440333792851535</v>
      </c>
      <c r="DP24" s="753">
        <v>12244.568425577088</v>
      </c>
      <c r="DQ24" s="753">
        <v>5511.4775081449998</v>
      </c>
      <c r="DR24" s="754">
        <v>0.45011610998329188</v>
      </c>
      <c r="DS24" s="753"/>
      <c r="DT24" s="753"/>
      <c r="DU24" s="754" t="s">
        <v>115</v>
      </c>
      <c r="DV24" s="753">
        <v>9753.0030299999999</v>
      </c>
      <c r="DW24" s="753">
        <v>5565.7020441859941</v>
      </c>
      <c r="DX24" s="754">
        <v>0.57066546858091094</v>
      </c>
      <c r="DY24" s="753">
        <v>3842.8259030577283</v>
      </c>
      <c r="DZ24" s="753">
        <v>2571.0631819000005</v>
      </c>
      <c r="EA24" s="754">
        <v>0.66905533759783675</v>
      </c>
      <c r="EB24" s="753">
        <v>2862.1230917983903</v>
      </c>
      <c r="EC24" s="753">
        <v>3458.5460426300001</v>
      </c>
      <c r="ED24" s="754">
        <v>1.208384800968449</v>
      </c>
      <c r="EE24" s="753">
        <v>16457.952024856117</v>
      </c>
      <c r="EF24" s="753">
        <v>11595.311268715994</v>
      </c>
      <c r="EG24" s="754">
        <v>0.70454156453997596</v>
      </c>
    </row>
    <row r="25" spans="1:137" x14ac:dyDescent="0.2">
      <c r="A25" s="366">
        <v>16</v>
      </c>
      <c r="B25" s="372" t="s">
        <v>21</v>
      </c>
      <c r="C25" s="772"/>
      <c r="D25" s="772"/>
      <c r="E25" s="759"/>
      <c r="F25" s="772">
        <v>40.549999999999997</v>
      </c>
      <c r="G25" s="772">
        <v>16.149999999999999</v>
      </c>
      <c r="H25" s="759">
        <v>0.39827373612823674</v>
      </c>
      <c r="I25" s="772"/>
      <c r="J25" s="772"/>
      <c r="K25" s="759"/>
      <c r="L25" s="772"/>
      <c r="M25" s="772"/>
      <c r="N25" s="759"/>
      <c r="O25" s="772">
        <v>40.549999999999997</v>
      </c>
      <c r="P25" s="772">
        <v>16.149999999999999</v>
      </c>
      <c r="Q25" s="759">
        <v>0.39827373612823674</v>
      </c>
      <c r="R25" s="339"/>
      <c r="S25" s="339"/>
      <c r="T25" s="742"/>
      <c r="U25" s="341">
        <v>2233.5335743999999</v>
      </c>
      <c r="V25" s="341">
        <v>2471.8162459</v>
      </c>
      <c r="W25" s="742">
        <v>1.1066841681858355</v>
      </c>
      <c r="X25" s="770">
        <v>1.3533299999999999</v>
      </c>
      <c r="Y25" s="341">
        <v>0</v>
      </c>
      <c r="Z25" s="742">
        <v>0</v>
      </c>
      <c r="AA25" s="341">
        <v>0.48979119999999993</v>
      </c>
      <c r="AB25" s="341">
        <v>1.2040704</v>
      </c>
      <c r="AC25" s="742">
        <v>2.4583340819516564</v>
      </c>
      <c r="AD25" s="341">
        <v>2235.3766955999999</v>
      </c>
      <c r="AE25" s="341">
        <v>2473.0203163000001</v>
      </c>
      <c r="AF25" s="742">
        <v>1.1063103239681105</v>
      </c>
      <c r="AG25" s="743"/>
      <c r="AH25" s="743"/>
      <c r="AI25" s="744"/>
      <c r="AJ25" s="743">
        <v>5241.8173614999996</v>
      </c>
      <c r="AK25" s="743">
        <v>5536.3236687999997</v>
      </c>
      <c r="AL25" s="744">
        <v>1.0561840077571349</v>
      </c>
      <c r="AM25" s="743">
        <v>49.428883609434038</v>
      </c>
      <c r="AN25" s="743">
        <v>23.775184500000002</v>
      </c>
      <c r="AO25" s="744">
        <v>0.48099780460067382</v>
      </c>
      <c r="AP25" s="745">
        <v>47.612359290565948</v>
      </c>
      <c r="AQ25" s="745">
        <v>55.624084500000002</v>
      </c>
      <c r="AR25" s="744">
        <v>1.1682698637246804</v>
      </c>
      <c r="AS25" s="743">
        <v>5338.8586043999994</v>
      </c>
      <c r="AT25" s="743">
        <v>5615.7229378000002</v>
      </c>
      <c r="AU25" s="746">
        <v>1.0518583378799027</v>
      </c>
      <c r="AV25" s="743"/>
      <c r="AW25" s="743"/>
      <c r="AX25" s="747"/>
      <c r="AY25" s="743">
        <v>5549.67</v>
      </c>
      <c r="AZ25" s="743">
        <v>4670.7049999999999</v>
      </c>
      <c r="BA25" s="747">
        <v>0.84161851065018278</v>
      </c>
      <c r="BB25" s="743">
        <v>201</v>
      </c>
      <c r="BC25" s="743">
        <v>144.15092605765449</v>
      </c>
      <c r="BD25" s="747">
        <v>0.71716878635648995</v>
      </c>
      <c r="BE25" s="748">
        <v>258.52</v>
      </c>
      <c r="BF25" s="748">
        <v>98.30907394234552</v>
      </c>
      <c r="BG25" s="747">
        <v>0.38027647355077182</v>
      </c>
      <c r="BH25" s="743">
        <v>6009.1900000000005</v>
      </c>
      <c r="BI25" s="743">
        <v>4913.165</v>
      </c>
      <c r="BJ25" s="747">
        <v>0.81760852960215924</v>
      </c>
      <c r="BK25" s="749"/>
      <c r="BL25" s="749"/>
      <c r="BM25" s="750" t="s">
        <v>115</v>
      </c>
      <c r="BN25" s="749">
        <v>7618.8529264999988</v>
      </c>
      <c r="BO25" s="749">
        <v>6173.9645387</v>
      </c>
      <c r="BP25" s="750">
        <v>0.81035355299032374</v>
      </c>
      <c r="BQ25" s="749">
        <v>567.91567096152698</v>
      </c>
      <c r="BR25" s="749">
        <v>211.9387395</v>
      </c>
      <c r="BS25" s="750">
        <v>0.37318698943660178</v>
      </c>
      <c r="BT25" s="749">
        <v>466.23827663847288</v>
      </c>
      <c r="BU25" s="749">
        <v>118.4722225</v>
      </c>
      <c r="BV25" s="750">
        <v>0.25410230870397815</v>
      </c>
      <c r="BW25" s="749">
        <v>8653.0068740999995</v>
      </c>
      <c r="BX25" s="749">
        <v>6504.3755007</v>
      </c>
      <c r="BY25" s="750">
        <v>0.75168962596906763</v>
      </c>
      <c r="BZ25" s="751">
        <v>0</v>
      </c>
      <c r="CA25" s="751">
        <v>0</v>
      </c>
      <c r="CB25" s="752" t="s">
        <v>115</v>
      </c>
      <c r="CC25" s="751">
        <v>11790.960627649984</v>
      </c>
      <c r="CD25" s="751">
        <v>10009.80580739178</v>
      </c>
      <c r="CE25" s="752">
        <v>0.84893895616262438</v>
      </c>
      <c r="CF25" s="751">
        <v>1071.7190412056473</v>
      </c>
      <c r="CG25" s="751">
        <v>420.2191802586176</v>
      </c>
      <c r="CH25" s="752">
        <v>0.39209826839120576</v>
      </c>
      <c r="CI25" s="751">
        <v>615.87162450429344</v>
      </c>
      <c r="CJ25" s="751">
        <v>114.61706534960256</v>
      </c>
      <c r="CK25" s="752">
        <v>0.18610544923523023</v>
      </c>
      <c r="CL25" s="751">
        <v>13478.551293359926</v>
      </c>
      <c r="CM25" s="751">
        <v>10544.642053000001</v>
      </c>
      <c r="CN25" s="752">
        <v>0.78232755312469782</v>
      </c>
      <c r="CO25" s="753">
        <v>0</v>
      </c>
      <c r="CP25" s="753">
        <v>0</v>
      </c>
      <c r="CQ25" s="754" t="s">
        <v>115</v>
      </c>
      <c r="CR25" s="753">
        <v>19030.177256699997</v>
      </c>
      <c r="CS25" s="753">
        <v>16754.663357600002</v>
      </c>
      <c r="CT25" s="754">
        <v>0.88042602712495233</v>
      </c>
      <c r="CU25" s="753">
        <v>1460.6273141217971</v>
      </c>
      <c r="CV25" s="753">
        <v>877.78163646700943</v>
      </c>
      <c r="CW25" s="754">
        <v>0.60096208524949846</v>
      </c>
      <c r="CX25" s="753">
        <v>717.1081333780844</v>
      </c>
      <c r="CY25" s="753">
        <v>250.61848494496499</v>
      </c>
      <c r="CZ25" s="754">
        <v>0.34948492881314203</v>
      </c>
      <c r="DA25" s="753">
        <v>21207.91270419988</v>
      </c>
      <c r="DB25" s="753">
        <v>17883.063479011977</v>
      </c>
      <c r="DC25" s="754">
        <v>0.84322600382405988</v>
      </c>
      <c r="DD25" s="753">
        <v>0</v>
      </c>
      <c r="DE25" s="753">
        <v>0</v>
      </c>
      <c r="DF25" s="754" t="s">
        <v>115</v>
      </c>
      <c r="DG25" s="753">
        <v>19141.8126194</v>
      </c>
      <c r="DH25" s="753">
        <v>14418.192893700001</v>
      </c>
      <c r="DI25" s="754">
        <v>0.75323028076700183</v>
      </c>
      <c r="DJ25" s="753">
        <v>2117.7432778143284</v>
      </c>
      <c r="DK25" s="753">
        <v>1354.55303256</v>
      </c>
      <c r="DL25" s="754">
        <v>0.63962098085751051</v>
      </c>
      <c r="DM25" s="753">
        <v>892.59500968567158</v>
      </c>
      <c r="DN25" s="753">
        <v>374.17883813999998</v>
      </c>
      <c r="DO25" s="754">
        <v>0.41920337227940307</v>
      </c>
      <c r="DP25" s="753">
        <v>22152.150906899999</v>
      </c>
      <c r="DQ25" s="753">
        <v>16146.924764400001</v>
      </c>
      <c r="DR25" s="754">
        <v>0.72891002017192486</v>
      </c>
      <c r="DS25" s="753"/>
      <c r="DT25" s="753"/>
      <c r="DU25" s="754" t="s">
        <v>115</v>
      </c>
      <c r="DV25" s="753">
        <v>16559.292292999999</v>
      </c>
      <c r="DW25" s="753">
        <v>15254.123474699998</v>
      </c>
      <c r="DX25" s="754">
        <v>0.92118208947542246</v>
      </c>
      <c r="DY25" s="753">
        <v>2176.2780102366792</v>
      </c>
      <c r="DZ25" s="753">
        <v>2477.9384753100003</v>
      </c>
      <c r="EA25" s="754">
        <v>1.1386130189499615</v>
      </c>
      <c r="EB25" s="753">
        <v>1431.0550640633207</v>
      </c>
      <c r="EC25" s="753">
        <v>733.28989408999951</v>
      </c>
      <c r="ED25" s="754">
        <v>0.51241207449272075</v>
      </c>
      <c r="EE25" s="753">
        <v>20166.625367299996</v>
      </c>
      <c r="EF25" s="753">
        <v>18465.351844099998</v>
      </c>
      <c r="EG25" s="754">
        <v>0.91563915666531903</v>
      </c>
    </row>
    <row r="26" spans="1:137" x14ac:dyDescent="0.2">
      <c r="A26" s="367">
        <v>17</v>
      </c>
      <c r="B26" s="369" t="s">
        <v>22</v>
      </c>
      <c r="C26" s="773"/>
      <c r="D26" s="773"/>
      <c r="E26" s="774"/>
      <c r="F26" s="773"/>
      <c r="G26" s="773"/>
      <c r="H26" s="774"/>
      <c r="I26" s="773"/>
      <c r="J26" s="773"/>
      <c r="K26" s="774"/>
      <c r="L26" s="773"/>
      <c r="M26" s="773"/>
      <c r="N26" s="774"/>
      <c r="O26" s="773"/>
      <c r="P26" s="773"/>
      <c r="Q26" s="774"/>
      <c r="R26" s="339"/>
      <c r="S26" s="339"/>
      <c r="T26" s="742"/>
      <c r="U26" s="340"/>
      <c r="V26" s="340"/>
      <c r="W26" s="742"/>
      <c r="X26" s="340"/>
      <c r="Y26" s="340"/>
      <c r="Z26" s="742"/>
      <c r="AA26" s="344">
        <v>1.43E-2</v>
      </c>
      <c r="AB26" s="340">
        <v>0</v>
      </c>
      <c r="AC26" s="742">
        <v>0</v>
      </c>
      <c r="AD26" s="344">
        <v>1.43E-2</v>
      </c>
      <c r="AE26" s="340">
        <v>0</v>
      </c>
      <c r="AF26" s="742">
        <v>0</v>
      </c>
      <c r="AG26" s="743"/>
      <c r="AH26" s="743"/>
      <c r="AI26" s="744"/>
      <c r="AJ26" s="743"/>
      <c r="AK26" s="743"/>
      <c r="AL26" s="744"/>
      <c r="AM26" s="743"/>
      <c r="AN26" s="743"/>
      <c r="AO26" s="744"/>
      <c r="AP26" s="745"/>
      <c r="AQ26" s="745"/>
      <c r="AR26" s="744"/>
      <c r="AS26" s="743"/>
      <c r="AT26" s="743"/>
      <c r="AU26" s="746"/>
      <c r="AV26" s="743"/>
      <c r="AW26" s="743"/>
      <c r="AX26" s="747"/>
      <c r="AY26" s="743"/>
      <c r="AZ26" s="743"/>
      <c r="BA26" s="747"/>
      <c r="BB26" s="743"/>
      <c r="BC26" s="743"/>
      <c r="BD26" s="747"/>
      <c r="BE26" s="748"/>
      <c r="BF26" s="748"/>
      <c r="BG26" s="747"/>
      <c r="BH26" s="743">
        <v>0</v>
      </c>
      <c r="BI26" s="743">
        <v>0</v>
      </c>
      <c r="BJ26" s="747">
        <v>0</v>
      </c>
      <c r="BK26" s="749"/>
      <c r="BL26" s="749"/>
      <c r="BM26" s="750" t="s">
        <v>115</v>
      </c>
      <c r="BN26" s="749">
        <v>12.325007078467962</v>
      </c>
      <c r="BO26" s="749"/>
      <c r="BP26" s="750">
        <v>0</v>
      </c>
      <c r="BQ26" s="749">
        <v>8.8241200000000006</v>
      </c>
      <c r="BR26" s="769">
        <v>0.16070999999999999</v>
      </c>
      <c r="BS26" s="750">
        <v>1.8212580971246988E-2</v>
      </c>
      <c r="BT26" s="749">
        <v>72.045929999999998</v>
      </c>
      <c r="BU26" s="749">
        <v>45.346520739267405</v>
      </c>
      <c r="BV26" s="750">
        <v>0.62941127610216707</v>
      </c>
      <c r="BW26" s="749">
        <v>93.195057078467954</v>
      </c>
      <c r="BX26" s="749">
        <v>45.507230739267406</v>
      </c>
      <c r="BY26" s="750">
        <v>0.48830090528247044</v>
      </c>
      <c r="BZ26" s="751">
        <v>0</v>
      </c>
      <c r="CA26" s="751">
        <v>0</v>
      </c>
      <c r="CB26" s="752" t="s">
        <v>115</v>
      </c>
      <c r="CC26" s="751">
        <v>4666.917621310673</v>
      </c>
      <c r="CD26" s="751">
        <v>3267.7075361861966</v>
      </c>
      <c r="CE26" s="752">
        <v>0.70018539030232174</v>
      </c>
      <c r="CF26" s="751">
        <v>201.66856417222553</v>
      </c>
      <c r="CG26" s="751">
        <v>47.956551032606868</v>
      </c>
      <c r="CH26" s="752">
        <v>0.23779884202305243</v>
      </c>
      <c r="CI26" s="751">
        <v>40.826148974435355</v>
      </c>
      <c r="CJ26" s="751">
        <v>29.931711992393133</v>
      </c>
      <c r="CK26" s="752">
        <v>0.73315051123572461</v>
      </c>
      <c r="CL26" s="751">
        <v>4909.4123344573336</v>
      </c>
      <c r="CM26" s="751">
        <v>3345.5957992111967</v>
      </c>
      <c r="CN26" s="752">
        <v>0.68146563606599264</v>
      </c>
      <c r="CO26" s="753">
        <v>0</v>
      </c>
      <c r="CP26" s="753">
        <v>0</v>
      </c>
      <c r="CQ26" s="754" t="s">
        <v>115</v>
      </c>
      <c r="CR26" s="753">
        <v>2304.2219707347745</v>
      </c>
      <c r="CS26" s="753">
        <v>2106.684004832955</v>
      </c>
      <c r="CT26" s="754">
        <v>0.91427129486191461</v>
      </c>
      <c r="CU26" s="753">
        <v>294.82029099999966</v>
      </c>
      <c r="CV26" s="753">
        <v>71.832152970972473</v>
      </c>
      <c r="CW26" s="754">
        <v>0.24364724940513866</v>
      </c>
      <c r="CX26" s="753">
        <v>269.6143105675593</v>
      </c>
      <c r="CY26" s="753">
        <v>51.483984070145901</v>
      </c>
      <c r="CZ26" s="754">
        <v>0.19095419661429719</v>
      </c>
      <c r="DA26" s="753">
        <v>2868.6565723023332</v>
      </c>
      <c r="DB26" s="753">
        <v>2230.0001418740735</v>
      </c>
      <c r="DC26" s="754">
        <v>0.77736741421240074</v>
      </c>
      <c r="DD26" s="753">
        <v>0</v>
      </c>
      <c r="DE26" s="753">
        <v>0</v>
      </c>
      <c r="DF26" s="754" t="s">
        <v>115</v>
      </c>
      <c r="DG26" s="753">
        <v>2828.0445986679961</v>
      </c>
      <c r="DH26" s="753">
        <v>1871.6179429882814</v>
      </c>
      <c r="DI26" s="754">
        <v>0.66180637457761804</v>
      </c>
      <c r="DJ26" s="753">
        <v>976.24735004856348</v>
      </c>
      <c r="DK26" s="753">
        <v>403.31242287142726</v>
      </c>
      <c r="DL26" s="754">
        <v>0.41312524213393714</v>
      </c>
      <c r="DM26" s="753">
        <v>1075.6444627402389</v>
      </c>
      <c r="DN26" s="753">
        <v>222.71376385402755</v>
      </c>
      <c r="DO26" s="754">
        <v>0.20705146688214904</v>
      </c>
      <c r="DP26" s="753">
        <v>4879.9364114567979</v>
      </c>
      <c r="DQ26" s="753">
        <v>2497.6441297137362</v>
      </c>
      <c r="DR26" s="754">
        <v>0.51181899088888316</v>
      </c>
      <c r="DS26" s="753"/>
      <c r="DT26" s="753"/>
      <c r="DU26" s="754" t="s">
        <v>115</v>
      </c>
      <c r="DV26" s="753">
        <v>5487.5389262054523</v>
      </c>
      <c r="DW26" s="753">
        <v>3952.9061144886105</v>
      </c>
      <c r="DX26" s="754">
        <v>0.72034224588580431</v>
      </c>
      <c r="DY26" s="753">
        <v>1590.899337046372</v>
      </c>
      <c r="DZ26" s="753">
        <v>1158.9253448662323</v>
      </c>
      <c r="EA26" s="754">
        <v>0.7284718258905476</v>
      </c>
      <c r="EB26" s="753">
        <v>1087.1282842714311</v>
      </c>
      <c r="EC26" s="753">
        <v>476.4732387466787</v>
      </c>
      <c r="ED26" s="754">
        <v>0.43828612100364983</v>
      </c>
      <c r="EE26" s="753">
        <v>8165.5665475232554</v>
      </c>
      <c r="EF26" s="753">
        <v>5588.3046981015214</v>
      </c>
      <c r="EG26" s="754">
        <v>0.68437439895662133</v>
      </c>
    </row>
    <row r="27" spans="1:137" x14ac:dyDescent="0.2">
      <c r="A27" s="366">
        <v>18</v>
      </c>
      <c r="B27" s="372" t="s">
        <v>249</v>
      </c>
      <c r="C27" s="758"/>
      <c r="D27" s="758"/>
      <c r="E27" s="759"/>
      <c r="F27" s="758"/>
      <c r="G27" s="758"/>
      <c r="H27" s="759"/>
      <c r="I27" s="758"/>
      <c r="J27" s="758"/>
      <c r="K27" s="759"/>
      <c r="L27" s="758"/>
      <c r="M27" s="758"/>
      <c r="N27" s="759"/>
      <c r="O27" s="758"/>
      <c r="P27" s="758"/>
      <c r="Q27" s="759"/>
      <c r="R27" s="339"/>
      <c r="S27" s="339"/>
      <c r="T27" s="742"/>
      <c r="U27" s="339"/>
      <c r="V27" s="339"/>
      <c r="W27" s="742"/>
      <c r="X27" s="339"/>
      <c r="Y27" s="339"/>
      <c r="Z27" s="742"/>
      <c r="AA27" s="339"/>
      <c r="AB27" s="339"/>
      <c r="AC27" s="742"/>
      <c r="AD27" s="339"/>
      <c r="AE27" s="339"/>
      <c r="AF27" s="742"/>
      <c r="AG27" s="743"/>
      <c r="AH27" s="743"/>
      <c r="AI27" s="744"/>
      <c r="AJ27" s="743"/>
      <c r="AK27" s="743"/>
      <c r="AL27" s="744"/>
      <c r="AM27" s="743"/>
      <c r="AN27" s="743"/>
      <c r="AO27" s="744"/>
      <c r="AP27" s="745"/>
      <c r="AQ27" s="745"/>
      <c r="AR27" s="744"/>
      <c r="AS27" s="743"/>
      <c r="AT27" s="743"/>
      <c r="AU27" s="746"/>
      <c r="AV27" s="768"/>
      <c r="AW27" s="768"/>
      <c r="AX27" s="747"/>
      <c r="AY27" s="743"/>
      <c r="AZ27" s="743"/>
      <c r="BA27" s="747"/>
      <c r="BB27" s="743"/>
      <c r="BC27" s="743"/>
      <c r="BD27" s="747"/>
      <c r="BE27" s="748"/>
      <c r="BF27" s="748"/>
      <c r="BG27" s="747"/>
      <c r="BH27" s="743"/>
      <c r="BI27" s="743"/>
      <c r="BJ27" s="747"/>
      <c r="BK27" s="749"/>
      <c r="BL27" s="749"/>
      <c r="BM27" s="750" t="s">
        <v>115</v>
      </c>
      <c r="BN27" s="749">
        <v>1409.7931455324285</v>
      </c>
      <c r="BO27" s="749">
        <v>7.7720069999999923</v>
      </c>
      <c r="BP27" s="750">
        <v>5.5128704694225074E-3</v>
      </c>
      <c r="BQ27" s="749"/>
      <c r="BR27" s="749"/>
      <c r="BS27" s="750" t="s">
        <v>115</v>
      </c>
      <c r="BT27" s="749"/>
      <c r="BU27" s="749"/>
      <c r="BV27" s="750" t="s">
        <v>115</v>
      </c>
      <c r="BW27" s="749">
        <v>1409.7931455324285</v>
      </c>
      <c r="BX27" s="749">
        <v>7.7720069999999923</v>
      </c>
      <c r="BY27" s="750">
        <v>5.5128704694225074E-3</v>
      </c>
      <c r="BZ27" s="751">
        <v>0</v>
      </c>
      <c r="CA27" s="751">
        <v>0</v>
      </c>
      <c r="CB27" s="752" t="s">
        <v>115</v>
      </c>
      <c r="CC27" s="751">
        <v>3960.8552963000011</v>
      </c>
      <c r="CD27" s="751">
        <v>1947.8085763999998</v>
      </c>
      <c r="CE27" s="752">
        <v>0.49176463937461395</v>
      </c>
      <c r="CF27" s="751">
        <v>0</v>
      </c>
      <c r="CG27" s="751">
        <v>0</v>
      </c>
      <c r="CH27" s="752" t="s">
        <v>115</v>
      </c>
      <c r="CI27" s="751">
        <v>2.2220500000000001E-2</v>
      </c>
      <c r="CJ27" s="751">
        <v>0</v>
      </c>
      <c r="CK27" s="752">
        <v>0</v>
      </c>
      <c r="CL27" s="751">
        <v>3960.8775168000011</v>
      </c>
      <c r="CM27" s="751">
        <v>1947.8085763999998</v>
      </c>
      <c r="CN27" s="752">
        <v>0.49176188057782644</v>
      </c>
      <c r="CO27" s="753">
        <v>0</v>
      </c>
      <c r="CP27" s="753">
        <v>0</v>
      </c>
      <c r="CQ27" s="754" t="s">
        <v>115</v>
      </c>
      <c r="CR27" s="753">
        <v>3817.6907157999999</v>
      </c>
      <c r="CS27" s="753">
        <v>1339.7093596999998</v>
      </c>
      <c r="CT27" s="754">
        <v>0.3509213971041294</v>
      </c>
      <c r="CU27" s="775">
        <v>0.62778030000000007</v>
      </c>
      <c r="CV27" s="775">
        <v>0.19038230000000003</v>
      </c>
      <c r="CW27" s="754">
        <v>0.3032626222899954</v>
      </c>
      <c r="CX27" s="753">
        <v>1.8656333000000003</v>
      </c>
      <c r="CY27" s="753">
        <v>2.6564416000000004</v>
      </c>
      <c r="CZ27" s="754">
        <v>1.423881960082938</v>
      </c>
      <c r="DA27" s="753">
        <v>3820.1841293999996</v>
      </c>
      <c r="DB27" s="753">
        <v>1342.5561835999999</v>
      </c>
      <c r="DC27" s="754">
        <v>0.35143755853748931</v>
      </c>
      <c r="DD27" s="753">
        <v>0</v>
      </c>
      <c r="DE27" s="753">
        <v>0</v>
      </c>
      <c r="DF27" s="754" t="s">
        <v>115</v>
      </c>
      <c r="DG27" s="753">
        <v>2480.2812313000004</v>
      </c>
      <c r="DH27" s="753">
        <v>526.40018299999997</v>
      </c>
      <c r="DI27" s="754">
        <v>0.21223407102270236</v>
      </c>
      <c r="DJ27" s="775">
        <v>5.4302418999999995</v>
      </c>
      <c r="DK27" s="775">
        <v>22.338173999999999</v>
      </c>
      <c r="DL27" s="754">
        <v>4.1136609402244124</v>
      </c>
      <c r="DM27" s="753">
        <v>3.1048159999999996</v>
      </c>
      <c r="DN27" s="753">
        <v>0.39356409999999997</v>
      </c>
      <c r="DO27" s="754">
        <v>0.12675923468572695</v>
      </c>
      <c r="DP27" s="753">
        <v>2488.8162892000005</v>
      </c>
      <c r="DQ27" s="753">
        <v>549.1319211</v>
      </c>
      <c r="DR27" s="754">
        <v>0.22063979711275183</v>
      </c>
      <c r="DS27" s="753"/>
      <c r="DT27" s="753"/>
      <c r="DU27" s="754" t="s">
        <v>115</v>
      </c>
      <c r="DV27" s="753">
        <v>2272.8676360000013</v>
      </c>
      <c r="DW27" s="753">
        <v>188.47062933656875</v>
      </c>
      <c r="DX27" s="754">
        <v>8.2921955661376071E-2</v>
      </c>
      <c r="DY27" s="775">
        <v>735.26852911793833</v>
      </c>
      <c r="DZ27" s="775">
        <v>441.38780907272667</v>
      </c>
      <c r="EA27" s="754">
        <v>0.60030831130802731</v>
      </c>
      <c r="EB27" s="753">
        <v>302.95321368206135</v>
      </c>
      <c r="EC27" s="753">
        <v>368.87660423716733</v>
      </c>
      <c r="ED27" s="754">
        <v>1.2176025457986732</v>
      </c>
      <c r="EE27" s="753">
        <v>3311.0893788000008</v>
      </c>
      <c r="EF27" s="753">
        <v>998.73504264646272</v>
      </c>
      <c r="EG27" s="754">
        <v>0.30163336847416139</v>
      </c>
    </row>
    <row r="28" spans="1:137" x14ac:dyDescent="0.2">
      <c r="A28" s="367">
        <v>19</v>
      </c>
      <c r="B28" s="369" t="s">
        <v>23</v>
      </c>
      <c r="C28" s="773"/>
      <c r="D28" s="773"/>
      <c r="E28" s="774"/>
      <c r="F28" s="773"/>
      <c r="G28" s="773"/>
      <c r="H28" s="774"/>
      <c r="I28" s="773"/>
      <c r="J28" s="773"/>
      <c r="K28" s="774"/>
      <c r="L28" s="773">
        <v>1.54</v>
      </c>
      <c r="M28" s="773">
        <v>0</v>
      </c>
      <c r="N28" s="774">
        <v>0</v>
      </c>
      <c r="O28" s="773">
        <v>1.54</v>
      </c>
      <c r="P28" s="773">
        <v>0</v>
      </c>
      <c r="Q28" s="774">
        <v>0</v>
      </c>
      <c r="R28" s="339"/>
      <c r="S28" s="339"/>
      <c r="T28" s="742"/>
      <c r="U28" s="341"/>
      <c r="V28" s="341"/>
      <c r="W28" s="742"/>
      <c r="X28" s="341"/>
      <c r="Y28" s="341"/>
      <c r="Z28" s="742"/>
      <c r="AA28" s="341">
        <v>1.79009</v>
      </c>
      <c r="AB28" s="341">
        <v>0</v>
      </c>
      <c r="AC28" s="742">
        <v>0</v>
      </c>
      <c r="AD28" s="340">
        <v>1.79009</v>
      </c>
      <c r="AE28" s="340">
        <v>0</v>
      </c>
      <c r="AF28" s="742">
        <v>0</v>
      </c>
      <c r="AG28" s="743"/>
      <c r="AH28" s="743"/>
      <c r="AI28" s="744"/>
      <c r="AJ28" s="743"/>
      <c r="AK28" s="743"/>
      <c r="AL28" s="744"/>
      <c r="AM28" s="743"/>
      <c r="AN28" s="743"/>
      <c r="AO28" s="744"/>
      <c r="AP28" s="745">
        <v>1.4094621999999999</v>
      </c>
      <c r="AQ28" s="745">
        <v>0.80841000000000063</v>
      </c>
      <c r="AR28" s="744">
        <v>0.57355919158385427</v>
      </c>
      <c r="AS28" s="743">
        <v>1.4094621999999999</v>
      </c>
      <c r="AT28" s="743">
        <v>0.80841000000000063</v>
      </c>
      <c r="AU28" s="746">
        <v>0.57355919158385427</v>
      </c>
      <c r="AV28" s="743"/>
      <c r="AW28" s="743"/>
      <c r="AX28" s="747"/>
      <c r="AY28" s="743"/>
      <c r="AZ28" s="743"/>
      <c r="BA28" s="747"/>
      <c r="BB28" s="768"/>
      <c r="BC28" s="768"/>
      <c r="BD28" s="776"/>
      <c r="BE28" s="748">
        <v>1.6990400000000001</v>
      </c>
      <c r="BF28" s="777">
        <v>0</v>
      </c>
      <c r="BG28" s="747">
        <v>0</v>
      </c>
      <c r="BH28" s="743">
        <v>1.7978700000000001</v>
      </c>
      <c r="BI28" s="771">
        <v>0</v>
      </c>
      <c r="BJ28" s="747">
        <v>0</v>
      </c>
      <c r="BK28" s="749"/>
      <c r="BL28" s="749"/>
      <c r="BM28" s="750" t="s">
        <v>115</v>
      </c>
      <c r="BN28" s="749"/>
      <c r="BO28" s="749"/>
      <c r="BP28" s="750" t="s">
        <v>115</v>
      </c>
      <c r="BQ28" s="749">
        <v>1.5336000000000001</v>
      </c>
      <c r="BR28" s="749"/>
      <c r="BS28" s="750">
        <v>0</v>
      </c>
      <c r="BT28" s="749">
        <v>2.5012500000000002</v>
      </c>
      <c r="BU28" s="749"/>
      <c r="BV28" s="750">
        <v>0</v>
      </c>
      <c r="BW28" s="749">
        <v>4.0348500000000005</v>
      </c>
      <c r="BX28" s="778"/>
      <c r="BY28" s="750">
        <v>0</v>
      </c>
      <c r="BZ28" s="751">
        <v>0</v>
      </c>
      <c r="CA28" s="751">
        <v>0</v>
      </c>
      <c r="CB28" s="752" t="s">
        <v>115</v>
      </c>
      <c r="CC28" s="751">
        <v>0</v>
      </c>
      <c r="CD28" s="751">
        <v>0</v>
      </c>
      <c r="CE28" s="752" t="s">
        <v>115</v>
      </c>
      <c r="CF28" s="751">
        <v>4.099142946106757</v>
      </c>
      <c r="CG28" s="751">
        <v>0</v>
      </c>
      <c r="CH28" s="752">
        <v>0</v>
      </c>
      <c r="CI28" s="751">
        <v>4.1660755538932417</v>
      </c>
      <c r="CJ28" s="751">
        <v>0</v>
      </c>
      <c r="CK28" s="752">
        <v>0</v>
      </c>
      <c r="CL28" s="751">
        <v>8.2652184999999996</v>
      </c>
      <c r="CM28" s="751">
        <v>0</v>
      </c>
      <c r="CN28" s="752">
        <v>0</v>
      </c>
      <c r="CO28" s="753">
        <v>0</v>
      </c>
      <c r="CP28" s="753">
        <v>0</v>
      </c>
      <c r="CQ28" s="754" t="s">
        <v>115</v>
      </c>
      <c r="CR28" s="753">
        <v>0</v>
      </c>
      <c r="CS28" s="753">
        <v>0</v>
      </c>
      <c r="CT28" s="754" t="s">
        <v>115</v>
      </c>
      <c r="CU28" s="753">
        <v>12.28238</v>
      </c>
      <c r="CV28" s="753">
        <v>0</v>
      </c>
      <c r="CW28" s="754">
        <v>0</v>
      </c>
      <c r="CX28" s="753">
        <v>10.28158</v>
      </c>
      <c r="CY28" s="753">
        <v>16.392119999999998</v>
      </c>
      <c r="CZ28" s="754">
        <v>1.5943191610627938</v>
      </c>
      <c r="DA28" s="753">
        <v>22.563960000000002</v>
      </c>
      <c r="DB28" s="753">
        <v>16.392119999999998</v>
      </c>
      <c r="DC28" s="754">
        <v>0.72647354453739488</v>
      </c>
      <c r="DD28" s="753">
        <v>0</v>
      </c>
      <c r="DE28" s="753">
        <v>0</v>
      </c>
      <c r="DF28" s="754" t="s">
        <v>115</v>
      </c>
      <c r="DG28" s="753">
        <v>170.50799337034573</v>
      </c>
      <c r="DH28" s="753">
        <v>234.22365943415693</v>
      </c>
      <c r="DI28" s="754">
        <v>1.3736814022872224</v>
      </c>
      <c r="DJ28" s="753">
        <v>230.65766228527852</v>
      </c>
      <c r="DK28" s="753">
        <v>24.297375113289384</v>
      </c>
      <c r="DL28" s="754">
        <v>0.10533955331272833</v>
      </c>
      <c r="DM28" s="753">
        <v>754.85220554437592</v>
      </c>
      <c r="DN28" s="753">
        <v>874.41062635255378</v>
      </c>
      <c r="DO28" s="754">
        <v>1.1583865290847974</v>
      </c>
      <c r="DP28" s="753">
        <v>1156.0178612000002</v>
      </c>
      <c r="DQ28" s="753">
        <v>1132.9316609000002</v>
      </c>
      <c r="DR28" s="754">
        <v>0.98002954705558321</v>
      </c>
      <c r="DS28" s="753"/>
      <c r="DT28" s="753"/>
      <c r="DU28" s="754" t="s">
        <v>115</v>
      </c>
      <c r="DV28" s="753">
        <v>258.92829969999997</v>
      </c>
      <c r="DW28" s="753">
        <v>329.70325026402435</v>
      </c>
      <c r="DX28" s="754">
        <v>1.2733380269596866</v>
      </c>
      <c r="DY28" s="753">
        <v>238.69133694499757</v>
      </c>
      <c r="DZ28" s="753">
        <v>662.48468977415007</v>
      </c>
      <c r="EA28" s="754">
        <v>2.7754869458325109</v>
      </c>
      <c r="EB28" s="753">
        <v>449.43864795500235</v>
      </c>
      <c r="EC28" s="753">
        <v>40.562550971908884</v>
      </c>
      <c r="ED28" s="754">
        <v>9.0251586410009826E-2</v>
      </c>
      <c r="EE28" s="753">
        <v>947.05828459999987</v>
      </c>
      <c r="EF28" s="753">
        <v>1032.7504910100834</v>
      </c>
      <c r="EG28" s="754">
        <v>1.0904825054629836</v>
      </c>
    </row>
    <row r="29" spans="1:137" x14ac:dyDescent="0.2">
      <c r="A29" s="366">
        <v>20</v>
      </c>
      <c r="B29" s="372" t="s">
        <v>24</v>
      </c>
      <c r="C29" s="740">
        <v>13078.041868330783</v>
      </c>
      <c r="D29" s="740">
        <v>12040.976280751256</v>
      </c>
      <c r="E29" s="741">
        <v>0.92070176881060151</v>
      </c>
      <c r="F29" s="740">
        <v>13325.817882581081</v>
      </c>
      <c r="G29" s="740">
        <v>14218.652546739031</v>
      </c>
      <c r="H29" s="741">
        <v>1.0670003651577007</v>
      </c>
      <c r="I29" s="740">
        <v>4452.0609970835676</v>
      </c>
      <c r="J29" s="740">
        <v>4874.814373992489</v>
      </c>
      <c r="K29" s="741">
        <v>1.0949567800589113</v>
      </c>
      <c r="L29" s="740">
        <v>1660.2552656841594</v>
      </c>
      <c r="M29" s="740">
        <v>2343.5939319993936</v>
      </c>
      <c r="N29" s="741">
        <v>1.4115865074721767</v>
      </c>
      <c r="O29" s="740">
        <v>32516.176013679589</v>
      </c>
      <c r="P29" s="740">
        <v>33478.037133482168</v>
      </c>
      <c r="Q29" s="741">
        <v>1.0295810036025739</v>
      </c>
      <c r="R29" s="339">
        <v>20462.527710419919</v>
      </c>
      <c r="S29" s="339">
        <v>20879.753703774593</v>
      </c>
      <c r="T29" s="742">
        <v>1.0203897582575887</v>
      </c>
      <c r="U29" s="339">
        <v>13863.953663575936</v>
      </c>
      <c r="V29" s="339">
        <v>15651.238928846969</v>
      </c>
      <c r="W29" s="742">
        <v>1.1289159866399927</v>
      </c>
      <c r="X29" s="339">
        <v>2920.4028302344145</v>
      </c>
      <c r="Y29" s="339">
        <v>4996.9519364687048</v>
      </c>
      <c r="Z29" s="742">
        <v>1.1884111632111005</v>
      </c>
      <c r="AA29" s="339">
        <v>1389.8153418219708</v>
      </c>
      <c r="AB29" s="339">
        <v>2163.4794993735072</v>
      </c>
      <c r="AC29" s="742">
        <v>1.3500229594929014</v>
      </c>
      <c r="AD29" s="341">
        <v>38636.699546052238</v>
      </c>
      <c r="AE29" s="341">
        <v>43691.424068463777</v>
      </c>
      <c r="AF29" s="742">
        <v>1.0886450426082162</v>
      </c>
      <c r="AG29" s="743">
        <v>24931.453260959774</v>
      </c>
      <c r="AH29" s="743">
        <v>21055.732752055537</v>
      </c>
      <c r="AI29" s="744">
        <v>0.84454494215252041</v>
      </c>
      <c r="AJ29" s="743">
        <v>16883.351050630165</v>
      </c>
      <c r="AK29" s="743">
        <v>20023.982450241823</v>
      </c>
      <c r="AL29" s="744">
        <v>1.1860194335942826</v>
      </c>
      <c r="AM29" s="743">
        <v>4605.2469110074762</v>
      </c>
      <c r="AN29" s="743">
        <v>6366.9663106910884</v>
      </c>
      <c r="AO29" s="744">
        <v>1.3825461335140889</v>
      </c>
      <c r="AP29" s="745">
        <v>1499.2046812546437</v>
      </c>
      <c r="AQ29" s="745">
        <v>373.82154237546041</v>
      </c>
      <c r="AR29" s="744">
        <v>0.2493465682501867</v>
      </c>
      <c r="AS29" s="743">
        <v>47919.255903852056</v>
      </c>
      <c r="AT29" s="743">
        <v>47820.503055363908</v>
      </c>
      <c r="AU29" s="746">
        <v>0.99793918234694023</v>
      </c>
      <c r="AV29" s="743">
        <v>3074.8628230759386</v>
      </c>
      <c r="AW29" s="743">
        <v>2665.892393199998</v>
      </c>
      <c r="AX29" s="747">
        <v>0.86699555284003627</v>
      </c>
      <c r="AY29" s="743">
        <v>17053.588809877412</v>
      </c>
      <c r="AZ29" s="743">
        <v>17265.749945107786</v>
      </c>
      <c r="BA29" s="747">
        <v>1.0124408497000636</v>
      </c>
      <c r="BB29" s="743">
        <v>5146.9439491766598</v>
      </c>
      <c r="BC29" s="743">
        <v>4847.8648211298205</v>
      </c>
      <c r="BD29" s="747">
        <v>0.94189190109702248</v>
      </c>
      <c r="BE29" s="748">
        <v>1289.177675373734</v>
      </c>
      <c r="BF29" s="748">
        <v>1325.378115170178</v>
      </c>
      <c r="BG29" s="747">
        <v>1.0280802564983522</v>
      </c>
      <c r="BH29" s="743">
        <v>26564.573257503747</v>
      </c>
      <c r="BI29" s="743">
        <v>26104.885274607783</v>
      </c>
      <c r="BJ29" s="747">
        <v>0.98269545012298987</v>
      </c>
      <c r="BK29" s="749">
        <v>28762.960993651141</v>
      </c>
      <c r="BL29" s="749">
        <v>34419.550890645325</v>
      </c>
      <c r="BM29" s="750">
        <v>1.1966622941999179</v>
      </c>
      <c r="BN29" s="749">
        <v>23266.765051821527</v>
      </c>
      <c r="BO29" s="749">
        <v>25668.415075079261</v>
      </c>
      <c r="BP29" s="750">
        <v>1.1032223438844462</v>
      </c>
      <c r="BQ29" s="749">
        <v>4890.7090872423278</v>
      </c>
      <c r="BR29" s="749">
        <v>5382.1434979909454</v>
      </c>
      <c r="BS29" s="750">
        <v>1.1004832636704052</v>
      </c>
      <c r="BT29" s="749">
        <v>1821.052897467202</v>
      </c>
      <c r="BU29" s="749">
        <v>1719.4953665265853</v>
      </c>
      <c r="BV29" s="750">
        <v>0.94423142178798469</v>
      </c>
      <c r="BW29" s="749">
        <v>58741.488030182198</v>
      </c>
      <c r="BX29" s="749">
        <v>67189.604830242111</v>
      </c>
      <c r="BY29" s="750">
        <v>1.1438185698618863</v>
      </c>
      <c r="BZ29" s="751">
        <v>28276.016127596809</v>
      </c>
      <c r="CA29" s="751">
        <v>29632.177401071662</v>
      </c>
      <c r="CB29" s="752">
        <v>1.0479615398207127</v>
      </c>
      <c r="CC29" s="751">
        <v>44658.928172994434</v>
      </c>
      <c r="CD29" s="751">
        <v>41915.765199021786</v>
      </c>
      <c r="CE29" s="752">
        <v>0.93857526174057493</v>
      </c>
      <c r="CF29" s="751">
        <v>5724.666463865331</v>
      </c>
      <c r="CG29" s="751">
        <v>5727.266907295656</v>
      </c>
      <c r="CH29" s="752">
        <v>1.000454252391251</v>
      </c>
      <c r="CI29" s="751">
        <v>2050.6122421421292</v>
      </c>
      <c r="CJ29" s="751">
        <v>1766.7014671397742</v>
      </c>
      <c r="CK29" s="752">
        <v>0.86154828827815177</v>
      </c>
      <c r="CL29" s="751">
        <v>80710.22300659871</v>
      </c>
      <c r="CM29" s="751">
        <v>79041.910974528888</v>
      </c>
      <c r="CN29" s="752">
        <v>0.97932960695780236</v>
      </c>
      <c r="CO29" s="753">
        <v>61520.982116403218</v>
      </c>
      <c r="CP29" s="753">
        <v>59654.262006065313</v>
      </c>
      <c r="CQ29" s="754">
        <v>0.96965717961384457</v>
      </c>
      <c r="CR29" s="753">
        <v>41468.183715793712</v>
      </c>
      <c r="CS29" s="753">
        <v>37823.99473146216</v>
      </c>
      <c r="CT29" s="754">
        <v>0.91212084403533655</v>
      </c>
      <c r="CU29" s="753">
        <v>6467.5834230778146</v>
      </c>
      <c r="CV29" s="753">
        <v>6120.7965965118756</v>
      </c>
      <c r="CW29" s="754">
        <v>0.94638077255740927</v>
      </c>
      <c r="CX29" s="753">
        <v>2384.1265731793715</v>
      </c>
      <c r="CY29" s="753">
        <v>1989.8978438024092</v>
      </c>
      <c r="CZ29" s="754">
        <v>0.83464437928258339</v>
      </c>
      <c r="DA29" s="753">
        <v>111840.87582845411</v>
      </c>
      <c r="DB29" s="753">
        <v>105588.95117784175</v>
      </c>
      <c r="DC29" s="754">
        <v>0.94409982393018987</v>
      </c>
      <c r="DD29" s="753">
        <v>15111.652162725248</v>
      </c>
      <c r="DE29" s="753">
        <v>9629.8595944809513</v>
      </c>
      <c r="DF29" s="754">
        <v>0.63724730365579663</v>
      </c>
      <c r="DG29" s="753">
        <v>37647.774247374153</v>
      </c>
      <c r="DH29" s="753">
        <v>44361.600896037904</v>
      </c>
      <c r="DI29" s="754">
        <v>1.1783326314206217</v>
      </c>
      <c r="DJ29" s="753">
        <v>7739.8721755872511</v>
      </c>
      <c r="DK29" s="753">
        <v>7491.5257264990796</v>
      </c>
      <c r="DL29" s="754">
        <v>0.96791336556287133</v>
      </c>
      <c r="DM29" s="753">
        <v>3541.9284296157139</v>
      </c>
      <c r="DN29" s="753">
        <v>2808.7913251871055</v>
      </c>
      <c r="DO29" s="754">
        <v>0.79301188067536676</v>
      </c>
      <c r="DP29" s="753">
        <v>64041.227015302371</v>
      </c>
      <c r="DQ29" s="753">
        <v>64291.77754220504</v>
      </c>
      <c r="DR29" s="754">
        <v>1.0039123317678282</v>
      </c>
      <c r="DS29" s="753">
        <v>12698.285158161654</v>
      </c>
      <c r="DT29" s="753">
        <v>7009.0916469987787</v>
      </c>
      <c r="DU29" s="754">
        <v>0.55197151108972997</v>
      </c>
      <c r="DV29" s="753">
        <v>46438.923617293745</v>
      </c>
      <c r="DW29" s="753">
        <v>53086.332233690111</v>
      </c>
      <c r="DX29" s="754">
        <v>1.1431430381801719</v>
      </c>
      <c r="DY29" s="753">
        <v>10399.80739103399</v>
      </c>
      <c r="DZ29" s="753">
        <v>10748.398517463133</v>
      </c>
      <c r="EA29" s="754">
        <v>1.0335189983162261</v>
      </c>
      <c r="EB29" s="753">
        <v>4418.7989052921739</v>
      </c>
      <c r="EC29" s="753">
        <v>4413.8454414283015</v>
      </c>
      <c r="ED29" s="754">
        <v>0.99887900219719439</v>
      </c>
      <c r="EE29" s="753">
        <v>73955.815071781573</v>
      </c>
      <c r="EF29" s="753">
        <v>75257.667839580332</v>
      </c>
      <c r="EG29" s="754">
        <v>1.0176031156783978</v>
      </c>
    </row>
    <row r="30" spans="1:137" x14ac:dyDescent="0.2">
      <c r="A30" s="367">
        <v>21</v>
      </c>
      <c r="B30" s="372" t="s">
        <v>41</v>
      </c>
      <c r="C30" s="740">
        <v>5233.99</v>
      </c>
      <c r="D30" s="740">
        <v>3520.4709780000003</v>
      </c>
      <c r="E30" s="741">
        <v>0.67261706231765828</v>
      </c>
      <c r="F30" s="740">
        <v>2557.1470846021084</v>
      </c>
      <c r="G30" s="740">
        <v>2046.7278831678373</v>
      </c>
      <c r="H30" s="741">
        <v>0.80039505568226155</v>
      </c>
      <c r="I30" s="740">
        <v>3469.8</v>
      </c>
      <c r="J30" s="740">
        <v>1687.12</v>
      </c>
      <c r="K30" s="741">
        <v>0.48622975387630407</v>
      </c>
      <c r="L30" s="740">
        <v>9330.2199999999993</v>
      </c>
      <c r="M30" s="740">
        <v>4510.28</v>
      </c>
      <c r="N30" s="741">
        <v>0.48340553598950509</v>
      </c>
      <c r="O30" s="740">
        <v>20591.157084602106</v>
      </c>
      <c r="P30" s="740">
        <v>11764.598861167837</v>
      </c>
      <c r="Q30" s="741">
        <v>0.57134229090823185</v>
      </c>
      <c r="R30" s="339">
        <v>1905.5881099999999</v>
      </c>
      <c r="S30" s="339">
        <v>1364.69182</v>
      </c>
      <c r="T30" s="742">
        <v>0.71615256877311229</v>
      </c>
      <c r="U30" s="341">
        <v>4452.3922760515388</v>
      </c>
      <c r="V30" s="341">
        <v>2790.1645911077462</v>
      </c>
      <c r="W30" s="742">
        <v>0.62666638923875639</v>
      </c>
      <c r="X30" s="341">
        <v>4329.9171399307616</v>
      </c>
      <c r="Y30" s="341">
        <v>2242.1915560627817</v>
      </c>
      <c r="Z30" s="742">
        <v>0.51783705867836449</v>
      </c>
      <c r="AA30" s="341">
        <v>8389.3068263441837</v>
      </c>
      <c r="AB30" s="341">
        <v>4728.6419383525272</v>
      </c>
      <c r="AC30" s="742">
        <v>0.56365109015963022</v>
      </c>
      <c r="AD30" s="341">
        <v>19077.204352326484</v>
      </c>
      <c r="AE30" s="341">
        <v>11125.689905523057</v>
      </c>
      <c r="AF30" s="742">
        <v>0.58319288822663728</v>
      </c>
      <c r="AG30" s="743">
        <v>0</v>
      </c>
      <c r="AH30" s="743">
        <v>-88.055179999999993</v>
      </c>
      <c r="AI30" s="779"/>
      <c r="AJ30" s="743">
        <v>5980.9437503833515</v>
      </c>
      <c r="AK30" s="743">
        <v>4115.9848968789793</v>
      </c>
      <c r="AL30" s="744">
        <v>0.68818318122707023</v>
      </c>
      <c r="AM30" s="743">
        <v>4319.3523237960126</v>
      </c>
      <c r="AN30" s="743">
        <v>2689.6820078020442</v>
      </c>
      <c r="AO30" s="744">
        <v>0.6227049349468784</v>
      </c>
      <c r="AP30" s="745">
        <v>7843.9589102579048</v>
      </c>
      <c r="AQ30" s="745">
        <v>4915.1453315000008</v>
      </c>
      <c r="AR30" s="744">
        <v>0.62661538487564483</v>
      </c>
      <c r="AS30" s="743">
        <v>18144.25498443727</v>
      </c>
      <c r="AT30" s="743">
        <v>11632.757056181024</v>
      </c>
      <c r="AU30" s="746">
        <v>0.64112618931770404</v>
      </c>
      <c r="AV30" s="743"/>
      <c r="AW30" s="743"/>
      <c r="AX30" s="747"/>
      <c r="AY30" s="743">
        <v>7125.08</v>
      </c>
      <c r="AZ30" s="743">
        <v>4727.49</v>
      </c>
      <c r="BA30" s="747">
        <v>0.6634999185974052</v>
      </c>
      <c r="BB30" s="743">
        <v>4254.1499999999996</v>
      </c>
      <c r="BC30" s="743">
        <v>3049.83</v>
      </c>
      <c r="BD30" s="747">
        <v>0.71690702020380104</v>
      </c>
      <c r="BE30" s="748">
        <v>7158.31</v>
      </c>
      <c r="BF30" s="748">
        <v>4744.84</v>
      </c>
      <c r="BG30" s="747">
        <v>0.66284360414678878</v>
      </c>
      <c r="BH30" s="743">
        <v>18537.54</v>
      </c>
      <c r="BI30" s="743">
        <v>12522.16</v>
      </c>
      <c r="BJ30" s="747">
        <v>0.67550279055365492</v>
      </c>
      <c r="BK30" s="749"/>
      <c r="BL30" s="749"/>
      <c r="BM30" s="750" t="s">
        <v>115</v>
      </c>
      <c r="BN30" s="749">
        <v>10617.152575123017</v>
      </c>
      <c r="BO30" s="749">
        <v>6663.0828887579655</v>
      </c>
      <c r="BP30" s="750">
        <v>0.6275772003475012</v>
      </c>
      <c r="BQ30" s="749">
        <v>5205.897690728576</v>
      </c>
      <c r="BR30" s="749">
        <v>3653.9186596250011</v>
      </c>
      <c r="BS30" s="750">
        <v>0.70188061247005173</v>
      </c>
      <c r="BT30" s="749">
        <v>4510.7691459032703</v>
      </c>
      <c r="BU30" s="749">
        <v>3158.2732572616114</v>
      </c>
      <c r="BV30" s="750">
        <v>0.70016291126979746</v>
      </c>
      <c r="BW30" s="749">
        <v>20333.819411754863</v>
      </c>
      <c r="BX30" s="749">
        <v>13475.274805644578</v>
      </c>
      <c r="BY30" s="750">
        <v>0.66270259083025984</v>
      </c>
      <c r="BZ30" s="751">
        <v>0</v>
      </c>
      <c r="CA30" s="751">
        <v>0</v>
      </c>
      <c r="CB30" s="752" t="s">
        <v>115</v>
      </c>
      <c r="CC30" s="751">
        <v>16753.364137177436</v>
      </c>
      <c r="CD30" s="751">
        <v>10056.267407983511</v>
      </c>
      <c r="CE30" s="752">
        <v>0.60025361626729168</v>
      </c>
      <c r="CF30" s="751">
        <v>4037.5296499999999</v>
      </c>
      <c r="CG30" s="751">
        <v>3146.4131499999999</v>
      </c>
      <c r="CH30" s="752">
        <v>0.77929165176533133</v>
      </c>
      <c r="CI30" s="751">
        <v>4766.7094900000002</v>
      </c>
      <c r="CJ30" s="751">
        <v>3170.5240199999998</v>
      </c>
      <c r="CK30" s="752">
        <v>0.66513892374842409</v>
      </c>
      <c r="CL30" s="751">
        <v>25557.603277177437</v>
      </c>
      <c r="CM30" s="751">
        <v>16373.20457798351</v>
      </c>
      <c r="CN30" s="752">
        <v>0.64063928062474229</v>
      </c>
      <c r="CO30" s="753">
        <v>0</v>
      </c>
      <c r="CP30" s="753">
        <v>0</v>
      </c>
      <c r="CQ30" s="754" t="s">
        <v>115</v>
      </c>
      <c r="CR30" s="753">
        <v>19470.974157939301</v>
      </c>
      <c r="CS30" s="753">
        <v>11662.516964751136</v>
      </c>
      <c r="CT30" s="754">
        <v>0.59896936178695181</v>
      </c>
      <c r="CU30" s="753">
        <v>4898.380046487764</v>
      </c>
      <c r="CV30" s="753">
        <v>4250.6072834898368</v>
      </c>
      <c r="CW30" s="754">
        <v>0.86775775728908722</v>
      </c>
      <c r="CX30" s="753">
        <v>5272.9944958605302</v>
      </c>
      <c r="CY30" s="753">
        <v>4162.7850365898403</v>
      </c>
      <c r="CZ30" s="754">
        <v>0.78945370412538074</v>
      </c>
      <c r="DA30" s="753">
        <v>29642.348700287595</v>
      </c>
      <c r="DB30" s="753">
        <v>20075.909284830814</v>
      </c>
      <c r="DC30" s="754">
        <v>0.67727120707665223</v>
      </c>
      <c r="DD30" s="753">
        <v>0</v>
      </c>
      <c r="DE30" s="753">
        <v>0</v>
      </c>
      <c r="DF30" s="754" t="s">
        <v>115</v>
      </c>
      <c r="DG30" s="753">
        <v>16847.74070497795</v>
      </c>
      <c r="DH30" s="753">
        <v>10823.498812922126</v>
      </c>
      <c r="DI30" s="754">
        <v>0.64243028204512542</v>
      </c>
      <c r="DJ30" s="753">
        <v>5864.8322310833682</v>
      </c>
      <c r="DK30" s="753">
        <v>5225.9665905983629</v>
      </c>
      <c r="DL30" s="754">
        <v>0.89106838604878691</v>
      </c>
      <c r="DM30" s="753">
        <v>6471.2408159863699</v>
      </c>
      <c r="DN30" s="753">
        <v>4960.1228432433618</v>
      </c>
      <c r="DO30" s="754">
        <v>0.76648713659210688</v>
      </c>
      <c r="DP30" s="753">
        <v>29183.813752047688</v>
      </c>
      <c r="DQ30" s="753">
        <v>21009.588246763851</v>
      </c>
      <c r="DR30" s="754">
        <v>0.71990550739070935</v>
      </c>
      <c r="DS30" s="753"/>
      <c r="DT30" s="753"/>
      <c r="DU30" s="754" t="s">
        <v>115</v>
      </c>
      <c r="DV30" s="753">
        <v>16466.466642999727</v>
      </c>
      <c r="DW30" s="753">
        <v>14785.731238128918</v>
      </c>
      <c r="DX30" s="754">
        <v>0.89792980842157</v>
      </c>
      <c r="DY30" s="753">
        <v>6699.3952490631445</v>
      </c>
      <c r="DZ30" s="753">
        <v>6866.1245003846125</v>
      </c>
      <c r="EA30" s="754">
        <v>1.0248872092365029</v>
      </c>
      <c r="EB30" s="753">
        <v>7773.502868745476</v>
      </c>
      <c r="EC30" s="753">
        <v>8317.3556500996074</v>
      </c>
      <c r="ED30" s="754">
        <v>1.0699623825368061</v>
      </c>
      <c r="EE30" s="753">
        <v>30939.364760808348</v>
      </c>
      <c r="EF30" s="753">
        <v>29969.211388613134</v>
      </c>
      <c r="EG30" s="754">
        <v>0.96864339718363801</v>
      </c>
    </row>
    <row r="31" spans="1:137" x14ac:dyDescent="0.2">
      <c r="A31" s="366">
        <v>22</v>
      </c>
      <c r="B31" s="369" t="s">
        <v>25</v>
      </c>
      <c r="C31" s="740"/>
      <c r="D31" s="740"/>
      <c r="E31" s="741"/>
      <c r="F31" s="740">
        <v>582.94944198525991</v>
      </c>
      <c r="G31" s="740">
        <v>408.65044450679801</v>
      </c>
      <c r="H31" s="741">
        <v>0.7010564125681622</v>
      </c>
      <c r="I31" s="740">
        <v>142.38902355696283</v>
      </c>
      <c r="J31" s="740">
        <v>17.003737974077641</v>
      </c>
      <c r="K31" s="741">
        <v>0.11941747719953487</v>
      </c>
      <c r="L31" s="740">
        <v>186.2154354444794</v>
      </c>
      <c r="M31" s="740">
        <v>17.650274595695347</v>
      </c>
      <c r="N31" s="741">
        <v>9.4784165198581627E-2</v>
      </c>
      <c r="O31" s="740">
        <v>911.55390098670205</v>
      </c>
      <c r="P31" s="740">
        <v>443.304457076571</v>
      </c>
      <c r="Q31" s="741">
        <v>0.4863502384189114</v>
      </c>
      <c r="R31" s="339"/>
      <c r="S31" s="339"/>
      <c r="T31" s="742"/>
      <c r="U31" s="341">
        <v>5131.7322363995327</v>
      </c>
      <c r="V31" s="341">
        <v>2850.1066560256754</v>
      </c>
      <c r="W31" s="742">
        <v>0.55538880922308886</v>
      </c>
      <c r="X31" s="341">
        <v>66.761749960665355</v>
      </c>
      <c r="Y31" s="341">
        <v>16.680727089899282</v>
      </c>
      <c r="Z31" s="742">
        <v>0.24985455144191429</v>
      </c>
      <c r="AA31" s="341">
        <v>41.13948171665632</v>
      </c>
      <c r="AB31" s="341">
        <v>18.777228084050833</v>
      </c>
      <c r="AC31" s="742">
        <v>0.45642840649711969</v>
      </c>
      <c r="AD31" s="341">
        <v>5239.6334680768541</v>
      </c>
      <c r="AE31" s="341">
        <v>2885.5646111996257</v>
      </c>
      <c r="AF31" s="742">
        <v>0.55071879145369651</v>
      </c>
      <c r="AG31" s="743"/>
      <c r="AH31" s="743"/>
      <c r="AI31" s="744"/>
      <c r="AJ31" s="743">
        <v>13598.66775826953</v>
      </c>
      <c r="AK31" s="743">
        <v>5051.7194195094808</v>
      </c>
      <c r="AL31" s="744">
        <v>0.3714863477297225</v>
      </c>
      <c r="AM31" s="743">
        <v>125.48161874460946</v>
      </c>
      <c r="AN31" s="743">
        <v>45.994644490292387</v>
      </c>
      <c r="AO31" s="744">
        <v>0.36654487685486814</v>
      </c>
      <c r="AP31" s="745">
        <v>218.89167843102359</v>
      </c>
      <c r="AQ31" s="745">
        <v>91.128041499455648</v>
      </c>
      <c r="AR31" s="744">
        <v>0.41631569620483133</v>
      </c>
      <c r="AS31" s="743">
        <v>13943.041055445163</v>
      </c>
      <c r="AT31" s="743">
        <v>5188.8421054992286</v>
      </c>
      <c r="AU31" s="746">
        <v>0.37214565207586725</v>
      </c>
      <c r="AV31" s="743"/>
      <c r="AW31" s="743"/>
      <c r="AX31" s="747"/>
      <c r="AY31" s="743">
        <v>23670.550774581799</v>
      </c>
      <c r="AZ31" s="743">
        <v>10357.745097074692</v>
      </c>
      <c r="BA31" s="747">
        <v>0.43757938696539217</v>
      </c>
      <c r="BB31" s="743">
        <v>420.67209444280297</v>
      </c>
      <c r="BC31" s="743">
        <v>373.32063053295633</v>
      </c>
      <c r="BD31" s="747">
        <v>0.88743854290462132</v>
      </c>
      <c r="BE31" s="748">
        <v>1526.8712623454201</v>
      </c>
      <c r="BF31" s="748">
        <v>167.46200643218168</v>
      </c>
      <c r="BG31" s="747">
        <v>0.10967657232276679</v>
      </c>
      <c r="BH31" s="743">
        <v>25618.09413137002</v>
      </c>
      <c r="BI31" s="743">
        <v>10898.527734039832</v>
      </c>
      <c r="BJ31" s="747">
        <v>0.42542304974569917</v>
      </c>
      <c r="BK31" s="749"/>
      <c r="BL31" s="749"/>
      <c r="BM31" s="750" t="s">
        <v>115</v>
      </c>
      <c r="BN31" s="749">
        <v>33582.173666016562</v>
      </c>
      <c r="BO31" s="749">
        <v>14997.331010247417</v>
      </c>
      <c r="BP31" s="750">
        <v>0.44658607150924085</v>
      </c>
      <c r="BQ31" s="749">
        <v>1278.9829085187109</v>
      </c>
      <c r="BR31" s="749">
        <v>509.15447404849499</v>
      </c>
      <c r="BS31" s="750">
        <v>0.3980932588365752</v>
      </c>
      <c r="BT31" s="749">
        <v>4931.2133835811555</v>
      </c>
      <c r="BU31" s="749">
        <v>784.26362661729445</v>
      </c>
      <c r="BV31" s="750">
        <v>0.15904069964373455</v>
      </c>
      <c r="BW31" s="749">
        <v>39792.369958116426</v>
      </c>
      <c r="BX31" s="749">
        <v>16290.749110913206</v>
      </c>
      <c r="BY31" s="750">
        <v>0.40939378901181511</v>
      </c>
      <c r="BZ31" s="751">
        <v>0</v>
      </c>
      <c r="CA31" s="751">
        <v>0</v>
      </c>
      <c r="CB31" s="752" t="s">
        <v>115</v>
      </c>
      <c r="CC31" s="751">
        <v>38003.050119697567</v>
      </c>
      <c r="CD31" s="751">
        <v>23842.431554541923</v>
      </c>
      <c r="CE31" s="752">
        <v>0.62738205168916228</v>
      </c>
      <c r="CF31" s="751">
        <v>2653.8863973639104</v>
      </c>
      <c r="CG31" s="751">
        <v>1322.7550536446092</v>
      </c>
      <c r="CH31" s="752">
        <v>0.49842188232265477</v>
      </c>
      <c r="CI31" s="751">
        <v>8597.814225377273</v>
      </c>
      <c r="CJ31" s="751">
        <v>1533.8797541469412</v>
      </c>
      <c r="CK31" s="752">
        <v>0.17840345394060134</v>
      </c>
      <c r="CL31" s="751">
        <v>49254.750742438751</v>
      </c>
      <c r="CM31" s="751">
        <v>26699.066362333477</v>
      </c>
      <c r="CN31" s="752">
        <v>0.54206073444462888</v>
      </c>
      <c r="CO31" s="753">
        <v>0</v>
      </c>
      <c r="CP31" s="753">
        <v>0</v>
      </c>
      <c r="CQ31" s="754" t="s">
        <v>115</v>
      </c>
      <c r="CR31" s="753">
        <v>36641.878191672811</v>
      </c>
      <c r="CS31" s="753">
        <v>27861.582689920811</v>
      </c>
      <c r="CT31" s="754">
        <v>0.76037539735756776</v>
      </c>
      <c r="CU31" s="753">
        <v>6095.1575037798748</v>
      </c>
      <c r="CV31" s="753">
        <v>2156.3343682625018</v>
      </c>
      <c r="CW31" s="754">
        <v>0.35377828496232694</v>
      </c>
      <c r="CX31" s="753">
        <v>15514.44336008131</v>
      </c>
      <c r="CY31" s="753">
        <v>3528.2465820297325</v>
      </c>
      <c r="CZ31" s="754">
        <v>0.22741689792802475</v>
      </c>
      <c r="DA31" s="753">
        <v>58251.479055534001</v>
      </c>
      <c r="DB31" s="753">
        <v>33546.163640213046</v>
      </c>
      <c r="DC31" s="754">
        <v>0.57588518238707442</v>
      </c>
      <c r="DD31" s="753">
        <v>0</v>
      </c>
      <c r="DE31" s="753">
        <v>0</v>
      </c>
      <c r="DF31" s="754" t="s">
        <v>115</v>
      </c>
      <c r="DG31" s="753">
        <v>61177.339010000003</v>
      </c>
      <c r="DH31" s="753">
        <v>63654.302593232154</v>
      </c>
      <c r="DI31" s="754">
        <v>1.0404882530576767</v>
      </c>
      <c r="DJ31" s="753">
        <v>9849.1890500000009</v>
      </c>
      <c r="DK31" s="753">
        <v>5472.8216245894118</v>
      </c>
      <c r="DL31" s="754">
        <v>0.55566215622487325</v>
      </c>
      <c r="DM31" s="753">
        <v>18398.35671</v>
      </c>
      <c r="DN31" s="753">
        <v>-628.64035805277888</v>
      </c>
      <c r="DO31" s="754">
        <v>-3.4168288394533411E-2</v>
      </c>
      <c r="DP31" s="753">
        <v>89424.884770000004</v>
      </c>
      <c r="DQ31" s="753">
        <v>68498.483859768778</v>
      </c>
      <c r="DR31" s="754">
        <v>0.76598906485533935</v>
      </c>
      <c r="DS31" s="753">
        <v>7452.3196395000014</v>
      </c>
      <c r="DT31" s="753">
        <v>14421.55788</v>
      </c>
      <c r="DU31" s="754">
        <v>1.9351770425359245</v>
      </c>
      <c r="DV31" s="753">
        <v>82141.623916879849</v>
      </c>
      <c r="DW31" s="753">
        <v>89108.846271133196</v>
      </c>
      <c r="DX31" s="754">
        <v>1.0848196325081614</v>
      </c>
      <c r="DY31" s="753">
        <v>13298.200185370297</v>
      </c>
      <c r="DZ31" s="753">
        <v>12558.627826224963</v>
      </c>
      <c r="EA31" s="754">
        <v>0.9443855297080761</v>
      </c>
      <c r="EB31" s="753">
        <v>14979.995294575434</v>
      </c>
      <c r="EC31" s="753">
        <v>5610.7170200983355</v>
      </c>
      <c r="ED31" s="754">
        <v>0.37454731525383672</v>
      </c>
      <c r="EE31" s="753">
        <v>117872.13903632558</v>
      </c>
      <c r="EF31" s="753">
        <v>121699.74899745651</v>
      </c>
      <c r="EG31" s="754">
        <v>1.0324725587609074</v>
      </c>
    </row>
    <row r="32" spans="1:137" x14ac:dyDescent="0.2">
      <c r="A32" s="367">
        <v>23</v>
      </c>
      <c r="B32" s="369" t="s">
        <v>26</v>
      </c>
      <c r="C32" s="740"/>
      <c r="D32" s="740"/>
      <c r="E32" s="741"/>
      <c r="F32" s="740"/>
      <c r="G32" s="740"/>
      <c r="H32" s="741"/>
      <c r="I32" s="740"/>
      <c r="J32" s="740"/>
      <c r="K32" s="741"/>
      <c r="L32" s="740"/>
      <c r="M32" s="740"/>
      <c r="N32" s="741"/>
      <c r="O32" s="740"/>
      <c r="P32" s="740"/>
      <c r="Q32" s="741"/>
      <c r="R32" s="339"/>
      <c r="S32" s="339"/>
      <c r="T32" s="742"/>
      <c r="U32" s="341"/>
      <c r="V32" s="341"/>
      <c r="W32" s="742"/>
      <c r="X32" s="341"/>
      <c r="Y32" s="341"/>
      <c r="Z32" s="742"/>
      <c r="AA32" s="341"/>
      <c r="AB32" s="341"/>
      <c r="AC32" s="742"/>
      <c r="AD32" s="340"/>
      <c r="AE32" s="340"/>
      <c r="AF32" s="742"/>
      <c r="AG32" s="743"/>
      <c r="AH32" s="743"/>
      <c r="AI32" s="744"/>
      <c r="AJ32" s="743"/>
      <c r="AK32" s="743"/>
      <c r="AL32" s="744"/>
      <c r="AM32" s="743"/>
      <c r="AN32" s="743"/>
      <c r="AO32" s="744"/>
      <c r="AP32" s="745"/>
      <c r="AQ32" s="745"/>
      <c r="AR32" s="744"/>
      <c r="AS32" s="743"/>
      <c r="AT32" s="743"/>
      <c r="AU32" s="746"/>
      <c r="AV32" s="768"/>
      <c r="AW32" s="768"/>
      <c r="AX32" s="776"/>
      <c r="AY32" s="768"/>
      <c r="AZ32" s="768"/>
      <c r="BA32" s="776"/>
      <c r="BB32" s="768"/>
      <c r="BC32" s="768"/>
      <c r="BD32" s="776"/>
      <c r="BE32" s="776"/>
      <c r="BF32" s="776"/>
      <c r="BG32" s="776"/>
      <c r="BH32" s="768">
        <v>0</v>
      </c>
      <c r="BI32" s="768">
        <v>0</v>
      </c>
      <c r="BJ32" s="747">
        <v>0</v>
      </c>
      <c r="BK32" s="749"/>
      <c r="BL32" s="749"/>
      <c r="BM32" s="750" t="s">
        <v>115</v>
      </c>
      <c r="BN32" s="769"/>
      <c r="BO32" s="769"/>
      <c r="BP32" s="780" t="s">
        <v>115</v>
      </c>
      <c r="BQ32" s="769">
        <v>0.10510294629089897</v>
      </c>
      <c r="BR32" s="769"/>
      <c r="BS32" s="750">
        <v>0</v>
      </c>
      <c r="BT32" s="769"/>
      <c r="BU32" s="769"/>
      <c r="BV32" s="780" t="s">
        <v>115</v>
      </c>
      <c r="BW32" s="769">
        <v>0.10510294629089897</v>
      </c>
      <c r="BX32" s="769"/>
      <c r="BY32" s="750">
        <v>0</v>
      </c>
      <c r="BZ32" s="751">
        <v>0</v>
      </c>
      <c r="CA32" s="751">
        <v>0</v>
      </c>
      <c r="CB32" s="752" t="s">
        <v>115</v>
      </c>
      <c r="CC32" s="751">
        <v>0</v>
      </c>
      <c r="CD32" s="751">
        <v>0</v>
      </c>
      <c r="CE32" s="752" t="s">
        <v>115</v>
      </c>
      <c r="CF32" s="751">
        <v>0</v>
      </c>
      <c r="CG32" s="751">
        <v>0</v>
      </c>
      <c r="CH32" s="752" t="s">
        <v>115</v>
      </c>
      <c r="CI32" s="751">
        <v>1.7984620318545168</v>
      </c>
      <c r="CJ32" s="751">
        <v>0</v>
      </c>
      <c r="CK32" s="752">
        <v>0</v>
      </c>
      <c r="CL32" s="751">
        <v>1.7984620318545168</v>
      </c>
      <c r="CM32" s="751">
        <v>0</v>
      </c>
      <c r="CN32" s="752">
        <v>0</v>
      </c>
      <c r="CO32" s="753">
        <v>0</v>
      </c>
      <c r="CP32" s="753">
        <v>0</v>
      </c>
      <c r="CQ32" s="754" t="s">
        <v>115</v>
      </c>
      <c r="CR32" s="753">
        <v>0.41109949460000006</v>
      </c>
      <c r="CS32" s="753">
        <v>0</v>
      </c>
      <c r="CT32" s="754">
        <v>0</v>
      </c>
      <c r="CU32" s="753">
        <v>0</v>
      </c>
      <c r="CV32" s="753">
        <v>0</v>
      </c>
      <c r="CW32" s="754" t="s">
        <v>115</v>
      </c>
      <c r="CX32" s="753">
        <v>13.357818856299994</v>
      </c>
      <c r="CY32" s="753">
        <v>0</v>
      </c>
      <c r="CZ32" s="754">
        <v>0</v>
      </c>
      <c r="DA32" s="753">
        <v>13.768918350899995</v>
      </c>
      <c r="DB32" s="753">
        <v>0</v>
      </c>
      <c r="DC32" s="754">
        <v>0</v>
      </c>
      <c r="DD32" s="753">
        <v>0</v>
      </c>
      <c r="DE32" s="753">
        <v>0</v>
      </c>
      <c r="DF32" s="754" t="s">
        <v>115</v>
      </c>
      <c r="DG32" s="753">
        <v>1.2467950810800001</v>
      </c>
      <c r="DH32" s="753">
        <v>0</v>
      </c>
      <c r="DI32" s="754">
        <v>0</v>
      </c>
      <c r="DJ32" s="753">
        <v>0</v>
      </c>
      <c r="DK32" s="753">
        <v>0</v>
      </c>
      <c r="DL32" s="754" t="s">
        <v>115</v>
      </c>
      <c r="DM32" s="753">
        <v>113.660135625</v>
      </c>
      <c r="DN32" s="753">
        <v>5.6401499999999993E-2</v>
      </c>
      <c r="DO32" s="754">
        <v>4.9622939203667693E-4</v>
      </c>
      <c r="DP32" s="753">
        <v>114.90693070607999</v>
      </c>
      <c r="DQ32" s="753">
        <v>5.6401499999999993E-2</v>
      </c>
      <c r="DR32" s="754">
        <v>4.9084506611937252E-4</v>
      </c>
      <c r="DS32" s="753"/>
      <c r="DT32" s="753"/>
      <c r="DU32" s="754" t="s">
        <v>115</v>
      </c>
      <c r="DV32" s="753">
        <v>0.68529454681116653</v>
      </c>
      <c r="DW32" s="753">
        <v>0</v>
      </c>
      <c r="DX32" s="754">
        <v>0</v>
      </c>
      <c r="DY32" s="753"/>
      <c r="DZ32" s="753"/>
      <c r="EA32" s="754" t="s">
        <v>115</v>
      </c>
      <c r="EB32" s="753">
        <v>823.86799042433381</v>
      </c>
      <c r="EC32" s="753">
        <v>4.64550076</v>
      </c>
      <c r="ED32" s="754">
        <v>5.6386469847036188E-3</v>
      </c>
      <c r="EE32" s="753">
        <v>824.55328497114499</v>
      </c>
      <c r="EF32" s="753">
        <v>4.64550076</v>
      </c>
      <c r="EG32" s="754">
        <v>5.6339606483558763E-3</v>
      </c>
    </row>
    <row r="33" spans="1:137" x14ac:dyDescent="0.2">
      <c r="A33" s="366">
        <v>24</v>
      </c>
      <c r="B33" s="372" t="s">
        <v>42</v>
      </c>
      <c r="C33" s="740">
        <v>3852.3058585000003</v>
      </c>
      <c r="D33" s="740">
        <v>2339.9948136000003</v>
      </c>
      <c r="E33" s="741">
        <v>0.6074270578585732</v>
      </c>
      <c r="F33" s="740">
        <v>1046.34218923705</v>
      </c>
      <c r="G33" s="740">
        <v>851.2574386</v>
      </c>
      <c r="H33" s="741">
        <v>0.81355549585619036</v>
      </c>
      <c r="I33" s="740">
        <v>2027.84547891588</v>
      </c>
      <c r="J33" s="740">
        <v>306.72969330000001</v>
      </c>
      <c r="K33" s="741">
        <v>0.15125890827933439</v>
      </c>
      <c r="L33" s="740">
        <v>1648.2752824494298</v>
      </c>
      <c r="M33" s="740">
        <v>546.77693139999997</v>
      </c>
      <c r="N33" s="741">
        <v>0.33172670683228273</v>
      </c>
      <c r="O33" s="740">
        <v>8574.7688091023592</v>
      </c>
      <c r="P33" s="740">
        <v>4044.7588769000004</v>
      </c>
      <c r="Q33" s="741">
        <v>0.47170471495469063</v>
      </c>
      <c r="R33" s="339">
        <v>3231</v>
      </c>
      <c r="S33" s="339">
        <v>2256.9117824</v>
      </c>
      <c r="T33" s="742">
        <v>0.69851803850201177</v>
      </c>
      <c r="U33" s="342">
        <v>3240</v>
      </c>
      <c r="V33" s="342">
        <v>2449.8983546999998</v>
      </c>
      <c r="W33" s="742">
        <v>0.75614146749999989</v>
      </c>
      <c r="X33" s="342">
        <v>3682</v>
      </c>
      <c r="Y33" s="342">
        <v>588.66625260000001</v>
      </c>
      <c r="Z33" s="742">
        <v>0.15987676605105922</v>
      </c>
      <c r="AA33" s="342">
        <v>1972</v>
      </c>
      <c r="AB33" s="342">
        <v>637.25171060000002</v>
      </c>
      <c r="AC33" s="742">
        <v>0.32314995466531443</v>
      </c>
      <c r="AD33" s="342">
        <v>12125</v>
      </c>
      <c r="AE33" s="342">
        <v>5932.7281002999989</v>
      </c>
      <c r="AF33" s="742">
        <v>0.48929716291134012</v>
      </c>
      <c r="AG33" s="743">
        <v>3388.3591860000001</v>
      </c>
      <c r="AH33" s="743">
        <v>2399.8843068000001</v>
      </c>
      <c r="AI33" s="744">
        <v>0.70827328953666602</v>
      </c>
      <c r="AJ33" s="743">
        <v>3071.60789539502</v>
      </c>
      <c r="AK33" s="743">
        <v>2299.9997140999999</v>
      </c>
      <c r="AL33" s="744">
        <v>0.74879339825508928</v>
      </c>
      <c r="AM33" s="743">
        <v>3574.6085618060501</v>
      </c>
      <c r="AN33" s="743">
        <v>258.32815110000001</v>
      </c>
      <c r="AO33" s="744">
        <v>7.2267535489111356E-2</v>
      </c>
      <c r="AP33" s="745">
        <v>2962.940002304068</v>
      </c>
      <c r="AQ33" s="745">
        <v>2216.0427124000003</v>
      </c>
      <c r="AR33" s="744">
        <v>0.74792021123503727</v>
      </c>
      <c r="AS33" s="743">
        <v>12997.515645505136</v>
      </c>
      <c r="AT33" s="743">
        <v>7174.2548843999994</v>
      </c>
      <c r="AU33" s="746">
        <v>0.55197124435707334</v>
      </c>
      <c r="AV33" s="743">
        <v>167.1394185</v>
      </c>
      <c r="AW33" s="743">
        <v>418.34079655836319</v>
      </c>
      <c r="AX33" s="747">
        <v>2.5029451479057476</v>
      </c>
      <c r="AY33" s="743">
        <v>2225.6586546924709</v>
      </c>
      <c r="AZ33" s="743">
        <v>2363.6463718003679</v>
      </c>
      <c r="BA33" s="747">
        <v>1.0619985984000604</v>
      </c>
      <c r="BB33" s="743">
        <v>3462.2718195000039</v>
      </c>
      <c r="BC33" s="743">
        <v>2192.0514677148644</v>
      </c>
      <c r="BD33" s="747">
        <v>0.63312517964907344</v>
      </c>
      <c r="BE33" s="748">
        <v>3998.84</v>
      </c>
      <c r="BF33" s="748">
        <v>1727.1715095642421</v>
      </c>
      <c r="BG33" s="747">
        <v>0.43191813364981896</v>
      </c>
      <c r="BH33" s="743">
        <v>9853.9098926924744</v>
      </c>
      <c r="BI33" s="743">
        <v>6701.2101456378377</v>
      </c>
      <c r="BJ33" s="747">
        <v>0.680055959371758</v>
      </c>
      <c r="BK33" s="749"/>
      <c r="BL33" s="749">
        <v>-23.929369419306294</v>
      </c>
      <c r="BM33" s="750"/>
      <c r="BN33" s="749">
        <v>7373.8734184940704</v>
      </c>
      <c r="BO33" s="749">
        <v>6363.6114195946275</v>
      </c>
      <c r="BP33" s="750">
        <v>0.86299439364314945</v>
      </c>
      <c r="BQ33" s="749">
        <v>4492.8036259000019</v>
      </c>
      <c r="BR33" s="749">
        <v>2835.9404442160326</v>
      </c>
      <c r="BS33" s="750">
        <v>0.63121842848137721</v>
      </c>
      <c r="BT33" s="749">
        <v>5126.4847723271296</v>
      </c>
      <c r="BU33" s="749">
        <v>2264.0910890149039</v>
      </c>
      <c r="BV33" s="750">
        <v>0.44164592104837885</v>
      </c>
      <c r="BW33" s="749">
        <v>16993.161816721204</v>
      </c>
      <c r="BX33" s="749">
        <v>11439.713583406257</v>
      </c>
      <c r="BY33" s="750">
        <v>0.6731951185299504</v>
      </c>
      <c r="BZ33" s="751">
        <v>0</v>
      </c>
      <c r="CA33" s="751">
        <v>1.8319586516292672</v>
      </c>
      <c r="CB33" s="752" t="s">
        <v>115</v>
      </c>
      <c r="CC33" s="751">
        <v>22259.263720100189</v>
      </c>
      <c r="CD33" s="751">
        <v>23466.989314850089</v>
      </c>
      <c r="CE33" s="752">
        <v>1.0542572121852942</v>
      </c>
      <c r="CF33" s="751">
        <v>5521.0019968999813</v>
      </c>
      <c r="CG33" s="751">
        <v>4306.0076208297196</v>
      </c>
      <c r="CH33" s="752">
        <v>0.77993227012914035</v>
      </c>
      <c r="CI33" s="751">
        <v>8349.4498522999947</v>
      </c>
      <c r="CJ33" s="751">
        <v>3476.8209689328896</v>
      </c>
      <c r="CK33" s="752">
        <v>0.41641318056124876</v>
      </c>
      <c r="CL33" s="751">
        <v>36129.715569300162</v>
      </c>
      <c r="CM33" s="751">
        <v>31251.649863264331</v>
      </c>
      <c r="CN33" s="752">
        <v>0.86498466347792724</v>
      </c>
      <c r="CO33" s="753">
        <v>0</v>
      </c>
      <c r="CP33" s="753">
        <v>-5.9890984000000103</v>
      </c>
      <c r="CQ33" s="754" t="s">
        <v>115</v>
      </c>
      <c r="CR33" s="753">
        <v>33948.829223600114</v>
      </c>
      <c r="CS33" s="753">
        <v>26723.221072200031</v>
      </c>
      <c r="CT33" s="754">
        <v>0.78716178682306137</v>
      </c>
      <c r="CU33" s="753">
        <v>7951.17802879997</v>
      </c>
      <c r="CV33" s="753">
        <v>5354.2212558175997</v>
      </c>
      <c r="CW33" s="754">
        <v>0.67338716809308874</v>
      </c>
      <c r="CX33" s="753">
        <v>7503.8685461000159</v>
      </c>
      <c r="CY33" s="753">
        <v>3444.185327882391</v>
      </c>
      <c r="CZ33" s="754">
        <v>0.45898796157249272</v>
      </c>
      <c r="DA33" s="753">
        <v>49403.875798500099</v>
      </c>
      <c r="DB33" s="753">
        <v>35515.638557500017</v>
      </c>
      <c r="DC33" s="754">
        <v>0.71888364998638976</v>
      </c>
      <c r="DD33" s="753">
        <v>0</v>
      </c>
      <c r="DE33" s="753">
        <v>0</v>
      </c>
      <c r="DF33" s="754" t="s">
        <v>115</v>
      </c>
      <c r="DG33" s="753">
        <v>48826.835671299981</v>
      </c>
      <c r="DH33" s="753">
        <v>35764.450030499982</v>
      </c>
      <c r="DI33" s="754">
        <v>0.73247527796526934</v>
      </c>
      <c r="DJ33" s="753">
        <v>12611.583984299958</v>
      </c>
      <c r="DK33" s="753">
        <v>9251.4583387333532</v>
      </c>
      <c r="DL33" s="754">
        <v>0.73356830912361259</v>
      </c>
      <c r="DM33" s="753">
        <v>8769.9270698000964</v>
      </c>
      <c r="DN33" s="753">
        <v>4616.3204886666463</v>
      </c>
      <c r="DO33" s="754">
        <v>0.52638071581727208</v>
      </c>
      <c r="DP33" s="753">
        <v>70208.346725400028</v>
      </c>
      <c r="DQ33" s="753">
        <v>49632.228857899987</v>
      </c>
      <c r="DR33" s="754">
        <v>0.70692775393248231</v>
      </c>
      <c r="DS33" s="753"/>
      <c r="DT33" s="753"/>
      <c r="DU33" s="754" t="s">
        <v>115</v>
      </c>
      <c r="DV33" s="753">
        <v>73577.192572199332</v>
      </c>
      <c r="DW33" s="753">
        <v>66388.901936699811</v>
      </c>
      <c r="DX33" s="754">
        <v>0.90230273289585161</v>
      </c>
      <c r="DY33" s="753">
        <v>24133.58295852883</v>
      </c>
      <c r="DZ33" s="753">
        <v>21726.210277585775</v>
      </c>
      <c r="EA33" s="754">
        <v>0.90024802015184047</v>
      </c>
      <c r="EB33" s="753">
        <v>10207.295105869716</v>
      </c>
      <c r="EC33" s="753">
        <v>9249.811521114234</v>
      </c>
      <c r="ED33" s="754">
        <v>0.90619614943778004</v>
      </c>
      <c r="EE33" s="753">
        <v>107918.07063659788</v>
      </c>
      <c r="EF33" s="753">
        <v>97364.923735399818</v>
      </c>
      <c r="EG33" s="754">
        <v>0.90221149396995226</v>
      </c>
    </row>
    <row r="34" spans="1:137" x14ac:dyDescent="0.2">
      <c r="A34" s="366">
        <v>25</v>
      </c>
      <c r="B34" s="372" t="s">
        <v>27</v>
      </c>
      <c r="C34" s="740"/>
      <c r="D34" s="740"/>
      <c r="E34" s="741"/>
      <c r="F34" s="740">
        <v>4021.5150102999978</v>
      </c>
      <c r="G34" s="740">
        <v>4467.728652315358</v>
      </c>
      <c r="H34" s="741">
        <v>1.1109566023930055</v>
      </c>
      <c r="I34" s="740">
        <v>2205.9030472000013</v>
      </c>
      <c r="J34" s="740">
        <v>2205.7637545498001</v>
      </c>
      <c r="K34" s="741">
        <v>0.99993685459096759</v>
      </c>
      <c r="L34" s="740">
        <v>291.14075450000007</v>
      </c>
      <c r="M34" s="740">
        <v>109.16085357000006</v>
      </c>
      <c r="N34" s="741">
        <v>0.37494185160532045</v>
      </c>
      <c r="O34" s="740">
        <v>6518.5588119999993</v>
      </c>
      <c r="P34" s="740">
        <v>6782.6532604351578</v>
      </c>
      <c r="Q34" s="741">
        <v>1.0405142388144122</v>
      </c>
      <c r="R34" s="339"/>
      <c r="S34" s="339"/>
      <c r="T34" s="742"/>
      <c r="U34" s="341">
        <v>5891.0491980072629</v>
      </c>
      <c r="V34" s="341">
        <v>7155.8734488250002</v>
      </c>
      <c r="W34" s="742">
        <v>1.214702713948745</v>
      </c>
      <c r="X34" s="341">
        <v>3395.8670656851959</v>
      </c>
      <c r="Y34" s="341">
        <v>2424.5780497680025</v>
      </c>
      <c r="Z34" s="742">
        <v>0.71397908188693682</v>
      </c>
      <c r="AA34" s="341">
        <v>291.38291560754692</v>
      </c>
      <c r="AB34" s="341">
        <v>58.752736249999998</v>
      </c>
      <c r="AC34" s="742">
        <v>0.20163411477813589</v>
      </c>
      <c r="AD34" s="341">
        <v>9578.2991793000056</v>
      </c>
      <c r="AE34" s="341">
        <v>9639.2042348430041</v>
      </c>
      <c r="AF34" s="742">
        <v>1.0063586503619162</v>
      </c>
      <c r="AG34" s="743"/>
      <c r="AH34" s="743"/>
      <c r="AI34" s="744"/>
      <c r="AJ34" s="743">
        <v>8002.4260200384906</v>
      </c>
      <c r="AK34" s="743">
        <v>8288.6218177645987</v>
      </c>
      <c r="AL34" s="744">
        <v>1.0357636293055954</v>
      </c>
      <c r="AM34" s="743">
        <v>4813.9943046562103</v>
      </c>
      <c r="AN34" s="743">
        <v>2829.4325322354025</v>
      </c>
      <c r="AO34" s="744">
        <v>0.58775153296270166</v>
      </c>
      <c r="AP34" s="745">
        <v>13.946066905302112</v>
      </c>
      <c r="AQ34" s="745">
        <v>3.7180720000000003</v>
      </c>
      <c r="AR34" s="744">
        <v>0.26660362561335754</v>
      </c>
      <c r="AS34" s="743">
        <v>12830.366391600002</v>
      </c>
      <c r="AT34" s="743">
        <v>11121.772422000002</v>
      </c>
      <c r="AU34" s="746">
        <v>0.8668320204231571</v>
      </c>
      <c r="AV34" s="743"/>
      <c r="AW34" s="743"/>
      <c r="AX34" s="747"/>
      <c r="AY34" s="743">
        <v>3602.92439685815</v>
      </c>
      <c r="AZ34" s="743">
        <v>3184.6248743829174</v>
      </c>
      <c r="BA34" s="747">
        <v>0.88389999999999957</v>
      </c>
      <c r="BB34" s="743">
        <v>4888.5149759033839</v>
      </c>
      <c r="BC34" s="743">
        <v>3357.8255856170704</v>
      </c>
      <c r="BD34" s="747">
        <v>0.68688049482686786</v>
      </c>
      <c r="BE34" s="748"/>
      <c r="BF34" s="748"/>
      <c r="BG34" s="747"/>
      <c r="BH34" s="743">
        <v>8491.4393727615334</v>
      </c>
      <c r="BI34" s="743">
        <v>6542.4504599999873</v>
      </c>
      <c r="BJ34" s="747">
        <v>0.77047602565315054</v>
      </c>
      <c r="BK34" s="749"/>
      <c r="BL34" s="749"/>
      <c r="BM34" s="750" t="s">
        <v>115</v>
      </c>
      <c r="BN34" s="749">
        <v>2285.8727642999997</v>
      </c>
      <c r="BO34" s="749">
        <v>3922.8557109000026</v>
      </c>
      <c r="BP34" s="750">
        <v>1.7161303866802464</v>
      </c>
      <c r="BQ34" s="749">
        <v>6326.8182283000006</v>
      </c>
      <c r="BR34" s="749">
        <v>5914.732280699991</v>
      </c>
      <c r="BS34" s="750">
        <v>0.93486679516779225</v>
      </c>
      <c r="BT34" s="749"/>
      <c r="BU34" s="749"/>
      <c r="BV34" s="750" t="s">
        <v>115</v>
      </c>
      <c r="BW34" s="749">
        <v>8612.6909926000008</v>
      </c>
      <c r="BX34" s="749">
        <v>9837.587991599994</v>
      </c>
      <c r="BY34" s="750">
        <v>1.1422200099890292</v>
      </c>
      <c r="BZ34" s="751">
        <v>0</v>
      </c>
      <c r="CA34" s="751">
        <v>0</v>
      </c>
      <c r="CB34" s="752" t="s">
        <v>115</v>
      </c>
      <c r="CC34" s="751">
        <v>3013.8859939144058</v>
      </c>
      <c r="CD34" s="751">
        <v>2934.3603600000001</v>
      </c>
      <c r="CE34" s="752">
        <v>0.973613589208423</v>
      </c>
      <c r="CF34" s="751">
        <v>7627.7095311609473</v>
      </c>
      <c r="CG34" s="751">
        <v>6307.5187999999998</v>
      </c>
      <c r="CH34" s="752">
        <v>0.82692173505458422</v>
      </c>
      <c r="CI34" s="751">
        <v>0</v>
      </c>
      <c r="CJ34" s="751">
        <v>0</v>
      </c>
      <c r="CK34" s="752" t="s">
        <v>115</v>
      </c>
      <c r="CL34" s="751">
        <v>10641.595525075354</v>
      </c>
      <c r="CM34" s="751">
        <v>9241.8791600000004</v>
      </c>
      <c r="CN34" s="752">
        <v>0.86846743406314142</v>
      </c>
      <c r="CO34" s="753">
        <v>0</v>
      </c>
      <c r="CP34" s="753">
        <v>0</v>
      </c>
      <c r="CQ34" s="754" t="s">
        <v>115</v>
      </c>
      <c r="CR34" s="753">
        <v>5695.38879</v>
      </c>
      <c r="CS34" s="753">
        <v>3787.8261400000001</v>
      </c>
      <c r="CT34" s="754">
        <v>0.66506893201930117</v>
      </c>
      <c r="CU34" s="753">
        <v>8739.8671030142195</v>
      </c>
      <c r="CV34" s="753">
        <v>6943.1977474781797</v>
      </c>
      <c r="CW34" s="754">
        <v>0.7944282980096572</v>
      </c>
      <c r="CX34" s="753">
        <v>0</v>
      </c>
      <c r="CY34" s="753">
        <v>0</v>
      </c>
      <c r="CZ34" s="754" t="s">
        <v>115</v>
      </c>
      <c r="DA34" s="753">
        <v>14435.255893014219</v>
      </c>
      <c r="DB34" s="753">
        <v>10731.023887478179</v>
      </c>
      <c r="DC34" s="754">
        <v>0.74338993136043663</v>
      </c>
      <c r="DD34" s="753">
        <v>0</v>
      </c>
      <c r="DE34" s="753">
        <v>0</v>
      </c>
      <c r="DF34" s="754" t="s">
        <v>115</v>
      </c>
      <c r="DG34" s="753">
        <v>10564.53736</v>
      </c>
      <c r="DH34" s="753">
        <v>9323.5213199999998</v>
      </c>
      <c r="DI34" s="754">
        <v>0.88253001549326715</v>
      </c>
      <c r="DJ34" s="753">
        <v>10098.23006</v>
      </c>
      <c r="DK34" s="753">
        <v>10655.417439999999</v>
      </c>
      <c r="DL34" s="754">
        <v>1.0551767365854605</v>
      </c>
      <c r="DM34" s="753">
        <v>0</v>
      </c>
      <c r="DN34" s="753">
        <v>0</v>
      </c>
      <c r="DO34" s="754" t="s">
        <v>115</v>
      </c>
      <c r="DP34" s="753">
        <v>20662.76742</v>
      </c>
      <c r="DQ34" s="753">
        <v>19978.938759999997</v>
      </c>
      <c r="DR34" s="754">
        <v>0.96690527236259227</v>
      </c>
      <c r="DS34" s="753"/>
      <c r="DT34" s="753"/>
      <c r="DU34" s="754" t="s">
        <v>115</v>
      </c>
      <c r="DV34" s="753">
        <v>14131.773868700002</v>
      </c>
      <c r="DW34" s="753">
        <v>14759.356549200002</v>
      </c>
      <c r="DX34" s="754">
        <v>1.0444093350439192</v>
      </c>
      <c r="DY34" s="753">
        <v>11004.204343899999</v>
      </c>
      <c r="DZ34" s="753">
        <v>16376.401673500002</v>
      </c>
      <c r="EA34" s="754">
        <v>1.4881949809100004</v>
      </c>
      <c r="EB34" s="753"/>
      <c r="EC34" s="753"/>
      <c r="ED34" s="754" t="s">
        <v>115</v>
      </c>
      <c r="EE34" s="753">
        <v>25135.978212599999</v>
      </c>
      <c r="EF34" s="753">
        <v>31135.758222700002</v>
      </c>
      <c r="EG34" s="754">
        <v>1.2386929189448641</v>
      </c>
    </row>
    <row r="35" spans="1:137" s="755" customFormat="1" x14ac:dyDescent="0.2">
      <c r="A35" s="378"/>
      <c r="B35" s="373" t="s">
        <v>43</v>
      </c>
      <c r="C35" s="37">
        <v>73043.546759783756</v>
      </c>
      <c r="D35" s="37">
        <v>58109.73198649969</v>
      </c>
      <c r="E35" s="38">
        <v>0.79554915614384825</v>
      </c>
      <c r="F35" s="37">
        <v>190558.97091124987</v>
      </c>
      <c r="G35" s="37">
        <v>196561.17322656271</v>
      </c>
      <c r="H35" s="38">
        <v>1.0314978732652176</v>
      </c>
      <c r="I35" s="37">
        <v>55129.376810566551</v>
      </c>
      <c r="J35" s="37">
        <v>33981.784629363581</v>
      </c>
      <c r="K35" s="38">
        <v>0.61640066685554029</v>
      </c>
      <c r="L35" s="37">
        <v>37889.293377400383</v>
      </c>
      <c r="M35" s="37">
        <v>21471.032750477618</v>
      </c>
      <c r="N35" s="38">
        <v>0.56667809918261303</v>
      </c>
      <c r="O35" s="37">
        <v>356621.18785900052</v>
      </c>
      <c r="P35" s="37">
        <v>310123.72259290371</v>
      </c>
      <c r="Q35" s="38">
        <v>0.86961664968577024</v>
      </c>
      <c r="R35" s="15">
        <f>SUM(R14:R34)</f>
        <v>54645.032042403123</v>
      </c>
      <c r="S35" s="15">
        <f>SUM(S14:S34)</f>
        <v>47920.384093568071</v>
      </c>
      <c r="T35" s="38">
        <f>S35/R35</f>
        <v>0.87693944540801261</v>
      </c>
      <c r="U35" s="15">
        <f>SUM(U14:U34)</f>
        <v>175409.99305851103</v>
      </c>
      <c r="V35" s="15">
        <f>SUM(V14:V34)</f>
        <v>172050.34380460947</v>
      </c>
      <c r="W35" s="38">
        <f t="shared" ref="W35" si="8">V35/U35</f>
        <v>0.98084687653581459</v>
      </c>
      <c r="X35" s="15">
        <f>SUM(X14:X34)</f>
        <v>63434.721247024252</v>
      </c>
      <c r="Y35" s="15">
        <f>SUM(Y14:Y34)</f>
        <v>37398.725167078264</v>
      </c>
      <c r="Z35" s="38">
        <f t="shared" ref="Z35" si="9">Y35/X35</f>
        <v>0.58956237896028674</v>
      </c>
      <c r="AA35" s="15">
        <f>SUM(AA14:AA34)</f>
        <v>46490.724591321385</v>
      </c>
      <c r="AB35" s="15">
        <f>SUM(AB14:AB34)</f>
        <v>29554.569792847593</v>
      </c>
      <c r="AC35" s="38">
        <f t="shared" ref="AC35" si="10">AB35/AA35</f>
        <v>0.63570895168118469</v>
      </c>
      <c r="AD35" s="15">
        <f>SUM(AD14:AD34)</f>
        <v>339980.4709392598</v>
      </c>
      <c r="AE35" s="15">
        <f>SUM(AE14:AE34)</f>
        <v>286926.60280110338</v>
      </c>
      <c r="AF35" s="38">
        <f t="shared" ref="AF35" si="11">AE35/AD35</f>
        <v>0.84395024810811881</v>
      </c>
      <c r="AG35" s="39">
        <v>49429.767119465774</v>
      </c>
      <c r="AH35" s="39">
        <v>40553.631847064004</v>
      </c>
      <c r="AI35" s="40">
        <v>0.8204293528037625</v>
      </c>
      <c r="AJ35" s="39">
        <v>192952.30188724605</v>
      </c>
      <c r="AK35" s="39">
        <v>180177.65249070057</v>
      </c>
      <c r="AL35" s="40">
        <v>0.93379374450784991</v>
      </c>
      <c r="AM35" s="39">
        <v>64693.836162564759</v>
      </c>
      <c r="AN35" s="39">
        <v>42826.363947706166</v>
      </c>
      <c r="AO35" s="40">
        <v>0.66198522901147328</v>
      </c>
      <c r="AP35" s="41">
        <v>64923.308720335248</v>
      </c>
      <c r="AQ35" s="41">
        <v>36895.32172355707</v>
      </c>
      <c r="AR35" s="40">
        <v>0.56829084115980577</v>
      </c>
      <c r="AS35" s="39">
        <v>371998.8520432245</v>
      </c>
      <c r="AT35" s="39">
        <v>300452.82953671151</v>
      </c>
      <c r="AU35" s="395">
        <v>0.8076713890014916</v>
      </c>
      <c r="AV35" s="39">
        <v>37807.803974331786</v>
      </c>
      <c r="AW35" s="39">
        <v>43428.411305464826</v>
      </c>
      <c r="AX35" s="42">
        <v>1.1486626235935031</v>
      </c>
      <c r="AY35" s="39">
        <v>225379.38842574359</v>
      </c>
      <c r="AZ35" s="39">
        <v>206931.2951065425</v>
      </c>
      <c r="BA35" s="42">
        <v>0.91814649312849994</v>
      </c>
      <c r="BB35" s="39">
        <v>78437.807608024304</v>
      </c>
      <c r="BC35" s="39">
        <v>50839.536844469199</v>
      </c>
      <c r="BD35" s="42">
        <v>0.64815091592728602</v>
      </c>
      <c r="BE35" s="43">
        <v>69341.778976915783</v>
      </c>
      <c r="BF35" s="43">
        <v>44229.165607693023</v>
      </c>
      <c r="BG35" s="42">
        <v>0.63784296076997282</v>
      </c>
      <c r="BH35" s="39">
        <v>410966.77898501541</v>
      </c>
      <c r="BI35" s="39">
        <v>345428.40886416956</v>
      </c>
      <c r="BJ35" s="42">
        <v>0.84052635523798502</v>
      </c>
      <c r="BK35" s="44">
        <v>44928.98558345114</v>
      </c>
      <c r="BL35" s="44">
        <v>48948.825550862231</v>
      </c>
      <c r="BM35" s="45">
        <v>1.0894709710270363</v>
      </c>
      <c r="BN35" s="44">
        <v>288434.46416509082</v>
      </c>
      <c r="BO35" s="44">
        <v>246375.7523717935</v>
      </c>
      <c r="BP35" s="45">
        <v>0.85418277973458734</v>
      </c>
      <c r="BQ35" s="44">
        <v>96039.753063776807</v>
      </c>
      <c r="BR35" s="44">
        <v>66834.089376907184</v>
      </c>
      <c r="BS35" s="45">
        <v>0.69590026259776916</v>
      </c>
      <c r="BT35" s="44">
        <v>78531.369856790654</v>
      </c>
      <c r="BU35" s="44">
        <v>43858.454937574927</v>
      </c>
      <c r="BV35" s="45">
        <v>0.55848325347634897</v>
      </c>
      <c r="BW35" s="44">
        <v>507934.57266910939</v>
      </c>
      <c r="BX35" s="44">
        <v>406017.12223713787</v>
      </c>
      <c r="BY35" s="45">
        <v>0.79934925497114184</v>
      </c>
      <c r="BZ35" s="751">
        <v>46339.335074562565</v>
      </c>
      <c r="CA35" s="751">
        <v>42919.376440350934</v>
      </c>
      <c r="CB35" s="752">
        <v>0.92619750307792015</v>
      </c>
      <c r="CC35" s="751">
        <v>472371.16802494018</v>
      </c>
      <c r="CD35" s="751">
        <v>431476.88840379223</v>
      </c>
      <c r="CE35" s="752">
        <v>0.91342765522262181</v>
      </c>
      <c r="CF35" s="751">
        <v>136963.46839378061</v>
      </c>
      <c r="CG35" s="751">
        <v>99345.025712201284</v>
      </c>
      <c r="CH35" s="752">
        <v>0.725339587827731</v>
      </c>
      <c r="CI35" s="751">
        <v>77380.854199651891</v>
      </c>
      <c r="CJ35" s="751">
        <v>42102.976993147138</v>
      </c>
      <c r="CK35" s="752">
        <v>0.54410070073039518</v>
      </c>
      <c r="CL35" s="751">
        <v>733054.82569293538</v>
      </c>
      <c r="CM35" s="751">
        <v>615844.10262897145</v>
      </c>
      <c r="CN35" s="752">
        <v>0.84010647095438185</v>
      </c>
      <c r="CO35" s="46">
        <v>5727.9952736829073</v>
      </c>
      <c r="CP35" s="46">
        <v>773.64847619067632</v>
      </c>
      <c r="CQ35" s="47">
        <v>0.13506444038897514</v>
      </c>
      <c r="CR35" s="46">
        <v>555701.47408587544</v>
      </c>
      <c r="CS35" s="46">
        <v>484500.77016889572</v>
      </c>
      <c r="CT35" s="47">
        <v>0.87187238609704187</v>
      </c>
      <c r="CU35" s="46">
        <v>163961.91911902206</v>
      </c>
      <c r="CV35" s="46">
        <v>120731.207187964</v>
      </c>
      <c r="CW35" s="47">
        <v>0.73633687527360348</v>
      </c>
      <c r="CX35" s="46">
        <v>84908.012839062823</v>
      </c>
      <c r="CY35" s="46">
        <v>44850.201241382601</v>
      </c>
      <c r="CZ35" s="47">
        <v>0.52822106820934567</v>
      </c>
      <c r="DA35" s="46">
        <v>881493.86345374631</v>
      </c>
      <c r="DB35" s="46">
        <v>724494.96685371129</v>
      </c>
      <c r="DC35" s="47">
        <v>0.82189450986657597</v>
      </c>
      <c r="DD35" s="46">
        <v>34316.308088025253</v>
      </c>
      <c r="DE35" s="46">
        <v>33124.044443314502</v>
      </c>
      <c r="DF35" s="47">
        <v>0.96525664585909243</v>
      </c>
      <c r="DG35" s="46">
        <v>693768.42283872096</v>
      </c>
      <c r="DH35" s="46">
        <v>622904.55330241378</v>
      </c>
      <c r="DI35" s="47">
        <v>0.89785659421287789</v>
      </c>
      <c r="DJ35" s="46">
        <v>271680.49455733766</v>
      </c>
      <c r="DK35" s="46">
        <v>212492.36511412007</v>
      </c>
      <c r="DL35" s="47">
        <v>0.78214067395726838</v>
      </c>
      <c r="DM35" s="46">
        <v>168396.54110060036</v>
      </c>
      <c r="DN35" s="46">
        <v>133564.7542704689</v>
      </c>
      <c r="DO35" s="47">
        <v>0.79315616221996565</v>
      </c>
      <c r="DP35" s="46">
        <v>1168161.7665846841</v>
      </c>
      <c r="DQ35" s="46">
        <v>1002085.7171303176</v>
      </c>
      <c r="DR35" s="47">
        <v>0.85783129168837835</v>
      </c>
      <c r="DS35" s="46">
        <v>57360.057304561662</v>
      </c>
      <c r="DT35" s="46">
        <v>64076.454164288225</v>
      </c>
      <c r="DU35" s="47">
        <v>1.117091878483748</v>
      </c>
      <c r="DV35" s="46">
        <v>854167.65383240976</v>
      </c>
      <c r="DW35" s="46">
        <v>907022.41889416252</v>
      </c>
      <c r="DX35" s="47">
        <v>1.0618786778270148</v>
      </c>
      <c r="DY35" s="46">
        <v>334225.17115802126</v>
      </c>
      <c r="DZ35" s="46">
        <v>345113.80438791012</v>
      </c>
      <c r="EA35" s="47">
        <v>1.0325787348456192</v>
      </c>
      <c r="EB35" s="46">
        <v>166570.03660739333</v>
      </c>
      <c r="EC35" s="46">
        <v>168311.12293926909</v>
      </c>
      <c r="ED35" s="47">
        <v>1.0104525781907554</v>
      </c>
      <c r="EE35" s="46">
        <v>1412322.918902386</v>
      </c>
      <c r="EF35" s="46">
        <v>1484523.80038563</v>
      </c>
      <c r="EG35" s="47">
        <v>1.0511220773357954</v>
      </c>
    </row>
    <row r="36" spans="1:137" s="755" customFormat="1" x14ac:dyDescent="0.2">
      <c r="A36" s="377"/>
      <c r="B36" s="373" t="s">
        <v>44</v>
      </c>
      <c r="C36" s="379"/>
      <c r="D36" s="379"/>
      <c r="E36" s="380"/>
      <c r="F36" s="379"/>
      <c r="G36" s="379"/>
      <c r="H36" s="380"/>
      <c r="I36" s="379"/>
      <c r="J36" s="379"/>
      <c r="K36" s="380"/>
      <c r="L36" s="379"/>
      <c r="M36" s="379"/>
      <c r="N36" s="380"/>
      <c r="O36" s="379"/>
      <c r="P36" s="379"/>
      <c r="Q36" s="380"/>
      <c r="R36" s="203"/>
      <c r="S36" s="203"/>
      <c r="T36" s="380"/>
      <c r="U36" s="203"/>
      <c r="V36" s="203"/>
      <c r="W36" s="380"/>
      <c r="X36" s="203"/>
      <c r="Y36" s="203"/>
      <c r="Z36" s="380"/>
      <c r="AA36" s="203"/>
      <c r="AB36" s="203"/>
      <c r="AC36" s="380"/>
      <c r="AD36" s="203"/>
      <c r="AE36" s="203"/>
      <c r="AF36" s="380"/>
      <c r="AG36" s="381"/>
      <c r="AH36" s="381"/>
      <c r="AI36" s="382"/>
      <c r="AJ36" s="381"/>
      <c r="AK36" s="381"/>
      <c r="AL36" s="382"/>
      <c r="AM36" s="381"/>
      <c r="AN36" s="381"/>
      <c r="AO36" s="382"/>
      <c r="AP36" s="383"/>
      <c r="AQ36" s="383"/>
      <c r="AR36" s="382"/>
      <c r="AS36" s="381"/>
      <c r="AT36" s="381"/>
      <c r="AU36" s="396"/>
      <c r="AV36" s="381"/>
      <c r="AW36" s="381"/>
      <c r="AX36" s="243"/>
      <c r="AY36" s="381"/>
      <c r="AZ36" s="381"/>
      <c r="BA36" s="243"/>
      <c r="BB36" s="381"/>
      <c r="BC36" s="381"/>
      <c r="BD36" s="243"/>
      <c r="BE36" s="393"/>
      <c r="BF36" s="393"/>
      <c r="BG36" s="243"/>
      <c r="BH36" s="381"/>
      <c r="BI36" s="381"/>
      <c r="BJ36" s="243"/>
      <c r="BK36" s="159"/>
      <c r="BL36" s="159"/>
      <c r="BM36" s="394"/>
      <c r="BN36" s="159"/>
      <c r="BO36" s="159"/>
      <c r="BP36" s="394"/>
      <c r="BQ36" s="159"/>
      <c r="BR36" s="159"/>
      <c r="BS36" s="394"/>
      <c r="BT36" s="159"/>
      <c r="BU36" s="159"/>
      <c r="BV36" s="394"/>
      <c r="BW36" s="159"/>
      <c r="BX36" s="159"/>
      <c r="BY36" s="394"/>
      <c r="BZ36" s="756"/>
      <c r="CA36" s="756"/>
      <c r="CB36" s="757"/>
      <c r="CC36" s="756"/>
      <c r="CD36" s="756"/>
      <c r="CE36" s="757"/>
      <c r="CF36" s="756"/>
      <c r="CG36" s="756"/>
      <c r="CH36" s="757"/>
      <c r="CI36" s="756"/>
      <c r="CJ36" s="756"/>
      <c r="CK36" s="757"/>
      <c r="CL36" s="756"/>
      <c r="CM36" s="756"/>
      <c r="CN36" s="757"/>
      <c r="CO36" s="161"/>
      <c r="CP36" s="161"/>
      <c r="CQ36" s="190"/>
      <c r="CR36" s="161"/>
      <c r="CS36" s="161"/>
      <c r="CT36" s="190"/>
      <c r="CU36" s="161"/>
      <c r="CV36" s="161"/>
      <c r="CW36" s="190"/>
      <c r="CX36" s="161"/>
      <c r="CY36" s="161"/>
      <c r="CZ36" s="190"/>
      <c r="DA36" s="161"/>
      <c r="DB36" s="161"/>
      <c r="DC36" s="190"/>
      <c r="DD36" s="161"/>
      <c r="DE36" s="161"/>
      <c r="DF36" s="190"/>
      <c r="DG36" s="161"/>
      <c r="DH36" s="161"/>
      <c r="DI36" s="190"/>
      <c r="DJ36" s="161"/>
      <c r="DK36" s="161"/>
      <c r="DL36" s="190"/>
      <c r="DM36" s="161"/>
      <c r="DN36" s="161"/>
      <c r="DO36" s="190"/>
      <c r="DP36" s="161"/>
      <c r="DQ36" s="161"/>
      <c r="DR36" s="190"/>
      <c r="DS36" s="161"/>
      <c r="DT36" s="161"/>
      <c r="DU36" s="190"/>
      <c r="DV36" s="161"/>
      <c r="DW36" s="161"/>
      <c r="DX36" s="190"/>
      <c r="DY36" s="161"/>
      <c r="DZ36" s="161"/>
      <c r="EA36" s="190"/>
      <c r="EB36" s="161"/>
      <c r="EC36" s="161"/>
      <c r="ED36" s="190"/>
      <c r="EE36" s="161"/>
      <c r="EF36" s="161"/>
      <c r="EG36" s="190"/>
    </row>
    <row r="37" spans="1:137" s="755" customFormat="1" x14ac:dyDescent="0.2">
      <c r="A37" s="375">
        <v>26</v>
      </c>
      <c r="B37" s="374" t="s">
        <v>45</v>
      </c>
      <c r="C37" s="37"/>
      <c r="D37" s="37"/>
      <c r="E37" s="38"/>
      <c r="F37" s="37"/>
      <c r="G37" s="37"/>
      <c r="H37" s="38"/>
      <c r="I37" s="37"/>
      <c r="J37" s="37"/>
      <c r="K37" s="38"/>
      <c r="L37" s="37"/>
      <c r="M37" s="37"/>
      <c r="N37" s="38"/>
      <c r="O37" s="37"/>
      <c r="P37" s="37"/>
      <c r="Q37" s="38"/>
      <c r="R37" s="15"/>
      <c r="S37" s="15"/>
      <c r="T37" s="38"/>
      <c r="U37" s="15"/>
      <c r="V37" s="15"/>
      <c r="W37" s="38"/>
      <c r="X37" s="15"/>
      <c r="Y37" s="15"/>
      <c r="Z37" s="38"/>
      <c r="AA37" s="15"/>
      <c r="AB37" s="15"/>
      <c r="AC37" s="38"/>
      <c r="AD37" s="15"/>
      <c r="AE37" s="15"/>
      <c r="AF37" s="38"/>
      <c r="AG37" s="39"/>
      <c r="AH37" s="39"/>
      <c r="AI37" s="40"/>
      <c r="AJ37" s="39"/>
      <c r="AK37" s="39"/>
      <c r="AL37" s="40"/>
      <c r="AM37" s="39"/>
      <c r="AN37" s="39"/>
      <c r="AO37" s="40"/>
      <c r="AP37" s="41"/>
      <c r="AQ37" s="41"/>
      <c r="AR37" s="40"/>
      <c r="AS37" s="39"/>
      <c r="AT37" s="39"/>
      <c r="AU37" s="395"/>
      <c r="AV37" s="768"/>
      <c r="AW37" s="768"/>
      <c r="AX37" s="747"/>
      <c r="AY37" s="743">
        <v>1313.4268079879741</v>
      </c>
      <c r="AZ37" s="743">
        <v>1200.193651</v>
      </c>
      <c r="BA37" s="747">
        <v>0.91378799617967688</v>
      </c>
      <c r="BB37" s="743">
        <v>15.973665012621414</v>
      </c>
      <c r="BC37" s="743">
        <v>166.34859049284736</v>
      </c>
      <c r="BD37" s="747">
        <v>10.41392757150027</v>
      </c>
      <c r="BE37" s="748">
        <v>10.651245579113713</v>
      </c>
      <c r="BF37" s="748">
        <v>110.92130000715267</v>
      </c>
      <c r="BG37" s="747">
        <v>10.41392757150027</v>
      </c>
      <c r="BH37" s="743">
        <v>1340.0517185797094</v>
      </c>
      <c r="BI37" s="743">
        <v>1477.4635415</v>
      </c>
      <c r="BJ37" s="747">
        <v>1.1025421787943606</v>
      </c>
      <c r="BK37" s="749"/>
      <c r="BL37" s="749"/>
      <c r="BM37" s="750" t="s">
        <v>115</v>
      </c>
      <c r="BN37" s="749">
        <v>8899.5156492710848</v>
      </c>
      <c r="BO37" s="749">
        <v>11855.514340414345</v>
      </c>
      <c r="BP37" s="750">
        <v>1.3321527606264023</v>
      </c>
      <c r="BQ37" s="749">
        <v>2409.9637449773472</v>
      </c>
      <c r="BR37" s="749">
        <v>365.91623100000004</v>
      </c>
      <c r="BS37" s="750">
        <v>0.15183474513366155</v>
      </c>
      <c r="BT37" s="749">
        <v>1676.1726978123265</v>
      </c>
      <c r="BU37" s="749">
        <v>159.35503299999999</v>
      </c>
      <c r="BV37" s="750">
        <v>9.5070772366107503E-2</v>
      </c>
      <c r="BW37" s="749">
        <v>12985.652092060758</v>
      </c>
      <c r="BX37" s="749">
        <v>12380.785604414345</v>
      </c>
      <c r="BY37" s="750">
        <v>0.9534203994255922</v>
      </c>
      <c r="BZ37" s="751">
        <v>0</v>
      </c>
      <c r="CA37" s="751">
        <v>0</v>
      </c>
      <c r="CB37" s="752" t="s">
        <v>115</v>
      </c>
      <c r="CC37" s="751">
        <v>18059.269339999999</v>
      </c>
      <c r="CD37" s="751">
        <v>14742.197021358366</v>
      </c>
      <c r="CE37" s="752">
        <v>0.81632300531148549</v>
      </c>
      <c r="CF37" s="751">
        <v>8289.3612650946143</v>
      </c>
      <c r="CG37" s="751">
        <v>1307.6403147492742</v>
      </c>
      <c r="CH37" s="752">
        <v>0.15774922493191024</v>
      </c>
      <c r="CI37" s="751">
        <v>4510.5028449053843</v>
      </c>
      <c r="CJ37" s="751">
        <v>3113.6229692048919</v>
      </c>
      <c r="CK37" s="752">
        <v>0.69030506714383988</v>
      </c>
      <c r="CL37" s="751">
        <v>30859.133450000001</v>
      </c>
      <c r="CM37" s="751">
        <v>19163.460305312532</v>
      </c>
      <c r="CN37" s="752">
        <v>0.62099800489739709</v>
      </c>
      <c r="CO37" s="753">
        <v>0</v>
      </c>
      <c r="CP37" s="753">
        <v>0</v>
      </c>
      <c r="CQ37" s="754" t="s">
        <v>115</v>
      </c>
      <c r="CR37" s="753">
        <v>27184.853940000001</v>
      </c>
      <c r="CS37" s="753">
        <v>17455.6482</v>
      </c>
      <c r="CT37" s="754">
        <v>0.64210932449836067</v>
      </c>
      <c r="CU37" s="753">
        <v>14276.7145942395</v>
      </c>
      <c r="CV37" s="753">
        <v>6798.3793588990102</v>
      </c>
      <c r="CW37" s="754">
        <v>0.47618654236052899</v>
      </c>
      <c r="CX37" s="753">
        <v>8223.9400057604798</v>
      </c>
      <c r="CY37" s="753">
        <v>2489.1805146904003</v>
      </c>
      <c r="CZ37" s="754">
        <v>0.30267493597312811</v>
      </c>
      <c r="DA37" s="753">
        <v>49685.508539999981</v>
      </c>
      <c r="DB37" s="753">
        <v>26743.208073589412</v>
      </c>
      <c r="DC37" s="754">
        <v>0.53824965989951445</v>
      </c>
      <c r="DD37" s="753">
        <v>0</v>
      </c>
      <c r="DE37" s="753">
        <v>0</v>
      </c>
      <c r="DF37" s="754" t="s">
        <v>115</v>
      </c>
      <c r="DG37" s="753">
        <v>40469.998628806628</v>
      </c>
      <c r="DH37" s="753">
        <v>22643.643429633466</v>
      </c>
      <c r="DI37" s="754">
        <v>0.55951678272397254</v>
      </c>
      <c r="DJ37" s="753">
        <v>19710.421925593277</v>
      </c>
      <c r="DK37" s="753">
        <v>11661.962354750009</v>
      </c>
      <c r="DL37" s="754">
        <v>0.59166477505016613</v>
      </c>
      <c r="DM37" s="753">
        <v>12909.488832958295</v>
      </c>
      <c r="DN37" s="753">
        <v>5726.6663742316796</v>
      </c>
      <c r="DO37" s="754">
        <v>0.44360132677068792</v>
      </c>
      <c r="DP37" s="753">
        <v>73089.909387358202</v>
      </c>
      <c r="DQ37" s="753">
        <v>40032.272158615153</v>
      </c>
      <c r="DR37" s="754">
        <v>0.54771270746080891</v>
      </c>
      <c r="DS37" s="753"/>
      <c r="DT37" s="753"/>
      <c r="DU37" s="754" t="s">
        <v>115</v>
      </c>
      <c r="DV37" s="753">
        <v>61916.701612122219</v>
      </c>
      <c r="DW37" s="753">
        <v>49518.944164049797</v>
      </c>
      <c r="DX37" s="754">
        <v>0.79976715288003719</v>
      </c>
      <c r="DY37" s="753">
        <v>25950.541600274948</v>
      </c>
      <c r="DZ37" s="753">
        <v>21625.846975223478</v>
      </c>
      <c r="EA37" s="754">
        <v>0.83334857932191864</v>
      </c>
      <c r="EB37" s="753">
        <v>16747.603541974309</v>
      </c>
      <c r="EC37" s="753">
        <v>10331.379519955264</v>
      </c>
      <c r="ED37" s="754">
        <v>0.61688703664747357</v>
      </c>
      <c r="EE37" s="753">
        <v>104614.84675437148</v>
      </c>
      <c r="EF37" s="753">
        <v>81476.170659228548</v>
      </c>
      <c r="EG37" s="754">
        <v>0.77882034134723765</v>
      </c>
    </row>
    <row r="38" spans="1:137" x14ac:dyDescent="0.2">
      <c r="A38" s="367">
        <v>27</v>
      </c>
      <c r="B38" s="372" t="s">
        <v>247</v>
      </c>
      <c r="C38" s="740">
        <v>48.688340200000006</v>
      </c>
      <c r="D38" s="740">
        <v>8.1066699999999994</v>
      </c>
      <c r="E38" s="741">
        <v>0.16650126019288697</v>
      </c>
      <c r="F38" s="740">
        <v>5348.7379108849254</v>
      </c>
      <c r="G38" s="740">
        <v>5200.0550197896264</v>
      </c>
      <c r="H38" s="741">
        <v>0.97220224778770281</v>
      </c>
      <c r="I38" s="740">
        <v>1716.5229113945081</v>
      </c>
      <c r="J38" s="740">
        <v>653.72348152928998</v>
      </c>
      <c r="K38" s="741">
        <v>0.3808416871046616</v>
      </c>
      <c r="L38" s="740">
        <v>941.37603462054562</v>
      </c>
      <c r="M38" s="740">
        <v>319.14891402895313</v>
      </c>
      <c r="N38" s="741">
        <v>0.33902383563184418</v>
      </c>
      <c r="O38" s="740">
        <v>8055.3251970999791</v>
      </c>
      <c r="P38" s="740">
        <v>6181.0340853478692</v>
      </c>
      <c r="Q38" s="741">
        <v>0.76732272553976111</v>
      </c>
      <c r="R38" s="339">
        <v>323.61661979999997</v>
      </c>
      <c r="S38" s="339">
        <v>240.958222754703</v>
      </c>
      <c r="T38" s="742">
        <v>0.74457925833234051</v>
      </c>
      <c r="U38" s="341">
        <v>6368.7349822449623</v>
      </c>
      <c r="V38" s="341">
        <v>6036.7760147878007</v>
      </c>
      <c r="W38" s="742">
        <v>0.94787678112174378</v>
      </c>
      <c r="X38" s="341">
        <v>5041.2076503000699</v>
      </c>
      <c r="Y38" s="341">
        <v>1956.1126325468001</v>
      </c>
      <c r="Z38" s="742">
        <v>0.38802461002183986</v>
      </c>
      <c r="AA38" s="341">
        <v>3183.0407476510086</v>
      </c>
      <c r="AB38" s="341">
        <v>838.24870584514008</v>
      </c>
      <c r="AC38" s="742">
        <v>0.26334840559730288</v>
      </c>
      <c r="AD38" s="341">
        <v>14916.59999999604</v>
      </c>
      <c r="AE38" s="341">
        <v>9072.0955759344433</v>
      </c>
      <c r="AF38" s="742">
        <v>0.60818789643329252</v>
      </c>
      <c r="AG38" s="743">
        <v>484.45495210000007</v>
      </c>
      <c r="AH38" s="743">
        <v>86.34</v>
      </c>
      <c r="AI38" s="744">
        <v>0.17822090501033397</v>
      </c>
      <c r="AJ38" s="743">
        <v>12785.921663817526</v>
      </c>
      <c r="AK38" s="743">
        <v>10494.3</v>
      </c>
      <c r="AL38" s="744">
        <v>0.82076992773211543</v>
      </c>
      <c r="AM38" s="743">
        <v>7135.4940899382364</v>
      </c>
      <c r="AN38" s="743">
        <v>2908.4066053915449</v>
      </c>
      <c r="AO38" s="744">
        <v>0.40759708700378444</v>
      </c>
      <c r="AP38" s="745">
        <v>5152.7876424620054</v>
      </c>
      <c r="AQ38" s="745">
        <v>1594.2933946084545</v>
      </c>
      <c r="AR38" s="744">
        <v>0.30940405567474544</v>
      </c>
      <c r="AS38" s="743">
        <v>25558.658348317767</v>
      </c>
      <c r="AT38" s="743">
        <v>15083.34</v>
      </c>
      <c r="AU38" s="746">
        <v>0.59014600040587661</v>
      </c>
      <c r="AV38" s="743">
        <v>482.93618929964805</v>
      </c>
      <c r="AW38" s="743">
        <v>873.10952070476503</v>
      </c>
      <c r="AX38" s="747">
        <v>1.8079190171499564</v>
      </c>
      <c r="AY38" s="743">
        <v>15070.219204562936</v>
      </c>
      <c r="AZ38" s="743">
        <v>14203.9506100943</v>
      </c>
      <c r="BA38" s="747">
        <v>0.94251785042341329</v>
      </c>
      <c r="BB38" s="743">
        <v>13801.623942392207</v>
      </c>
      <c r="BC38" s="743">
        <v>5208.7056574839307</v>
      </c>
      <c r="BD38" s="747">
        <v>0.37739802788606602</v>
      </c>
      <c r="BE38" s="748">
        <v>12787.642663745213</v>
      </c>
      <c r="BF38" s="748">
        <v>2024.922213983579</v>
      </c>
      <c r="BG38" s="747">
        <v>0.15834992165714185</v>
      </c>
      <c r="BH38" s="743">
        <v>42142.422000000006</v>
      </c>
      <c r="BI38" s="743">
        <v>22310.688002266575</v>
      </c>
      <c r="BJ38" s="747">
        <v>0.52941162238531458</v>
      </c>
      <c r="BK38" s="749">
        <v>725.17067130448459</v>
      </c>
      <c r="BL38" s="749">
        <v>1025.1221089000003</v>
      </c>
      <c r="BM38" s="750">
        <v>1.4136287490170325</v>
      </c>
      <c r="BN38" s="749">
        <v>24131.276742037386</v>
      </c>
      <c r="BO38" s="749">
        <v>20299.529045708139</v>
      </c>
      <c r="BP38" s="750">
        <v>0.8412123926433519</v>
      </c>
      <c r="BQ38" s="749">
        <v>19547.686261066963</v>
      </c>
      <c r="BR38" s="749">
        <v>8204.3282718617411</v>
      </c>
      <c r="BS38" s="750">
        <v>0.41970840754704886</v>
      </c>
      <c r="BT38" s="749">
        <v>12645.952082468504</v>
      </c>
      <c r="BU38" s="749">
        <v>2948.4141734645327</v>
      </c>
      <c r="BV38" s="750">
        <v>0.23315082599055673</v>
      </c>
      <c r="BW38" s="749">
        <v>57050.085756877335</v>
      </c>
      <c r="BX38" s="749">
        <v>32477.39359993441</v>
      </c>
      <c r="BY38" s="750">
        <v>0.56927861140014657</v>
      </c>
      <c r="BZ38" s="751">
        <v>3460.5999440394698</v>
      </c>
      <c r="CA38" s="751">
        <v>5340.801849349843</v>
      </c>
      <c r="CB38" s="752">
        <v>1.5433167473023945</v>
      </c>
      <c r="CC38" s="751">
        <v>41747.439308591565</v>
      </c>
      <c r="CD38" s="751">
        <v>32072.01601969016</v>
      </c>
      <c r="CE38" s="752">
        <v>0.76823911959289404</v>
      </c>
      <c r="CF38" s="751">
        <v>29307.52811688817</v>
      </c>
      <c r="CG38" s="751">
        <v>10766.553865668513</v>
      </c>
      <c r="CH38" s="752">
        <v>0.36736478841640668</v>
      </c>
      <c r="CI38" s="751">
        <v>17659.139649095239</v>
      </c>
      <c r="CJ38" s="751">
        <v>6916.586504938834</v>
      </c>
      <c r="CK38" s="752">
        <v>0.3916717712401806</v>
      </c>
      <c r="CL38" s="751">
        <v>92174.707018614456</v>
      </c>
      <c r="CM38" s="751">
        <v>55095.958239647356</v>
      </c>
      <c r="CN38" s="752">
        <v>0.59773402077123894</v>
      </c>
      <c r="CO38" s="753">
        <v>13534.1426773275</v>
      </c>
      <c r="CP38" s="753">
        <v>11127.045272551501</v>
      </c>
      <c r="CQ38" s="754">
        <v>0.8221462960628908</v>
      </c>
      <c r="CR38" s="753">
        <v>51695.848415309898</v>
      </c>
      <c r="CS38" s="753">
        <v>41527.734150754797</v>
      </c>
      <c r="CT38" s="754">
        <v>0.80330888115294419</v>
      </c>
      <c r="CU38" s="753">
        <v>40049.041540183302</v>
      </c>
      <c r="CV38" s="753">
        <v>15890.4053817857</v>
      </c>
      <c r="CW38" s="754">
        <v>0.39677367474180436</v>
      </c>
      <c r="CX38" s="753">
        <v>24604.879597712003</v>
      </c>
      <c r="CY38" s="753">
        <v>13079.621015422899</v>
      </c>
      <c r="CZ38" s="754">
        <v>0.53158646696402323</v>
      </c>
      <c r="DA38" s="753">
        <v>129883.9122305327</v>
      </c>
      <c r="DB38" s="753">
        <v>81624.805820514899</v>
      </c>
      <c r="DC38" s="754">
        <v>0.62844431168378989</v>
      </c>
      <c r="DD38" s="753">
        <v>0</v>
      </c>
      <c r="DE38" s="753">
        <v>-1117.5175969999925</v>
      </c>
      <c r="DF38" s="754" t="s">
        <v>115</v>
      </c>
      <c r="DG38" s="753">
        <v>60307.791808822731</v>
      </c>
      <c r="DH38" s="753">
        <v>44151.611610779168</v>
      </c>
      <c r="DI38" s="754">
        <v>0.73210459687764606</v>
      </c>
      <c r="DJ38" s="753">
        <v>35485.220423944738</v>
      </c>
      <c r="DK38" s="753">
        <v>28677.077506187321</v>
      </c>
      <c r="DL38" s="754">
        <v>0.80814145054138042</v>
      </c>
      <c r="DM38" s="753">
        <v>54513.303329900904</v>
      </c>
      <c r="DN38" s="753">
        <v>16235.886212115156</v>
      </c>
      <c r="DO38" s="754">
        <v>0.29783346853628784</v>
      </c>
      <c r="DP38" s="753">
        <v>150306.31556266837</v>
      </c>
      <c r="DQ38" s="753">
        <v>87947.057732081652</v>
      </c>
      <c r="DR38" s="754">
        <v>0.58511884482600607</v>
      </c>
      <c r="DS38" s="753">
        <v>0</v>
      </c>
      <c r="DT38" s="753">
        <v>-388.2144416250074</v>
      </c>
      <c r="DU38" s="754" t="s">
        <v>115</v>
      </c>
      <c r="DV38" s="753">
        <v>83533.901610199988</v>
      </c>
      <c r="DW38" s="753">
        <v>68579.125319793049</v>
      </c>
      <c r="DX38" s="754">
        <v>0.82097356878897576</v>
      </c>
      <c r="DY38" s="753">
        <v>78194.2507759</v>
      </c>
      <c r="DZ38" s="753">
        <v>52841.613110722654</v>
      </c>
      <c r="EA38" s="754">
        <v>0.67577363535541157</v>
      </c>
      <c r="EB38" s="753">
        <v>52161.162190100003</v>
      </c>
      <c r="EC38" s="753">
        <v>30074.588966842308</v>
      </c>
      <c r="ED38" s="754">
        <v>0.57657053071854969</v>
      </c>
      <c r="EE38" s="753">
        <v>213889.31457619998</v>
      </c>
      <c r="EF38" s="753">
        <v>151107.112955733</v>
      </c>
      <c r="EG38" s="754">
        <v>0.70647340777699175</v>
      </c>
    </row>
    <row r="39" spans="1:137" x14ac:dyDescent="0.2">
      <c r="A39" s="375">
        <v>28</v>
      </c>
      <c r="B39" s="372" t="s">
        <v>252</v>
      </c>
      <c r="C39" s="740">
        <v>1538.9928063</v>
      </c>
      <c r="D39" s="740">
        <v>854.28714099999991</v>
      </c>
      <c r="E39" s="741">
        <v>0.55509495398737518</v>
      </c>
      <c r="F39" s="740">
        <v>16360.4061375</v>
      </c>
      <c r="G39" s="740">
        <v>15233.807269700001</v>
      </c>
      <c r="H39" s="741">
        <v>0.93113869800470905</v>
      </c>
      <c r="I39" s="740">
        <v>21783.714941456641</v>
      </c>
      <c r="J39" s="740">
        <v>11622.850337565838</v>
      </c>
      <c r="K39" s="741">
        <v>0.53355685055565816</v>
      </c>
      <c r="L39" s="740">
        <v>12277.699214543367</v>
      </c>
      <c r="M39" s="740">
        <v>7474.0801837341633</v>
      </c>
      <c r="N39" s="741">
        <v>0.60875250754480548</v>
      </c>
      <c r="O39" s="740">
        <v>51960.813099800005</v>
      </c>
      <c r="P39" s="740">
        <v>35185.024932</v>
      </c>
      <c r="Q39" s="741">
        <v>0.67714538770632571</v>
      </c>
      <c r="R39" s="339">
        <v>315.46989889999998</v>
      </c>
      <c r="S39" s="339">
        <v>37.542555</v>
      </c>
      <c r="T39" s="742">
        <v>0.11900518918256769</v>
      </c>
      <c r="U39" s="340">
        <v>19404.932196999998</v>
      </c>
      <c r="V39" s="340">
        <v>16593.648037800001</v>
      </c>
      <c r="W39" s="742">
        <v>0.85512527791080761</v>
      </c>
      <c r="X39" s="340">
        <v>27266.380667003345</v>
      </c>
      <c r="Y39" s="340">
        <v>14901.237892803896</v>
      </c>
      <c r="Z39" s="742">
        <v>0.54650589951004247</v>
      </c>
      <c r="AA39" s="340">
        <v>14901.696284196649</v>
      </c>
      <c r="AB39" s="340">
        <v>9047.9343294225237</v>
      </c>
      <c r="AC39" s="742">
        <v>0.60717479116910467</v>
      </c>
      <c r="AD39" s="340">
        <v>61888.479047099987</v>
      </c>
      <c r="AE39" s="340">
        <v>40580.362815026419</v>
      </c>
      <c r="AF39" s="742">
        <v>0.65570140743227656</v>
      </c>
      <c r="AG39" s="743">
        <v>0</v>
      </c>
      <c r="AH39" s="743">
        <v>17.690000000000001</v>
      </c>
      <c r="AI39" s="744">
        <v>0</v>
      </c>
      <c r="AJ39" s="743">
        <v>25106.83</v>
      </c>
      <c r="AK39" s="743">
        <v>20856.97</v>
      </c>
      <c r="AL39" s="744">
        <v>0.83072892913999896</v>
      </c>
      <c r="AM39" s="743">
        <v>25309.43</v>
      </c>
      <c r="AN39" s="743">
        <v>15569.98</v>
      </c>
      <c r="AO39" s="744">
        <v>0.61518493304669442</v>
      </c>
      <c r="AP39" s="745">
        <v>21050.27</v>
      </c>
      <c r="AQ39" s="745">
        <v>12502.59</v>
      </c>
      <c r="AR39" s="744">
        <v>0.59393965018025896</v>
      </c>
      <c r="AS39" s="743">
        <v>71466.53</v>
      </c>
      <c r="AT39" s="743">
        <v>48947.23</v>
      </c>
      <c r="AU39" s="746">
        <v>0.68489725190239403</v>
      </c>
      <c r="AV39" s="768">
        <v>0</v>
      </c>
      <c r="AW39" s="768">
        <v>1.9</v>
      </c>
      <c r="AX39" s="747">
        <v>0</v>
      </c>
      <c r="AY39" s="743">
        <v>35550.57</v>
      </c>
      <c r="AZ39" s="743">
        <v>26203.940000000002</v>
      </c>
      <c r="BA39" s="747">
        <v>0.7370891662215262</v>
      </c>
      <c r="BB39" s="743">
        <v>40173.919999999998</v>
      </c>
      <c r="BC39" s="743">
        <v>20518.990000000002</v>
      </c>
      <c r="BD39" s="747">
        <v>0.51075399164433055</v>
      </c>
      <c r="BE39" s="748">
        <v>25457.7</v>
      </c>
      <c r="BF39" s="748">
        <v>12622.64</v>
      </c>
      <c r="BG39" s="747">
        <v>0.49582798131802946</v>
      </c>
      <c r="BH39" s="743">
        <v>101182.18999999999</v>
      </c>
      <c r="BI39" s="743">
        <v>59347.47</v>
      </c>
      <c r="BJ39" s="747">
        <v>0.58654067479662186</v>
      </c>
      <c r="BK39" s="749"/>
      <c r="BL39" s="749"/>
      <c r="BM39" s="750" t="s">
        <v>115</v>
      </c>
      <c r="BN39" s="749">
        <v>40705.887936899999</v>
      </c>
      <c r="BO39" s="749">
        <v>33784.132746199997</v>
      </c>
      <c r="BP39" s="750">
        <v>0.82995690447952586</v>
      </c>
      <c r="BQ39" s="749">
        <v>51760.158817799987</v>
      </c>
      <c r="BR39" s="749">
        <v>30230.511661999997</v>
      </c>
      <c r="BS39" s="750">
        <v>0.58404982427534435</v>
      </c>
      <c r="BT39" s="749">
        <v>21914.724637200001</v>
      </c>
      <c r="BU39" s="749">
        <v>13267.342584600001</v>
      </c>
      <c r="BV39" s="750">
        <v>0.6054076792769203</v>
      </c>
      <c r="BW39" s="749">
        <v>114380.77139189999</v>
      </c>
      <c r="BX39" s="749">
        <v>77281.986992799997</v>
      </c>
      <c r="BY39" s="750">
        <v>0.67565541001651974</v>
      </c>
      <c r="BZ39" s="751">
        <v>492.13936799999999</v>
      </c>
      <c r="CA39" s="751">
        <v>525.71919779999996</v>
      </c>
      <c r="CB39" s="752">
        <v>1.0682323585216615</v>
      </c>
      <c r="CC39" s="751">
        <v>50995.921213400004</v>
      </c>
      <c r="CD39" s="751">
        <v>41489.067446100002</v>
      </c>
      <c r="CE39" s="752">
        <v>0.8135761931328358</v>
      </c>
      <c r="CF39" s="751">
        <v>71096.110243000003</v>
      </c>
      <c r="CG39" s="751">
        <v>43590.115945799997</v>
      </c>
      <c r="CH39" s="752">
        <v>0.61311534199006057</v>
      </c>
      <c r="CI39" s="751">
        <v>27364.767028800012</v>
      </c>
      <c r="CJ39" s="751">
        <v>15651.184344499998</v>
      </c>
      <c r="CK39" s="752">
        <v>0.57194655916594983</v>
      </c>
      <c r="CL39" s="751">
        <v>149948.93785320001</v>
      </c>
      <c r="CM39" s="751">
        <v>101256.08693419999</v>
      </c>
      <c r="CN39" s="752">
        <v>0.67527045128742214</v>
      </c>
      <c r="CO39" s="753">
        <v>502.09137100000004</v>
      </c>
      <c r="CP39" s="753">
        <v>342.17572590000003</v>
      </c>
      <c r="CQ39" s="754">
        <v>0.68150090932353424</v>
      </c>
      <c r="CR39" s="753">
        <v>60257.325450700009</v>
      </c>
      <c r="CS39" s="753">
        <v>59186.930156799994</v>
      </c>
      <c r="CT39" s="754">
        <v>0.98223626279636711</v>
      </c>
      <c r="CU39" s="753">
        <v>84646.498410200002</v>
      </c>
      <c r="CV39" s="753">
        <v>58187.646193500012</v>
      </c>
      <c r="CW39" s="754">
        <v>0.68741941233671078</v>
      </c>
      <c r="CX39" s="753">
        <v>31377.957511200009</v>
      </c>
      <c r="CY39" s="753">
        <v>19934.551251499994</v>
      </c>
      <c r="CZ39" s="754">
        <v>0.63530429743187011</v>
      </c>
      <c r="DA39" s="753">
        <v>176783.87274310002</v>
      </c>
      <c r="DB39" s="753">
        <v>137651.30332770001</v>
      </c>
      <c r="DC39" s="754">
        <v>0.77864174594553126</v>
      </c>
      <c r="DD39" s="753">
        <v>0</v>
      </c>
      <c r="DE39" s="753">
        <v>0</v>
      </c>
      <c r="DF39" s="754" t="s">
        <v>115</v>
      </c>
      <c r="DG39" s="753">
        <v>0</v>
      </c>
      <c r="DH39" s="753">
        <v>0</v>
      </c>
      <c r="DI39" s="754" t="s">
        <v>115</v>
      </c>
      <c r="DJ39" s="753">
        <v>0</v>
      </c>
      <c r="DK39" s="753">
        <v>0</v>
      </c>
      <c r="DL39" s="754" t="s">
        <v>115</v>
      </c>
      <c r="DM39" s="753">
        <v>0</v>
      </c>
      <c r="DN39" s="753">
        <v>0</v>
      </c>
      <c r="DO39" s="754" t="s">
        <v>115</v>
      </c>
      <c r="DP39" s="753">
        <v>0</v>
      </c>
      <c r="DQ39" s="753">
        <v>0</v>
      </c>
      <c r="DR39" s="754" t="s">
        <v>115</v>
      </c>
      <c r="DS39" s="753"/>
      <c r="DT39" s="753"/>
      <c r="DU39" s="754"/>
      <c r="DV39" s="753"/>
      <c r="DW39" s="753"/>
      <c r="DX39" s="754"/>
      <c r="DY39" s="753"/>
      <c r="DZ39" s="753"/>
      <c r="EA39" s="754"/>
      <c r="EB39" s="753"/>
      <c r="EC39" s="753"/>
      <c r="ED39" s="754"/>
      <c r="EE39" s="753"/>
      <c r="EF39" s="753"/>
      <c r="EG39" s="754"/>
    </row>
    <row r="40" spans="1:137" x14ac:dyDescent="0.2">
      <c r="A40" s="367">
        <v>29</v>
      </c>
      <c r="B40" s="370" t="s">
        <v>29</v>
      </c>
      <c r="C40" s="740"/>
      <c r="D40" s="740"/>
      <c r="E40" s="741"/>
      <c r="F40" s="740"/>
      <c r="G40" s="740"/>
      <c r="H40" s="741"/>
      <c r="I40" s="740">
        <v>23.37</v>
      </c>
      <c r="J40" s="740">
        <v>0</v>
      </c>
      <c r="K40" s="741">
        <v>0</v>
      </c>
      <c r="L40" s="740">
        <v>14.32</v>
      </c>
      <c r="M40" s="740">
        <v>0</v>
      </c>
      <c r="N40" s="741">
        <v>0</v>
      </c>
      <c r="O40" s="740">
        <v>37.69</v>
      </c>
      <c r="P40" s="740">
        <v>0</v>
      </c>
      <c r="Q40" s="741">
        <v>0</v>
      </c>
      <c r="R40" s="339"/>
      <c r="S40" s="339"/>
      <c r="T40" s="742"/>
      <c r="U40" s="341">
        <v>183.64460669945169</v>
      </c>
      <c r="V40" s="341">
        <v>128.55122696499998</v>
      </c>
      <c r="W40" s="742">
        <v>0.70000001239014775</v>
      </c>
      <c r="X40" s="341">
        <v>323.4285167183088</v>
      </c>
      <c r="Y40" s="341">
        <v>200.0776596</v>
      </c>
      <c r="Z40" s="742">
        <v>0.61861477655125363</v>
      </c>
      <c r="AA40" s="341">
        <v>158.59228172713901</v>
      </c>
      <c r="AB40" s="341">
        <v>99.746862300000004</v>
      </c>
      <c r="AC40" s="742">
        <v>0.62895155560985216</v>
      </c>
      <c r="AD40" s="340">
        <v>665.66540514489952</v>
      </c>
      <c r="AE40" s="340">
        <v>428.37574886499999</v>
      </c>
      <c r="AF40" s="742">
        <v>0.64353013624277622</v>
      </c>
      <c r="AG40" s="743"/>
      <c r="AH40" s="743"/>
      <c r="AI40" s="744"/>
      <c r="AJ40" s="743">
        <v>3656.3584663394809</v>
      </c>
      <c r="AK40" s="743">
        <v>2526.5786666413478</v>
      </c>
      <c r="AL40" s="744">
        <v>0.69100956317633744</v>
      </c>
      <c r="AM40" s="743">
        <v>2019.3027689814126</v>
      </c>
      <c r="AN40" s="743">
        <v>724.55287800000463</v>
      </c>
      <c r="AO40" s="744">
        <v>0.3588133929838998</v>
      </c>
      <c r="AP40" s="745">
        <v>1262.3967163867924</v>
      </c>
      <c r="AQ40" s="745">
        <v>479.3571174999995</v>
      </c>
      <c r="AR40" s="744">
        <v>0.37971987036848942</v>
      </c>
      <c r="AS40" s="743">
        <v>6938.0579517076858</v>
      </c>
      <c r="AT40" s="743">
        <v>3730.4886621413516</v>
      </c>
      <c r="AU40" s="746">
        <v>0.53768485188613258</v>
      </c>
      <c r="AV40" s="768"/>
      <c r="AW40" s="768"/>
      <c r="AX40" s="747"/>
      <c r="AY40" s="743">
        <v>3735.5033968699004</v>
      </c>
      <c r="AZ40" s="743">
        <v>4113.5314383608074</v>
      </c>
      <c r="BA40" s="747">
        <v>1.1011986876541644</v>
      </c>
      <c r="BB40" s="743">
        <v>6130.0926927314158</v>
      </c>
      <c r="BC40" s="743">
        <v>1989.0572531415576</v>
      </c>
      <c r="BD40" s="747">
        <v>0.32447425395378215</v>
      </c>
      <c r="BE40" s="748">
        <v>7005.1115621648978</v>
      </c>
      <c r="BF40" s="748">
        <v>2384.7401065184463</v>
      </c>
      <c r="BG40" s="747">
        <v>0.34042856924629095</v>
      </c>
      <c r="BH40" s="743">
        <v>16870.707651766214</v>
      </c>
      <c r="BI40" s="743">
        <v>8487.3287980208115</v>
      </c>
      <c r="BJ40" s="747">
        <v>0.50308078198084738</v>
      </c>
      <c r="BK40" s="749"/>
      <c r="BL40" s="749"/>
      <c r="BM40" s="750" t="s">
        <v>115</v>
      </c>
      <c r="BN40" s="749">
        <v>7242.073540536604</v>
      </c>
      <c r="BO40" s="749">
        <v>4306.6074278040551</v>
      </c>
      <c r="BP40" s="750">
        <v>0.59466496766407528</v>
      </c>
      <c r="BQ40" s="749">
        <v>9378.5150267415265</v>
      </c>
      <c r="BR40" s="749">
        <v>4681.0741237054062</v>
      </c>
      <c r="BS40" s="750">
        <v>0.49912743225958234</v>
      </c>
      <c r="BT40" s="749">
        <v>8418.3094169420056</v>
      </c>
      <c r="BU40" s="749">
        <v>3131.6851052409511</v>
      </c>
      <c r="BV40" s="750">
        <v>0.37200879061755299</v>
      </c>
      <c r="BW40" s="749">
        <v>25038.897984220137</v>
      </c>
      <c r="BX40" s="749">
        <v>12119.366656750411</v>
      </c>
      <c r="BY40" s="750">
        <v>0.48402156773785354</v>
      </c>
      <c r="BZ40" s="751">
        <v>0</v>
      </c>
      <c r="CA40" s="751">
        <v>0</v>
      </c>
      <c r="CB40" s="752" t="s">
        <v>115</v>
      </c>
      <c r="CC40" s="751">
        <v>14617.245525756254</v>
      </c>
      <c r="CD40" s="751">
        <v>11574.020581749377</v>
      </c>
      <c r="CE40" s="752">
        <v>0.79180585434892126</v>
      </c>
      <c r="CF40" s="751">
        <v>13457.724395581305</v>
      </c>
      <c r="CG40" s="751">
        <v>8357.3803895283963</v>
      </c>
      <c r="CH40" s="752">
        <v>0.62100992291627333</v>
      </c>
      <c r="CI40" s="751">
        <v>9565.1683616242299</v>
      </c>
      <c r="CJ40" s="751">
        <v>4062.9095352954118</v>
      </c>
      <c r="CK40" s="752">
        <v>0.42476090139677403</v>
      </c>
      <c r="CL40" s="751">
        <v>37640.138282961787</v>
      </c>
      <c r="CM40" s="751">
        <v>23994.310506573187</v>
      </c>
      <c r="CN40" s="752">
        <v>0.63746605621357322</v>
      </c>
      <c r="CO40" s="753">
        <v>0</v>
      </c>
      <c r="CP40" s="753">
        <v>0</v>
      </c>
      <c r="CQ40" s="754" t="s">
        <v>115</v>
      </c>
      <c r="CR40" s="753">
        <v>21693.0911632803</v>
      </c>
      <c r="CS40" s="753">
        <v>14606.994907111399</v>
      </c>
      <c r="CT40" s="754">
        <v>0.67334778603782053</v>
      </c>
      <c r="CU40" s="753">
        <v>15637.797031096399</v>
      </c>
      <c r="CV40" s="753">
        <v>9829.8739850824586</v>
      </c>
      <c r="CW40" s="754">
        <v>0.62859710773425126</v>
      </c>
      <c r="CX40" s="753">
        <v>11870.224675539501</v>
      </c>
      <c r="CY40" s="753">
        <v>6439.8753711233494</v>
      </c>
      <c r="CZ40" s="754">
        <v>0.54252346077271341</v>
      </c>
      <c r="DA40" s="753">
        <v>49201.1128699162</v>
      </c>
      <c r="DB40" s="753">
        <v>30876.74426331721</v>
      </c>
      <c r="DC40" s="754">
        <v>0.62756190789734467</v>
      </c>
      <c r="DD40" s="753">
        <v>0</v>
      </c>
      <c r="DE40" s="753">
        <v>0</v>
      </c>
      <c r="DF40" s="754" t="s">
        <v>115</v>
      </c>
      <c r="DG40" s="753">
        <v>28722.282054716088</v>
      </c>
      <c r="DH40" s="753">
        <v>16653.196599805346</v>
      </c>
      <c r="DI40" s="754">
        <v>0.5798006080464263</v>
      </c>
      <c r="DJ40" s="753">
        <v>16926.61242130625</v>
      </c>
      <c r="DK40" s="753">
        <v>11616.209423574459</v>
      </c>
      <c r="DL40" s="754">
        <v>0.68626900258864787</v>
      </c>
      <c r="DM40" s="753">
        <v>16564.681600117769</v>
      </c>
      <c r="DN40" s="753">
        <v>10278.439772907446</v>
      </c>
      <c r="DO40" s="754">
        <v>0.62050331066033715</v>
      </c>
      <c r="DP40" s="753">
        <v>62213.576076140103</v>
      </c>
      <c r="DQ40" s="753">
        <v>38547.845796287249</v>
      </c>
      <c r="DR40" s="754">
        <v>0.61960504808645711</v>
      </c>
      <c r="DS40" s="753"/>
      <c r="DT40" s="753"/>
      <c r="DU40" s="754" t="s">
        <v>115</v>
      </c>
      <c r="DV40" s="753">
        <v>40297.586643847753</v>
      </c>
      <c r="DW40" s="753">
        <v>28332.29462895498</v>
      </c>
      <c r="DX40" s="754">
        <v>0.70307670976322556</v>
      </c>
      <c r="DY40" s="753">
        <v>18434.957463724102</v>
      </c>
      <c r="DZ40" s="753">
        <v>18722.290015588602</v>
      </c>
      <c r="EA40" s="754">
        <v>1.015586287759541</v>
      </c>
      <c r="EB40" s="753">
        <v>22537.727566805337</v>
      </c>
      <c r="EC40" s="753">
        <v>15536.688940923015</v>
      </c>
      <c r="ED40" s="754">
        <v>0.68936359687860493</v>
      </c>
      <c r="EE40" s="753">
        <v>81270.271674377189</v>
      </c>
      <c r="EF40" s="753">
        <v>62591.273585466595</v>
      </c>
      <c r="EG40" s="754">
        <v>0.7701619829234595</v>
      </c>
    </row>
    <row r="41" spans="1:137" x14ac:dyDescent="0.2">
      <c r="A41" s="375">
        <v>30</v>
      </c>
      <c r="B41" s="369" t="s">
        <v>308</v>
      </c>
      <c r="C41" s="740">
        <v>841.43875792786935</v>
      </c>
      <c r="D41" s="740">
        <v>374.38270531611329</v>
      </c>
      <c r="E41" s="741">
        <v>0.44493161479519877</v>
      </c>
      <c r="F41" s="740">
        <v>4664.2648379382335</v>
      </c>
      <c r="G41" s="740">
        <v>4617.2790910302028</v>
      </c>
      <c r="H41" s="741">
        <v>0.989926441027564</v>
      </c>
      <c r="I41" s="740">
        <v>14362.24861110137</v>
      </c>
      <c r="J41" s="740">
        <v>6796.0038476389263</v>
      </c>
      <c r="K41" s="741">
        <v>0.47318522549358477</v>
      </c>
      <c r="L41" s="740">
        <v>3858.8277930325262</v>
      </c>
      <c r="M41" s="740">
        <v>2235.1151699713073</v>
      </c>
      <c r="N41" s="741">
        <v>0.57922127906485399</v>
      </c>
      <c r="O41" s="740">
        <v>23726.78</v>
      </c>
      <c r="P41" s="740">
        <v>14022.78081395655</v>
      </c>
      <c r="Q41" s="741">
        <v>0.59101069820500507</v>
      </c>
      <c r="R41" s="339">
        <v>605.65462731586194</v>
      </c>
      <c r="S41" s="339">
        <v>296.40685759094703</v>
      </c>
      <c r="T41" s="742">
        <v>0.48939914634940029</v>
      </c>
      <c r="U41" s="340">
        <v>4052.7788238093572</v>
      </c>
      <c r="V41" s="340">
        <v>3435.347062528107</v>
      </c>
      <c r="W41" s="742">
        <v>0.84765224352882329</v>
      </c>
      <c r="X41" s="341">
        <v>10946.593945706669</v>
      </c>
      <c r="Y41" s="341">
        <v>5555.6646262058111</v>
      </c>
      <c r="Z41" s="742">
        <v>0.50752450065847032</v>
      </c>
      <c r="AA41" s="341">
        <v>15822.33260316811</v>
      </c>
      <c r="AB41" s="341">
        <v>8030.2214536751308</v>
      </c>
      <c r="AC41" s="742">
        <v>0.50752450065847043</v>
      </c>
      <c r="AD41" s="341">
        <v>31427.359999999997</v>
      </c>
      <c r="AE41" s="341">
        <v>17317.639999999996</v>
      </c>
      <c r="AF41" s="742">
        <v>0.55103705815569615</v>
      </c>
      <c r="AG41" s="743">
        <v>403.41626443816443</v>
      </c>
      <c r="AH41" s="743">
        <v>375.53394332757375</v>
      </c>
      <c r="AI41" s="744">
        <v>0.9308844893761975</v>
      </c>
      <c r="AJ41" s="743">
        <v>2831.4674184346604</v>
      </c>
      <c r="AK41" s="743">
        <v>897.79807234980854</v>
      </c>
      <c r="AL41" s="744">
        <v>0.31707872268088622</v>
      </c>
      <c r="AM41" s="743">
        <v>11564.764731390103</v>
      </c>
      <c r="AN41" s="743">
        <v>7531.5670445796904</v>
      </c>
      <c r="AO41" s="744">
        <v>0.65125121172044664</v>
      </c>
      <c r="AP41" s="745">
        <v>24487.209833968482</v>
      </c>
      <c r="AQ41" s="745">
        <v>14587.874468229256</v>
      </c>
      <c r="AR41" s="744">
        <v>0.59573444941828613</v>
      </c>
      <c r="AS41" s="743">
        <v>39286.858248231409</v>
      </c>
      <c r="AT41" s="743">
        <v>23392.77352848633</v>
      </c>
      <c r="AU41" s="746">
        <v>0.59543507858736477</v>
      </c>
      <c r="AV41" s="743">
        <v>212.51622573333302</v>
      </c>
      <c r="AW41" s="743">
        <v>445.32044000000002</v>
      </c>
      <c r="AX41" s="747">
        <v>2.095465597807066</v>
      </c>
      <c r="AY41" s="743">
        <v>4817.6302347750006</v>
      </c>
      <c r="AZ41" s="743">
        <v>1370.6453200315893</v>
      </c>
      <c r="BA41" s="747">
        <v>0.28450612712820683</v>
      </c>
      <c r="BB41" s="743">
        <v>16992.039659560181</v>
      </c>
      <c r="BC41" s="743">
        <v>9744.3983219294187</v>
      </c>
      <c r="BD41" s="747">
        <v>0.57346843093359634</v>
      </c>
      <c r="BE41" s="748">
        <v>32303.114560225662</v>
      </c>
      <c r="BF41" s="748">
        <v>16641.733066993998</v>
      </c>
      <c r="BG41" s="747">
        <v>0.51517425776289427</v>
      </c>
      <c r="BH41" s="743">
        <v>54325.300680294182</v>
      </c>
      <c r="BI41" s="743">
        <v>28202.097148955007</v>
      </c>
      <c r="BJ41" s="747">
        <v>0.5191337515999237</v>
      </c>
      <c r="BK41" s="749">
        <v>377.5648281060005</v>
      </c>
      <c r="BL41" s="749">
        <v>345.81968999999998</v>
      </c>
      <c r="BM41" s="750">
        <v>0.91592135775663897</v>
      </c>
      <c r="BN41" s="749">
        <v>8035.5632649536701</v>
      </c>
      <c r="BO41" s="749">
        <v>1779.7024882396256</v>
      </c>
      <c r="BP41" s="750">
        <v>0.22147824981997533</v>
      </c>
      <c r="BQ41" s="749">
        <v>19399.827080912593</v>
      </c>
      <c r="BR41" s="749">
        <v>10279.732993256595</v>
      </c>
      <c r="BS41" s="750">
        <v>0.52988786706097912</v>
      </c>
      <c r="BT41" s="749">
        <v>29221.293422627739</v>
      </c>
      <c r="BU41" s="749">
        <v>16207.597574268773</v>
      </c>
      <c r="BV41" s="750">
        <v>0.55465024562253951</v>
      </c>
      <c r="BW41" s="749">
        <v>57034.248596600009</v>
      </c>
      <c r="BX41" s="749">
        <v>28612.852745764994</v>
      </c>
      <c r="BY41" s="750">
        <v>0.50167843795299327</v>
      </c>
      <c r="BZ41" s="751">
        <v>380.74720747999999</v>
      </c>
      <c r="CA41" s="751">
        <v>266.6549</v>
      </c>
      <c r="CB41" s="752">
        <v>0.70034630526871799</v>
      </c>
      <c r="CC41" s="751">
        <v>10978.342556005773</v>
      </c>
      <c r="CD41" s="751">
        <v>3784.5955899999999</v>
      </c>
      <c r="CE41" s="752">
        <v>0.3447328748117458</v>
      </c>
      <c r="CF41" s="751">
        <v>43156.583425965204</v>
      </c>
      <c r="CG41" s="751">
        <v>25621.740180000001</v>
      </c>
      <c r="CH41" s="752">
        <v>0.59369250635778215</v>
      </c>
      <c r="CI41" s="751">
        <v>9713.564233147501</v>
      </c>
      <c r="CJ41" s="751">
        <v>5194.48585</v>
      </c>
      <c r="CK41" s="752">
        <v>0.5347662017072824</v>
      </c>
      <c r="CL41" s="751">
        <v>64229.237422598482</v>
      </c>
      <c r="CM41" s="751">
        <v>34867.476519999997</v>
      </c>
      <c r="CN41" s="752">
        <v>0.5428598862320011</v>
      </c>
      <c r="CO41" s="753">
        <v>146.97936028000001</v>
      </c>
      <c r="CP41" s="753">
        <v>-37.659840000000003</v>
      </c>
      <c r="CQ41" s="754">
        <v>-0.25622536339971069</v>
      </c>
      <c r="CR41" s="753">
        <v>18995.717858865624</v>
      </c>
      <c r="CS41" s="753">
        <v>6658.6847200000002</v>
      </c>
      <c r="CT41" s="754">
        <v>0.35053609289591964</v>
      </c>
      <c r="CU41" s="753">
        <v>48982.613851695918</v>
      </c>
      <c r="CV41" s="753">
        <v>31689.314750000001</v>
      </c>
      <c r="CW41" s="754">
        <v>0.64695025965632147</v>
      </c>
      <c r="CX41" s="753">
        <v>12047.511122689519</v>
      </c>
      <c r="CY41" s="753">
        <v>6330.5339800000002</v>
      </c>
      <c r="CZ41" s="754">
        <v>0.52546404942324343</v>
      </c>
      <c r="DA41" s="753">
        <v>80172.822193531058</v>
      </c>
      <c r="DB41" s="753">
        <v>44640.873610000002</v>
      </c>
      <c r="DC41" s="754">
        <v>0.55680806024565721</v>
      </c>
      <c r="DD41" s="753">
        <v>0</v>
      </c>
      <c r="DE41" s="753">
        <v>0</v>
      </c>
      <c r="DF41" s="754" t="s">
        <v>115</v>
      </c>
      <c r="DG41" s="753">
        <v>26820.046471190486</v>
      </c>
      <c r="DH41" s="753">
        <v>12900.180829999999</v>
      </c>
      <c r="DI41" s="754">
        <v>0.48099024898622361</v>
      </c>
      <c r="DJ41" s="753">
        <v>67923.693698275849</v>
      </c>
      <c r="DK41" s="753">
        <v>48818.481193108339</v>
      </c>
      <c r="DL41" s="754">
        <v>0.71872535981280905</v>
      </c>
      <c r="DM41" s="753">
        <v>15452.605601552481</v>
      </c>
      <c r="DN41" s="753">
        <v>1939.8761768916563</v>
      </c>
      <c r="DO41" s="754">
        <v>0.12553715709257229</v>
      </c>
      <c r="DP41" s="753">
        <v>110196.34577101881</v>
      </c>
      <c r="DQ41" s="753">
        <v>63658.538199999995</v>
      </c>
      <c r="DR41" s="754">
        <v>0.5776828419726231</v>
      </c>
      <c r="DS41" s="753"/>
      <c r="DT41" s="753"/>
      <c r="DU41" s="754" t="s">
        <v>115</v>
      </c>
      <c r="DV41" s="753">
        <v>38369.617515617392</v>
      </c>
      <c r="DW41" s="753">
        <v>16834.204714231102</v>
      </c>
      <c r="DX41" s="754">
        <v>0.43873788179877377</v>
      </c>
      <c r="DY41" s="753">
        <v>113574.5791404082</v>
      </c>
      <c r="DZ41" s="753">
        <v>77249.357656335444</v>
      </c>
      <c r="EA41" s="754">
        <v>0.68016415505123573</v>
      </c>
      <c r="EB41" s="753">
        <v>18364.768336782214</v>
      </c>
      <c r="EC41" s="753">
        <v>14224.710834972753</v>
      </c>
      <c r="ED41" s="754">
        <v>0.77456522043256759</v>
      </c>
      <c r="EE41" s="753">
        <v>170308.9649928078</v>
      </c>
      <c r="EF41" s="753">
        <v>108308.2732055393</v>
      </c>
      <c r="EG41" s="754">
        <v>0.6359516846932467</v>
      </c>
    </row>
    <row r="42" spans="1:137" x14ac:dyDescent="0.2">
      <c r="A42" s="367">
        <v>31</v>
      </c>
      <c r="B42" s="372" t="s">
        <v>253</v>
      </c>
      <c r="C42" s="740"/>
      <c r="D42" s="740"/>
      <c r="E42" s="741"/>
      <c r="F42" s="740"/>
      <c r="G42" s="740"/>
      <c r="H42" s="741"/>
      <c r="I42" s="740"/>
      <c r="J42" s="740"/>
      <c r="K42" s="741"/>
      <c r="L42" s="740"/>
      <c r="M42" s="740"/>
      <c r="N42" s="741"/>
      <c r="O42" s="740"/>
      <c r="P42" s="740"/>
      <c r="Q42" s="741"/>
      <c r="R42" s="339"/>
      <c r="S42" s="339"/>
      <c r="T42" s="742"/>
      <c r="U42" s="340"/>
      <c r="V42" s="340"/>
      <c r="W42" s="742"/>
      <c r="X42" s="341"/>
      <c r="Y42" s="341"/>
      <c r="Z42" s="742"/>
      <c r="AA42" s="341"/>
      <c r="AB42" s="341"/>
      <c r="AC42" s="742"/>
      <c r="AD42" s="341"/>
      <c r="AE42" s="341"/>
      <c r="AF42" s="742"/>
      <c r="AG42" s="743"/>
      <c r="AH42" s="743"/>
      <c r="AI42" s="744"/>
      <c r="AJ42" s="743"/>
      <c r="AK42" s="743"/>
      <c r="AL42" s="744"/>
      <c r="AM42" s="743"/>
      <c r="AN42" s="743"/>
      <c r="AO42" s="744"/>
      <c r="AP42" s="745"/>
      <c r="AQ42" s="745"/>
      <c r="AR42" s="744"/>
      <c r="AS42" s="743"/>
      <c r="AT42" s="743"/>
      <c r="AU42" s="746"/>
      <c r="AV42" s="743"/>
      <c r="AW42" s="743"/>
      <c r="AX42" s="747"/>
      <c r="AY42" s="743"/>
      <c r="AZ42" s="743"/>
      <c r="BA42" s="747"/>
      <c r="BB42" s="743"/>
      <c r="BC42" s="743"/>
      <c r="BD42" s="747"/>
      <c r="BE42" s="748"/>
      <c r="BF42" s="748"/>
      <c r="BG42" s="747"/>
      <c r="BH42" s="743"/>
      <c r="BI42" s="743"/>
      <c r="BJ42" s="747"/>
      <c r="BK42" s="749"/>
      <c r="BL42" s="749"/>
      <c r="BM42" s="750"/>
      <c r="BN42" s="749"/>
      <c r="BO42" s="749"/>
      <c r="BP42" s="750"/>
      <c r="BQ42" s="749"/>
      <c r="BR42" s="749"/>
      <c r="BS42" s="750"/>
      <c r="BT42" s="749"/>
      <c r="BU42" s="749"/>
      <c r="BV42" s="750"/>
      <c r="BW42" s="749"/>
      <c r="BX42" s="749"/>
      <c r="BY42" s="750"/>
      <c r="BZ42" s="751">
        <v>0</v>
      </c>
      <c r="CA42" s="751">
        <v>0</v>
      </c>
      <c r="CB42" s="752" t="s">
        <v>115</v>
      </c>
      <c r="CC42" s="751">
        <v>0</v>
      </c>
      <c r="CD42" s="751">
        <v>0</v>
      </c>
      <c r="CE42" s="752" t="s">
        <v>115</v>
      </c>
      <c r="CF42" s="751">
        <v>0</v>
      </c>
      <c r="CG42" s="751">
        <v>0</v>
      </c>
      <c r="CH42" s="752" t="s">
        <v>115</v>
      </c>
      <c r="CI42" s="751">
        <v>0</v>
      </c>
      <c r="CJ42" s="751">
        <v>0</v>
      </c>
      <c r="CK42" s="752" t="s">
        <v>115</v>
      </c>
      <c r="CL42" s="751">
        <v>0</v>
      </c>
      <c r="CM42" s="751">
        <v>0</v>
      </c>
      <c r="CN42" s="752" t="s">
        <v>115</v>
      </c>
      <c r="CO42" s="753">
        <v>0</v>
      </c>
      <c r="CP42" s="753">
        <v>0</v>
      </c>
      <c r="CQ42" s="754" t="s">
        <v>115</v>
      </c>
      <c r="CR42" s="753">
        <v>10.411192198845001</v>
      </c>
      <c r="CS42" s="753">
        <v>1.2444992014252401</v>
      </c>
      <c r="CT42" s="754">
        <v>0.11953474469170808</v>
      </c>
      <c r="CU42" s="753">
        <v>250.99733096785798</v>
      </c>
      <c r="CV42" s="753">
        <v>136.28352116937199</v>
      </c>
      <c r="CW42" s="754">
        <v>0.54296800943602097</v>
      </c>
      <c r="CX42" s="753">
        <v>127.59886791896601</v>
      </c>
      <c r="CY42" s="753">
        <v>74.459547042341995</v>
      </c>
      <c r="CZ42" s="754">
        <v>0.58354394718947578</v>
      </c>
      <c r="DA42" s="753">
        <v>389.00739108566898</v>
      </c>
      <c r="DB42" s="753">
        <v>211.98756741313923</v>
      </c>
      <c r="DC42" s="754">
        <v>0.54494483208020683</v>
      </c>
      <c r="DD42" s="753">
        <v>0</v>
      </c>
      <c r="DE42" s="753">
        <v>0</v>
      </c>
      <c r="DF42" s="754" t="s">
        <v>115</v>
      </c>
      <c r="DG42" s="753">
        <v>1.11639</v>
      </c>
      <c r="DH42" s="753">
        <v>1.1094113600000011</v>
      </c>
      <c r="DI42" s="754">
        <v>0.99374892286745764</v>
      </c>
      <c r="DJ42" s="753">
        <v>105.6690856083264</v>
      </c>
      <c r="DK42" s="753">
        <v>46.815808369756077</v>
      </c>
      <c r="DL42" s="754">
        <v>0.44304167202963984</v>
      </c>
      <c r="DM42" s="753">
        <v>55.412531941673613</v>
      </c>
      <c r="DN42" s="753">
        <v>25.578175965243016</v>
      </c>
      <c r="DO42" s="754">
        <v>0.46159551041930758</v>
      </c>
      <c r="DP42" s="753">
        <v>162.19800755</v>
      </c>
      <c r="DQ42" s="753">
        <v>73.503395694999099</v>
      </c>
      <c r="DR42" s="754">
        <v>0.45317076828049546</v>
      </c>
      <c r="DS42" s="753"/>
      <c r="DT42" s="753"/>
      <c r="DU42" s="754" t="s">
        <v>115</v>
      </c>
      <c r="DV42" s="753">
        <v>-1.50176</v>
      </c>
      <c r="DW42" s="753">
        <v>1.5535145338317253</v>
      </c>
      <c r="DX42" s="754">
        <v>-1.0344625864530452</v>
      </c>
      <c r="DY42" s="753">
        <v>19.798394356471075</v>
      </c>
      <c r="DZ42" s="753">
        <v>35.796139097422646</v>
      </c>
      <c r="EA42" s="754">
        <v>1.8080324319695518</v>
      </c>
      <c r="EB42" s="753">
        <v>10.382214943528927</v>
      </c>
      <c r="EC42" s="753">
        <v>19.557495140929511</v>
      </c>
      <c r="ED42" s="754">
        <v>1.8837497824218514</v>
      </c>
      <c r="EE42" s="753">
        <v>28.678849300000003</v>
      </c>
      <c r="EF42" s="753">
        <v>56.907148772183881</v>
      </c>
      <c r="EG42" s="754">
        <v>1.9842898219833345</v>
      </c>
    </row>
    <row r="43" spans="1:137" x14ac:dyDescent="0.2">
      <c r="A43" s="375">
        <v>32</v>
      </c>
      <c r="B43" s="369" t="s">
        <v>31</v>
      </c>
      <c r="C43" s="740">
        <v>3270.98</v>
      </c>
      <c r="D43" s="740">
        <v>1936.5886654499998</v>
      </c>
      <c r="E43" s="741">
        <v>0.59205151527982436</v>
      </c>
      <c r="F43" s="740">
        <v>5118.3183082189835</v>
      </c>
      <c r="G43" s="740">
        <v>3499.7591272538311</v>
      </c>
      <c r="H43" s="741">
        <v>0.68377129293305694</v>
      </c>
      <c r="I43" s="740">
        <v>37108.221094873654</v>
      </c>
      <c r="J43" s="740">
        <v>25373.536316487498</v>
      </c>
      <c r="K43" s="741">
        <v>0.68377129293305694</v>
      </c>
      <c r="L43" s="740">
        <v>18081.325185892369</v>
      </c>
      <c r="M43" s="740">
        <v>12363.491100300673</v>
      </c>
      <c r="N43" s="741">
        <v>0.68377129293305705</v>
      </c>
      <c r="O43" s="740">
        <v>63578.844588985005</v>
      </c>
      <c r="P43" s="740">
        <v>43173.375209491998</v>
      </c>
      <c r="Q43" s="741">
        <v>0.67905252900697977</v>
      </c>
      <c r="R43" s="339">
        <v>2638.8608689379312</v>
      </c>
      <c r="S43" s="339">
        <v>1315.78445005</v>
      </c>
      <c r="T43" s="742">
        <v>0.49861834912864011</v>
      </c>
      <c r="U43" s="341">
        <v>6932.8783272990195</v>
      </c>
      <c r="V43" s="341">
        <v>5860.1536732151508</v>
      </c>
      <c r="W43" s="742">
        <v>0.84526994367405961</v>
      </c>
      <c r="X43" s="341">
        <v>63256.734181498723</v>
      </c>
      <c r="Y43" s="341">
        <v>42014.948856131959</v>
      </c>
      <c r="Z43" s="742">
        <v>0.66419724950676406</v>
      </c>
      <c r="AA43" s="341">
        <v>26849.809557564451</v>
      </c>
      <c r="AB43" s="341">
        <v>14954.835917928602</v>
      </c>
      <c r="AC43" s="742">
        <v>0.55698107973042754</v>
      </c>
      <c r="AD43" s="341">
        <v>99678.282935300129</v>
      </c>
      <c r="AE43" s="341">
        <v>64145.722897325715</v>
      </c>
      <c r="AF43" s="742">
        <v>0.64352756697225477</v>
      </c>
      <c r="AG43" s="743">
        <v>883.26378757534292</v>
      </c>
      <c r="AH43" s="743">
        <v>846.87003299999992</v>
      </c>
      <c r="AI43" s="744">
        <v>0.95879627911017629</v>
      </c>
      <c r="AJ43" s="743">
        <v>11092.14718378316</v>
      </c>
      <c r="AK43" s="743">
        <v>5795.3897125297062</v>
      </c>
      <c r="AL43" s="744">
        <v>0.52247681323618111</v>
      </c>
      <c r="AM43" s="743">
        <v>102331.40300346423</v>
      </c>
      <c r="AN43" s="743">
        <v>53465.785335237364</v>
      </c>
      <c r="AO43" s="744">
        <v>0.52247681323618111</v>
      </c>
      <c r="AP43" s="745">
        <v>37963.621839552579</v>
      </c>
      <c r="AQ43" s="745">
        <v>19835.112157632921</v>
      </c>
      <c r="AR43" s="744">
        <v>0.52247681323618111</v>
      </c>
      <c r="AS43" s="743">
        <v>152270.43581437532</v>
      </c>
      <c r="AT43" s="743">
        <v>79943.157238399988</v>
      </c>
      <c r="AU43" s="746">
        <v>0.52500773909818177</v>
      </c>
      <c r="AV43" s="743">
        <v>1773.4434959966209</v>
      </c>
      <c r="AW43" s="743">
        <v>34.510735500000003</v>
      </c>
      <c r="AX43" s="747">
        <v>1.9459732197786222E-2</v>
      </c>
      <c r="AY43" s="743">
        <v>18344.409309565381</v>
      </c>
      <c r="AZ43" s="743">
        <v>12957.249185795998</v>
      </c>
      <c r="BA43" s="747">
        <v>0.70633231995317836</v>
      </c>
      <c r="BB43" s="743">
        <v>107790.55872384609</v>
      </c>
      <c r="BC43" s="743">
        <v>65628.343541609676</v>
      </c>
      <c r="BD43" s="747">
        <v>0.60885057391479103</v>
      </c>
      <c r="BE43" s="748">
        <v>57468.30847065791</v>
      </c>
      <c r="BF43" s="748">
        <v>34989.612594272323</v>
      </c>
      <c r="BG43" s="747">
        <v>0.60885057391479114</v>
      </c>
      <c r="BH43" s="743">
        <v>185376.72000006598</v>
      </c>
      <c r="BI43" s="743">
        <v>113609.71605717801</v>
      </c>
      <c r="BJ43" s="747">
        <v>0.61285859441863888</v>
      </c>
      <c r="BK43" s="749">
        <v>2469.2126699999999</v>
      </c>
      <c r="BL43" s="749">
        <v>2132.6475500000001</v>
      </c>
      <c r="BM43" s="750">
        <v>0.86369536974715111</v>
      </c>
      <c r="BN43" s="749">
        <v>27914.549770811995</v>
      </c>
      <c r="BO43" s="749">
        <v>27749.475440051276</v>
      </c>
      <c r="BP43" s="750">
        <v>0.99408644122452139</v>
      </c>
      <c r="BQ43" s="749">
        <v>159143.57248459215</v>
      </c>
      <c r="BR43" s="749">
        <v>91553.761994733315</v>
      </c>
      <c r="BS43" s="750">
        <v>0.57529035301502551</v>
      </c>
      <c r="BT43" s="749">
        <v>76171.69059998286</v>
      </c>
      <c r="BU43" s="749">
        <v>43820.838775015443</v>
      </c>
      <c r="BV43" s="750">
        <v>0.57529035301502551</v>
      </c>
      <c r="BW43" s="749">
        <v>265699.02552538703</v>
      </c>
      <c r="BX43" s="749">
        <v>165256.72375980002</v>
      </c>
      <c r="BY43" s="750">
        <v>0.62196962684761548</v>
      </c>
      <c r="BZ43" s="751">
        <v>1366.4626800000001</v>
      </c>
      <c r="CA43" s="751">
        <v>4252.8484900000003</v>
      </c>
      <c r="CB43" s="752">
        <v>3.1123048966108611</v>
      </c>
      <c r="CC43" s="751">
        <v>37511.517864399997</v>
      </c>
      <c r="CD43" s="751">
        <v>32816.566542452405</v>
      </c>
      <c r="CE43" s="752">
        <v>0.87483974018541921</v>
      </c>
      <c r="CF43" s="751">
        <v>214810.28109942598</v>
      </c>
      <c r="CG43" s="751">
        <v>126728.29985362342</v>
      </c>
      <c r="CH43" s="752">
        <v>0.58995453664979203</v>
      </c>
      <c r="CI43" s="751">
        <v>103615.05056862404</v>
      </c>
      <c r="CJ43" s="751">
        <v>61128.169148157365</v>
      </c>
      <c r="CK43" s="752">
        <v>0.58995453664979203</v>
      </c>
      <c r="CL43" s="751">
        <v>357303.31221245002</v>
      </c>
      <c r="CM43" s="751">
        <v>224925.88403423317</v>
      </c>
      <c r="CN43" s="752">
        <v>0.62950965285341054</v>
      </c>
      <c r="CO43" s="753">
        <v>-9.7390424999999965</v>
      </c>
      <c r="CP43" s="753">
        <v>-319.66211900000002</v>
      </c>
      <c r="CQ43" s="754">
        <v>32.822746075910452</v>
      </c>
      <c r="CR43" s="753">
        <v>57424.306191548501</v>
      </c>
      <c r="CS43" s="753">
        <v>64186.249616898502</v>
      </c>
      <c r="CT43" s="754">
        <v>1.1177540291526447</v>
      </c>
      <c r="CU43" s="753">
        <v>365652.92920110235</v>
      </c>
      <c r="CV43" s="753">
        <v>218192.54662154487</v>
      </c>
      <c r="CW43" s="754">
        <v>0.59672035746647334</v>
      </c>
      <c r="CX43" s="753">
        <v>36012.902311264639</v>
      </c>
      <c r="CY43" s="753">
        <v>21489.631940583018</v>
      </c>
      <c r="CZ43" s="754">
        <v>0.59672035746647334</v>
      </c>
      <c r="DA43" s="753">
        <v>459080.3986614155</v>
      </c>
      <c r="DB43" s="753">
        <v>303548.76606002636</v>
      </c>
      <c r="DC43" s="754">
        <v>0.66121046976763209</v>
      </c>
      <c r="DD43" s="753">
        <v>95.510959999999997</v>
      </c>
      <c r="DE43" s="753">
        <v>-0.83011000000000001</v>
      </c>
      <c r="DF43" s="754">
        <v>-8.6912538623839606E-3</v>
      </c>
      <c r="DG43" s="753">
        <v>53955.788670000002</v>
      </c>
      <c r="DH43" s="753">
        <v>71763.683309999993</v>
      </c>
      <c r="DI43" s="754">
        <v>1.3300460447147791</v>
      </c>
      <c r="DJ43" s="753">
        <v>365967.23554999998</v>
      </c>
      <c r="DK43" s="753">
        <v>335228.54096999997</v>
      </c>
      <c r="DL43" s="754">
        <v>0.91600697659777153</v>
      </c>
      <c r="DM43" s="753">
        <v>35741.711000000003</v>
      </c>
      <c r="DN43" s="753">
        <v>27887.12355</v>
      </c>
      <c r="DO43" s="754">
        <v>0.78024030662661892</v>
      </c>
      <c r="DP43" s="753">
        <v>455760.24617999996</v>
      </c>
      <c r="DQ43" s="753">
        <v>434878.51772</v>
      </c>
      <c r="DR43" s="754">
        <v>0.95418264617192428</v>
      </c>
      <c r="DS43" s="753">
        <v>0</v>
      </c>
      <c r="DT43" s="753">
        <v>-2.3902000000000001</v>
      </c>
      <c r="DU43" s="754" t="s">
        <v>115</v>
      </c>
      <c r="DV43" s="753">
        <v>112480.56088</v>
      </c>
      <c r="DW43" s="753">
        <v>132034.73014999999</v>
      </c>
      <c r="DX43" s="754">
        <v>1.1738448769904462</v>
      </c>
      <c r="DY43" s="753">
        <v>789815.92760595796</v>
      </c>
      <c r="DZ43" s="753">
        <v>659345.91157175903</v>
      </c>
      <c r="EA43" s="754">
        <v>0.83480959110349706</v>
      </c>
      <c r="EB43" s="753">
        <v>66898.679092427308</v>
      </c>
      <c r="EC43" s="753">
        <v>54688.357213008007</v>
      </c>
      <c r="ED43" s="754">
        <v>0.81748037412593</v>
      </c>
      <c r="EE43" s="753">
        <v>969195.16757838521</v>
      </c>
      <c r="EF43" s="753">
        <v>846066.60873476695</v>
      </c>
      <c r="EG43" s="754">
        <v>0.8729579315265622</v>
      </c>
    </row>
    <row r="44" spans="1:137" s="755" customFormat="1" x14ac:dyDescent="0.2">
      <c r="A44" s="378"/>
      <c r="B44" s="373" t="s">
        <v>46</v>
      </c>
      <c r="C44" s="37">
        <v>5700.0999044278688</v>
      </c>
      <c r="D44" s="37">
        <v>3173.365181766113</v>
      </c>
      <c r="E44" s="38">
        <v>0.55672097594307524</v>
      </c>
      <c r="F44" s="37">
        <v>31491.727194542142</v>
      </c>
      <c r="G44" s="37">
        <v>28550.900507773658</v>
      </c>
      <c r="H44" s="38">
        <v>0.90661589729260195</v>
      </c>
      <c r="I44" s="37">
        <v>74994.077558826175</v>
      </c>
      <c r="J44" s="37">
        <v>44446.113983221556</v>
      </c>
      <c r="K44" s="38">
        <v>0.59266165315997832</v>
      </c>
      <c r="L44" s="37">
        <v>35173.54822808881</v>
      </c>
      <c r="M44" s="37">
        <v>22391.835368035096</v>
      </c>
      <c r="N44" s="38">
        <v>0.63661008047386802</v>
      </c>
      <c r="O44" s="37">
        <v>147359.452885885</v>
      </c>
      <c r="P44" s="37">
        <v>98562.215040796407</v>
      </c>
      <c r="Q44" s="38">
        <v>0.66885573412872867</v>
      </c>
      <c r="R44" s="15">
        <f>SUM(R39:R43)</f>
        <v>3559.985395153793</v>
      </c>
      <c r="S44" s="15">
        <f>SUM(S39:S43)</f>
        <v>1649.7338626409471</v>
      </c>
      <c r="T44" s="38">
        <f>S44/R44</f>
        <v>0.46341028951599894</v>
      </c>
      <c r="U44" s="15">
        <f>SUM(U39:U43)</f>
        <v>30574.233954807823</v>
      </c>
      <c r="V44" s="15">
        <f>SUM(V39:V43)</f>
        <v>26017.700000508259</v>
      </c>
      <c r="W44" s="38">
        <f t="shared" ref="W44:W45" si="12">V44/U44</f>
        <v>0.85096817270926106</v>
      </c>
      <c r="X44" s="15">
        <f>SUM(X39:X43)</f>
        <v>101793.13731092704</v>
      </c>
      <c r="Y44" s="15">
        <f>SUM(Y39:Y43)</f>
        <v>62671.929034741668</v>
      </c>
      <c r="Z44" s="38">
        <f t="shared" ref="Z44:Z45" si="13">Y44/X44</f>
        <v>0.61567931483740723</v>
      </c>
      <c r="AA44" s="15">
        <f>SUM(AA39:AA43)</f>
        <v>57732.430726656348</v>
      </c>
      <c r="AB44" s="15">
        <f>SUM(AB39:AB43)</f>
        <v>32132.738563326257</v>
      </c>
      <c r="AC44" s="38">
        <f t="shared" ref="AC44:AC45" si="14">AB44/AA44</f>
        <v>0.55658038573612068</v>
      </c>
      <c r="AD44" s="15">
        <f>SUM(AD39:AD43)</f>
        <v>193659.78738754502</v>
      </c>
      <c r="AE44" s="15">
        <f>SUM(AE39:AE43)</f>
        <v>122472.10146121713</v>
      </c>
      <c r="AF44" s="38">
        <f t="shared" ref="AF44:AF45" si="15">AE44/AD44</f>
        <v>0.63240852999662933</v>
      </c>
      <c r="AG44" s="39">
        <v>1771.1350041135074</v>
      </c>
      <c r="AH44" s="39">
        <v>1326.4339763275736</v>
      </c>
      <c r="AI44" s="40">
        <v>0.74891748694870575</v>
      </c>
      <c r="AJ44" s="39">
        <v>55472.724732374831</v>
      </c>
      <c r="AK44" s="39">
        <v>40571.036451520864</v>
      </c>
      <c r="AL44" s="40">
        <v>0.73136909440186404</v>
      </c>
      <c r="AM44" s="39">
        <v>148360.39459377399</v>
      </c>
      <c r="AN44" s="39">
        <v>80200.291863208608</v>
      </c>
      <c r="AO44" s="40">
        <v>0.5405775044128539</v>
      </c>
      <c r="AP44" s="41">
        <v>89916.286032369855</v>
      </c>
      <c r="AQ44" s="41">
        <v>48999.227137970636</v>
      </c>
      <c r="AR44" s="40">
        <v>0.54494273840815577</v>
      </c>
      <c r="AS44" s="39">
        <v>295520.54036263213</v>
      </c>
      <c r="AT44" s="39">
        <v>171096.98942902766</v>
      </c>
      <c r="AU44" s="395">
        <v>0.5789681800766715</v>
      </c>
      <c r="AV44" s="39">
        <v>2468.8959110296018</v>
      </c>
      <c r="AW44" s="39">
        <v>1354.840696204765</v>
      </c>
      <c r="AX44" s="42">
        <v>0.54876379767657224</v>
      </c>
      <c r="AY44" s="39">
        <v>78831.758953761193</v>
      </c>
      <c r="AZ44" s="39">
        <v>60049.510205282699</v>
      </c>
      <c r="BA44" s="42">
        <v>0.76174261493397311</v>
      </c>
      <c r="BB44" s="39">
        <v>184904.2086835425</v>
      </c>
      <c r="BC44" s="39">
        <v>103255.84336465743</v>
      </c>
      <c r="BD44" s="42">
        <v>0.55842884323621012</v>
      </c>
      <c r="BE44" s="43">
        <v>135032.52850237279</v>
      </c>
      <c r="BF44" s="43">
        <v>68774.569281775504</v>
      </c>
      <c r="BG44" s="42">
        <v>0.50931853268649263</v>
      </c>
      <c r="BH44" s="39">
        <v>401237.39205070608</v>
      </c>
      <c r="BI44" s="39">
        <v>233434.76354792042</v>
      </c>
      <c r="BJ44" s="42">
        <v>0.58178716184662138</v>
      </c>
      <c r="BK44" s="44">
        <v>3571.9481694104852</v>
      </c>
      <c r="BL44" s="44">
        <v>3503.5893489000005</v>
      </c>
      <c r="BM44" s="45">
        <v>0.98086231454983097</v>
      </c>
      <c r="BN44" s="44">
        <v>116928.86690451075</v>
      </c>
      <c r="BO44" s="44">
        <v>99774.961488417437</v>
      </c>
      <c r="BP44" s="45">
        <v>0.85329623154475664</v>
      </c>
      <c r="BQ44" s="44">
        <v>261639.72341609059</v>
      </c>
      <c r="BR44" s="44">
        <v>145315.32527655707</v>
      </c>
      <c r="BS44" s="45">
        <v>0.55540238072129189</v>
      </c>
      <c r="BT44" s="44">
        <v>150048.14285703344</v>
      </c>
      <c r="BU44" s="44">
        <v>79535.233245589698</v>
      </c>
      <c r="BV44" s="45">
        <v>0.53006476275665226</v>
      </c>
      <c r="BW44" s="44">
        <v>532188.68134704523</v>
      </c>
      <c r="BX44" s="44">
        <v>328129.10935946414</v>
      </c>
      <c r="BY44" s="45">
        <v>0.6165653664954367</v>
      </c>
      <c r="BZ44" s="751">
        <v>5699.9491995194694</v>
      </c>
      <c r="CA44" s="751">
        <v>10386.024437149843</v>
      </c>
      <c r="CB44" s="752">
        <v>1.82212578982729</v>
      </c>
      <c r="CC44" s="751">
        <v>173909.73580815358</v>
      </c>
      <c r="CD44" s="751">
        <v>136478.4632013503</v>
      </c>
      <c r="CE44" s="752">
        <v>0.78476608895493272</v>
      </c>
      <c r="CF44" s="751">
        <v>380117.58854595525</v>
      </c>
      <c r="CG44" s="751">
        <v>216371.73054936959</v>
      </c>
      <c r="CH44" s="752">
        <v>0.56922314849214295</v>
      </c>
      <c r="CI44" s="751">
        <v>172428.19268619642</v>
      </c>
      <c r="CJ44" s="751">
        <v>96066.958352096495</v>
      </c>
      <c r="CK44" s="752">
        <v>0.55714182730506023</v>
      </c>
      <c r="CL44" s="751">
        <v>732155.46623982477</v>
      </c>
      <c r="CM44" s="751">
        <v>459303.17653996625</v>
      </c>
      <c r="CN44" s="752">
        <v>0.62733012006157307</v>
      </c>
      <c r="CO44" s="46">
        <v>41.729360280000009</v>
      </c>
      <c r="CP44" s="46">
        <v>-468.85181</v>
      </c>
      <c r="CQ44" s="47">
        <v>-11.235537924714141</v>
      </c>
      <c r="CR44" s="46">
        <v>237261.55421190319</v>
      </c>
      <c r="CS44" s="46">
        <v>203623.48625076612</v>
      </c>
      <c r="CT44" s="47">
        <v>0.85822368873511545</v>
      </c>
      <c r="CU44" s="46">
        <v>569496.59195948532</v>
      </c>
      <c r="CV44" s="46">
        <v>340724.44981198147</v>
      </c>
      <c r="CW44" s="47">
        <v>0.59829058614668762</v>
      </c>
      <c r="CX44" s="46">
        <v>124265.01409208511</v>
      </c>
      <c r="CY44" s="46">
        <v>69837.853620362002</v>
      </c>
      <c r="CZ44" s="47">
        <v>0.56200736893337888</v>
      </c>
      <c r="DA44" s="46">
        <v>945196.63462958101</v>
      </c>
      <c r="DB44" s="46">
        <v>625297.68872256111</v>
      </c>
      <c r="DC44" s="47">
        <v>0.66155302062370647</v>
      </c>
      <c r="DD44" s="46">
        <v>95.510959999999997</v>
      </c>
      <c r="DE44" s="46">
        <v>-1118.3477069999926</v>
      </c>
      <c r="DF44" s="47">
        <v>-11.709103405514851</v>
      </c>
      <c r="DG44" s="46">
        <v>210277.02402353595</v>
      </c>
      <c r="DH44" s="46">
        <v>168113.42519157796</v>
      </c>
      <c r="DI44" s="47">
        <v>0.79948546909604978</v>
      </c>
      <c r="DJ44" s="46">
        <v>506118.85310472839</v>
      </c>
      <c r="DK44" s="46">
        <v>436049.08725598984</v>
      </c>
      <c r="DL44" s="47">
        <v>0.86155472095357921</v>
      </c>
      <c r="DM44" s="46">
        <v>135237.20289647114</v>
      </c>
      <c r="DN44" s="46">
        <v>62093.570262111185</v>
      </c>
      <c r="DO44" s="47">
        <v>0.45914562658949704</v>
      </c>
      <c r="DP44" s="46">
        <v>851728.59098473541</v>
      </c>
      <c r="DQ44" s="46">
        <v>665137.73500267905</v>
      </c>
      <c r="DR44" s="47">
        <v>0.78092686102467535</v>
      </c>
      <c r="DS44" s="46">
        <v>0</v>
      </c>
      <c r="DT44" s="46">
        <v>-390.60464162500739</v>
      </c>
      <c r="DU44" s="47" t="s">
        <v>115</v>
      </c>
      <c r="DV44" s="46">
        <v>336596.86650178733</v>
      </c>
      <c r="DW44" s="46">
        <v>295300.85249156272</v>
      </c>
      <c r="DX44" s="47">
        <v>0.87731313592010129</v>
      </c>
      <c r="DY44" s="46">
        <v>1025990.0549806217</v>
      </c>
      <c r="DZ44" s="46">
        <v>829820.81546872668</v>
      </c>
      <c r="EA44" s="47">
        <v>0.8088000575058204</v>
      </c>
      <c r="EB44" s="46">
        <v>176720.32294303272</v>
      </c>
      <c r="EC44" s="46">
        <v>124875.28297084229</v>
      </c>
      <c r="ED44" s="47">
        <v>0.70662661142316319</v>
      </c>
      <c r="EE44" s="46">
        <v>1539307.2444254416</v>
      </c>
      <c r="EF44" s="46">
        <v>1249606.3462895066</v>
      </c>
      <c r="EG44" s="47">
        <v>0.81179787259166181</v>
      </c>
    </row>
    <row r="45" spans="1:137" s="755" customFormat="1" x14ac:dyDescent="0.2">
      <c r="A45" s="18"/>
      <c r="B45" s="18" t="s">
        <v>47</v>
      </c>
      <c r="C45" s="48">
        <v>177471.64408630968</v>
      </c>
      <c r="D45" s="48">
        <v>165406.40716826581</v>
      </c>
      <c r="E45" s="49">
        <v>0.93201597370577016</v>
      </c>
      <c r="F45" s="48">
        <v>694119.36979147594</v>
      </c>
      <c r="G45" s="48">
        <v>765076.60107433633</v>
      </c>
      <c r="H45" s="49">
        <v>1.1022262659291255</v>
      </c>
      <c r="I45" s="48">
        <v>206247.01663132472</v>
      </c>
      <c r="J45" s="48">
        <v>151282.28981258514</v>
      </c>
      <c r="K45" s="49">
        <v>0.73350049995151512</v>
      </c>
      <c r="L45" s="48">
        <v>359532.38285576389</v>
      </c>
      <c r="M45" s="48">
        <v>320261.77024141268</v>
      </c>
      <c r="N45" s="49">
        <v>0.89077308613364692</v>
      </c>
      <c r="O45" s="48">
        <v>1437370.4133648742</v>
      </c>
      <c r="P45" s="48">
        <v>1400722.0687766003</v>
      </c>
      <c r="Q45" s="49">
        <v>0.9745032009511867</v>
      </c>
      <c r="R45" s="19">
        <f>R35+R11+R44</f>
        <v>208758.3257592236</v>
      </c>
      <c r="S45" s="19">
        <f>S35+S11+S44</f>
        <v>224991.54175620902</v>
      </c>
      <c r="T45" s="49">
        <f>S45/R45</f>
        <v>1.0777608075651477</v>
      </c>
      <c r="U45" s="19">
        <f>U35+U11+U44</f>
        <v>814927.6996655172</v>
      </c>
      <c r="V45" s="19">
        <f>V35+V11+V44</f>
        <v>947721.16124181775</v>
      </c>
      <c r="W45" s="49">
        <f t="shared" si="12"/>
        <v>1.1629512184096882</v>
      </c>
      <c r="X45" s="19">
        <f>X35+X11+X44</f>
        <v>309089.86906735547</v>
      </c>
      <c r="Y45" s="19">
        <f>Y35+Y11+Y44</f>
        <v>234349.2717018199</v>
      </c>
      <c r="Z45" s="49">
        <f t="shared" si="13"/>
        <v>0.75819137136051384</v>
      </c>
      <c r="AA45" s="19">
        <f>AA35+AA11+AA44</f>
        <v>378376.99426248216</v>
      </c>
      <c r="AB45" s="19">
        <f>AB35+AB11+AB44</f>
        <v>324441.90293617389</v>
      </c>
      <c r="AC45" s="49">
        <f t="shared" si="14"/>
        <v>0.85745673721142468</v>
      </c>
      <c r="AD45" s="19">
        <f>AD35+AD11+AD44</f>
        <v>1711152.8887545783</v>
      </c>
      <c r="AE45" s="19">
        <f>AE35+AE11+AE44</f>
        <v>1731506.4575790204</v>
      </c>
      <c r="AF45" s="49">
        <f t="shared" si="15"/>
        <v>1.011894652405523</v>
      </c>
      <c r="AG45" s="50">
        <v>224527.13134357927</v>
      </c>
      <c r="AH45" s="50">
        <v>245183.86939339156</v>
      </c>
      <c r="AI45" s="51">
        <v>1.0920010776702198</v>
      </c>
      <c r="AJ45" s="50">
        <v>1011897.959257042</v>
      </c>
      <c r="AK45" s="50">
        <v>1218807.1827833354</v>
      </c>
      <c r="AL45" s="51">
        <v>1.2044763719834071</v>
      </c>
      <c r="AM45" s="50">
        <v>351998.3432136089</v>
      </c>
      <c r="AN45" s="50">
        <v>258492.29278582815</v>
      </c>
      <c r="AO45" s="51">
        <v>0.73435656095961521</v>
      </c>
      <c r="AP45" s="52">
        <v>457234.39253508026</v>
      </c>
      <c r="AQ45" s="52">
        <v>367534.51572070981</v>
      </c>
      <c r="AR45" s="51">
        <v>0.80382080114962384</v>
      </c>
      <c r="AS45" s="50">
        <v>2045657.4645029234</v>
      </c>
      <c r="AT45" s="50">
        <v>2090017.720210949</v>
      </c>
      <c r="AU45" s="397">
        <v>1.0216850848579406</v>
      </c>
      <c r="AV45" s="50">
        <v>271042.9555671069</v>
      </c>
      <c r="AW45" s="50">
        <v>330685.78467636963</v>
      </c>
      <c r="AX45" s="53">
        <v>1.220049360753432</v>
      </c>
      <c r="AY45" s="50">
        <v>1236991.3573994846</v>
      </c>
      <c r="AZ45" s="50">
        <v>1549597.7475475951</v>
      </c>
      <c r="BA45" s="53">
        <v>1.2527150964136888</v>
      </c>
      <c r="BB45" s="50">
        <v>546828.67334431573</v>
      </c>
      <c r="BC45" s="50">
        <v>400681.40626619064</v>
      </c>
      <c r="BD45" s="53">
        <v>0.73273664275080519</v>
      </c>
      <c r="BE45" s="54">
        <v>416112.12440193788</v>
      </c>
      <c r="BF45" s="54">
        <v>327893.86057981907</v>
      </c>
      <c r="BG45" s="53">
        <v>0.78799400774752337</v>
      </c>
      <c r="BH45" s="50">
        <v>2470975.1107128453</v>
      </c>
      <c r="BI45" s="50">
        <v>2608858.7990699746</v>
      </c>
      <c r="BJ45" s="53">
        <v>1.055801326269673</v>
      </c>
      <c r="BK45" s="55">
        <v>274563.40925736167</v>
      </c>
      <c r="BL45" s="55">
        <v>314512.88850126223</v>
      </c>
      <c r="BM45" s="56">
        <v>1.145501832716733</v>
      </c>
      <c r="BN45" s="55">
        <v>1432950.3236624775</v>
      </c>
      <c r="BO45" s="55">
        <v>1539215.178595786</v>
      </c>
      <c r="BP45" s="56">
        <v>1.074158087114776</v>
      </c>
      <c r="BQ45" s="55">
        <v>575126.64023732825</v>
      </c>
      <c r="BR45" s="55">
        <v>401888.92468137469</v>
      </c>
      <c r="BS45" s="56">
        <v>0.69878335754979748</v>
      </c>
      <c r="BT45" s="55">
        <v>504883.15539717034</v>
      </c>
      <c r="BU45" s="55">
        <v>369105.16192492784</v>
      </c>
      <c r="BV45" s="56">
        <v>0.73107046250051333</v>
      </c>
      <c r="BW45" s="55">
        <v>2787523.5285543376</v>
      </c>
      <c r="BX45" s="55">
        <v>2624722.153703351</v>
      </c>
      <c r="BY45" s="56">
        <v>0.94159641230529145</v>
      </c>
      <c r="BZ45" s="781">
        <v>214761.61924083205</v>
      </c>
      <c r="CA45" s="781">
        <v>193679.84023152827</v>
      </c>
      <c r="CB45" s="782">
        <v>0.90183637521533666</v>
      </c>
      <c r="CC45" s="781">
        <v>1774200.9468099861</v>
      </c>
      <c r="CD45" s="781">
        <v>1862562.326638734</v>
      </c>
      <c r="CE45" s="782">
        <v>1.0498034791310542</v>
      </c>
      <c r="CF45" s="781">
        <v>767064.22395948798</v>
      </c>
      <c r="CG45" s="781">
        <v>546626.87848887115</v>
      </c>
      <c r="CH45" s="782">
        <v>0.71262204834329612</v>
      </c>
      <c r="CI45" s="781">
        <v>545062.70475860639</v>
      </c>
      <c r="CJ45" s="781">
        <v>399857.27891014796</v>
      </c>
      <c r="CK45" s="782">
        <v>0.73359867666461231</v>
      </c>
      <c r="CL45" s="781">
        <v>3301089.4947689124</v>
      </c>
      <c r="CM45" s="781">
        <v>3002726.1593487612</v>
      </c>
      <c r="CN45" s="782">
        <v>0.9096167080919938</v>
      </c>
      <c r="CO45" s="57">
        <v>119411.81676796291</v>
      </c>
      <c r="CP45" s="57">
        <v>110020.67234016568</v>
      </c>
      <c r="CQ45" s="58">
        <v>0.92135498242987302</v>
      </c>
      <c r="CR45" s="57">
        <v>2094337.9554334229</v>
      </c>
      <c r="CS45" s="57">
        <v>2069975.8399588387</v>
      </c>
      <c r="CT45" s="58">
        <v>0.98836762929718158</v>
      </c>
      <c r="CU45" s="57">
        <v>1008921.2946079213</v>
      </c>
      <c r="CV45" s="57">
        <v>711972.62120553153</v>
      </c>
      <c r="CW45" s="58">
        <v>0.70567706818222375</v>
      </c>
      <c r="CX45" s="57">
        <v>520375.21607937809</v>
      </c>
      <c r="CY45" s="57">
        <v>402326.27490453504</v>
      </c>
      <c r="CZ45" s="58">
        <v>0.77314649597601925</v>
      </c>
      <c r="DA45" s="57">
        <v>3851475.4496193654</v>
      </c>
      <c r="DB45" s="57">
        <v>3405791.6792742596</v>
      </c>
      <c r="DC45" s="58">
        <v>0.88428232863612</v>
      </c>
      <c r="DD45" s="57">
        <v>238001.24691222527</v>
      </c>
      <c r="DE45" s="57">
        <v>285813.65626826952</v>
      </c>
      <c r="DF45" s="58">
        <v>1.2008914237902184</v>
      </c>
      <c r="DG45" s="57">
        <v>2359978.9626640119</v>
      </c>
      <c r="DH45" s="57">
        <v>2310020.7911866256</v>
      </c>
      <c r="DI45" s="58">
        <v>0.97883109457001594</v>
      </c>
      <c r="DJ45" s="57">
        <v>1079157.846177378</v>
      </c>
      <c r="DK45" s="57">
        <v>931311.00422427314</v>
      </c>
      <c r="DL45" s="58">
        <v>0.86299794559543641</v>
      </c>
      <c r="DM45" s="57">
        <v>663686.44895296707</v>
      </c>
      <c r="DN45" s="57">
        <v>544700.66320655798</v>
      </c>
      <c r="DO45" s="58">
        <v>0.82071988069950608</v>
      </c>
      <c r="DP45" s="57">
        <v>4340824.5047065821</v>
      </c>
      <c r="DQ45" s="57">
        <v>4071846.114885726</v>
      </c>
      <c r="DR45" s="58">
        <v>0.93803518443806855</v>
      </c>
      <c r="DS45" s="57">
        <v>403601.19666931167</v>
      </c>
      <c r="DT45" s="57">
        <v>483586.38838957821</v>
      </c>
      <c r="DU45" s="58">
        <v>1.1981787774177537</v>
      </c>
      <c r="DV45" s="57">
        <v>2989917.0658639953</v>
      </c>
      <c r="DW45" s="57">
        <v>3547197.494676047</v>
      </c>
      <c r="DX45" s="58">
        <v>1.1863865841546393</v>
      </c>
      <c r="DY45" s="57">
        <v>1692579.3660256709</v>
      </c>
      <c r="DZ45" s="57">
        <v>1570485.0595514525</v>
      </c>
      <c r="EA45" s="58">
        <v>0.92786494451902313</v>
      </c>
      <c r="EB45" s="57">
        <v>720429.70130887872</v>
      </c>
      <c r="EC45" s="57">
        <v>734814.5867625887</v>
      </c>
      <c r="ED45" s="58">
        <v>1.0199670910674219</v>
      </c>
      <c r="EE45" s="57">
        <v>5806527.3298678575</v>
      </c>
      <c r="EF45" s="57">
        <v>6336083.5293796659</v>
      </c>
      <c r="EG45" s="58">
        <v>1.0912001562083167</v>
      </c>
    </row>
    <row r="46" spans="1:137" x14ac:dyDescent="0.2">
      <c r="A46" s="338" t="s">
        <v>250</v>
      </c>
      <c r="B46" s="338"/>
      <c r="R46" s="755"/>
      <c r="S46" s="755"/>
      <c r="T46" s="755"/>
      <c r="U46" s="755"/>
      <c r="V46" s="755"/>
      <c r="W46" s="755"/>
      <c r="X46" s="755"/>
      <c r="Y46" s="755"/>
      <c r="Z46" s="755"/>
      <c r="AA46" s="755"/>
      <c r="AB46" s="755"/>
      <c r="AC46" s="755"/>
      <c r="AD46" s="755"/>
      <c r="AE46" s="755"/>
      <c r="AF46" s="755"/>
      <c r="BK46" s="755"/>
      <c r="BL46" s="755"/>
      <c r="BM46" s="755"/>
      <c r="BN46" s="755"/>
      <c r="BO46" s="755"/>
      <c r="BP46" s="755"/>
      <c r="BQ46" s="755"/>
      <c r="BR46" s="755"/>
      <c r="BS46" s="755"/>
      <c r="BT46" s="755"/>
      <c r="BU46" s="755"/>
      <c r="BV46" s="755"/>
      <c r="BW46" s="755"/>
      <c r="BX46" s="755"/>
      <c r="BY46" s="755"/>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row>
    <row r="47" spans="1:137" x14ac:dyDescent="0.2">
      <c r="A47" s="338" t="s">
        <v>251</v>
      </c>
      <c r="B47" s="338"/>
      <c r="C47" s="511"/>
      <c r="D47" s="511"/>
      <c r="E47" s="511"/>
      <c r="F47" s="511"/>
      <c r="G47" s="511"/>
      <c r="H47" s="511"/>
      <c r="I47" s="511"/>
      <c r="J47" s="511"/>
      <c r="K47" s="511"/>
      <c r="L47" s="511"/>
      <c r="M47" s="511"/>
      <c r="N47" s="511"/>
      <c r="O47" s="511"/>
      <c r="P47" s="511"/>
      <c r="Q47" s="511"/>
      <c r="DA47" s="784"/>
      <c r="DB47" s="784"/>
      <c r="DC47" s="785"/>
      <c r="DP47" s="784"/>
      <c r="DQ47" s="784"/>
      <c r="DR47" s="785"/>
      <c r="EE47" s="784"/>
      <c r="EF47" s="784"/>
      <c r="EG47" s="785"/>
    </row>
    <row r="48" spans="1:137" x14ac:dyDescent="0.2">
      <c r="C48" s="511"/>
      <c r="D48" s="511"/>
      <c r="E48" s="511"/>
      <c r="F48" s="511"/>
      <c r="G48" s="511"/>
      <c r="H48" s="511"/>
      <c r="I48" s="511"/>
      <c r="J48" s="511"/>
      <c r="K48" s="511"/>
      <c r="L48" s="511"/>
      <c r="M48" s="511"/>
      <c r="N48" s="511"/>
      <c r="O48" s="511"/>
      <c r="P48" s="511"/>
      <c r="Q48" s="511"/>
      <c r="DA48" s="784"/>
      <c r="DB48" s="784"/>
      <c r="DO48" s="783" t="s">
        <v>103</v>
      </c>
      <c r="DP48" s="784"/>
      <c r="DQ48" s="784"/>
      <c r="EE48" s="784"/>
      <c r="EF48" s="784"/>
    </row>
    <row r="49" spans="3:136" x14ac:dyDescent="0.2">
      <c r="C49" s="511"/>
      <c r="D49" s="511"/>
      <c r="E49" s="511"/>
      <c r="F49" s="511"/>
      <c r="G49" s="511"/>
      <c r="H49" s="511"/>
      <c r="I49" s="511"/>
      <c r="J49" s="511"/>
      <c r="K49" s="511"/>
      <c r="L49" s="511"/>
      <c r="M49" s="511"/>
      <c r="N49" s="511"/>
      <c r="O49" s="511"/>
      <c r="P49" s="511"/>
      <c r="Q49" s="511"/>
      <c r="DA49" s="784"/>
      <c r="DB49" s="784"/>
      <c r="DP49" s="784"/>
      <c r="DQ49" s="784"/>
      <c r="EE49" s="784"/>
      <c r="EF49" s="784"/>
    </row>
    <row r="50" spans="3:136" x14ac:dyDescent="0.2">
      <c r="C50" s="511"/>
      <c r="D50" s="511"/>
      <c r="E50" s="511"/>
      <c r="F50" s="511"/>
      <c r="G50" s="511"/>
      <c r="H50" s="511"/>
      <c r="I50" s="511"/>
      <c r="J50" s="511"/>
      <c r="K50" s="511"/>
      <c r="L50" s="511"/>
      <c r="M50" s="511"/>
      <c r="N50" s="511"/>
      <c r="O50" s="511"/>
      <c r="P50" s="511"/>
      <c r="Q50" s="511"/>
    </row>
  </sheetData>
  <mergeCells count="57">
    <mergeCell ref="A2:EG2"/>
    <mergeCell ref="DS3:EG3"/>
    <mergeCell ref="DS4:DU4"/>
    <mergeCell ref="DV4:DX4"/>
    <mergeCell ref="DY4:EA4"/>
    <mergeCell ref="EB4:ED4"/>
    <mergeCell ref="EE4:EG4"/>
    <mergeCell ref="A3:A5"/>
    <mergeCell ref="B3:B5"/>
    <mergeCell ref="DD4:DF4"/>
    <mergeCell ref="DG4:DI4"/>
    <mergeCell ref="DJ4:DL4"/>
    <mergeCell ref="AY4:BA4"/>
    <mergeCell ref="CL4:CN4"/>
    <mergeCell ref="BK3:BY3"/>
    <mergeCell ref="BZ3:CN3"/>
    <mergeCell ref="BW4:BY4"/>
    <mergeCell ref="CF4:CH4"/>
    <mergeCell ref="CI4:CK4"/>
    <mergeCell ref="BZ4:CB4"/>
    <mergeCell ref="CC4:CE4"/>
    <mergeCell ref="DM4:DO4"/>
    <mergeCell ref="DP4:DR4"/>
    <mergeCell ref="DD3:DR3"/>
    <mergeCell ref="CO4:CQ4"/>
    <mergeCell ref="CR4:CT4"/>
    <mergeCell ref="CU4:CW4"/>
    <mergeCell ref="CX4:CZ4"/>
    <mergeCell ref="DA4:DC4"/>
    <mergeCell ref="CO3:DC3"/>
    <mergeCell ref="BK4:BM4"/>
    <mergeCell ref="BN4:BP4"/>
    <mergeCell ref="BQ4:BS4"/>
    <mergeCell ref="BT4:BV4"/>
    <mergeCell ref="AG4:AI4"/>
    <mergeCell ref="AM4:AO4"/>
    <mergeCell ref="AP4:AR4"/>
    <mergeCell ref="AS4:AU4"/>
    <mergeCell ref="AV4:AX4"/>
    <mergeCell ref="AJ4:AL4"/>
    <mergeCell ref="BB4:BD4"/>
    <mergeCell ref="BE4:BG4"/>
    <mergeCell ref="BH4:BJ4"/>
    <mergeCell ref="R4:T4"/>
    <mergeCell ref="C3:Q3"/>
    <mergeCell ref="R3:AF3"/>
    <mergeCell ref="AG3:AU3"/>
    <mergeCell ref="AV3:BJ3"/>
    <mergeCell ref="U4:W4"/>
    <mergeCell ref="X4:Z4"/>
    <mergeCell ref="C4:E4"/>
    <mergeCell ref="F4:H4"/>
    <mergeCell ref="I4:K4"/>
    <mergeCell ref="L4:N4"/>
    <mergeCell ref="O4:Q4"/>
    <mergeCell ref="AA4:AC4"/>
    <mergeCell ref="AD4:AF4"/>
  </mergeCells>
  <printOptions horizontalCentered="1" verticalCentered="1"/>
  <pageMargins left="0.11811023622047245" right="0.11811023622047245" top="0.23622047244094491" bottom="0.23622047244094491" header="0.31496062992125984" footer="0.31496062992125984"/>
  <pageSetup scale="79"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S50"/>
  <sheetViews>
    <sheetView zoomScale="90" zoomScaleNormal="90" zoomScaleSheetLayoutView="100" workbookViewId="0">
      <pane xSplit="2" ySplit="5" topLeftCell="C6" activePane="bottomRight" state="frozen"/>
      <selection activeCell="A32" sqref="A32"/>
      <selection pane="topRight" activeCell="A32" sqref="A32"/>
      <selection pane="bottomLeft" activeCell="A32" sqref="A32"/>
      <selection pane="bottomRight"/>
    </sheetView>
  </sheetViews>
  <sheetFormatPr defaultRowHeight="16.5" x14ac:dyDescent="0.3"/>
  <cols>
    <col min="1" max="1" width="4.28515625" style="60" customWidth="1"/>
    <col min="2" max="2" width="36.7109375" style="60" customWidth="1"/>
    <col min="3" max="17" width="10.28515625" style="24" customWidth="1"/>
    <col min="18" max="18" width="11.42578125" style="25" customWidth="1"/>
    <col min="19" max="19" width="11.28515625" style="25" customWidth="1"/>
    <col min="20" max="20" width="10.5703125" style="25" customWidth="1"/>
    <col min="21" max="21" width="12.42578125" style="25" customWidth="1"/>
    <col min="22" max="22" width="13" style="25" customWidth="1"/>
    <col min="23" max="23" width="12" style="25" customWidth="1"/>
    <col min="24" max="24" width="11.42578125" style="25" customWidth="1"/>
    <col min="25" max="25" width="11" style="25" customWidth="1"/>
    <col min="26" max="26" width="13.42578125" style="25" customWidth="1"/>
    <col min="27" max="27" width="12.7109375" style="25" customWidth="1"/>
    <col min="28" max="28" width="11.5703125" style="25" customWidth="1"/>
    <col min="29" max="29" width="12.85546875" style="25" customWidth="1"/>
    <col min="30" max="30" width="13" style="25" customWidth="1"/>
    <col min="31" max="31" width="12.7109375" style="25" customWidth="1"/>
    <col min="32" max="32" width="11.42578125" style="25" customWidth="1"/>
    <col min="33" max="47" width="10.140625" customWidth="1"/>
    <col min="75" max="76" width="9.28515625" style="152" customWidth="1"/>
    <col min="77" max="77" width="9.28515625" style="156" customWidth="1"/>
    <col min="78" max="79" width="9.28515625" style="152" customWidth="1"/>
    <col min="80" max="80" width="9.28515625" style="156" customWidth="1"/>
    <col min="81" max="82" width="9.28515625" style="152" customWidth="1"/>
    <col min="83" max="83" width="9.28515625" style="156" customWidth="1"/>
    <col min="84" max="85" width="9.28515625" style="152" customWidth="1"/>
    <col min="86" max="86" width="9.28515625" style="156" customWidth="1"/>
    <col min="87" max="88" width="9.28515625" style="152" customWidth="1"/>
    <col min="89" max="89" width="9.28515625" style="156" customWidth="1"/>
    <col min="90" max="90" width="10.85546875" style="152" customWidth="1"/>
    <col min="91" max="91" width="10" style="152" customWidth="1"/>
    <col min="92" max="92" width="10.28515625" style="157" customWidth="1"/>
    <col min="93" max="94" width="9.140625" style="152"/>
    <col min="95" max="95" width="9.140625" style="157"/>
    <col min="96" max="96" width="11.7109375" style="152" bestFit="1" customWidth="1"/>
    <col min="97" max="97" width="9.140625" style="152"/>
    <col min="98" max="98" width="10" style="157" bestFit="1" customWidth="1"/>
    <col min="123" max="123" width="9.42578125" style="60" customWidth="1"/>
    <col min="124" max="124" width="8.85546875" style="60" customWidth="1"/>
    <col min="125" max="125" width="9.28515625" style="61" customWidth="1"/>
    <col min="126" max="126" width="9.42578125" style="60" customWidth="1"/>
    <col min="127" max="127" width="8.28515625" style="60" customWidth="1"/>
    <col min="128" max="128" width="8.42578125" style="61" customWidth="1"/>
    <col min="129" max="129" width="9.7109375" style="60" customWidth="1"/>
    <col min="130" max="130" width="9.28515625" style="60" customWidth="1"/>
    <col min="131" max="131" width="10.140625" style="61" customWidth="1"/>
    <col min="132" max="133" width="9.28515625" style="60" customWidth="1"/>
    <col min="134" max="134" width="8.7109375" style="61" customWidth="1"/>
    <col min="135" max="136" width="9.28515625" style="60" customWidth="1"/>
    <col min="137" max="137" width="9.28515625" style="61" customWidth="1"/>
    <col min="138" max="138" width="10.85546875" style="60" customWidth="1"/>
    <col min="139" max="139" width="10" style="60" customWidth="1"/>
    <col min="140" max="140" width="8.7109375" style="62" customWidth="1"/>
    <col min="141" max="141" width="9" style="60" customWidth="1"/>
    <col min="142" max="142" width="9.7109375" style="60" customWidth="1"/>
    <col min="143" max="143" width="8.85546875" style="62" customWidth="1"/>
    <col min="144" max="144" width="10.85546875" style="60" customWidth="1"/>
    <col min="145" max="145" width="9.140625" style="60"/>
    <col min="146" max="146" width="10" style="62" bestFit="1" customWidth="1"/>
    <col min="147" max="147" width="9.42578125" style="60" customWidth="1"/>
    <col min="148" max="148" width="8.85546875" style="60" customWidth="1"/>
    <col min="149" max="149" width="9.28515625" style="61" customWidth="1"/>
    <col min="150" max="150" width="9.42578125" style="60" customWidth="1"/>
    <col min="151" max="151" width="8.28515625" style="60" customWidth="1"/>
    <col min="152" max="152" width="8.42578125" style="61" customWidth="1"/>
    <col min="153" max="153" width="9.7109375" style="60" customWidth="1"/>
    <col min="154" max="154" width="9.28515625" style="60" customWidth="1"/>
    <col min="155" max="155" width="10.140625" style="61" customWidth="1"/>
    <col min="156" max="157" width="9.28515625" style="60" customWidth="1"/>
    <col min="158" max="158" width="8.7109375" style="61" customWidth="1"/>
    <col min="159" max="160" width="9.28515625" style="60" customWidth="1"/>
    <col min="161" max="161" width="9.28515625" style="61" customWidth="1"/>
    <col min="162" max="162" width="10.85546875" style="60" customWidth="1"/>
    <col min="163" max="163" width="10" style="60" customWidth="1"/>
    <col min="164" max="164" width="8.7109375" style="62" customWidth="1"/>
    <col min="165" max="165" width="9" style="60" customWidth="1"/>
    <col min="166" max="166" width="9.7109375" style="60" customWidth="1"/>
    <col min="167" max="167" width="8.85546875" style="62" customWidth="1"/>
    <col min="168" max="168" width="10.85546875" style="60" customWidth="1"/>
    <col min="169" max="169" width="9.140625" style="60"/>
    <col min="170" max="170" width="10" style="62" bestFit="1" customWidth="1"/>
    <col min="171" max="171" width="9.42578125" style="60" customWidth="1"/>
    <col min="172" max="172" width="8.85546875" style="60" customWidth="1"/>
    <col min="173" max="173" width="9.28515625" style="61" customWidth="1"/>
    <col min="174" max="174" width="9.42578125" style="60" customWidth="1"/>
    <col min="175" max="175" width="8.28515625" style="60" customWidth="1"/>
    <col min="176" max="176" width="8.42578125" style="61" customWidth="1"/>
    <col min="177" max="177" width="9.7109375" style="60" customWidth="1"/>
    <col min="178" max="178" width="9.28515625" style="60" customWidth="1"/>
    <col min="179" max="179" width="10.140625" style="61" customWidth="1"/>
    <col min="180" max="181" width="9.28515625" style="60" customWidth="1"/>
    <col min="182" max="182" width="8.7109375" style="61" customWidth="1"/>
    <col min="183" max="184" width="9.28515625" style="60" customWidth="1"/>
    <col min="185" max="185" width="9.28515625" style="61" customWidth="1"/>
    <col min="186" max="186" width="10.85546875" style="60" customWidth="1"/>
    <col min="187" max="187" width="10" style="60" customWidth="1"/>
    <col min="188" max="188" width="8.7109375" style="62" customWidth="1"/>
    <col min="189" max="189" width="9" style="60" customWidth="1"/>
    <col min="190" max="190" width="9.7109375" style="60" customWidth="1"/>
    <col min="191" max="191" width="8.85546875" style="62" customWidth="1"/>
    <col min="192" max="192" width="10.85546875" style="60" customWidth="1"/>
    <col min="193" max="193" width="9.140625" style="60"/>
    <col min="194" max="194" width="10" style="62" bestFit="1" customWidth="1"/>
    <col min="195" max="370" width="9.140625" style="428"/>
    <col min="371" max="371" width="17.7109375" style="428" customWidth="1"/>
    <col min="372" max="383" width="9.28515625" style="428" customWidth="1"/>
    <col min="384" max="384" width="17.7109375" style="428" customWidth="1"/>
    <col min="385" max="387" width="9.28515625" style="428" customWidth="1"/>
    <col min="388" max="390" width="9.140625" style="428"/>
    <col min="391" max="391" width="9.42578125" style="428" bestFit="1" customWidth="1"/>
    <col min="392" max="396" width="9.140625" style="428"/>
    <col min="397" max="397" width="9.42578125" style="428" bestFit="1" customWidth="1"/>
    <col min="398" max="626" width="9.140625" style="428"/>
    <col min="627" max="627" width="17.7109375" style="428" customWidth="1"/>
    <col min="628" max="639" width="9.28515625" style="428" customWidth="1"/>
    <col min="640" max="640" width="17.7109375" style="428" customWidth="1"/>
    <col min="641" max="643" width="9.28515625" style="428" customWidth="1"/>
    <col min="644" max="646" width="9.140625" style="428"/>
    <col min="647" max="647" width="9.42578125" style="428" bestFit="1" customWidth="1"/>
    <col min="648" max="652" width="9.140625" style="428"/>
    <col min="653" max="653" width="9.42578125" style="428" bestFit="1" customWidth="1"/>
    <col min="654" max="882" width="9.140625" style="428"/>
    <col min="883" max="883" width="17.7109375" style="428" customWidth="1"/>
    <col min="884" max="895" width="9.28515625" style="428" customWidth="1"/>
    <col min="896" max="896" width="17.7109375" style="428" customWidth="1"/>
    <col min="897" max="899" width="9.28515625" style="428" customWidth="1"/>
    <col min="900" max="902" width="9.140625" style="428"/>
    <col min="903" max="903" width="9.42578125" style="428" bestFit="1" customWidth="1"/>
    <col min="904" max="908" width="9.140625" style="428"/>
    <col min="909" max="909" width="9.42578125" style="428" bestFit="1" customWidth="1"/>
    <col min="910" max="1138" width="9.140625" style="428"/>
    <col min="1139" max="1139" width="17.7109375" style="428" customWidth="1"/>
    <col min="1140" max="1151" width="9.28515625" style="428" customWidth="1"/>
    <col min="1152" max="1152" width="17.7109375" style="428" customWidth="1"/>
    <col min="1153" max="1155" width="9.28515625" style="428" customWidth="1"/>
    <col min="1156" max="1158" width="9.140625" style="428"/>
    <col min="1159" max="1159" width="9.42578125" style="428" bestFit="1" customWidth="1"/>
    <col min="1160" max="1164" width="9.140625" style="428"/>
    <col min="1165" max="1165" width="9.42578125" style="428" bestFit="1" customWidth="1"/>
    <col min="1166" max="1394" width="9.140625" style="428"/>
    <col min="1395" max="1395" width="17.7109375" style="428" customWidth="1"/>
    <col min="1396" max="1407" width="9.28515625" style="428" customWidth="1"/>
    <col min="1408" max="1408" width="17.7109375" style="428" customWidth="1"/>
    <col min="1409" max="1411" width="9.28515625" style="428" customWidth="1"/>
    <col min="1412" max="1414" width="9.140625" style="428"/>
    <col min="1415" max="1415" width="9.42578125" style="428" bestFit="1" customWidth="1"/>
    <col min="1416" max="1420" width="9.140625" style="428"/>
    <col min="1421" max="1421" width="9.42578125" style="428" bestFit="1" customWidth="1"/>
    <col min="1422" max="1650" width="9.140625" style="428"/>
    <col min="1651" max="1651" width="17.7109375" style="428" customWidth="1"/>
    <col min="1652" max="1663" width="9.28515625" style="428" customWidth="1"/>
    <col min="1664" max="1664" width="17.7109375" style="428" customWidth="1"/>
    <col min="1665" max="1667" width="9.28515625" style="428" customWidth="1"/>
    <col min="1668" max="1670" width="9.140625" style="428"/>
    <col min="1671" max="1671" width="9.42578125" style="428" bestFit="1" customWidth="1"/>
    <col min="1672" max="1676" width="9.140625" style="428"/>
    <col min="1677" max="1677" width="9.42578125" style="428" bestFit="1" customWidth="1"/>
    <col min="1678" max="1906" width="9.140625" style="428"/>
    <col min="1907" max="1907" width="17.7109375" style="428" customWidth="1"/>
    <col min="1908" max="1919" width="9.28515625" style="428" customWidth="1"/>
    <col min="1920" max="1920" width="17.7109375" style="428" customWidth="1"/>
    <col min="1921" max="1923" width="9.28515625" style="428" customWidth="1"/>
    <col min="1924" max="1926" width="9.140625" style="428"/>
    <col min="1927" max="1927" width="9.42578125" style="428" bestFit="1" customWidth="1"/>
    <col min="1928" max="1932" width="9.140625" style="428"/>
    <col min="1933" max="1933" width="9.42578125" style="428" bestFit="1" customWidth="1"/>
    <col min="1934" max="2162" width="9.140625" style="428"/>
    <col min="2163" max="2163" width="17.7109375" style="428" customWidth="1"/>
    <col min="2164" max="2175" width="9.28515625" style="428" customWidth="1"/>
    <col min="2176" max="2176" width="17.7109375" style="428" customWidth="1"/>
    <col min="2177" max="2179" width="9.28515625" style="428" customWidth="1"/>
    <col min="2180" max="2182" width="9.140625" style="428"/>
    <col min="2183" max="2183" width="9.42578125" style="428" bestFit="1" customWidth="1"/>
    <col min="2184" max="2188" width="9.140625" style="428"/>
    <col min="2189" max="2189" width="9.42578125" style="428" bestFit="1" customWidth="1"/>
    <col min="2190" max="2418" width="9.140625" style="428"/>
    <col min="2419" max="2419" width="17.7109375" style="428" customWidth="1"/>
    <col min="2420" max="2431" width="9.28515625" style="428" customWidth="1"/>
    <col min="2432" max="2432" width="17.7109375" style="428" customWidth="1"/>
    <col min="2433" max="2435" width="9.28515625" style="428" customWidth="1"/>
    <col min="2436" max="2438" width="9.140625" style="428"/>
    <col min="2439" max="2439" width="9.42578125" style="428" bestFit="1" customWidth="1"/>
    <col min="2440" max="2444" width="9.140625" style="428"/>
    <col min="2445" max="2445" width="9.42578125" style="428" bestFit="1" customWidth="1"/>
    <col min="2446" max="2674" width="9.140625" style="428"/>
    <col min="2675" max="2675" width="17.7109375" style="428" customWidth="1"/>
    <col min="2676" max="2687" width="9.28515625" style="428" customWidth="1"/>
    <col min="2688" max="2688" width="17.7109375" style="428" customWidth="1"/>
    <col min="2689" max="2691" width="9.28515625" style="428" customWidth="1"/>
    <col min="2692" max="2694" width="9.140625" style="428"/>
    <col min="2695" max="2695" width="9.42578125" style="428" bestFit="1" customWidth="1"/>
    <col min="2696" max="2700" width="9.140625" style="428"/>
    <col min="2701" max="2701" width="9.42578125" style="428" bestFit="1" customWidth="1"/>
    <col min="2702" max="2930" width="9.140625" style="428"/>
    <col min="2931" max="2931" width="17.7109375" style="428" customWidth="1"/>
    <col min="2932" max="2943" width="9.28515625" style="428" customWidth="1"/>
    <col min="2944" max="2944" width="17.7109375" style="428" customWidth="1"/>
    <col min="2945" max="2947" width="9.28515625" style="428" customWidth="1"/>
    <col min="2948" max="2950" width="9.140625" style="428"/>
    <col min="2951" max="2951" width="9.42578125" style="428" bestFit="1" customWidth="1"/>
    <col min="2952" max="2956" width="9.140625" style="428"/>
    <col min="2957" max="2957" width="9.42578125" style="428" bestFit="1" customWidth="1"/>
    <col min="2958" max="3186" width="9.140625" style="428"/>
    <col min="3187" max="3187" width="17.7109375" style="428" customWidth="1"/>
    <col min="3188" max="3199" width="9.28515625" style="428" customWidth="1"/>
    <col min="3200" max="3200" width="17.7109375" style="428" customWidth="1"/>
    <col min="3201" max="3203" width="9.28515625" style="428" customWidth="1"/>
    <col min="3204" max="3206" width="9.140625" style="428"/>
    <col min="3207" max="3207" width="9.42578125" style="428" bestFit="1" customWidth="1"/>
    <col min="3208" max="3212" width="9.140625" style="428"/>
    <col min="3213" max="3213" width="9.42578125" style="428" bestFit="1" customWidth="1"/>
    <col min="3214" max="3442" width="9.140625" style="428"/>
    <col min="3443" max="3443" width="17.7109375" style="428" customWidth="1"/>
    <col min="3444" max="3455" width="9.28515625" style="428" customWidth="1"/>
    <col min="3456" max="3456" width="17.7109375" style="428" customWidth="1"/>
    <col min="3457" max="3459" width="9.28515625" style="428" customWidth="1"/>
    <col min="3460" max="3462" width="9.140625" style="428"/>
    <col min="3463" max="3463" width="9.42578125" style="428" bestFit="1" customWidth="1"/>
    <col min="3464" max="3468" width="9.140625" style="428"/>
    <col min="3469" max="3469" width="9.42578125" style="428" bestFit="1" customWidth="1"/>
    <col min="3470" max="3698" width="9.140625" style="428"/>
    <col min="3699" max="3699" width="17.7109375" style="428" customWidth="1"/>
    <col min="3700" max="3711" width="9.28515625" style="428" customWidth="1"/>
    <col min="3712" max="3712" width="17.7109375" style="428" customWidth="1"/>
    <col min="3713" max="3715" width="9.28515625" style="428" customWidth="1"/>
    <col min="3716" max="3718" width="9.140625" style="428"/>
    <col min="3719" max="3719" width="9.42578125" style="428" bestFit="1" customWidth="1"/>
    <col min="3720" max="3724" width="9.140625" style="428"/>
    <col min="3725" max="3725" width="9.42578125" style="428" bestFit="1" customWidth="1"/>
    <col min="3726" max="3954" width="9.140625" style="428"/>
    <col min="3955" max="3955" width="17.7109375" style="428" customWidth="1"/>
    <col min="3956" max="3967" width="9.28515625" style="428" customWidth="1"/>
    <col min="3968" max="3968" width="17.7109375" style="428" customWidth="1"/>
    <col min="3969" max="3971" width="9.28515625" style="428" customWidth="1"/>
    <col min="3972" max="3974" width="9.140625" style="428"/>
    <col min="3975" max="3975" width="9.42578125" style="428" bestFit="1" customWidth="1"/>
    <col min="3976" max="3980" width="9.140625" style="428"/>
    <col min="3981" max="3981" width="9.42578125" style="428" bestFit="1" customWidth="1"/>
    <col min="3982" max="4210" width="9.140625" style="428"/>
    <col min="4211" max="4211" width="17.7109375" style="428" customWidth="1"/>
    <col min="4212" max="4223" width="9.28515625" style="428" customWidth="1"/>
    <col min="4224" max="4224" width="17.7109375" style="428" customWidth="1"/>
    <col min="4225" max="4227" width="9.28515625" style="428" customWidth="1"/>
    <col min="4228" max="4230" width="9.140625" style="428"/>
    <col min="4231" max="4231" width="9.42578125" style="428" bestFit="1" customWidth="1"/>
    <col min="4232" max="4236" width="9.140625" style="428"/>
    <col min="4237" max="4237" width="9.42578125" style="428" bestFit="1" customWidth="1"/>
    <col min="4238" max="4466" width="9.140625" style="428"/>
    <col min="4467" max="4467" width="17.7109375" style="428" customWidth="1"/>
    <col min="4468" max="4479" width="9.28515625" style="428" customWidth="1"/>
    <col min="4480" max="4480" width="17.7109375" style="428" customWidth="1"/>
    <col min="4481" max="4483" width="9.28515625" style="428" customWidth="1"/>
    <col min="4484" max="4486" width="9.140625" style="428"/>
    <col min="4487" max="4487" width="9.42578125" style="428" bestFit="1" customWidth="1"/>
    <col min="4488" max="4492" width="9.140625" style="428"/>
    <col min="4493" max="4493" width="9.42578125" style="428" bestFit="1" customWidth="1"/>
    <col min="4494" max="4722" width="9.140625" style="428"/>
    <col min="4723" max="4723" width="17.7109375" style="428" customWidth="1"/>
    <col min="4724" max="4735" width="9.28515625" style="428" customWidth="1"/>
    <col min="4736" max="4736" width="17.7109375" style="428" customWidth="1"/>
    <col min="4737" max="4739" width="9.28515625" style="428" customWidth="1"/>
    <col min="4740" max="4742" width="9.140625" style="428"/>
    <col min="4743" max="4743" width="9.42578125" style="428" bestFit="1" customWidth="1"/>
    <col min="4744" max="4748" width="9.140625" style="428"/>
    <col min="4749" max="4749" width="9.42578125" style="428" bestFit="1" customWidth="1"/>
    <col min="4750" max="4978" width="9.140625" style="428"/>
    <col min="4979" max="4979" width="17.7109375" style="428" customWidth="1"/>
    <col min="4980" max="4991" width="9.28515625" style="428" customWidth="1"/>
    <col min="4992" max="4992" width="17.7109375" style="428" customWidth="1"/>
    <col min="4993" max="4995" width="9.28515625" style="428" customWidth="1"/>
    <col min="4996" max="4998" width="9.140625" style="428"/>
    <col min="4999" max="4999" width="9.42578125" style="428" bestFit="1" customWidth="1"/>
    <col min="5000" max="5004" width="9.140625" style="428"/>
    <col min="5005" max="5005" width="9.42578125" style="428" bestFit="1" customWidth="1"/>
    <col min="5006" max="5234" width="9.140625" style="428"/>
    <col min="5235" max="5235" width="17.7109375" style="428" customWidth="1"/>
    <col min="5236" max="5247" width="9.28515625" style="428" customWidth="1"/>
    <col min="5248" max="5248" width="17.7109375" style="428" customWidth="1"/>
    <col min="5249" max="5251" width="9.28515625" style="428" customWidth="1"/>
    <col min="5252" max="5254" width="9.140625" style="428"/>
    <col min="5255" max="5255" width="9.42578125" style="428" bestFit="1" customWidth="1"/>
    <col min="5256" max="5260" width="9.140625" style="428"/>
    <col min="5261" max="5261" width="9.42578125" style="428" bestFit="1" customWidth="1"/>
    <col min="5262" max="5490" width="9.140625" style="428"/>
    <col min="5491" max="5491" width="17.7109375" style="428" customWidth="1"/>
    <col min="5492" max="5503" width="9.28515625" style="428" customWidth="1"/>
    <col min="5504" max="5504" width="17.7109375" style="428" customWidth="1"/>
    <col min="5505" max="5507" width="9.28515625" style="428" customWidth="1"/>
    <col min="5508" max="5510" width="9.140625" style="428"/>
    <col min="5511" max="5511" width="9.42578125" style="428" bestFit="1" customWidth="1"/>
    <col min="5512" max="5516" width="9.140625" style="428"/>
    <col min="5517" max="5517" width="9.42578125" style="428" bestFit="1" customWidth="1"/>
    <col min="5518" max="5746" width="9.140625" style="428"/>
    <col min="5747" max="5747" width="17.7109375" style="428" customWidth="1"/>
    <col min="5748" max="5759" width="9.28515625" style="428" customWidth="1"/>
    <col min="5760" max="5760" width="17.7109375" style="428" customWidth="1"/>
    <col min="5761" max="5763" width="9.28515625" style="428" customWidth="1"/>
    <col min="5764" max="5766" width="9.140625" style="428"/>
    <col min="5767" max="5767" width="9.42578125" style="428" bestFit="1" customWidth="1"/>
    <col min="5768" max="5772" width="9.140625" style="428"/>
    <col min="5773" max="5773" width="9.42578125" style="428" bestFit="1" customWidth="1"/>
    <col min="5774" max="6002" width="9.140625" style="428"/>
    <col min="6003" max="6003" width="17.7109375" style="428" customWidth="1"/>
    <col min="6004" max="6015" width="9.28515625" style="428" customWidth="1"/>
    <col min="6016" max="6016" width="17.7109375" style="428" customWidth="1"/>
    <col min="6017" max="6019" width="9.28515625" style="428" customWidth="1"/>
    <col min="6020" max="6022" width="9.140625" style="428"/>
    <col min="6023" max="6023" width="9.42578125" style="428" bestFit="1" customWidth="1"/>
    <col min="6024" max="6028" width="9.140625" style="428"/>
    <col min="6029" max="6029" width="9.42578125" style="428" bestFit="1" customWidth="1"/>
    <col min="6030" max="6258" width="9.140625" style="428"/>
    <col min="6259" max="6259" width="17.7109375" style="428" customWidth="1"/>
    <col min="6260" max="6271" width="9.28515625" style="428" customWidth="1"/>
    <col min="6272" max="6272" width="17.7109375" style="428" customWidth="1"/>
    <col min="6273" max="6275" width="9.28515625" style="428" customWidth="1"/>
    <col min="6276" max="6278" width="9.140625" style="428"/>
    <col min="6279" max="6279" width="9.42578125" style="428" bestFit="1" customWidth="1"/>
    <col min="6280" max="6284" width="9.140625" style="428"/>
    <col min="6285" max="6285" width="9.42578125" style="428" bestFit="1" customWidth="1"/>
    <col min="6286" max="6514" width="9.140625" style="428"/>
    <col min="6515" max="6515" width="17.7109375" style="428" customWidth="1"/>
    <col min="6516" max="6527" width="9.28515625" style="428" customWidth="1"/>
    <col min="6528" max="6528" width="17.7109375" style="428" customWidth="1"/>
    <col min="6529" max="6531" width="9.28515625" style="428" customWidth="1"/>
    <col min="6532" max="6534" width="9.140625" style="428"/>
    <col min="6535" max="6535" width="9.42578125" style="428" bestFit="1" customWidth="1"/>
    <col min="6536" max="6540" width="9.140625" style="428"/>
    <col min="6541" max="6541" width="9.42578125" style="428" bestFit="1" customWidth="1"/>
    <col min="6542" max="6770" width="9.140625" style="428"/>
    <col min="6771" max="6771" width="17.7109375" style="428" customWidth="1"/>
    <col min="6772" max="6783" width="9.28515625" style="428" customWidth="1"/>
    <col min="6784" max="6784" width="17.7109375" style="428" customWidth="1"/>
    <col min="6785" max="6787" width="9.28515625" style="428" customWidth="1"/>
    <col min="6788" max="6790" width="9.140625" style="428"/>
    <col min="6791" max="6791" width="9.42578125" style="428" bestFit="1" customWidth="1"/>
    <col min="6792" max="6796" width="9.140625" style="428"/>
    <col min="6797" max="6797" width="9.42578125" style="428" bestFit="1" customWidth="1"/>
    <col min="6798" max="7026" width="9.140625" style="428"/>
    <col min="7027" max="7027" width="17.7109375" style="428" customWidth="1"/>
    <col min="7028" max="7039" width="9.28515625" style="428" customWidth="1"/>
    <col min="7040" max="7040" width="17.7109375" style="428" customWidth="1"/>
    <col min="7041" max="7043" width="9.28515625" style="428" customWidth="1"/>
    <col min="7044" max="7046" width="9.140625" style="428"/>
    <col min="7047" max="7047" width="9.42578125" style="428" bestFit="1" customWidth="1"/>
    <col min="7048" max="7052" width="9.140625" style="428"/>
    <col min="7053" max="7053" width="9.42578125" style="428" bestFit="1" customWidth="1"/>
    <col min="7054" max="7282" width="9.140625" style="428"/>
    <col min="7283" max="7283" width="17.7109375" style="428" customWidth="1"/>
    <col min="7284" max="7295" width="9.28515625" style="428" customWidth="1"/>
    <col min="7296" max="7296" width="17.7109375" style="428" customWidth="1"/>
    <col min="7297" max="7299" width="9.28515625" style="428" customWidth="1"/>
    <col min="7300" max="7302" width="9.140625" style="428"/>
    <col min="7303" max="7303" width="9.42578125" style="428" bestFit="1" customWidth="1"/>
    <col min="7304" max="7308" width="9.140625" style="428"/>
    <col min="7309" max="7309" width="9.42578125" style="428" bestFit="1" customWidth="1"/>
    <col min="7310" max="7538" width="9.140625" style="428"/>
    <col min="7539" max="7539" width="17.7109375" style="428" customWidth="1"/>
    <col min="7540" max="7551" width="9.28515625" style="428" customWidth="1"/>
    <col min="7552" max="7552" width="17.7109375" style="428" customWidth="1"/>
    <col min="7553" max="7555" width="9.28515625" style="428" customWidth="1"/>
    <col min="7556" max="7558" width="9.140625" style="428"/>
    <col min="7559" max="7559" width="9.42578125" style="428" bestFit="1" customWidth="1"/>
    <col min="7560" max="7564" width="9.140625" style="428"/>
    <col min="7565" max="7565" width="9.42578125" style="428" bestFit="1" customWidth="1"/>
    <col min="7566" max="7794" width="9.140625" style="428"/>
    <col min="7795" max="7795" width="17.7109375" style="428" customWidth="1"/>
    <col min="7796" max="7807" width="9.28515625" style="428" customWidth="1"/>
    <col min="7808" max="7808" width="17.7109375" style="428" customWidth="1"/>
    <col min="7809" max="7811" width="9.28515625" style="428" customWidth="1"/>
    <col min="7812" max="7814" width="9.140625" style="428"/>
    <col min="7815" max="7815" width="9.42578125" style="428" bestFit="1" customWidth="1"/>
    <col min="7816" max="7820" width="9.140625" style="428"/>
    <col min="7821" max="7821" width="9.42578125" style="428" bestFit="1" customWidth="1"/>
    <col min="7822" max="8050" width="9.140625" style="428"/>
    <col min="8051" max="8051" width="17.7109375" style="428" customWidth="1"/>
    <col min="8052" max="8063" width="9.28515625" style="428" customWidth="1"/>
    <col min="8064" max="8064" width="17.7109375" style="428" customWidth="1"/>
    <col min="8065" max="8067" width="9.28515625" style="428" customWidth="1"/>
    <col min="8068" max="8070" width="9.140625" style="428"/>
    <col min="8071" max="8071" width="9.42578125" style="428" bestFit="1" customWidth="1"/>
    <col min="8072" max="8076" width="9.140625" style="428"/>
    <col min="8077" max="8077" width="9.42578125" style="428" bestFit="1" customWidth="1"/>
    <col min="8078" max="8306" width="9.140625" style="428"/>
    <col min="8307" max="8307" width="17.7109375" style="428" customWidth="1"/>
    <col min="8308" max="8319" width="9.28515625" style="428" customWidth="1"/>
    <col min="8320" max="8320" width="17.7109375" style="428" customWidth="1"/>
    <col min="8321" max="8323" width="9.28515625" style="428" customWidth="1"/>
    <col min="8324" max="8326" width="9.140625" style="428"/>
    <col min="8327" max="8327" width="9.42578125" style="428" bestFit="1" customWidth="1"/>
    <col min="8328" max="8332" width="9.140625" style="428"/>
    <col min="8333" max="8333" width="9.42578125" style="428" bestFit="1" customWidth="1"/>
    <col min="8334" max="8562" width="9.140625" style="428"/>
    <col min="8563" max="8563" width="17.7109375" style="428" customWidth="1"/>
    <col min="8564" max="8575" width="9.28515625" style="428" customWidth="1"/>
    <col min="8576" max="8576" width="17.7109375" style="428" customWidth="1"/>
    <col min="8577" max="8579" width="9.28515625" style="428" customWidth="1"/>
    <col min="8580" max="8582" width="9.140625" style="428"/>
    <col min="8583" max="8583" width="9.42578125" style="428" bestFit="1" customWidth="1"/>
    <col min="8584" max="8588" width="9.140625" style="428"/>
    <col min="8589" max="8589" width="9.42578125" style="428" bestFit="1" customWidth="1"/>
    <col min="8590" max="8818" width="9.140625" style="428"/>
    <col min="8819" max="8819" width="17.7109375" style="428" customWidth="1"/>
    <col min="8820" max="8831" width="9.28515625" style="428" customWidth="1"/>
    <col min="8832" max="8832" width="17.7109375" style="428" customWidth="1"/>
    <col min="8833" max="8835" width="9.28515625" style="428" customWidth="1"/>
    <col min="8836" max="8838" width="9.140625" style="428"/>
    <col min="8839" max="8839" width="9.42578125" style="428" bestFit="1" customWidth="1"/>
    <col min="8840" max="8844" width="9.140625" style="428"/>
    <col min="8845" max="8845" width="9.42578125" style="428" bestFit="1" customWidth="1"/>
    <col min="8846" max="9074" width="9.140625" style="428"/>
    <col min="9075" max="9075" width="17.7109375" style="428" customWidth="1"/>
    <col min="9076" max="9087" width="9.28515625" style="428" customWidth="1"/>
    <col min="9088" max="9088" width="17.7109375" style="428" customWidth="1"/>
    <col min="9089" max="9091" width="9.28515625" style="428" customWidth="1"/>
    <col min="9092" max="9094" width="9.140625" style="428"/>
    <col min="9095" max="9095" width="9.42578125" style="428" bestFit="1" customWidth="1"/>
    <col min="9096" max="9100" width="9.140625" style="428"/>
    <col min="9101" max="9101" width="9.42578125" style="428" bestFit="1" customWidth="1"/>
    <col min="9102" max="9330" width="9.140625" style="428"/>
    <col min="9331" max="9331" width="17.7109375" style="428" customWidth="1"/>
    <col min="9332" max="9343" width="9.28515625" style="428" customWidth="1"/>
    <col min="9344" max="9344" width="17.7109375" style="428" customWidth="1"/>
    <col min="9345" max="9347" width="9.28515625" style="428" customWidth="1"/>
    <col min="9348" max="9350" width="9.140625" style="428"/>
    <col min="9351" max="9351" width="9.42578125" style="428" bestFit="1" customWidth="1"/>
    <col min="9352" max="9356" width="9.140625" style="428"/>
    <col min="9357" max="9357" width="9.42578125" style="428" bestFit="1" customWidth="1"/>
    <col min="9358" max="9586" width="9.140625" style="428"/>
    <col min="9587" max="9587" width="17.7109375" style="428" customWidth="1"/>
    <col min="9588" max="9599" width="9.28515625" style="428" customWidth="1"/>
    <col min="9600" max="9600" width="17.7109375" style="428" customWidth="1"/>
    <col min="9601" max="9603" width="9.28515625" style="428" customWidth="1"/>
    <col min="9604" max="9606" width="9.140625" style="428"/>
    <col min="9607" max="9607" width="9.42578125" style="428" bestFit="1" customWidth="1"/>
    <col min="9608" max="9612" width="9.140625" style="428"/>
    <col min="9613" max="9613" width="9.42578125" style="428" bestFit="1" customWidth="1"/>
    <col min="9614" max="9842" width="9.140625" style="428"/>
    <col min="9843" max="9843" width="17.7109375" style="428" customWidth="1"/>
    <col min="9844" max="9855" width="9.28515625" style="428" customWidth="1"/>
    <col min="9856" max="9856" width="17.7109375" style="428" customWidth="1"/>
    <col min="9857" max="9859" width="9.28515625" style="428" customWidth="1"/>
    <col min="9860" max="9862" width="9.140625" style="428"/>
    <col min="9863" max="9863" width="9.42578125" style="428" bestFit="1" customWidth="1"/>
    <col min="9864" max="9868" width="9.140625" style="428"/>
    <col min="9869" max="9869" width="9.42578125" style="428" bestFit="1" customWidth="1"/>
    <col min="9870" max="10098" width="9.140625" style="428"/>
    <col min="10099" max="10099" width="17.7109375" style="428" customWidth="1"/>
    <col min="10100" max="10111" width="9.28515625" style="428" customWidth="1"/>
    <col min="10112" max="10112" width="17.7109375" style="428" customWidth="1"/>
    <col min="10113" max="10115" width="9.28515625" style="428" customWidth="1"/>
    <col min="10116" max="10118" width="9.140625" style="428"/>
    <col min="10119" max="10119" width="9.42578125" style="428" bestFit="1" customWidth="1"/>
    <col min="10120" max="10124" width="9.140625" style="428"/>
    <col min="10125" max="10125" width="9.42578125" style="428" bestFit="1" customWidth="1"/>
    <col min="10126" max="10354" width="9.140625" style="428"/>
    <col min="10355" max="10355" width="17.7109375" style="428" customWidth="1"/>
    <col min="10356" max="10367" width="9.28515625" style="428" customWidth="1"/>
    <col min="10368" max="10368" width="17.7109375" style="428" customWidth="1"/>
    <col min="10369" max="10371" width="9.28515625" style="428" customWidth="1"/>
    <col min="10372" max="10374" width="9.140625" style="428"/>
    <col min="10375" max="10375" width="9.42578125" style="428" bestFit="1" customWidth="1"/>
    <col min="10376" max="10380" width="9.140625" style="428"/>
    <col min="10381" max="10381" width="9.42578125" style="428" bestFit="1" customWidth="1"/>
    <col min="10382" max="10610" width="9.140625" style="428"/>
    <col min="10611" max="10611" width="17.7109375" style="428" customWidth="1"/>
    <col min="10612" max="10623" width="9.28515625" style="428" customWidth="1"/>
    <col min="10624" max="10624" width="17.7109375" style="428" customWidth="1"/>
    <col min="10625" max="10627" width="9.28515625" style="428" customWidth="1"/>
    <col min="10628" max="10630" width="9.140625" style="428"/>
    <col min="10631" max="10631" width="9.42578125" style="428" bestFit="1" customWidth="1"/>
    <col min="10632" max="10636" width="9.140625" style="428"/>
    <col min="10637" max="10637" width="9.42578125" style="428" bestFit="1" customWidth="1"/>
    <col min="10638" max="10866" width="9.140625" style="428"/>
    <col min="10867" max="10867" width="17.7109375" style="428" customWidth="1"/>
    <col min="10868" max="10879" width="9.28515625" style="428" customWidth="1"/>
    <col min="10880" max="10880" width="17.7109375" style="428" customWidth="1"/>
    <col min="10881" max="10883" width="9.28515625" style="428" customWidth="1"/>
    <col min="10884" max="10886" width="9.140625" style="428"/>
    <col min="10887" max="10887" width="9.42578125" style="428" bestFit="1" customWidth="1"/>
    <col min="10888" max="10892" width="9.140625" style="428"/>
    <col min="10893" max="10893" width="9.42578125" style="428" bestFit="1" customWidth="1"/>
    <col min="10894" max="11122" width="9.140625" style="428"/>
    <col min="11123" max="11123" width="17.7109375" style="428" customWidth="1"/>
    <col min="11124" max="11135" width="9.28515625" style="428" customWidth="1"/>
    <col min="11136" max="11136" width="17.7109375" style="428" customWidth="1"/>
    <col min="11137" max="11139" width="9.28515625" style="428" customWidth="1"/>
    <col min="11140" max="11142" width="9.140625" style="428"/>
    <col min="11143" max="11143" width="9.42578125" style="428" bestFit="1" customWidth="1"/>
    <col min="11144" max="11148" width="9.140625" style="428"/>
    <col min="11149" max="11149" width="9.42578125" style="428" bestFit="1" customWidth="1"/>
    <col min="11150" max="11378" width="9.140625" style="428"/>
    <col min="11379" max="11379" width="17.7109375" style="428" customWidth="1"/>
    <col min="11380" max="11391" width="9.28515625" style="428" customWidth="1"/>
    <col min="11392" max="11392" width="17.7109375" style="428" customWidth="1"/>
    <col min="11393" max="11395" width="9.28515625" style="428" customWidth="1"/>
    <col min="11396" max="11398" width="9.140625" style="428"/>
    <col min="11399" max="11399" width="9.42578125" style="428" bestFit="1" customWidth="1"/>
    <col min="11400" max="11404" width="9.140625" style="428"/>
    <col min="11405" max="11405" width="9.42578125" style="428" bestFit="1" customWidth="1"/>
    <col min="11406" max="11634" width="9.140625" style="428"/>
    <col min="11635" max="11635" width="17.7109375" style="428" customWidth="1"/>
    <col min="11636" max="11647" width="9.28515625" style="428" customWidth="1"/>
    <col min="11648" max="11648" width="17.7109375" style="428" customWidth="1"/>
    <col min="11649" max="11651" width="9.28515625" style="428" customWidth="1"/>
    <col min="11652" max="11654" width="9.140625" style="428"/>
    <col min="11655" max="11655" width="9.42578125" style="428" bestFit="1" customWidth="1"/>
    <col min="11656" max="11660" width="9.140625" style="428"/>
    <col min="11661" max="11661" width="9.42578125" style="428" bestFit="1" customWidth="1"/>
    <col min="11662" max="11890" width="9.140625" style="428"/>
    <col min="11891" max="11891" width="17.7109375" style="428" customWidth="1"/>
    <col min="11892" max="11903" width="9.28515625" style="428" customWidth="1"/>
    <col min="11904" max="11904" width="17.7109375" style="428" customWidth="1"/>
    <col min="11905" max="11907" width="9.28515625" style="428" customWidth="1"/>
    <col min="11908" max="11910" width="9.140625" style="428"/>
    <col min="11911" max="11911" width="9.42578125" style="428" bestFit="1" customWidth="1"/>
    <col min="11912" max="11916" width="9.140625" style="428"/>
    <col min="11917" max="11917" width="9.42578125" style="428" bestFit="1" customWidth="1"/>
    <col min="11918" max="12146" width="9.140625" style="428"/>
    <col min="12147" max="12147" width="17.7109375" style="428" customWidth="1"/>
    <col min="12148" max="12159" width="9.28515625" style="428" customWidth="1"/>
    <col min="12160" max="12160" width="17.7109375" style="428" customWidth="1"/>
    <col min="12161" max="12163" width="9.28515625" style="428" customWidth="1"/>
    <col min="12164" max="12166" width="9.140625" style="428"/>
    <col min="12167" max="12167" width="9.42578125" style="428" bestFit="1" customWidth="1"/>
    <col min="12168" max="12172" width="9.140625" style="428"/>
    <col min="12173" max="12173" width="9.42578125" style="428" bestFit="1" customWidth="1"/>
    <col min="12174" max="12402" width="9.140625" style="428"/>
    <col min="12403" max="12403" width="17.7109375" style="428" customWidth="1"/>
    <col min="12404" max="12415" width="9.28515625" style="428" customWidth="1"/>
    <col min="12416" max="12416" width="17.7109375" style="428" customWidth="1"/>
    <col min="12417" max="12419" width="9.28515625" style="428" customWidth="1"/>
    <col min="12420" max="12422" width="9.140625" style="428"/>
    <col min="12423" max="12423" width="9.42578125" style="428" bestFit="1" customWidth="1"/>
    <col min="12424" max="12428" width="9.140625" style="428"/>
    <col min="12429" max="12429" width="9.42578125" style="428" bestFit="1" customWidth="1"/>
    <col min="12430" max="12658" width="9.140625" style="428"/>
    <col min="12659" max="12659" width="17.7109375" style="428" customWidth="1"/>
    <col min="12660" max="12671" width="9.28515625" style="428" customWidth="1"/>
    <col min="12672" max="12672" width="17.7109375" style="428" customWidth="1"/>
    <col min="12673" max="12675" width="9.28515625" style="428" customWidth="1"/>
    <col min="12676" max="12678" width="9.140625" style="428"/>
    <col min="12679" max="12679" width="9.42578125" style="428" bestFit="1" customWidth="1"/>
    <col min="12680" max="12684" width="9.140625" style="428"/>
    <col min="12685" max="12685" width="9.42578125" style="428" bestFit="1" customWidth="1"/>
    <col min="12686" max="12914" width="9.140625" style="428"/>
    <col min="12915" max="12915" width="17.7109375" style="428" customWidth="1"/>
    <col min="12916" max="12927" width="9.28515625" style="428" customWidth="1"/>
    <col min="12928" max="12928" width="17.7109375" style="428" customWidth="1"/>
    <col min="12929" max="12931" width="9.28515625" style="428" customWidth="1"/>
    <col min="12932" max="12934" width="9.140625" style="428"/>
    <col min="12935" max="12935" width="9.42578125" style="428" bestFit="1" customWidth="1"/>
    <col min="12936" max="12940" width="9.140625" style="428"/>
    <col min="12941" max="12941" width="9.42578125" style="428" bestFit="1" customWidth="1"/>
    <col min="12942" max="13170" width="9.140625" style="428"/>
    <col min="13171" max="13171" width="17.7109375" style="428" customWidth="1"/>
    <col min="13172" max="13183" width="9.28515625" style="428" customWidth="1"/>
    <col min="13184" max="13184" width="17.7109375" style="428" customWidth="1"/>
    <col min="13185" max="13187" width="9.28515625" style="428" customWidth="1"/>
    <col min="13188" max="13190" width="9.140625" style="428"/>
    <col min="13191" max="13191" width="9.42578125" style="428" bestFit="1" customWidth="1"/>
    <col min="13192" max="13196" width="9.140625" style="428"/>
    <col min="13197" max="13197" width="9.42578125" style="428" bestFit="1" customWidth="1"/>
    <col min="13198" max="13426" width="9.140625" style="428"/>
    <col min="13427" max="13427" width="17.7109375" style="428" customWidth="1"/>
    <col min="13428" max="13439" width="9.28515625" style="428" customWidth="1"/>
    <col min="13440" max="13440" width="17.7109375" style="428" customWidth="1"/>
    <col min="13441" max="13443" width="9.28515625" style="428" customWidth="1"/>
    <col min="13444" max="13446" width="9.140625" style="428"/>
    <col min="13447" max="13447" width="9.42578125" style="428" bestFit="1" customWidth="1"/>
    <col min="13448" max="13452" width="9.140625" style="428"/>
    <col min="13453" max="13453" width="9.42578125" style="428" bestFit="1" customWidth="1"/>
    <col min="13454" max="13682" width="9.140625" style="428"/>
    <col min="13683" max="13683" width="17.7109375" style="428" customWidth="1"/>
    <col min="13684" max="13695" width="9.28515625" style="428" customWidth="1"/>
    <col min="13696" max="13696" width="17.7109375" style="428" customWidth="1"/>
    <col min="13697" max="13699" width="9.28515625" style="428" customWidth="1"/>
    <col min="13700" max="13702" width="9.140625" style="428"/>
    <col min="13703" max="13703" width="9.42578125" style="428" bestFit="1" customWidth="1"/>
    <col min="13704" max="13708" width="9.140625" style="428"/>
    <col min="13709" max="13709" width="9.42578125" style="428" bestFit="1" customWidth="1"/>
    <col min="13710" max="13938" width="9.140625" style="428"/>
    <col min="13939" max="13939" width="17.7109375" style="428" customWidth="1"/>
    <col min="13940" max="13951" width="9.28515625" style="428" customWidth="1"/>
    <col min="13952" max="13952" width="17.7109375" style="428" customWidth="1"/>
    <col min="13953" max="13955" width="9.28515625" style="428" customWidth="1"/>
    <col min="13956" max="13958" width="9.140625" style="428"/>
    <col min="13959" max="13959" width="9.42578125" style="428" bestFit="1" customWidth="1"/>
    <col min="13960" max="13964" width="9.140625" style="428"/>
    <col min="13965" max="13965" width="9.42578125" style="428" bestFit="1" customWidth="1"/>
    <col min="13966" max="14194" width="9.140625" style="428"/>
    <col min="14195" max="14195" width="17.7109375" style="428" customWidth="1"/>
    <col min="14196" max="14207" width="9.28515625" style="428" customWidth="1"/>
    <col min="14208" max="14208" width="17.7109375" style="428" customWidth="1"/>
    <col min="14209" max="14211" width="9.28515625" style="428" customWidth="1"/>
    <col min="14212" max="14214" width="9.140625" style="428"/>
    <col min="14215" max="14215" width="9.42578125" style="428" bestFit="1" customWidth="1"/>
    <col min="14216" max="14220" width="9.140625" style="428"/>
    <col min="14221" max="14221" width="9.42578125" style="428" bestFit="1" customWidth="1"/>
    <col min="14222" max="14450" width="9.140625" style="428"/>
    <col min="14451" max="14451" width="17.7109375" style="428" customWidth="1"/>
    <col min="14452" max="14463" width="9.28515625" style="428" customWidth="1"/>
    <col min="14464" max="14464" width="17.7109375" style="428" customWidth="1"/>
    <col min="14465" max="14467" width="9.28515625" style="428" customWidth="1"/>
    <col min="14468" max="14470" width="9.140625" style="428"/>
    <col min="14471" max="14471" width="9.42578125" style="428" bestFit="1" customWidth="1"/>
    <col min="14472" max="14476" width="9.140625" style="428"/>
    <col min="14477" max="14477" width="9.42578125" style="428" bestFit="1" customWidth="1"/>
    <col min="14478" max="14706" width="9.140625" style="428"/>
    <col min="14707" max="14707" width="17.7109375" style="428" customWidth="1"/>
    <col min="14708" max="14719" width="9.28515625" style="428" customWidth="1"/>
    <col min="14720" max="14720" width="17.7109375" style="428" customWidth="1"/>
    <col min="14721" max="14723" width="9.28515625" style="428" customWidth="1"/>
    <col min="14724" max="14726" width="9.140625" style="428"/>
    <col min="14727" max="14727" width="9.42578125" style="428" bestFit="1" customWidth="1"/>
    <col min="14728" max="14732" width="9.140625" style="428"/>
    <col min="14733" max="14733" width="9.42578125" style="428" bestFit="1" customWidth="1"/>
    <col min="14734" max="14962" width="9.140625" style="428"/>
    <col min="14963" max="14963" width="17.7109375" style="428" customWidth="1"/>
    <col min="14964" max="14975" width="9.28515625" style="428" customWidth="1"/>
    <col min="14976" max="14976" width="17.7109375" style="428" customWidth="1"/>
    <col min="14977" max="14979" width="9.28515625" style="428" customWidth="1"/>
    <col min="14980" max="14982" width="9.140625" style="428"/>
    <col min="14983" max="14983" width="9.42578125" style="428" bestFit="1" customWidth="1"/>
    <col min="14984" max="14988" width="9.140625" style="428"/>
    <col min="14989" max="14989" width="9.42578125" style="428" bestFit="1" customWidth="1"/>
    <col min="14990" max="15218" width="9.140625" style="428"/>
    <col min="15219" max="15219" width="17.7109375" style="428" customWidth="1"/>
    <col min="15220" max="15231" width="9.28515625" style="428" customWidth="1"/>
    <col min="15232" max="15232" width="17.7109375" style="428" customWidth="1"/>
    <col min="15233" max="15235" width="9.28515625" style="428" customWidth="1"/>
    <col min="15236" max="15238" width="9.140625" style="428"/>
    <col min="15239" max="15239" width="9.42578125" style="428" bestFit="1" customWidth="1"/>
    <col min="15240" max="15244" width="9.140625" style="428"/>
    <col min="15245" max="15245" width="9.42578125" style="428" bestFit="1" customWidth="1"/>
    <col min="15246" max="15474" width="9.140625" style="428"/>
    <col min="15475" max="15475" width="17.7109375" style="428" customWidth="1"/>
    <col min="15476" max="15487" width="9.28515625" style="428" customWidth="1"/>
    <col min="15488" max="15488" width="17.7109375" style="428" customWidth="1"/>
    <col min="15489" max="15491" width="9.28515625" style="428" customWidth="1"/>
    <col min="15492" max="15494" width="9.140625" style="428"/>
    <col min="15495" max="15495" width="9.42578125" style="428" bestFit="1" customWidth="1"/>
    <col min="15496" max="15500" width="9.140625" style="428"/>
    <col min="15501" max="15501" width="9.42578125" style="428" bestFit="1" customWidth="1"/>
    <col min="15502" max="15730" width="9.140625" style="428"/>
    <col min="15731" max="15731" width="17.7109375" style="428" customWidth="1"/>
    <col min="15732" max="15743" width="9.28515625" style="428" customWidth="1"/>
    <col min="15744" max="15744" width="17.7109375" style="428" customWidth="1"/>
    <col min="15745" max="15747" width="9.28515625" style="428" customWidth="1"/>
    <col min="15748" max="15750" width="9.140625" style="428"/>
    <col min="15751" max="15751" width="9.42578125" style="428" bestFit="1" customWidth="1"/>
    <col min="15752" max="15756" width="9.140625" style="428"/>
    <col min="15757" max="15757" width="9.42578125" style="428" bestFit="1" customWidth="1"/>
    <col min="15758" max="15986" width="9.140625" style="428"/>
    <col min="15987" max="15987" width="17.7109375" style="428" customWidth="1"/>
    <col min="15988" max="15999" width="9.28515625" style="428" customWidth="1"/>
    <col min="16000" max="16000" width="17.7109375" style="428" customWidth="1"/>
    <col min="16001" max="16003" width="9.28515625" style="428" customWidth="1"/>
    <col min="16004" max="16006" width="9.140625" style="428"/>
    <col min="16007" max="16007" width="9.42578125" style="428" bestFit="1" customWidth="1"/>
    <col min="16008" max="16012" width="9.140625" style="428"/>
    <col min="16013" max="16013" width="9.42578125" style="428" bestFit="1" customWidth="1"/>
    <col min="16014" max="16242" width="9.140625" style="428"/>
    <col min="16243" max="16243" width="17.7109375" style="428" customWidth="1"/>
    <col min="16244" max="16255" width="9.28515625" style="428" customWidth="1"/>
    <col min="16256" max="16256" width="17.7109375" style="428" customWidth="1"/>
    <col min="16257" max="16259" width="9.28515625" style="428" customWidth="1"/>
    <col min="16260" max="16262" width="9.140625" style="428"/>
    <col min="16263" max="16263" width="9.42578125" style="428" bestFit="1" customWidth="1"/>
    <col min="16264" max="16268" width="9.140625" style="428"/>
    <col min="16269" max="16269" width="9.42578125" style="428" bestFit="1" customWidth="1"/>
    <col min="16270" max="16384" width="9.140625" style="428"/>
  </cols>
  <sheetData>
    <row r="1" spans="1:227" ht="30.75" customHeight="1" x14ac:dyDescent="0.25">
      <c r="A1" s="118" t="s">
        <v>360</v>
      </c>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c r="BW1" s="118"/>
      <c r="BX1" s="118"/>
      <c r="BY1" s="118"/>
      <c r="BZ1" s="118"/>
      <c r="CA1" s="118"/>
      <c r="CB1" s="118"/>
      <c r="CC1" s="118"/>
      <c r="CD1" s="118"/>
      <c r="CE1" s="118"/>
      <c r="CF1" s="118"/>
      <c r="CG1" s="118"/>
      <c r="CH1" s="118"/>
      <c r="CI1" s="118"/>
      <c r="CJ1" s="118"/>
      <c r="CK1" s="118"/>
      <c r="CL1" s="118"/>
      <c r="CM1" s="118"/>
      <c r="CN1" s="118"/>
      <c r="CO1" s="118"/>
      <c r="CP1" s="118"/>
      <c r="CQ1" s="118"/>
      <c r="CR1" s="118"/>
      <c r="CS1" s="118"/>
      <c r="CT1" s="118"/>
      <c r="CU1" s="118"/>
      <c r="CV1" s="118"/>
      <c r="CW1" s="118"/>
      <c r="CX1" s="118"/>
      <c r="CY1" s="118"/>
      <c r="CZ1" s="118"/>
      <c r="DA1" s="118"/>
      <c r="DB1" s="118"/>
      <c r="DC1" s="118"/>
      <c r="DD1" s="118"/>
      <c r="DE1" s="118"/>
      <c r="DF1" s="118"/>
      <c r="DG1" s="118"/>
      <c r="DH1" s="118"/>
      <c r="DI1" s="118"/>
      <c r="DJ1" s="118"/>
      <c r="DK1" s="118"/>
      <c r="DL1" s="118"/>
      <c r="DM1" s="118"/>
      <c r="DN1" s="118"/>
      <c r="DO1" s="118"/>
      <c r="DP1" s="118"/>
      <c r="DQ1" s="118"/>
      <c r="DR1" s="118"/>
      <c r="DS1" s="118"/>
      <c r="DT1" s="118"/>
      <c r="DU1" s="118"/>
      <c r="DV1" s="118"/>
      <c r="DW1" s="118"/>
      <c r="DX1" s="118"/>
      <c r="DY1" s="118"/>
      <c r="DZ1" s="118"/>
      <c r="EA1" s="118"/>
      <c r="EB1" s="118"/>
      <c r="EC1" s="118"/>
      <c r="ED1" s="118"/>
      <c r="EE1" s="118"/>
      <c r="EF1" s="118"/>
      <c r="EG1" s="118"/>
      <c r="EH1" s="118"/>
      <c r="EI1" s="118"/>
      <c r="EJ1" s="118"/>
      <c r="EK1" s="118"/>
      <c r="EL1" s="118"/>
      <c r="EM1" s="118"/>
      <c r="EN1" s="118"/>
      <c r="EO1" s="118"/>
      <c r="EP1" s="118"/>
      <c r="EQ1" s="118"/>
      <c r="ER1" s="118"/>
      <c r="ES1" s="118"/>
      <c r="ET1" s="118"/>
      <c r="EU1" s="118"/>
      <c r="EV1" s="118"/>
      <c r="EW1" s="118"/>
      <c r="EX1" s="118"/>
      <c r="EY1" s="118"/>
      <c r="EZ1" s="118"/>
      <c r="FA1" s="118"/>
      <c r="FB1" s="118"/>
      <c r="FC1" s="118"/>
      <c r="FD1" s="118"/>
      <c r="FE1" s="118"/>
      <c r="FF1" s="118"/>
      <c r="FG1" s="118"/>
      <c r="FH1" s="118"/>
      <c r="FI1" s="118"/>
      <c r="FJ1" s="118"/>
      <c r="FK1" s="118"/>
      <c r="FL1" s="118"/>
      <c r="FM1" s="118"/>
      <c r="FN1" s="118"/>
      <c r="FO1" s="118"/>
      <c r="FP1" s="118"/>
      <c r="FQ1" s="118"/>
      <c r="FR1" s="118"/>
      <c r="FS1" s="118"/>
      <c r="FT1" s="118"/>
      <c r="FU1" s="118"/>
      <c r="FV1" s="118"/>
      <c r="FW1" s="118"/>
      <c r="FX1" s="118"/>
      <c r="FY1" s="118"/>
      <c r="FZ1" s="118"/>
      <c r="GA1" s="118"/>
      <c r="GB1" s="118"/>
      <c r="GC1" s="118"/>
      <c r="GD1" s="118"/>
      <c r="GE1" s="118"/>
      <c r="GF1" s="118"/>
      <c r="GG1" s="118"/>
      <c r="GH1" s="118"/>
      <c r="GI1" s="118"/>
      <c r="GJ1" s="118"/>
      <c r="GK1" s="118"/>
      <c r="GL1" s="118"/>
    </row>
    <row r="2" spans="1:227" ht="15" customHeight="1" x14ac:dyDescent="0.2">
      <c r="A2" s="1042" t="s">
        <v>257</v>
      </c>
      <c r="B2" s="1042"/>
      <c r="C2" s="1042"/>
      <c r="D2" s="1042"/>
      <c r="E2" s="1042"/>
      <c r="F2" s="1042"/>
      <c r="G2" s="1042"/>
      <c r="H2" s="1042"/>
      <c r="I2" s="1042"/>
      <c r="J2" s="1042"/>
      <c r="K2" s="1042"/>
      <c r="L2" s="1042"/>
      <c r="M2" s="1042"/>
      <c r="N2" s="1042"/>
      <c r="O2" s="1042"/>
      <c r="P2" s="1042"/>
      <c r="Q2" s="1042"/>
      <c r="R2" s="1042"/>
      <c r="S2" s="1042"/>
      <c r="T2" s="1042"/>
      <c r="U2" s="1042"/>
      <c r="V2" s="1042"/>
      <c r="W2" s="1042"/>
      <c r="X2" s="1042"/>
      <c r="Y2" s="1042"/>
      <c r="Z2" s="1042"/>
      <c r="AA2" s="1042"/>
      <c r="AB2" s="1042"/>
      <c r="AC2" s="1042"/>
      <c r="AD2" s="1042"/>
      <c r="AE2" s="1042"/>
      <c r="AF2" s="1042"/>
      <c r="AG2" s="1042"/>
      <c r="AH2" s="1042"/>
      <c r="AI2" s="1042"/>
      <c r="AJ2" s="1042"/>
      <c r="AK2" s="1042"/>
      <c r="AL2" s="1042"/>
      <c r="AM2" s="1042"/>
      <c r="AN2" s="1042"/>
      <c r="AO2" s="1042"/>
      <c r="AP2" s="1042"/>
      <c r="AQ2" s="1042"/>
      <c r="AR2" s="1042"/>
      <c r="AS2" s="1042"/>
      <c r="AT2" s="1042"/>
      <c r="AU2" s="1042"/>
      <c r="AV2" s="1042"/>
      <c r="AW2" s="1042"/>
      <c r="AX2" s="1042"/>
      <c r="AY2" s="1042"/>
      <c r="AZ2" s="1042"/>
      <c r="BA2" s="1042"/>
      <c r="BB2" s="1042"/>
      <c r="BC2" s="1042"/>
      <c r="BD2" s="1042"/>
      <c r="BE2" s="1042"/>
      <c r="BF2" s="1042"/>
      <c r="BG2" s="1042"/>
      <c r="BH2" s="1042"/>
      <c r="BI2" s="1042"/>
      <c r="BJ2" s="1042"/>
      <c r="BK2" s="1042"/>
      <c r="BL2" s="1042"/>
      <c r="BM2" s="1042"/>
      <c r="BN2" s="1042"/>
      <c r="BO2" s="1042"/>
      <c r="BP2" s="1042"/>
      <c r="BQ2" s="1042"/>
      <c r="BR2" s="1042"/>
      <c r="BS2" s="1042"/>
      <c r="BT2" s="1042"/>
      <c r="BU2" s="1042"/>
      <c r="BV2" s="1042"/>
      <c r="BW2" s="1042"/>
      <c r="BX2" s="1042"/>
      <c r="BY2" s="1042"/>
      <c r="BZ2" s="1042"/>
      <c r="CA2" s="1042"/>
      <c r="CB2" s="1042"/>
      <c r="CC2" s="1042"/>
      <c r="CD2" s="1042"/>
      <c r="CE2" s="1042"/>
      <c r="CF2" s="1042"/>
      <c r="CG2" s="1042"/>
      <c r="CH2" s="1042"/>
      <c r="CI2" s="1042"/>
      <c r="CJ2" s="1042"/>
      <c r="CK2" s="1042"/>
      <c r="CL2" s="1042"/>
      <c r="CM2" s="1042"/>
      <c r="CN2" s="1042"/>
      <c r="CO2" s="1042"/>
      <c r="CP2" s="1042"/>
      <c r="CQ2" s="1042"/>
      <c r="CR2" s="1042"/>
      <c r="CS2" s="1042"/>
      <c r="CT2" s="1042"/>
      <c r="CU2" s="1042"/>
      <c r="CV2" s="1042"/>
      <c r="CW2" s="1042"/>
      <c r="CX2" s="1042"/>
      <c r="CY2" s="1042"/>
      <c r="CZ2" s="1042"/>
      <c r="DA2" s="1042"/>
      <c r="DB2" s="1042"/>
      <c r="DC2" s="1042"/>
      <c r="DD2" s="1042"/>
      <c r="DE2" s="1042"/>
      <c r="DF2" s="1042"/>
      <c r="DG2" s="1042"/>
      <c r="DH2" s="1042"/>
      <c r="DI2" s="1042"/>
      <c r="DJ2" s="1042"/>
      <c r="DK2" s="1042"/>
      <c r="DL2" s="1042"/>
      <c r="DM2" s="1042"/>
      <c r="DN2" s="1042"/>
      <c r="DO2" s="1042"/>
      <c r="DP2" s="1042"/>
      <c r="DQ2" s="1042"/>
      <c r="DR2" s="1042"/>
      <c r="DS2" s="1042"/>
      <c r="DT2" s="1042"/>
      <c r="DU2" s="1042"/>
      <c r="DV2" s="1042"/>
      <c r="DW2" s="1042"/>
      <c r="DX2" s="1042"/>
      <c r="DY2" s="1042"/>
      <c r="DZ2" s="1042"/>
      <c r="EA2" s="1042"/>
      <c r="EB2" s="1042"/>
      <c r="EC2" s="1042"/>
      <c r="ED2" s="1042"/>
      <c r="EE2" s="1042"/>
      <c r="EF2" s="1042"/>
      <c r="EG2" s="1042"/>
      <c r="EH2" s="1042"/>
      <c r="EI2" s="1042"/>
      <c r="EJ2" s="1042"/>
      <c r="EK2" s="1042"/>
      <c r="EL2" s="1042"/>
      <c r="EM2" s="1042"/>
      <c r="EN2" s="1042"/>
      <c r="EO2" s="1042"/>
      <c r="EP2" s="1042"/>
      <c r="EQ2" s="1042"/>
      <c r="ER2" s="1042"/>
      <c r="ES2" s="1042"/>
      <c r="ET2" s="1042"/>
      <c r="EU2" s="1042"/>
      <c r="EV2" s="1042"/>
      <c r="EW2" s="1042"/>
      <c r="EX2" s="1042"/>
      <c r="EY2" s="1042"/>
      <c r="EZ2" s="1042"/>
      <c r="FA2" s="1042"/>
      <c r="FB2" s="1042"/>
      <c r="FC2" s="1042"/>
      <c r="FD2" s="1042"/>
      <c r="FE2" s="1042"/>
      <c r="FF2" s="1042"/>
      <c r="FG2" s="1042"/>
      <c r="FH2" s="1042"/>
      <c r="FI2" s="1042"/>
      <c r="FJ2" s="1042"/>
      <c r="FK2" s="1042"/>
      <c r="FL2" s="1042"/>
      <c r="FM2" s="1042"/>
      <c r="FN2" s="1042"/>
      <c r="FO2" s="1042"/>
      <c r="FP2" s="1042"/>
      <c r="FQ2" s="1042"/>
      <c r="FR2" s="1042"/>
      <c r="FS2" s="1042"/>
      <c r="FT2" s="1042"/>
      <c r="FU2" s="1042"/>
      <c r="FV2" s="1042"/>
      <c r="FW2" s="1042"/>
      <c r="FX2" s="1042"/>
      <c r="FY2" s="1042"/>
      <c r="FZ2" s="1042"/>
      <c r="GA2" s="1042"/>
      <c r="GB2" s="1042"/>
      <c r="GC2" s="1042"/>
      <c r="GD2" s="1042"/>
      <c r="GE2" s="1042"/>
      <c r="GF2" s="1042"/>
      <c r="GG2" s="1042"/>
      <c r="GH2" s="1042"/>
      <c r="GI2" s="1042"/>
      <c r="GJ2" s="1042"/>
      <c r="GK2" s="1042"/>
      <c r="GL2" s="1042"/>
      <c r="GM2" s="429"/>
      <c r="GN2" s="429"/>
      <c r="GO2" s="429"/>
      <c r="GP2" s="429"/>
      <c r="GQ2" s="429"/>
      <c r="GR2" s="429"/>
      <c r="GS2" s="429"/>
      <c r="GT2" s="429"/>
      <c r="GU2" s="429"/>
      <c r="GV2" s="429"/>
      <c r="GW2" s="429"/>
      <c r="GX2" s="429"/>
      <c r="GY2" s="429"/>
      <c r="GZ2" s="429"/>
      <c r="HA2" s="429"/>
      <c r="HB2" s="429"/>
      <c r="HC2" s="429"/>
      <c r="HD2" s="429"/>
      <c r="HE2" s="429"/>
      <c r="HF2" s="429"/>
      <c r="HG2" s="429"/>
      <c r="HH2" s="429"/>
      <c r="HI2" s="429"/>
      <c r="HJ2" s="429"/>
      <c r="HK2" s="429"/>
      <c r="HL2" s="429"/>
      <c r="HM2" s="429"/>
      <c r="HN2" s="429"/>
      <c r="HO2" s="429"/>
      <c r="HP2" s="429"/>
      <c r="HQ2" s="429"/>
      <c r="HR2" s="429"/>
      <c r="HS2" s="429"/>
    </row>
    <row r="3" spans="1:227" ht="15" customHeight="1" x14ac:dyDescent="0.2">
      <c r="A3" s="1026" t="s">
        <v>3</v>
      </c>
      <c r="B3" s="1027" t="s">
        <v>4</v>
      </c>
      <c r="C3" s="1033" t="s">
        <v>30</v>
      </c>
      <c r="D3" s="1033"/>
      <c r="E3" s="1033"/>
      <c r="F3" s="1033"/>
      <c r="G3" s="1033"/>
      <c r="H3" s="1033"/>
      <c r="I3" s="1033"/>
      <c r="J3" s="1033"/>
      <c r="K3" s="1033"/>
      <c r="L3" s="1033"/>
      <c r="M3" s="1033"/>
      <c r="N3" s="1033"/>
      <c r="O3" s="1033"/>
      <c r="P3" s="1033"/>
      <c r="Q3" s="1033"/>
      <c r="R3" s="1033" t="s">
        <v>34</v>
      </c>
      <c r="S3" s="1033"/>
      <c r="T3" s="1033"/>
      <c r="U3" s="1033"/>
      <c r="V3" s="1033"/>
      <c r="W3" s="1033"/>
      <c r="X3" s="1033"/>
      <c r="Y3" s="1033"/>
      <c r="Z3" s="1033"/>
      <c r="AA3" s="1033"/>
      <c r="AB3" s="1033"/>
      <c r="AC3" s="1033"/>
      <c r="AD3" s="1033"/>
      <c r="AE3" s="1033"/>
      <c r="AF3" s="1033"/>
      <c r="AG3" s="1033" t="s">
        <v>20</v>
      </c>
      <c r="AH3" s="1033"/>
      <c r="AI3" s="1033"/>
      <c r="AJ3" s="1033"/>
      <c r="AK3" s="1033"/>
      <c r="AL3" s="1033"/>
      <c r="AM3" s="1033"/>
      <c r="AN3" s="1033"/>
      <c r="AO3" s="1033"/>
      <c r="AP3" s="1033"/>
      <c r="AQ3" s="1033"/>
      <c r="AR3" s="1033"/>
      <c r="AS3" s="1033"/>
      <c r="AT3" s="1033"/>
      <c r="AU3" s="1033"/>
      <c r="AV3" s="1058" t="s">
        <v>28</v>
      </c>
      <c r="AW3" s="1058"/>
      <c r="AX3" s="1058"/>
      <c r="AY3" s="1058"/>
      <c r="AZ3" s="1058"/>
      <c r="BA3" s="1058"/>
      <c r="BB3" s="1058"/>
      <c r="BC3" s="1058"/>
      <c r="BD3" s="1058"/>
      <c r="BE3" s="1058"/>
      <c r="BF3" s="1058"/>
      <c r="BG3" s="1058"/>
      <c r="BH3" s="1058"/>
      <c r="BI3" s="1058"/>
      <c r="BJ3" s="1058"/>
      <c r="BK3" s="1058"/>
      <c r="BL3" s="1058"/>
      <c r="BM3" s="1058"/>
      <c r="BN3" s="1058"/>
      <c r="BO3" s="1058"/>
      <c r="BP3" s="1058"/>
      <c r="BQ3" s="1058"/>
      <c r="BR3" s="1058"/>
      <c r="BS3" s="1058"/>
      <c r="BT3" s="1058"/>
      <c r="BU3" s="1058"/>
      <c r="BV3" s="1058"/>
      <c r="BW3" s="1052" t="s">
        <v>10</v>
      </c>
      <c r="BX3" s="1053"/>
      <c r="BY3" s="1053"/>
      <c r="BZ3" s="1053"/>
      <c r="CA3" s="1053"/>
      <c r="CB3" s="1053"/>
      <c r="CC3" s="1053"/>
      <c r="CD3" s="1053"/>
      <c r="CE3" s="1053"/>
      <c r="CF3" s="1053"/>
      <c r="CG3" s="1053"/>
      <c r="CH3" s="1053"/>
      <c r="CI3" s="1053"/>
      <c r="CJ3" s="1053"/>
      <c r="CK3" s="1053"/>
      <c r="CL3" s="1053"/>
      <c r="CM3" s="1053"/>
      <c r="CN3" s="1053"/>
      <c r="CO3" s="1053"/>
      <c r="CP3" s="1053"/>
      <c r="CQ3" s="1053"/>
      <c r="CR3" s="1053"/>
      <c r="CS3" s="1053"/>
      <c r="CT3" s="1054"/>
      <c r="CU3" s="1052" t="s">
        <v>32</v>
      </c>
      <c r="CV3" s="1053"/>
      <c r="CW3" s="1053"/>
      <c r="CX3" s="1053"/>
      <c r="CY3" s="1053"/>
      <c r="CZ3" s="1053"/>
      <c r="DA3" s="1053"/>
      <c r="DB3" s="1053"/>
      <c r="DC3" s="1053"/>
      <c r="DD3" s="1053"/>
      <c r="DE3" s="1053"/>
      <c r="DF3" s="1053"/>
      <c r="DG3" s="1053"/>
      <c r="DH3" s="1053"/>
      <c r="DI3" s="1053"/>
      <c r="DJ3" s="1053"/>
      <c r="DK3" s="1053"/>
      <c r="DL3" s="1053"/>
      <c r="DM3" s="1053"/>
      <c r="DN3" s="1053"/>
      <c r="DO3" s="1053"/>
      <c r="DP3" s="1053"/>
      <c r="DQ3" s="1053"/>
      <c r="DR3" s="1054"/>
      <c r="DS3" s="1052" t="s">
        <v>35</v>
      </c>
      <c r="DT3" s="1053"/>
      <c r="DU3" s="1053"/>
      <c r="DV3" s="1053"/>
      <c r="DW3" s="1053"/>
      <c r="DX3" s="1053"/>
      <c r="DY3" s="1053"/>
      <c r="DZ3" s="1053"/>
      <c r="EA3" s="1053"/>
      <c r="EB3" s="1053"/>
      <c r="EC3" s="1053"/>
      <c r="ED3" s="1053"/>
      <c r="EE3" s="1053"/>
      <c r="EF3" s="1053"/>
      <c r="EG3" s="1053"/>
      <c r="EH3" s="1053"/>
      <c r="EI3" s="1053"/>
      <c r="EJ3" s="1053"/>
      <c r="EK3" s="1053"/>
      <c r="EL3" s="1053"/>
      <c r="EM3" s="1053"/>
      <c r="EN3" s="1053"/>
      <c r="EO3" s="1053"/>
      <c r="EP3" s="1054"/>
      <c r="EQ3" s="1067" t="s">
        <v>248</v>
      </c>
      <c r="ER3" s="1067"/>
      <c r="ES3" s="1067"/>
      <c r="ET3" s="1067"/>
      <c r="EU3" s="1067"/>
      <c r="EV3" s="1067"/>
      <c r="EW3" s="1067"/>
      <c r="EX3" s="1067"/>
      <c r="EY3" s="1067"/>
      <c r="EZ3" s="1067"/>
      <c r="FA3" s="1067"/>
      <c r="FB3" s="1067"/>
      <c r="FC3" s="1067"/>
      <c r="FD3" s="1067"/>
      <c r="FE3" s="1067"/>
      <c r="FF3" s="1067"/>
      <c r="FG3" s="1067"/>
      <c r="FH3" s="1067"/>
      <c r="FI3" s="1067"/>
      <c r="FJ3" s="1067"/>
      <c r="FK3" s="1067"/>
      <c r="FL3" s="1067"/>
      <c r="FM3" s="1067"/>
      <c r="FN3" s="1067"/>
      <c r="FO3" s="1067" t="s">
        <v>310</v>
      </c>
      <c r="FP3" s="1067"/>
      <c r="FQ3" s="1067"/>
      <c r="FR3" s="1067"/>
      <c r="FS3" s="1067"/>
      <c r="FT3" s="1067"/>
      <c r="FU3" s="1067"/>
      <c r="FV3" s="1067"/>
      <c r="FW3" s="1067"/>
      <c r="FX3" s="1067"/>
      <c r="FY3" s="1067"/>
      <c r="FZ3" s="1067"/>
      <c r="GA3" s="1067"/>
      <c r="GB3" s="1067"/>
      <c r="GC3" s="1067"/>
      <c r="GD3" s="1067"/>
      <c r="GE3" s="1067"/>
      <c r="GF3" s="1067"/>
      <c r="GG3" s="1067"/>
      <c r="GH3" s="1067"/>
      <c r="GI3" s="1067"/>
      <c r="GJ3" s="1067"/>
      <c r="GK3" s="1067"/>
      <c r="GL3" s="1067"/>
    </row>
    <row r="4" spans="1:227" ht="39" customHeight="1" x14ac:dyDescent="0.2">
      <c r="A4" s="1026"/>
      <c r="B4" s="1027"/>
      <c r="C4" s="1015" t="s">
        <v>147</v>
      </c>
      <c r="D4" s="1016"/>
      <c r="E4" s="1017"/>
      <c r="F4" s="1055" t="s">
        <v>129</v>
      </c>
      <c r="G4" s="1056"/>
      <c r="H4" s="1057"/>
      <c r="I4" s="1055" t="s">
        <v>118</v>
      </c>
      <c r="J4" s="1056"/>
      <c r="K4" s="1057"/>
      <c r="L4" s="1055" t="s">
        <v>119</v>
      </c>
      <c r="M4" s="1056"/>
      <c r="N4" s="1057"/>
      <c r="O4" s="1055" t="s">
        <v>87</v>
      </c>
      <c r="P4" s="1056"/>
      <c r="Q4" s="1057"/>
      <c r="R4" s="1015" t="s">
        <v>147</v>
      </c>
      <c r="S4" s="1016"/>
      <c r="T4" s="1017"/>
      <c r="U4" s="1022" t="s">
        <v>148</v>
      </c>
      <c r="V4" s="1023"/>
      <c r="W4" s="1024"/>
      <c r="X4" s="1022" t="s">
        <v>118</v>
      </c>
      <c r="Y4" s="1023"/>
      <c r="Z4" s="1024"/>
      <c r="AA4" s="1022" t="s">
        <v>119</v>
      </c>
      <c r="AB4" s="1023"/>
      <c r="AC4" s="1024"/>
      <c r="AD4" s="1022" t="s">
        <v>87</v>
      </c>
      <c r="AE4" s="1023"/>
      <c r="AF4" s="1024"/>
      <c r="AG4" s="1015" t="s">
        <v>149</v>
      </c>
      <c r="AH4" s="1016"/>
      <c r="AI4" s="1017"/>
      <c r="AJ4" s="1022" t="s">
        <v>117</v>
      </c>
      <c r="AK4" s="1023"/>
      <c r="AL4" s="1024"/>
      <c r="AM4" s="1060" t="s">
        <v>122</v>
      </c>
      <c r="AN4" s="1061"/>
      <c r="AO4" s="1062"/>
      <c r="AP4" s="1060" t="s">
        <v>123</v>
      </c>
      <c r="AQ4" s="1061"/>
      <c r="AR4" s="1062"/>
      <c r="AS4" s="1022" t="s">
        <v>87</v>
      </c>
      <c r="AT4" s="1023"/>
      <c r="AU4" s="1024"/>
      <c r="AV4" s="1063" t="s">
        <v>135</v>
      </c>
      <c r="AW4" s="1063"/>
      <c r="AX4" s="1063"/>
      <c r="AY4" s="1063" t="s">
        <v>136</v>
      </c>
      <c r="AZ4" s="1063"/>
      <c r="BA4" s="1063"/>
      <c r="BB4" s="1063" t="s">
        <v>150</v>
      </c>
      <c r="BC4" s="1063"/>
      <c r="BD4" s="1063"/>
      <c r="BE4" s="1059" t="s">
        <v>120</v>
      </c>
      <c r="BF4" s="1059"/>
      <c r="BG4" s="1059"/>
      <c r="BH4" s="1063" t="s">
        <v>122</v>
      </c>
      <c r="BI4" s="1063"/>
      <c r="BJ4" s="1063"/>
      <c r="BK4" s="1064" t="s">
        <v>123</v>
      </c>
      <c r="BL4" s="1065"/>
      <c r="BM4" s="1066"/>
      <c r="BN4" s="1063" t="s">
        <v>151</v>
      </c>
      <c r="BO4" s="1063"/>
      <c r="BP4" s="1063"/>
      <c r="BQ4" s="1063" t="s">
        <v>138</v>
      </c>
      <c r="BR4" s="1063"/>
      <c r="BS4" s="1063"/>
      <c r="BT4" s="1063" t="s">
        <v>133</v>
      </c>
      <c r="BU4" s="1063"/>
      <c r="BV4" s="1063"/>
      <c r="BW4" s="1006" t="s">
        <v>144</v>
      </c>
      <c r="BX4" s="1006"/>
      <c r="BY4" s="1006"/>
      <c r="BZ4" s="1006" t="s">
        <v>145</v>
      </c>
      <c r="CA4" s="1006"/>
      <c r="CB4" s="1006"/>
      <c r="CC4" s="1006" t="s">
        <v>146</v>
      </c>
      <c r="CD4" s="1006"/>
      <c r="CE4" s="1006"/>
      <c r="CF4" s="1040" t="s">
        <v>137</v>
      </c>
      <c r="CG4" s="1040"/>
      <c r="CH4" s="1040"/>
      <c r="CI4" s="1040" t="s">
        <v>140</v>
      </c>
      <c r="CJ4" s="1040"/>
      <c r="CK4" s="1040"/>
      <c r="CL4" s="1040" t="s">
        <v>152</v>
      </c>
      <c r="CM4" s="1040"/>
      <c r="CN4" s="1040"/>
      <c r="CO4" s="1040" t="s">
        <v>138</v>
      </c>
      <c r="CP4" s="1040"/>
      <c r="CQ4" s="1040"/>
      <c r="CR4" s="1040" t="s">
        <v>133</v>
      </c>
      <c r="CS4" s="1040"/>
      <c r="CT4" s="1040"/>
      <c r="CU4" s="1006" t="s">
        <v>144</v>
      </c>
      <c r="CV4" s="1006"/>
      <c r="CW4" s="1006"/>
      <c r="CX4" s="1006" t="s">
        <v>145</v>
      </c>
      <c r="CY4" s="1006"/>
      <c r="CZ4" s="1006"/>
      <c r="DA4" s="1006" t="s">
        <v>146</v>
      </c>
      <c r="DB4" s="1006"/>
      <c r="DC4" s="1006"/>
      <c r="DD4" s="1006" t="s">
        <v>137</v>
      </c>
      <c r="DE4" s="1006"/>
      <c r="DF4" s="1006"/>
      <c r="DG4" s="1006" t="s">
        <v>140</v>
      </c>
      <c r="DH4" s="1006"/>
      <c r="DI4" s="1006"/>
      <c r="DJ4" s="1006" t="s">
        <v>152</v>
      </c>
      <c r="DK4" s="1006"/>
      <c r="DL4" s="1006"/>
      <c r="DM4" s="1006" t="s">
        <v>138</v>
      </c>
      <c r="DN4" s="1006"/>
      <c r="DO4" s="1006"/>
      <c r="DP4" s="1006" t="s">
        <v>143</v>
      </c>
      <c r="DQ4" s="1006"/>
      <c r="DR4" s="1006"/>
      <c r="DS4" s="1006" t="s">
        <v>144</v>
      </c>
      <c r="DT4" s="1006"/>
      <c r="DU4" s="1006"/>
      <c r="DV4" s="1006" t="s">
        <v>145</v>
      </c>
      <c r="DW4" s="1006"/>
      <c r="DX4" s="1006"/>
      <c r="DY4" s="1006" t="s">
        <v>146</v>
      </c>
      <c r="DZ4" s="1006"/>
      <c r="EA4" s="1006"/>
      <c r="EB4" s="1006" t="s">
        <v>137</v>
      </c>
      <c r="EC4" s="1006"/>
      <c r="ED4" s="1006"/>
      <c r="EE4" s="1006" t="s">
        <v>153</v>
      </c>
      <c r="EF4" s="1006"/>
      <c r="EG4" s="1006"/>
      <c r="EH4" s="1006" t="s">
        <v>87</v>
      </c>
      <c r="EI4" s="1006"/>
      <c r="EJ4" s="1006"/>
      <c r="EK4" s="1006" t="s">
        <v>138</v>
      </c>
      <c r="EL4" s="1006"/>
      <c r="EM4" s="1006"/>
      <c r="EN4" s="1006" t="s">
        <v>143</v>
      </c>
      <c r="EO4" s="1006"/>
      <c r="EP4" s="1006"/>
      <c r="EQ4" s="1006" t="s">
        <v>144</v>
      </c>
      <c r="ER4" s="1006"/>
      <c r="ES4" s="1006"/>
      <c r="ET4" s="1006" t="s">
        <v>145</v>
      </c>
      <c r="EU4" s="1006"/>
      <c r="EV4" s="1006"/>
      <c r="EW4" s="1006" t="s">
        <v>146</v>
      </c>
      <c r="EX4" s="1006"/>
      <c r="EY4" s="1006"/>
      <c r="EZ4" s="1006" t="s">
        <v>137</v>
      </c>
      <c r="FA4" s="1006"/>
      <c r="FB4" s="1006"/>
      <c r="FC4" s="1006" t="s">
        <v>153</v>
      </c>
      <c r="FD4" s="1006"/>
      <c r="FE4" s="1006"/>
      <c r="FF4" s="1006" t="s">
        <v>87</v>
      </c>
      <c r="FG4" s="1006"/>
      <c r="FH4" s="1006"/>
      <c r="FI4" s="1006" t="s">
        <v>138</v>
      </c>
      <c r="FJ4" s="1006"/>
      <c r="FK4" s="1006"/>
      <c r="FL4" s="1006" t="s">
        <v>143</v>
      </c>
      <c r="FM4" s="1006"/>
      <c r="FN4" s="1006"/>
      <c r="FO4" s="1006" t="s">
        <v>144</v>
      </c>
      <c r="FP4" s="1006"/>
      <c r="FQ4" s="1006"/>
      <c r="FR4" s="1006" t="s">
        <v>145</v>
      </c>
      <c r="FS4" s="1006"/>
      <c r="FT4" s="1006"/>
      <c r="FU4" s="1006" t="s">
        <v>146</v>
      </c>
      <c r="FV4" s="1006"/>
      <c r="FW4" s="1006"/>
      <c r="FX4" s="1006" t="s">
        <v>137</v>
      </c>
      <c r="FY4" s="1006"/>
      <c r="FZ4" s="1006"/>
      <c r="GA4" s="1006" t="s">
        <v>153</v>
      </c>
      <c r="GB4" s="1006"/>
      <c r="GC4" s="1006"/>
      <c r="GD4" s="1006" t="s">
        <v>87</v>
      </c>
      <c r="GE4" s="1006"/>
      <c r="GF4" s="1006"/>
      <c r="GG4" s="1006" t="s">
        <v>138</v>
      </c>
      <c r="GH4" s="1006"/>
      <c r="GI4" s="1006"/>
      <c r="GJ4" s="1006" t="s">
        <v>143</v>
      </c>
      <c r="GK4" s="1006"/>
      <c r="GL4" s="1006"/>
    </row>
    <row r="5" spans="1:227" s="430" customFormat="1" ht="36" customHeight="1" x14ac:dyDescent="0.25">
      <c r="A5" s="1026"/>
      <c r="B5" s="1027"/>
      <c r="C5" s="349" t="s">
        <v>130</v>
      </c>
      <c r="D5" s="349" t="s">
        <v>131</v>
      </c>
      <c r="E5" s="349" t="s">
        <v>154</v>
      </c>
      <c r="F5" s="349" t="s">
        <v>130</v>
      </c>
      <c r="G5" s="349" t="s">
        <v>131</v>
      </c>
      <c r="H5" s="349" t="s">
        <v>154</v>
      </c>
      <c r="I5" s="349" t="s">
        <v>130</v>
      </c>
      <c r="J5" s="349" t="s">
        <v>131</v>
      </c>
      <c r="K5" s="349" t="s">
        <v>154</v>
      </c>
      <c r="L5" s="349" t="s">
        <v>130</v>
      </c>
      <c r="M5" s="349" t="s">
        <v>131</v>
      </c>
      <c r="N5" s="349" t="s">
        <v>154</v>
      </c>
      <c r="O5" s="349" t="s">
        <v>130</v>
      </c>
      <c r="P5" s="349" t="s">
        <v>131</v>
      </c>
      <c r="Q5" s="349" t="s">
        <v>154</v>
      </c>
      <c r="R5" s="351" t="s">
        <v>130</v>
      </c>
      <c r="S5" s="351" t="s">
        <v>131</v>
      </c>
      <c r="T5" s="349" t="s">
        <v>154</v>
      </c>
      <c r="U5" s="351" t="s">
        <v>130</v>
      </c>
      <c r="V5" s="351" t="s">
        <v>131</v>
      </c>
      <c r="W5" s="349" t="s">
        <v>154</v>
      </c>
      <c r="X5" s="351" t="s">
        <v>130</v>
      </c>
      <c r="Y5" s="351" t="s">
        <v>131</v>
      </c>
      <c r="Z5" s="349" t="s">
        <v>154</v>
      </c>
      <c r="AA5" s="351" t="s">
        <v>130</v>
      </c>
      <c r="AB5" s="351" t="s">
        <v>131</v>
      </c>
      <c r="AC5" s="349" t="s">
        <v>154</v>
      </c>
      <c r="AD5" s="351" t="s">
        <v>130</v>
      </c>
      <c r="AE5" s="351" t="s">
        <v>131</v>
      </c>
      <c r="AF5" s="349" t="s">
        <v>154</v>
      </c>
      <c r="AG5" s="351" t="s">
        <v>130</v>
      </c>
      <c r="AH5" s="351" t="s">
        <v>131</v>
      </c>
      <c r="AI5" s="349" t="s">
        <v>154</v>
      </c>
      <c r="AJ5" s="351" t="s">
        <v>130</v>
      </c>
      <c r="AK5" s="351" t="s">
        <v>131</v>
      </c>
      <c r="AL5" s="349" t="s">
        <v>154</v>
      </c>
      <c r="AM5" s="351" t="s">
        <v>132</v>
      </c>
      <c r="AN5" s="351" t="s">
        <v>131</v>
      </c>
      <c r="AO5" s="349" t="s">
        <v>154</v>
      </c>
      <c r="AP5" s="351" t="s">
        <v>130</v>
      </c>
      <c r="AQ5" s="351" t="s">
        <v>131</v>
      </c>
      <c r="AR5" s="349" t="s">
        <v>154</v>
      </c>
      <c r="AS5" s="351" t="s">
        <v>130</v>
      </c>
      <c r="AT5" s="351" t="s">
        <v>131</v>
      </c>
      <c r="AU5" s="349" t="s">
        <v>154</v>
      </c>
      <c r="AV5" s="413" t="s">
        <v>132</v>
      </c>
      <c r="AW5" s="413" t="s">
        <v>131</v>
      </c>
      <c r="AX5" s="414" t="s">
        <v>154</v>
      </c>
      <c r="AY5" s="413" t="s">
        <v>132</v>
      </c>
      <c r="AZ5" s="349" t="s">
        <v>154</v>
      </c>
      <c r="BA5" s="414" t="s">
        <v>154</v>
      </c>
      <c r="BB5" s="413" t="s">
        <v>132</v>
      </c>
      <c r="BC5" s="413" t="s">
        <v>131</v>
      </c>
      <c r="BD5" s="414" t="s">
        <v>154</v>
      </c>
      <c r="BE5" s="413" t="s">
        <v>132</v>
      </c>
      <c r="BF5" s="413" t="s">
        <v>131</v>
      </c>
      <c r="BG5" s="349" t="s">
        <v>154</v>
      </c>
      <c r="BH5" s="413" t="s">
        <v>132</v>
      </c>
      <c r="BI5" s="413" t="s">
        <v>131</v>
      </c>
      <c r="BJ5" s="414" t="s">
        <v>154</v>
      </c>
      <c r="BK5" s="413" t="s">
        <v>132</v>
      </c>
      <c r="BL5" s="413" t="s">
        <v>131</v>
      </c>
      <c r="BM5" s="414" t="s">
        <v>154</v>
      </c>
      <c r="BN5" s="413" t="s">
        <v>132</v>
      </c>
      <c r="BO5" s="413" t="s">
        <v>131</v>
      </c>
      <c r="BP5" s="414" t="s">
        <v>154</v>
      </c>
      <c r="BQ5" s="413" t="s">
        <v>132</v>
      </c>
      <c r="BR5" s="413" t="s">
        <v>131</v>
      </c>
      <c r="BS5" s="414" t="s">
        <v>154</v>
      </c>
      <c r="BT5" s="413" t="s">
        <v>132</v>
      </c>
      <c r="BU5" s="413" t="s">
        <v>131</v>
      </c>
      <c r="BV5" s="414" t="s">
        <v>154</v>
      </c>
      <c r="BW5" s="350" t="s">
        <v>132</v>
      </c>
      <c r="BX5" s="350" t="s">
        <v>131</v>
      </c>
      <c r="BY5" s="415" t="s">
        <v>154</v>
      </c>
      <c r="BZ5" s="350" t="s">
        <v>132</v>
      </c>
      <c r="CA5" s="350" t="s">
        <v>131</v>
      </c>
      <c r="CB5" s="415" t="s">
        <v>154</v>
      </c>
      <c r="CC5" s="350" t="s">
        <v>132</v>
      </c>
      <c r="CD5" s="350" t="s">
        <v>131</v>
      </c>
      <c r="CE5" s="415" t="s">
        <v>154</v>
      </c>
      <c r="CF5" s="350" t="s">
        <v>132</v>
      </c>
      <c r="CG5" s="350" t="s">
        <v>131</v>
      </c>
      <c r="CH5" s="415" t="s">
        <v>154</v>
      </c>
      <c r="CI5" s="350" t="s">
        <v>132</v>
      </c>
      <c r="CJ5" s="350" t="s">
        <v>131</v>
      </c>
      <c r="CK5" s="415" t="s">
        <v>154</v>
      </c>
      <c r="CL5" s="350" t="s">
        <v>132</v>
      </c>
      <c r="CM5" s="350" t="s">
        <v>131</v>
      </c>
      <c r="CN5" s="415" t="s">
        <v>154</v>
      </c>
      <c r="CO5" s="350" t="s">
        <v>132</v>
      </c>
      <c r="CP5" s="350" t="s">
        <v>131</v>
      </c>
      <c r="CQ5" s="415" t="s">
        <v>154</v>
      </c>
      <c r="CR5" s="350" t="s">
        <v>132</v>
      </c>
      <c r="CS5" s="350" t="s">
        <v>131</v>
      </c>
      <c r="CT5" s="415" t="s">
        <v>154</v>
      </c>
      <c r="CU5" s="352" t="s">
        <v>132</v>
      </c>
      <c r="CV5" s="352" t="s">
        <v>131</v>
      </c>
      <c r="CW5" s="416" t="s">
        <v>154</v>
      </c>
      <c r="CX5" s="352" t="s">
        <v>132</v>
      </c>
      <c r="CY5" s="352" t="s">
        <v>131</v>
      </c>
      <c r="CZ5" s="416" t="s">
        <v>154</v>
      </c>
      <c r="DA5" s="352" t="s">
        <v>132</v>
      </c>
      <c r="DB5" s="352" t="s">
        <v>131</v>
      </c>
      <c r="DC5" s="416" t="s">
        <v>154</v>
      </c>
      <c r="DD5" s="352" t="s">
        <v>132</v>
      </c>
      <c r="DE5" s="352" t="s">
        <v>131</v>
      </c>
      <c r="DF5" s="416" t="s">
        <v>154</v>
      </c>
      <c r="DG5" s="352" t="s">
        <v>132</v>
      </c>
      <c r="DH5" s="352" t="s">
        <v>131</v>
      </c>
      <c r="DI5" s="416" t="s">
        <v>154</v>
      </c>
      <c r="DJ5" s="352" t="s">
        <v>132</v>
      </c>
      <c r="DK5" s="352" t="s">
        <v>131</v>
      </c>
      <c r="DL5" s="416" t="s">
        <v>154</v>
      </c>
      <c r="DM5" s="352" t="s">
        <v>132</v>
      </c>
      <c r="DN5" s="352" t="s">
        <v>131</v>
      </c>
      <c r="DO5" s="416" t="s">
        <v>154</v>
      </c>
      <c r="DP5" s="352" t="s">
        <v>132</v>
      </c>
      <c r="DQ5" s="352" t="s">
        <v>131</v>
      </c>
      <c r="DR5" s="416" t="s">
        <v>154</v>
      </c>
      <c r="DS5" s="352" t="s">
        <v>132</v>
      </c>
      <c r="DT5" s="352" t="s">
        <v>131</v>
      </c>
      <c r="DU5" s="417" t="s">
        <v>154</v>
      </c>
      <c r="DV5" s="352" t="s">
        <v>132</v>
      </c>
      <c r="DW5" s="352" t="s">
        <v>131</v>
      </c>
      <c r="DX5" s="417" t="s">
        <v>154</v>
      </c>
      <c r="DY5" s="352" t="s">
        <v>132</v>
      </c>
      <c r="DZ5" s="352" t="s">
        <v>131</v>
      </c>
      <c r="EA5" s="417" t="s">
        <v>154</v>
      </c>
      <c r="EB5" s="352" t="s">
        <v>132</v>
      </c>
      <c r="EC5" s="352" t="s">
        <v>131</v>
      </c>
      <c r="ED5" s="417" t="s">
        <v>154</v>
      </c>
      <c r="EE5" s="352" t="s">
        <v>132</v>
      </c>
      <c r="EF5" s="352" t="s">
        <v>131</v>
      </c>
      <c r="EG5" s="417" t="s">
        <v>154</v>
      </c>
      <c r="EH5" s="352" t="s">
        <v>132</v>
      </c>
      <c r="EI5" s="352" t="s">
        <v>131</v>
      </c>
      <c r="EJ5" s="417" t="s">
        <v>154</v>
      </c>
      <c r="EK5" s="352" t="s">
        <v>132</v>
      </c>
      <c r="EL5" s="352" t="s">
        <v>131</v>
      </c>
      <c r="EM5" s="417" t="s">
        <v>154</v>
      </c>
      <c r="EN5" s="352" t="s">
        <v>132</v>
      </c>
      <c r="EO5" s="352" t="s">
        <v>131</v>
      </c>
      <c r="EP5" s="417" t="s">
        <v>154</v>
      </c>
      <c r="EQ5" s="352" t="s">
        <v>132</v>
      </c>
      <c r="ER5" s="352" t="s">
        <v>131</v>
      </c>
      <c r="ES5" s="417" t="s">
        <v>154</v>
      </c>
      <c r="ET5" s="352" t="s">
        <v>132</v>
      </c>
      <c r="EU5" s="352" t="s">
        <v>131</v>
      </c>
      <c r="EV5" s="417" t="s">
        <v>154</v>
      </c>
      <c r="EW5" s="352" t="s">
        <v>132</v>
      </c>
      <c r="EX5" s="352" t="s">
        <v>131</v>
      </c>
      <c r="EY5" s="417" t="s">
        <v>154</v>
      </c>
      <c r="EZ5" s="352" t="s">
        <v>132</v>
      </c>
      <c r="FA5" s="352" t="s">
        <v>131</v>
      </c>
      <c r="FB5" s="417" t="s">
        <v>154</v>
      </c>
      <c r="FC5" s="352" t="s">
        <v>132</v>
      </c>
      <c r="FD5" s="352" t="s">
        <v>131</v>
      </c>
      <c r="FE5" s="417" t="s">
        <v>154</v>
      </c>
      <c r="FF5" s="352" t="s">
        <v>132</v>
      </c>
      <c r="FG5" s="352" t="s">
        <v>131</v>
      </c>
      <c r="FH5" s="417" t="s">
        <v>154</v>
      </c>
      <c r="FI5" s="352" t="s">
        <v>132</v>
      </c>
      <c r="FJ5" s="352" t="s">
        <v>131</v>
      </c>
      <c r="FK5" s="417" t="s">
        <v>154</v>
      </c>
      <c r="FL5" s="352" t="s">
        <v>132</v>
      </c>
      <c r="FM5" s="352" t="s">
        <v>131</v>
      </c>
      <c r="FN5" s="417" t="s">
        <v>154</v>
      </c>
      <c r="FO5" s="352" t="s">
        <v>132</v>
      </c>
      <c r="FP5" s="352" t="s">
        <v>131</v>
      </c>
      <c r="FQ5" s="417" t="s">
        <v>154</v>
      </c>
      <c r="FR5" s="352" t="s">
        <v>132</v>
      </c>
      <c r="FS5" s="352" t="s">
        <v>131</v>
      </c>
      <c r="FT5" s="417" t="s">
        <v>154</v>
      </c>
      <c r="FU5" s="352" t="s">
        <v>132</v>
      </c>
      <c r="FV5" s="352" t="s">
        <v>131</v>
      </c>
      <c r="FW5" s="417" t="s">
        <v>154</v>
      </c>
      <c r="FX5" s="352" t="s">
        <v>132</v>
      </c>
      <c r="FY5" s="352" t="s">
        <v>131</v>
      </c>
      <c r="FZ5" s="417" t="s">
        <v>154</v>
      </c>
      <c r="GA5" s="352" t="s">
        <v>132</v>
      </c>
      <c r="GB5" s="352" t="s">
        <v>131</v>
      </c>
      <c r="GC5" s="417" t="s">
        <v>154</v>
      </c>
      <c r="GD5" s="352" t="s">
        <v>132</v>
      </c>
      <c r="GE5" s="352" t="s">
        <v>131</v>
      </c>
      <c r="GF5" s="417" t="s">
        <v>154</v>
      </c>
      <c r="GG5" s="352" t="s">
        <v>132</v>
      </c>
      <c r="GH5" s="352" t="s">
        <v>131</v>
      </c>
      <c r="GI5" s="417" t="s">
        <v>154</v>
      </c>
      <c r="GJ5" s="352" t="s">
        <v>132</v>
      </c>
      <c r="GK5" s="352" t="s">
        <v>131</v>
      </c>
      <c r="GL5" s="417" t="s">
        <v>154</v>
      </c>
    </row>
    <row r="6" spans="1:227" s="430" customFormat="1" ht="20.25" customHeight="1" x14ac:dyDescent="0.25">
      <c r="A6" s="377"/>
      <c r="B6" s="373" t="s">
        <v>36</v>
      </c>
      <c r="C6" s="418"/>
      <c r="D6" s="418"/>
      <c r="E6" s="418"/>
      <c r="F6" s="418"/>
      <c r="G6" s="418"/>
      <c r="H6" s="418"/>
      <c r="I6" s="418"/>
      <c r="J6" s="418"/>
      <c r="K6" s="418"/>
      <c r="L6" s="418"/>
      <c r="M6" s="418"/>
      <c r="N6" s="418"/>
      <c r="O6" s="418"/>
      <c r="P6" s="418"/>
      <c r="Q6" s="418"/>
      <c r="R6" s="419"/>
      <c r="S6" s="419"/>
      <c r="T6" s="419"/>
      <c r="U6" s="419"/>
      <c r="V6" s="419"/>
      <c r="W6" s="419"/>
      <c r="X6" s="419"/>
      <c r="Y6" s="419"/>
      <c r="Z6" s="419"/>
      <c r="AA6" s="419"/>
      <c r="AB6" s="419"/>
      <c r="AC6" s="419"/>
      <c r="AD6" s="419"/>
      <c r="AE6" s="419"/>
      <c r="AF6" s="419"/>
      <c r="AG6" s="419"/>
      <c r="AH6" s="419"/>
      <c r="AI6" s="419"/>
      <c r="AJ6" s="419"/>
      <c r="AK6" s="419"/>
      <c r="AL6" s="419"/>
      <c r="AM6" s="419"/>
      <c r="AN6" s="419"/>
      <c r="AO6" s="419"/>
      <c r="AP6" s="419"/>
      <c r="AQ6" s="419"/>
      <c r="AR6" s="419"/>
      <c r="AS6" s="419"/>
      <c r="AT6" s="419"/>
      <c r="AU6" s="419"/>
      <c r="AV6" s="420"/>
      <c r="AW6" s="420"/>
      <c r="AX6" s="421"/>
      <c r="AY6" s="420"/>
      <c r="AZ6" s="420"/>
      <c r="BA6" s="421"/>
      <c r="BB6" s="420"/>
      <c r="BC6" s="420"/>
      <c r="BD6" s="421"/>
      <c r="BE6" s="420"/>
      <c r="BF6" s="420"/>
      <c r="BG6" s="421"/>
      <c r="BH6" s="420"/>
      <c r="BI6" s="420"/>
      <c r="BJ6" s="421"/>
      <c r="BK6" s="420"/>
      <c r="BL6" s="420"/>
      <c r="BM6" s="421"/>
      <c r="BN6" s="420"/>
      <c r="BO6" s="420"/>
      <c r="BP6" s="421"/>
      <c r="BQ6" s="420"/>
      <c r="BR6" s="420"/>
      <c r="BS6" s="421"/>
      <c r="BT6" s="420"/>
      <c r="BU6" s="420"/>
      <c r="BV6" s="421"/>
      <c r="BW6" s="422"/>
      <c r="BX6" s="422"/>
      <c r="BY6" s="423"/>
      <c r="BZ6" s="422"/>
      <c r="CA6" s="422"/>
      <c r="CB6" s="423"/>
      <c r="CC6" s="422"/>
      <c r="CD6" s="422"/>
      <c r="CE6" s="423"/>
      <c r="CF6" s="422"/>
      <c r="CG6" s="422"/>
      <c r="CH6" s="423"/>
      <c r="CI6" s="422"/>
      <c r="CJ6" s="422"/>
      <c r="CK6" s="423"/>
      <c r="CL6" s="422"/>
      <c r="CM6" s="422"/>
      <c r="CN6" s="423"/>
      <c r="CO6" s="422"/>
      <c r="CP6" s="422"/>
      <c r="CQ6" s="423"/>
      <c r="CR6" s="422"/>
      <c r="CS6" s="422"/>
      <c r="CT6" s="423"/>
      <c r="CU6" s="424"/>
      <c r="CV6" s="424"/>
      <c r="CW6" s="425"/>
      <c r="CX6" s="424"/>
      <c r="CY6" s="424"/>
      <c r="CZ6" s="425"/>
      <c r="DA6" s="424"/>
      <c r="DB6" s="424"/>
      <c r="DC6" s="425"/>
      <c r="DD6" s="424"/>
      <c r="DE6" s="424"/>
      <c r="DF6" s="425"/>
      <c r="DG6" s="424"/>
      <c r="DH6" s="424"/>
      <c r="DI6" s="425"/>
      <c r="DJ6" s="424"/>
      <c r="DK6" s="424"/>
      <c r="DL6" s="425"/>
      <c r="DM6" s="424"/>
      <c r="DN6" s="424"/>
      <c r="DO6" s="425"/>
      <c r="DP6" s="424"/>
      <c r="DQ6" s="424"/>
      <c r="DR6" s="425"/>
      <c r="DS6" s="424"/>
      <c r="DT6" s="424"/>
      <c r="DU6" s="426"/>
      <c r="DV6" s="424"/>
      <c r="DW6" s="424"/>
      <c r="DX6" s="426"/>
      <c r="DY6" s="424"/>
      <c r="DZ6" s="424"/>
      <c r="EA6" s="426"/>
      <c r="EB6" s="424"/>
      <c r="EC6" s="424"/>
      <c r="ED6" s="426"/>
      <c r="EE6" s="424"/>
      <c r="EF6" s="424"/>
      <c r="EG6" s="426"/>
      <c r="EH6" s="424"/>
      <c r="EI6" s="424"/>
      <c r="EJ6" s="426"/>
      <c r="EK6" s="424"/>
      <c r="EL6" s="424"/>
      <c r="EM6" s="426"/>
      <c r="EN6" s="424"/>
      <c r="EO6" s="424"/>
      <c r="EP6" s="426"/>
      <c r="EQ6" s="424"/>
      <c r="ER6" s="424"/>
      <c r="ES6" s="426"/>
      <c r="ET6" s="424"/>
      <c r="EU6" s="424"/>
      <c r="EV6" s="426"/>
      <c r="EW6" s="424"/>
      <c r="EX6" s="424"/>
      <c r="EY6" s="426"/>
      <c r="EZ6" s="424"/>
      <c r="FA6" s="424"/>
      <c r="FB6" s="426"/>
      <c r="FC6" s="424"/>
      <c r="FD6" s="424"/>
      <c r="FE6" s="426"/>
      <c r="FF6" s="424"/>
      <c r="FG6" s="424"/>
      <c r="FH6" s="426"/>
      <c r="FI6" s="424"/>
      <c r="FJ6" s="424"/>
      <c r="FK6" s="426"/>
      <c r="FL6" s="424"/>
      <c r="FM6" s="424"/>
      <c r="FN6" s="426"/>
      <c r="FO6" s="424"/>
      <c r="FP6" s="424"/>
      <c r="FQ6" s="426"/>
      <c r="FR6" s="424"/>
      <c r="FS6" s="424"/>
      <c r="FT6" s="426"/>
      <c r="FU6" s="424"/>
      <c r="FV6" s="424"/>
      <c r="FW6" s="426"/>
      <c r="FX6" s="424"/>
      <c r="FY6" s="424"/>
      <c r="FZ6" s="426"/>
      <c r="GA6" s="424"/>
      <c r="GB6" s="424"/>
      <c r="GC6" s="426"/>
      <c r="GD6" s="424"/>
      <c r="GE6" s="424"/>
      <c r="GF6" s="426"/>
      <c r="GG6" s="424"/>
      <c r="GH6" s="424"/>
      <c r="GI6" s="426"/>
      <c r="GJ6" s="424"/>
      <c r="GK6" s="424"/>
      <c r="GL6" s="426"/>
    </row>
    <row r="7" spans="1:227" ht="14.25" x14ac:dyDescent="0.2">
      <c r="A7" s="367">
        <v>1</v>
      </c>
      <c r="B7" s="372" t="s">
        <v>5</v>
      </c>
      <c r="C7" s="119"/>
      <c r="D7" s="119"/>
      <c r="E7" s="120"/>
      <c r="F7" s="119">
        <v>4295.3178119000004</v>
      </c>
      <c r="G7" s="119">
        <v>5280.2081715000004</v>
      </c>
      <c r="H7" s="120">
        <v>1.2292939434822265</v>
      </c>
      <c r="I7" s="119"/>
      <c r="J7" s="119"/>
      <c r="K7" s="120"/>
      <c r="L7" s="119">
        <v>1209.8877943</v>
      </c>
      <c r="M7" s="119">
        <v>1033.4666428</v>
      </c>
      <c r="N7" s="120">
        <v>0.85418387363592574</v>
      </c>
      <c r="O7" s="119">
        <v>5505.2056062000001</v>
      </c>
      <c r="P7" s="119">
        <v>6313.6748143000004</v>
      </c>
      <c r="Q7" s="120">
        <v>1.1468554066699157</v>
      </c>
      <c r="R7" s="14"/>
      <c r="S7" s="14"/>
      <c r="T7" s="121"/>
      <c r="U7" s="14">
        <v>11539.612586250312</v>
      </c>
      <c r="V7" s="14">
        <v>7896.1506070000005</v>
      </c>
      <c r="W7" s="121">
        <f t="shared" ref="W7:W10" si="0">V7/U7</f>
        <v>0.68426479207875901</v>
      </c>
      <c r="X7" s="14"/>
      <c r="Y7" s="14"/>
      <c r="Z7" s="121"/>
      <c r="AA7" s="14">
        <v>2473.0192621847214</v>
      </c>
      <c r="AB7" s="14">
        <v>918.62039249999998</v>
      </c>
      <c r="AC7" s="121">
        <f>AB7/AA7</f>
        <v>0.37145703090418708</v>
      </c>
      <c r="AD7" s="14">
        <f t="shared" ref="AD7:AE10" si="1">R7+U7+X7+AA7</f>
        <v>14012.631848435034</v>
      </c>
      <c r="AE7" s="14">
        <f t="shared" si="1"/>
        <v>8814.7709995000005</v>
      </c>
      <c r="AF7" s="121">
        <f t="shared" ref="AF7:AF10" si="2">AE7/AD7</f>
        <v>0.62905891590125917</v>
      </c>
      <c r="AG7" s="73"/>
      <c r="AH7" s="73"/>
      <c r="AI7" s="122"/>
      <c r="AJ7" s="73">
        <v>15410.3</v>
      </c>
      <c r="AK7" s="73">
        <v>14214</v>
      </c>
      <c r="AL7" s="122">
        <v>0.92237010311285317</v>
      </c>
      <c r="AM7" s="73"/>
      <c r="AN7" s="73"/>
      <c r="AO7" s="122"/>
      <c r="AP7" s="73">
        <v>3178.7</v>
      </c>
      <c r="AQ7" s="73">
        <v>1505</v>
      </c>
      <c r="AR7" s="122">
        <v>0.47346399471482054</v>
      </c>
      <c r="AS7" s="73">
        <v>18589</v>
      </c>
      <c r="AT7" s="73">
        <v>15719</v>
      </c>
      <c r="AU7" s="122">
        <v>0.84560761740814461</v>
      </c>
      <c r="AV7" s="77">
        <v>2831</v>
      </c>
      <c r="AW7" s="77">
        <v>7050</v>
      </c>
      <c r="AX7" s="123">
        <v>2.4900000000000002</v>
      </c>
      <c r="AY7" s="77"/>
      <c r="AZ7" s="77"/>
      <c r="BA7" s="123"/>
      <c r="BB7" s="77">
        <v>5455</v>
      </c>
      <c r="BC7" s="77">
        <v>2850</v>
      </c>
      <c r="BD7" s="123">
        <v>0.52</v>
      </c>
      <c r="BE7" s="77">
        <v>15363</v>
      </c>
      <c r="BF7" s="77">
        <v>18107</v>
      </c>
      <c r="BG7" s="123">
        <v>1.18</v>
      </c>
      <c r="BH7" s="77"/>
      <c r="BI7" s="77"/>
      <c r="BJ7" s="123"/>
      <c r="BK7" s="77">
        <v>3013</v>
      </c>
      <c r="BL7" s="77">
        <v>1288</v>
      </c>
      <c r="BM7" s="123">
        <v>0.43</v>
      </c>
      <c r="BN7" s="77">
        <v>26662</v>
      </c>
      <c r="BO7" s="77">
        <v>29295</v>
      </c>
      <c r="BP7" s="123">
        <v>1.1000000000000001</v>
      </c>
      <c r="BQ7" s="77"/>
      <c r="BR7" s="77"/>
      <c r="BS7" s="123"/>
      <c r="BT7" s="77">
        <v>26662</v>
      </c>
      <c r="BU7" s="77">
        <v>29295</v>
      </c>
      <c r="BV7" s="124">
        <v>1.099</v>
      </c>
      <c r="BW7" s="34">
        <v>3490.1316599999996</v>
      </c>
      <c r="BX7" s="34">
        <v>6185.4182449999998</v>
      </c>
      <c r="BY7" s="35">
        <v>1.7722592863445159</v>
      </c>
      <c r="BZ7" s="34"/>
      <c r="CA7" s="34"/>
      <c r="CB7" s="35" t="s">
        <v>115</v>
      </c>
      <c r="CC7" s="34">
        <v>9866.6999999999989</v>
      </c>
      <c r="CD7" s="34">
        <v>15595.972482000001</v>
      </c>
      <c r="CE7" s="35">
        <v>1.5806675465961266</v>
      </c>
      <c r="CF7" s="34">
        <v>14307.512875000002</v>
      </c>
      <c r="CG7" s="34">
        <v>8338.8535800000009</v>
      </c>
      <c r="CH7" s="35">
        <v>0.58283040895044447</v>
      </c>
      <c r="CI7" s="34">
        <v>2123.3899350000002</v>
      </c>
      <c r="CJ7" s="34">
        <v>802.73785299999997</v>
      </c>
      <c r="CK7" s="35">
        <v>0.37804542621607551</v>
      </c>
      <c r="CL7" s="34">
        <v>29787.734469999999</v>
      </c>
      <c r="CM7" s="34">
        <v>30922.98216</v>
      </c>
      <c r="CN7" s="35">
        <v>1.0381112464643236</v>
      </c>
      <c r="CO7" s="34"/>
      <c r="CP7" s="34"/>
      <c r="CQ7" s="35" t="s">
        <v>115</v>
      </c>
      <c r="CR7" s="34">
        <v>29787.734469999999</v>
      </c>
      <c r="CS7" s="34">
        <v>30922.98216</v>
      </c>
      <c r="CT7" s="35">
        <v>1.0381112464643236</v>
      </c>
      <c r="CU7" s="34">
        <v>3819</v>
      </c>
      <c r="CV7" s="34">
        <v>7448</v>
      </c>
      <c r="CW7" s="127">
        <v>1.9502487562189055</v>
      </c>
      <c r="CX7" s="34">
        <v>0</v>
      </c>
      <c r="CY7" s="34">
        <v>0</v>
      </c>
      <c r="CZ7" s="127" t="s">
        <v>115</v>
      </c>
      <c r="DA7" s="34">
        <v>6000</v>
      </c>
      <c r="DB7" s="34">
        <v>14950</v>
      </c>
      <c r="DC7" s="127">
        <v>2.4916666666666667</v>
      </c>
      <c r="DD7" s="34">
        <v>11305</v>
      </c>
      <c r="DE7" s="34">
        <v>13544</v>
      </c>
      <c r="DF7" s="127">
        <v>1.1980539584254755</v>
      </c>
      <c r="DG7" s="34">
        <v>1605</v>
      </c>
      <c r="DH7" s="34">
        <v>590</v>
      </c>
      <c r="DI7" s="127">
        <v>0.36760124610591899</v>
      </c>
      <c r="DJ7" s="34">
        <v>22729</v>
      </c>
      <c r="DK7" s="34">
        <v>36532</v>
      </c>
      <c r="DL7" s="127">
        <v>1.6072858462756829</v>
      </c>
      <c r="DM7" s="34">
        <v>0</v>
      </c>
      <c r="DN7" s="34">
        <v>0</v>
      </c>
      <c r="DO7" s="127" t="s">
        <v>115</v>
      </c>
      <c r="DP7" s="34">
        <v>22729</v>
      </c>
      <c r="DQ7" s="34">
        <v>36532</v>
      </c>
      <c r="DR7" s="127">
        <v>1.6072858462756829</v>
      </c>
      <c r="DS7" s="34">
        <v>5416</v>
      </c>
      <c r="DT7" s="34">
        <v>9976</v>
      </c>
      <c r="DU7" s="35">
        <v>1.8419497784342689</v>
      </c>
      <c r="DV7" s="34">
        <v>0</v>
      </c>
      <c r="DW7" s="34">
        <v>0</v>
      </c>
      <c r="DX7" s="35" t="s">
        <v>115</v>
      </c>
      <c r="DY7" s="34">
        <v>0</v>
      </c>
      <c r="DZ7" s="34">
        <v>-4318</v>
      </c>
      <c r="EA7" s="35" t="s">
        <v>115</v>
      </c>
      <c r="EB7" s="34">
        <v>9398</v>
      </c>
      <c r="EC7" s="34">
        <v>8265</v>
      </c>
      <c r="ED7" s="35">
        <v>0.87944243456054483</v>
      </c>
      <c r="EE7" s="34">
        <v>2166</v>
      </c>
      <c r="EF7" s="34">
        <v>3290</v>
      </c>
      <c r="EG7" s="35">
        <v>1.5189289012003693</v>
      </c>
      <c r="EH7" s="34">
        <v>16980</v>
      </c>
      <c r="EI7" s="34">
        <v>17213</v>
      </c>
      <c r="EJ7" s="35">
        <v>1.0137220259128386</v>
      </c>
      <c r="EK7" s="34">
        <v>0</v>
      </c>
      <c r="EL7" s="34">
        <v>0</v>
      </c>
      <c r="EM7" s="35">
        <v>0</v>
      </c>
      <c r="EN7" s="34">
        <v>16980</v>
      </c>
      <c r="EO7" s="34">
        <v>17213</v>
      </c>
      <c r="EP7" s="35">
        <v>1.0137220259128386</v>
      </c>
      <c r="EQ7" s="34">
        <v>8169</v>
      </c>
      <c r="ER7" s="34">
        <v>12654</v>
      </c>
      <c r="ES7" s="35">
        <v>1.5490268086669114</v>
      </c>
      <c r="ET7" s="34">
        <v>0</v>
      </c>
      <c r="EU7" s="34">
        <v>0</v>
      </c>
      <c r="EV7" s="35" t="s">
        <v>115</v>
      </c>
      <c r="EW7" s="34">
        <v>0</v>
      </c>
      <c r="EX7" s="34">
        <v>414</v>
      </c>
      <c r="EY7" s="35" t="s">
        <v>115</v>
      </c>
      <c r="EZ7" s="34">
        <v>8321</v>
      </c>
      <c r="FA7" s="34">
        <v>5972</v>
      </c>
      <c r="FB7" s="35">
        <v>0.7177021992548972</v>
      </c>
      <c r="FC7" s="34">
        <v>2270</v>
      </c>
      <c r="FD7" s="34">
        <v>289</v>
      </c>
      <c r="FE7" s="35">
        <v>0.12731277533039648</v>
      </c>
      <c r="FF7" s="34">
        <v>18760</v>
      </c>
      <c r="FG7" s="34">
        <v>19329</v>
      </c>
      <c r="FH7" s="35">
        <v>1.0303304904051174</v>
      </c>
      <c r="FI7" s="34">
        <v>0</v>
      </c>
      <c r="FJ7" s="34">
        <v>0</v>
      </c>
      <c r="FK7" s="35" t="s">
        <v>115</v>
      </c>
      <c r="FL7" s="34">
        <v>18760</v>
      </c>
      <c r="FM7" s="34">
        <v>19329</v>
      </c>
      <c r="FN7" s="35">
        <v>1.0303304904051174</v>
      </c>
      <c r="FO7" s="34">
        <v>10645.7</v>
      </c>
      <c r="FP7" s="34">
        <v>23357.3</v>
      </c>
      <c r="FQ7" s="35">
        <v>2.1940595733488637</v>
      </c>
      <c r="FR7" s="34"/>
      <c r="FS7" s="34"/>
      <c r="FT7" s="35" t="s">
        <v>115</v>
      </c>
      <c r="FU7" s="34"/>
      <c r="FV7" s="34"/>
      <c r="FW7" s="35" t="s">
        <v>115</v>
      </c>
      <c r="FX7" s="34">
        <v>7730.1</v>
      </c>
      <c r="FY7" s="34">
        <v>8854.5</v>
      </c>
      <c r="FZ7" s="35">
        <v>1.1454573679512554</v>
      </c>
      <c r="GA7" s="34">
        <v>2139.3000000000002</v>
      </c>
      <c r="GB7" s="34">
        <v>1085.5</v>
      </c>
      <c r="GC7" s="35">
        <v>0.50740896554947879</v>
      </c>
      <c r="GD7" s="34">
        <v>20515.100000000002</v>
      </c>
      <c r="GE7" s="34">
        <v>33297.300000000003</v>
      </c>
      <c r="GF7" s="35">
        <v>1.6230630121227778</v>
      </c>
      <c r="GG7" s="34"/>
      <c r="GH7" s="34"/>
      <c r="GI7" s="35" t="s">
        <v>115</v>
      </c>
      <c r="GJ7" s="34">
        <v>20515.100000000002</v>
      </c>
      <c r="GK7" s="34">
        <v>33297.300000000003</v>
      </c>
      <c r="GL7" s="35">
        <v>1.6230630121227778</v>
      </c>
    </row>
    <row r="8" spans="1:227" ht="14.25" x14ac:dyDescent="0.2">
      <c r="A8" s="367">
        <v>2</v>
      </c>
      <c r="B8" s="372" t="s">
        <v>6</v>
      </c>
      <c r="C8" s="119">
        <v>970</v>
      </c>
      <c r="D8" s="119">
        <v>372</v>
      </c>
      <c r="E8" s="120">
        <v>0.38350515463917528</v>
      </c>
      <c r="F8" s="119">
        <v>6589.7187120000008</v>
      </c>
      <c r="G8" s="119">
        <v>6545.2978899999998</v>
      </c>
      <c r="H8" s="120">
        <v>0.99325907160208371</v>
      </c>
      <c r="I8" s="119"/>
      <c r="J8" s="119"/>
      <c r="K8" s="120"/>
      <c r="L8" s="119">
        <v>2473.913955</v>
      </c>
      <c r="M8" s="119">
        <v>1884.7303300000001</v>
      </c>
      <c r="N8" s="120">
        <v>0.76184150470989198</v>
      </c>
      <c r="O8" s="119">
        <v>10033.632667</v>
      </c>
      <c r="P8" s="119">
        <v>8802.0282200000001</v>
      </c>
      <c r="Q8" s="120">
        <v>0.87725238825508611</v>
      </c>
      <c r="R8" s="14">
        <v>1473.93</v>
      </c>
      <c r="S8" s="14">
        <v>92.03</v>
      </c>
      <c r="T8" s="121">
        <f t="shared" ref="T8" si="3">S8/R8</f>
        <v>6.2438514719152197E-2</v>
      </c>
      <c r="U8" s="14">
        <v>10600.71</v>
      </c>
      <c r="V8" s="14">
        <v>7905.28</v>
      </c>
      <c r="W8" s="121">
        <f t="shared" si="0"/>
        <v>0.74573118215666689</v>
      </c>
      <c r="X8" s="14"/>
      <c r="Y8" s="14"/>
      <c r="Z8" s="121"/>
      <c r="AA8" s="14">
        <v>5649.81</v>
      </c>
      <c r="AB8" s="14">
        <v>3784.12</v>
      </c>
      <c r="AC8" s="121">
        <f>AB8/AA8</f>
        <v>0.66977827572962623</v>
      </c>
      <c r="AD8" s="14">
        <f t="shared" si="1"/>
        <v>17724.45</v>
      </c>
      <c r="AE8" s="14">
        <f t="shared" si="1"/>
        <v>11781.43</v>
      </c>
      <c r="AF8" s="121">
        <f t="shared" si="2"/>
        <v>0.66469932776475438</v>
      </c>
      <c r="AG8" s="73">
        <v>2052.625</v>
      </c>
      <c r="AH8" s="73">
        <v>2524.5</v>
      </c>
      <c r="AI8" s="122">
        <v>1.2298</v>
      </c>
      <c r="AJ8" s="73">
        <v>11804.225</v>
      </c>
      <c r="AK8" s="73">
        <v>10894.89</v>
      </c>
      <c r="AL8" s="122">
        <v>0.92290000000000005</v>
      </c>
      <c r="AM8" s="73"/>
      <c r="AN8" s="73"/>
      <c r="AO8" s="122"/>
      <c r="AP8" s="73">
        <v>5963.04</v>
      </c>
      <c r="AQ8" s="73">
        <v>4353.29</v>
      </c>
      <c r="AR8" s="122">
        <v>0.73004541307789317</v>
      </c>
      <c r="AS8" s="73">
        <v>19819.89</v>
      </c>
      <c r="AT8" s="73">
        <v>17772.68</v>
      </c>
      <c r="AU8" s="122">
        <v>0.8967093157429229</v>
      </c>
      <c r="AV8" s="77">
        <v>1724</v>
      </c>
      <c r="AW8" s="77">
        <v>4565</v>
      </c>
      <c r="AX8" s="123">
        <v>2.65</v>
      </c>
      <c r="AY8" s="77">
        <v>1612</v>
      </c>
      <c r="AZ8" s="77">
        <v>962</v>
      </c>
      <c r="BA8" s="123">
        <v>0.6</v>
      </c>
      <c r="BB8" s="77"/>
      <c r="BC8" s="77"/>
      <c r="BD8" s="123"/>
      <c r="BE8" s="77">
        <v>21238</v>
      </c>
      <c r="BF8" s="77">
        <v>13497</v>
      </c>
      <c r="BG8" s="123">
        <v>0.64</v>
      </c>
      <c r="BH8" s="77">
        <v>5187</v>
      </c>
      <c r="BI8" s="77">
        <v>5993</v>
      </c>
      <c r="BJ8" s="123">
        <v>1.1599999999999999</v>
      </c>
      <c r="BK8" s="77"/>
      <c r="BL8" s="77"/>
      <c r="BM8" s="123"/>
      <c r="BN8" s="77">
        <v>29762</v>
      </c>
      <c r="BO8" s="77">
        <v>25017</v>
      </c>
      <c r="BP8" s="123">
        <v>0.84</v>
      </c>
      <c r="BQ8" s="77"/>
      <c r="BR8" s="77"/>
      <c r="BS8" s="123"/>
      <c r="BT8" s="77">
        <v>29762</v>
      </c>
      <c r="BU8" s="77">
        <v>25017</v>
      </c>
      <c r="BV8" s="124">
        <v>0.84</v>
      </c>
      <c r="BW8" s="34">
        <v>1086.237828</v>
      </c>
      <c r="BX8" s="34">
        <v>2744.55</v>
      </c>
      <c r="BY8" s="35">
        <v>2.5266566209108308</v>
      </c>
      <c r="BZ8" s="34">
        <v>1348.77925</v>
      </c>
      <c r="CA8" s="34">
        <v>1186</v>
      </c>
      <c r="CB8" s="35">
        <v>0.87931364602472939</v>
      </c>
      <c r="CC8" s="34">
        <v>12304.576500000001</v>
      </c>
      <c r="CD8" s="34">
        <v>9559.7540000000008</v>
      </c>
      <c r="CE8" s="35">
        <v>0.77692669877748333</v>
      </c>
      <c r="CF8" s="34">
        <v>412.20523750000001</v>
      </c>
      <c r="CG8" s="34">
        <v>57.85595</v>
      </c>
      <c r="CH8" s="35">
        <v>0.14035714429756607</v>
      </c>
      <c r="CI8" s="34">
        <v>40528.380596999996</v>
      </c>
      <c r="CJ8" s="34">
        <v>31462.567466500001</v>
      </c>
      <c r="CK8" s="35">
        <v>0.77630951454371533</v>
      </c>
      <c r="CL8" s="34">
        <v>55680.179412499994</v>
      </c>
      <c r="CM8" s="34">
        <v>45010.727416499998</v>
      </c>
      <c r="CN8" s="35">
        <v>0.80837971233970662</v>
      </c>
      <c r="CO8" s="34"/>
      <c r="CP8" s="34"/>
      <c r="CQ8" s="35" t="s">
        <v>115</v>
      </c>
      <c r="CR8" s="34">
        <v>55680.179412499994</v>
      </c>
      <c r="CS8" s="34">
        <v>45010.727416499998</v>
      </c>
      <c r="CT8" s="35">
        <v>0.80837971233970662</v>
      </c>
      <c r="CU8" s="34">
        <v>5235.2366499999998</v>
      </c>
      <c r="CV8" s="34">
        <v>23458.35</v>
      </c>
      <c r="CW8" s="127">
        <v>4.4808576131892721</v>
      </c>
      <c r="CX8" s="34">
        <v>1429</v>
      </c>
      <c r="CY8" s="34">
        <v>1728</v>
      </c>
      <c r="CZ8" s="127">
        <v>1.2092372288313507</v>
      </c>
      <c r="DA8" s="34">
        <v>19408.798559999999</v>
      </c>
      <c r="DB8" s="34">
        <v>11555.63688</v>
      </c>
      <c r="DC8" s="127">
        <v>0.59538135986506935</v>
      </c>
      <c r="DD8" s="34">
        <v>1251.0020999999999</v>
      </c>
      <c r="DE8" s="34">
        <v>3.5028800000000002</v>
      </c>
      <c r="DF8" s="127">
        <v>2.8000592485016617E-3</v>
      </c>
      <c r="DG8" s="34">
        <v>25511.358779999999</v>
      </c>
      <c r="DH8" s="34">
        <v>32582.74509</v>
      </c>
      <c r="DI8" s="127">
        <v>1.2771857967653106</v>
      </c>
      <c r="DJ8" s="34">
        <v>51406.396089999995</v>
      </c>
      <c r="DK8" s="34">
        <v>67600.234849999993</v>
      </c>
      <c r="DL8" s="127">
        <v>1.3150160289713475</v>
      </c>
      <c r="DM8" s="34">
        <v>0</v>
      </c>
      <c r="DN8" s="34">
        <v>0</v>
      </c>
      <c r="DO8" s="127" t="s">
        <v>115</v>
      </c>
      <c r="DP8" s="34">
        <v>51406.396089999995</v>
      </c>
      <c r="DQ8" s="34">
        <v>67600.234849999993</v>
      </c>
      <c r="DR8" s="127">
        <v>1.3150160289713475</v>
      </c>
      <c r="DS8" s="34">
        <v>2790.6729369999998</v>
      </c>
      <c r="DT8" s="34">
        <v>11636.55</v>
      </c>
      <c r="DU8" s="35">
        <v>4.1698007121212139</v>
      </c>
      <c r="DV8" s="34">
        <v>2564.9649545000002</v>
      </c>
      <c r="DW8" s="34">
        <v>2020.6499999999999</v>
      </c>
      <c r="DX8" s="35">
        <v>0.78778854130344012</v>
      </c>
      <c r="DY8" s="34">
        <v>0</v>
      </c>
      <c r="DZ8" s="34">
        <v>16566.984886999999</v>
      </c>
      <c r="EA8" s="35" t="s">
        <v>115</v>
      </c>
      <c r="EB8" s="34">
        <v>25793.109985499999</v>
      </c>
      <c r="EC8" s="34">
        <v>41320.6948185</v>
      </c>
      <c r="ED8" s="35">
        <v>1.6020051417502224</v>
      </c>
      <c r="EE8" s="34">
        <v>4203.5569125000002</v>
      </c>
      <c r="EF8" s="34">
        <v>1743.409619</v>
      </c>
      <c r="EG8" s="35">
        <v>0.41474628636897276</v>
      </c>
      <c r="EH8" s="34">
        <v>35352.304789500005</v>
      </c>
      <c r="EI8" s="34">
        <v>73288.289324500001</v>
      </c>
      <c r="EJ8" s="35">
        <v>2.0730837709417851</v>
      </c>
      <c r="EK8" s="34">
        <v>0</v>
      </c>
      <c r="EL8" s="34">
        <v>0</v>
      </c>
      <c r="EM8" s="35" t="s">
        <v>115</v>
      </c>
      <c r="EN8" s="34">
        <v>35352.304789500005</v>
      </c>
      <c r="EO8" s="34">
        <v>73288.289324500001</v>
      </c>
      <c r="EP8" s="35">
        <v>2.0730837709417851</v>
      </c>
      <c r="EQ8" s="34">
        <v>3482.4874800000002</v>
      </c>
      <c r="ER8" s="34">
        <v>5547</v>
      </c>
      <c r="ES8" s="35">
        <v>1.5928269755043023</v>
      </c>
      <c r="ET8" s="34">
        <v>949.13046499999996</v>
      </c>
      <c r="EU8" s="34">
        <v>1197.845253</v>
      </c>
      <c r="EV8" s="35">
        <v>1.2620448896875309</v>
      </c>
      <c r="EW8" s="34">
        <v>22249.938267499998</v>
      </c>
      <c r="EX8" s="34">
        <v>34938.302218500001</v>
      </c>
      <c r="EY8" s="35">
        <v>1.5702651305569517</v>
      </c>
      <c r="EZ8" s="34">
        <v>27615.554559999993</v>
      </c>
      <c r="FA8" s="34">
        <v>34082.7858175</v>
      </c>
      <c r="FB8" s="35">
        <v>1.2341879915338556</v>
      </c>
      <c r="FC8" s="34">
        <v>4108.1515950000012</v>
      </c>
      <c r="FD8" s="34">
        <v>1749.1460229999998</v>
      </c>
      <c r="FE8" s="35">
        <v>0.42577445903624189</v>
      </c>
      <c r="FF8" s="34">
        <v>58405.262367499992</v>
      </c>
      <c r="FG8" s="34">
        <v>77515.079312000016</v>
      </c>
      <c r="FH8" s="35">
        <v>1.3271934098036655</v>
      </c>
      <c r="FI8" s="34">
        <v>0</v>
      </c>
      <c r="FJ8" s="34">
        <v>0</v>
      </c>
      <c r="FK8" s="35" t="s">
        <v>115</v>
      </c>
      <c r="FL8" s="34">
        <v>58405.262367499992</v>
      </c>
      <c r="FM8" s="34">
        <v>77515.079312000016</v>
      </c>
      <c r="FN8" s="35">
        <v>1.3271934098036655</v>
      </c>
      <c r="FO8" s="34">
        <v>6246.9167100000004</v>
      </c>
      <c r="FP8" s="34">
        <v>8187.1</v>
      </c>
      <c r="FQ8" s="35">
        <v>1.3105825449688122</v>
      </c>
      <c r="FR8" s="34">
        <v>340.57648</v>
      </c>
      <c r="FS8" s="34">
        <v>240.11427</v>
      </c>
      <c r="FT8" s="35">
        <v>0.70502305385269115</v>
      </c>
      <c r="FU8" s="34">
        <v>87410.048129999996</v>
      </c>
      <c r="FV8" s="34">
        <v>72199.742100000003</v>
      </c>
      <c r="FW8" s="35">
        <v>0.82598904410419072</v>
      </c>
      <c r="FX8" s="34">
        <v>34394.210039999998</v>
      </c>
      <c r="FY8" s="34">
        <v>25108.1443</v>
      </c>
      <c r="FZ8" s="35">
        <v>0.73001078585028034</v>
      </c>
      <c r="GA8" s="34">
        <v>3805.2648899999999</v>
      </c>
      <c r="GB8" s="34">
        <v>1508.0650900000001</v>
      </c>
      <c r="GC8" s="35">
        <v>0.39631014754402555</v>
      </c>
      <c r="GD8" s="34">
        <v>132197.01624999999</v>
      </c>
      <c r="GE8" s="34">
        <v>107243.16576</v>
      </c>
      <c r="GF8" s="35">
        <v>0.81123741520149484</v>
      </c>
      <c r="GG8" s="34"/>
      <c r="GH8" s="34"/>
      <c r="GI8" s="35" t="s">
        <v>115</v>
      </c>
      <c r="GJ8" s="34">
        <v>132197.01624999999</v>
      </c>
      <c r="GK8" s="34">
        <v>107243.16576</v>
      </c>
      <c r="GL8" s="35">
        <v>0.81123741520149484</v>
      </c>
    </row>
    <row r="9" spans="1:227" ht="14.25" x14ac:dyDescent="0.2">
      <c r="A9" s="367">
        <v>3</v>
      </c>
      <c r="B9" s="372" t="s">
        <v>7</v>
      </c>
      <c r="C9" s="119">
        <v>643.97</v>
      </c>
      <c r="D9" s="119">
        <v>698.42</v>
      </c>
      <c r="E9" s="120">
        <v>1.21</v>
      </c>
      <c r="F9" s="119">
        <v>5489.66</v>
      </c>
      <c r="G9" s="119">
        <v>4678.83</v>
      </c>
      <c r="H9" s="120">
        <v>0.78410000000000002</v>
      </c>
      <c r="I9" s="119"/>
      <c r="J9" s="119"/>
      <c r="K9" s="120"/>
      <c r="L9" s="119">
        <v>4423.6499999999996</v>
      </c>
      <c r="M9" s="119">
        <v>3170</v>
      </c>
      <c r="N9" s="120">
        <v>0.71660280537565135</v>
      </c>
      <c r="O9" s="119">
        <v>10557.28</v>
      </c>
      <c r="P9" s="119">
        <v>8547.24</v>
      </c>
      <c r="Q9" s="120">
        <v>0.80960626221905641</v>
      </c>
      <c r="R9" s="14"/>
      <c r="S9" s="14"/>
      <c r="T9" s="121"/>
      <c r="U9" s="14">
        <v>8223.31</v>
      </c>
      <c r="V9" s="14">
        <v>6184.8844200000003</v>
      </c>
      <c r="W9" s="121">
        <f t="shared" si="0"/>
        <v>0.75211616976618911</v>
      </c>
      <c r="X9" s="14"/>
      <c r="Y9" s="14"/>
      <c r="Z9" s="121"/>
      <c r="AA9" s="14">
        <v>5150.2180699999999</v>
      </c>
      <c r="AB9" s="14">
        <v>3370.0369682999999</v>
      </c>
      <c r="AC9" s="121">
        <f>AB9/AA9</f>
        <v>0.65434840282403806</v>
      </c>
      <c r="AD9" s="14">
        <f t="shared" si="1"/>
        <v>13373.52807</v>
      </c>
      <c r="AE9" s="14">
        <f t="shared" si="1"/>
        <v>9554.9213883000011</v>
      </c>
      <c r="AF9" s="121">
        <f t="shared" si="2"/>
        <v>0.71446527335849086</v>
      </c>
      <c r="AG9" s="73">
        <v>798.0569999999999</v>
      </c>
      <c r="AH9" s="73">
        <v>655.66149999999993</v>
      </c>
      <c r="AI9" s="122">
        <v>0.82157226864747757</v>
      </c>
      <c r="AJ9" s="73">
        <v>9267.5181683045012</v>
      </c>
      <c r="AK9" s="73">
        <v>7083.0543258985581</v>
      </c>
      <c r="AL9" s="122">
        <v>0.76428815107404402</v>
      </c>
      <c r="AM9" s="73"/>
      <c r="AN9" s="73"/>
      <c r="AO9" s="122"/>
      <c r="AP9" s="73">
        <v>4356.3837194999996</v>
      </c>
      <c r="AQ9" s="73">
        <v>2621.7370588599997</v>
      </c>
      <c r="AR9" s="122">
        <v>0.60181499786729242</v>
      </c>
      <c r="AS9" s="73">
        <v>14421.958887804502</v>
      </c>
      <c r="AT9" s="73">
        <v>10360.452884758559</v>
      </c>
      <c r="AU9" s="122">
        <v>0.71838042011890402</v>
      </c>
      <c r="AV9" s="77">
        <v>705</v>
      </c>
      <c r="AW9" s="77">
        <v>812</v>
      </c>
      <c r="AX9" s="123">
        <v>1.1499999999999999</v>
      </c>
      <c r="AY9" s="77"/>
      <c r="AZ9" s="77"/>
      <c r="BA9" s="123"/>
      <c r="BB9" s="77">
        <v>20163</v>
      </c>
      <c r="BC9" s="77">
        <v>12713</v>
      </c>
      <c r="BD9" s="123">
        <v>0.63</v>
      </c>
      <c r="BE9" s="77">
        <v>5904</v>
      </c>
      <c r="BF9" s="77">
        <v>5392</v>
      </c>
      <c r="BG9" s="123">
        <v>0.91</v>
      </c>
      <c r="BH9" s="77"/>
      <c r="BI9" s="77"/>
      <c r="BJ9" s="123"/>
      <c r="BK9" s="77">
        <v>1844</v>
      </c>
      <c r="BL9" s="77">
        <v>5076</v>
      </c>
      <c r="BM9" s="123">
        <v>2.75</v>
      </c>
      <c r="BN9" s="77">
        <v>28616</v>
      </c>
      <c r="BO9" s="77">
        <v>23993</v>
      </c>
      <c r="BP9" s="123">
        <v>0.84</v>
      </c>
      <c r="BQ9" s="77"/>
      <c r="BR9" s="77"/>
      <c r="BS9" s="123"/>
      <c r="BT9" s="77">
        <v>28616</v>
      </c>
      <c r="BU9" s="77">
        <v>23993</v>
      </c>
      <c r="BV9" s="124">
        <v>0.83799999999999997</v>
      </c>
      <c r="BW9" s="34">
        <v>1420.41841</v>
      </c>
      <c r="BX9" s="34">
        <v>2105.51937</v>
      </c>
      <c r="BY9" s="35">
        <v>1.4823233458372311</v>
      </c>
      <c r="BZ9" s="34"/>
      <c r="CA9" s="34"/>
      <c r="CB9" s="35" t="s">
        <v>115</v>
      </c>
      <c r="CC9" s="34">
        <v>24970.65294</v>
      </c>
      <c r="CD9" s="34">
        <v>47604.073429999997</v>
      </c>
      <c r="CE9" s="35">
        <v>1.9064008275788402</v>
      </c>
      <c r="CF9" s="34">
        <v>18246.147113499999</v>
      </c>
      <c r="CG9" s="34">
        <v>18898.107232914139</v>
      </c>
      <c r="CH9" s="35">
        <v>1.0357313856650736</v>
      </c>
      <c r="CI9" s="34">
        <v>3171.1847965000002</v>
      </c>
      <c r="CJ9" s="34">
        <v>1945.5457685858585</v>
      </c>
      <c r="CK9" s="35">
        <v>0.61350753533289348</v>
      </c>
      <c r="CL9" s="34">
        <v>47808.403259999999</v>
      </c>
      <c r="CM9" s="34">
        <v>70553.245801500001</v>
      </c>
      <c r="CN9" s="35">
        <v>1.4757498889432688</v>
      </c>
      <c r="CO9" s="34"/>
      <c r="CP9" s="34"/>
      <c r="CQ9" s="35" t="s">
        <v>115</v>
      </c>
      <c r="CR9" s="34">
        <v>47808.403259999999</v>
      </c>
      <c r="CS9" s="34">
        <v>70553.245801500001</v>
      </c>
      <c r="CT9" s="35">
        <v>1.4757498889432688</v>
      </c>
      <c r="CU9" s="34">
        <v>1404.96985</v>
      </c>
      <c r="CV9" s="34">
        <v>2855.0484099999999</v>
      </c>
      <c r="CW9" s="127">
        <v>2.0321065323928482</v>
      </c>
      <c r="CX9" s="34">
        <v>0</v>
      </c>
      <c r="CY9" s="34">
        <v>0</v>
      </c>
      <c r="CZ9" s="127" t="s">
        <v>115</v>
      </c>
      <c r="DA9" s="34">
        <v>30291.485700000001</v>
      </c>
      <c r="DB9" s="34">
        <v>37753.373829999997</v>
      </c>
      <c r="DC9" s="127">
        <v>1.2463361554431778</v>
      </c>
      <c r="DD9" s="34">
        <v>11152.698108553401</v>
      </c>
      <c r="DE9" s="34">
        <v>6912.4333566257001</v>
      </c>
      <c r="DF9" s="127">
        <v>0.61979919920223692</v>
      </c>
      <c r="DG9" s="34">
        <v>3186.6895495362996</v>
      </c>
      <c r="DH9" s="34">
        <v>2471.5251065595003</v>
      </c>
      <c r="DI9" s="127">
        <v>0.77557762315414003</v>
      </c>
      <c r="DJ9" s="34">
        <v>46035.843208089704</v>
      </c>
      <c r="DK9" s="34">
        <v>49992.380703185197</v>
      </c>
      <c r="DL9" s="127">
        <v>1.0859447165377483</v>
      </c>
      <c r="DM9" s="34">
        <v>0</v>
      </c>
      <c r="DN9" s="34">
        <v>0</v>
      </c>
      <c r="DO9" s="127" t="s">
        <v>115</v>
      </c>
      <c r="DP9" s="34">
        <v>46035.843208089704</v>
      </c>
      <c r="DQ9" s="34">
        <v>49992.380703185197</v>
      </c>
      <c r="DR9" s="127">
        <v>1.0859447165377483</v>
      </c>
      <c r="DS9" s="34">
        <v>1778.0314499999999</v>
      </c>
      <c r="DT9" s="34">
        <v>2545</v>
      </c>
      <c r="DU9" s="35">
        <v>1.431358258595482</v>
      </c>
      <c r="DV9" s="34">
        <v>0</v>
      </c>
      <c r="DW9" s="34">
        <v>0</v>
      </c>
      <c r="DX9" s="35" t="s">
        <v>115</v>
      </c>
      <c r="DY9" s="34">
        <v>0</v>
      </c>
      <c r="DZ9" s="34">
        <v>36993</v>
      </c>
      <c r="EA9" s="35" t="s">
        <v>115</v>
      </c>
      <c r="EB9" s="34">
        <v>30647.23626432836</v>
      </c>
      <c r="EC9" s="34">
        <v>10518.14348861194</v>
      </c>
      <c r="ED9" s="35">
        <v>0.3432003916403536</v>
      </c>
      <c r="EE9" s="34">
        <v>4523.8426856716414</v>
      </c>
      <c r="EF9" s="34">
        <v>2232.8203558880596</v>
      </c>
      <c r="EG9" s="35">
        <v>0.49356719740942084</v>
      </c>
      <c r="EH9" s="34">
        <v>36949.110399999998</v>
      </c>
      <c r="EI9" s="34">
        <v>52288.963844500002</v>
      </c>
      <c r="EJ9" s="35">
        <v>1.4151616447171622</v>
      </c>
      <c r="EK9" s="34">
        <v>0</v>
      </c>
      <c r="EL9" s="34">
        <v>0</v>
      </c>
      <c r="EM9" s="35" t="s">
        <v>115</v>
      </c>
      <c r="EN9" s="34">
        <v>36949.110399999998</v>
      </c>
      <c r="EO9" s="34">
        <v>52288.963844500002</v>
      </c>
      <c r="EP9" s="35">
        <v>1.4151616447171622</v>
      </c>
      <c r="EQ9" s="34">
        <v>2050.0276434120001</v>
      </c>
      <c r="ER9" s="34">
        <v>1383.4531948599999</v>
      </c>
      <c r="ES9" s="35">
        <v>0.67484611698085439</v>
      </c>
      <c r="ET9" s="34">
        <v>0</v>
      </c>
      <c r="EU9" s="34">
        <v>0</v>
      </c>
      <c r="EV9" s="35" t="s">
        <v>115</v>
      </c>
      <c r="EW9" s="34">
        <v>0</v>
      </c>
      <c r="EX9" s="34">
        <v>28.557009499999999</v>
      </c>
      <c r="EY9" s="35" t="s">
        <v>115</v>
      </c>
      <c r="EZ9" s="34">
        <v>16317.517077</v>
      </c>
      <c r="FA9" s="34">
        <v>19658.131261300001</v>
      </c>
      <c r="FB9" s="35">
        <v>1.2047256435238356</v>
      </c>
      <c r="FC9" s="34">
        <v>2727.8675843999999</v>
      </c>
      <c r="FD9" s="34">
        <v>1118.7405118000001</v>
      </c>
      <c r="FE9" s="35">
        <v>0.41011540230097693</v>
      </c>
      <c r="FF9" s="34">
        <v>21095.412304811998</v>
      </c>
      <c r="FG9" s="34">
        <v>22188.881977460002</v>
      </c>
      <c r="FH9" s="35">
        <v>1.0518344774137729</v>
      </c>
      <c r="FI9" s="34">
        <v>0</v>
      </c>
      <c r="FJ9" s="34">
        <v>0</v>
      </c>
      <c r="FK9" s="35" t="s">
        <v>115</v>
      </c>
      <c r="FL9" s="34">
        <v>21095.412304811998</v>
      </c>
      <c r="FM9" s="34">
        <v>22188.881977460002</v>
      </c>
      <c r="FN9" s="35">
        <v>1.0518344774137729</v>
      </c>
      <c r="FO9" s="34">
        <v>2212.7435118000003</v>
      </c>
      <c r="FP9" s="34">
        <v>2838.5407500000001</v>
      </c>
      <c r="FQ9" s="35">
        <v>1.2828150822102886</v>
      </c>
      <c r="FR9" s="34"/>
      <c r="FS9" s="34"/>
      <c r="FT9" s="35" t="s">
        <v>115</v>
      </c>
      <c r="FU9" s="34">
        <v>0</v>
      </c>
      <c r="FV9" s="34">
        <v>1556.4134175500001</v>
      </c>
      <c r="FW9" s="35" t="s">
        <v>115</v>
      </c>
      <c r="FX9" s="34">
        <v>21933.059939999999</v>
      </c>
      <c r="FY9" s="34">
        <v>17637.813739999998</v>
      </c>
      <c r="FZ9" s="35">
        <v>0.8041656653585928</v>
      </c>
      <c r="GA9" s="34">
        <v>2589.15047</v>
      </c>
      <c r="GB9" s="34">
        <v>844.40065000000004</v>
      </c>
      <c r="GC9" s="35">
        <v>0.32613038901520469</v>
      </c>
      <c r="GD9" s="34">
        <v>26734.953921799999</v>
      </c>
      <c r="GE9" s="34">
        <v>22877.168557549998</v>
      </c>
      <c r="GF9" s="35">
        <v>0.85570256169006087</v>
      </c>
      <c r="GG9" s="34"/>
      <c r="GH9" s="34"/>
      <c r="GI9" s="35" t="s">
        <v>115</v>
      </c>
      <c r="GJ9" s="34">
        <v>26734.953921799999</v>
      </c>
      <c r="GK9" s="34">
        <v>22877.168557549998</v>
      </c>
      <c r="GL9" s="35">
        <v>0.85570256169006087</v>
      </c>
    </row>
    <row r="10" spans="1:227" ht="14.25" x14ac:dyDescent="0.2">
      <c r="A10" s="367">
        <v>4</v>
      </c>
      <c r="B10" s="372" t="s">
        <v>8</v>
      </c>
      <c r="C10" s="119"/>
      <c r="D10" s="119"/>
      <c r="E10" s="120"/>
      <c r="F10" s="119">
        <v>11942.78</v>
      </c>
      <c r="G10" s="119">
        <v>8350.31</v>
      </c>
      <c r="H10" s="120">
        <v>0.69919315268304361</v>
      </c>
      <c r="I10" s="119"/>
      <c r="J10" s="119"/>
      <c r="K10" s="120"/>
      <c r="L10" s="119">
        <v>3801.45</v>
      </c>
      <c r="M10" s="119">
        <v>1568.1</v>
      </c>
      <c r="N10" s="120">
        <v>0.41250049323284538</v>
      </c>
      <c r="O10" s="119">
        <v>15744.23</v>
      </c>
      <c r="P10" s="119">
        <v>9918.41</v>
      </c>
      <c r="Q10" s="120">
        <v>0.62997110687534419</v>
      </c>
      <c r="R10" s="14"/>
      <c r="S10" s="14"/>
      <c r="T10" s="121"/>
      <c r="U10" s="14">
        <v>124.33</v>
      </c>
      <c r="V10" s="14">
        <v>57.4</v>
      </c>
      <c r="W10" s="121">
        <f t="shared" si="0"/>
        <v>0.46167457572589077</v>
      </c>
      <c r="X10" s="14"/>
      <c r="Y10" s="14"/>
      <c r="Z10" s="121"/>
      <c r="AA10" s="14">
        <v>54.6</v>
      </c>
      <c r="AB10" s="14">
        <v>57.5</v>
      </c>
      <c r="AC10" s="121">
        <f>AB10/AA10</f>
        <v>1.0531135531135531</v>
      </c>
      <c r="AD10" s="14">
        <f t="shared" si="1"/>
        <v>178.93</v>
      </c>
      <c r="AE10" s="14">
        <f t="shared" si="1"/>
        <v>114.9</v>
      </c>
      <c r="AF10" s="121">
        <f t="shared" si="2"/>
        <v>0.64215056167216233</v>
      </c>
      <c r="AG10" s="73"/>
      <c r="AH10" s="73"/>
      <c r="AI10" s="122"/>
      <c r="AJ10" s="73">
        <v>14095</v>
      </c>
      <c r="AK10" s="73">
        <v>14575</v>
      </c>
      <c r="AL10" s="122">
        <v>1.03</v>
      </c>
      <c r="AM10" s="73"/>
      <c r="AN10" s="73"/>
      <c r="AO10" s="122"/>
      <c r="AP10" s="73">
        <v>6236</v>
      </c>
      <c r="AQ10" s="73">
        <v>3669</v>
      </c>
      <c r="AR10" s="122">
        <v>0.58835792174470813</v>
      </c>
      <c r="AS10" s="73">
        <v>20331</v>
      </c>
      <c r="AT10" s="73">
        <v>18244</v>
      </c>
      <c r="AU10" s="122">
        <v>0.89734887610053615</v>
      </c>
      <c r="AV10" s="77">
        <v>2229</v>
      </c>
      <c r="AW10" s="77">
        <v>4663</v>
      </c>
      <c r="AX10" s="123">
        <v>2.09</v>
      </c>
      <c r="AY10" s="77"/>
      <c r="AZ10" s="77"/>
      <c r="BA10" s="123"/>
      <c r="BB10" s="77"/>
      <c r="BC10" s="77"/>
      <c r="BD10" s="123"/>
      <c r="BE10" s="77">
        <v>14101</v>
      </c>
      <c r="BF10" s="77">
        <v>12361</v>
      </c>
      <c r="BG10" s="123">
        <v>0.88</v>
      </c>
      <c r="BH10" s="77"/>
      <c r="BI10" s="77"/>
      <c r="BJ10" s="123"/>
      <c r="BK10" s="77">
        <v>5374</v>
      </c>
      <c r="BL10" s="77">
        <v>2375</v>
      </c>
      <c r="BM10" s="123">
        <v>0.44</v>
      </c>
      <c r="BN10" s="77">
        <v>21704</v>
      </c>
      <c r="BO10" s="77">
        <v>19398</v>
      </c>
      <c r="BP10" s="123">
        <v>0.89</v>
      </c>
      <c r="BQ10" s="77"/>
      <c r="BR10" s="77"/>
      <c r="BS10" s="123"/>
      <c r="BT10" s="77">
        <v>21704</v>
      </c>
      <c r="BU10" s="77">
        <v>19398</v>
      </c>
      <c r="BV10" s="124">
        <v>0.89400000000000002</v>
      </c>
      <c r="BW10" s="34">
        <v>2036</v>
      </c>
      <c r="BX10" s="34">
        <v>6297.55</v>
      </c>
      <c r="BY10" s="35">
        <v>3.0930992141453832</v>
      </c>
      <c r="BZ10" s="34"/>
      <c r="CA10" s="34"/>
      <c r="CB10" s="35" t="s">
        <v>115</v>
      </c>
      <c r="CC10" s="34"/>
      <c r="CD10" s="34"/>
      <c r="CE10" s="35" t="s">
        <v>115</v>
      </c>
      <c r="CF10" s="34">
        <v>14508</v>
      </c>
      <c r="CG10" s="34">
        <v>13028.714599999999</v>
      </c>
      <c r="CH10" s="35">
        <v>0.89803657292528261</v>
      </c>
      <c r="CI10" s="34">
        <v>6730</v>
      </c>
      <c r="CJ10" s="34">
        <v>8863.68858</v>
      </c>
      <c r="CK10" s="35">
        <v>1.3170413937592869</v>
      </c>
      <c r="CL10" s="34">
        <v>23274</v>
      </c>
      <c r="CM10" s="34">
        <v>28189.953179999997</v>
      </c>
      <c r="CN10" s="35">
        <v>1.211220812064965</v>
      </c>
      <c r="CO10" s="34"/>
      <c r="CP10" s="34"/>
      <c r="CQ10" s="35" t="s">
        <v>115</v>
      </c>
      <c r="CR10" s="34">
        <v>23274</v>
      </c>
      <c r="CS10" s="34">
        <v>28189.953179999997</v>
      </c>
      <c r="CT10" s="35">
        <v>1.211220812064965</v>
      </c>
      <c r="CU10" s="34">
        <v>2190.1586520000001</v>
      </c>
      <c r="CV10" s="34">
        <v>5600.1234236553564</v>
      </c>
      <c r="CW10" s="127">
        <v>2.5569487482294759</v>
      </c>
      <c r="CX10" s="34">
        <v>0</v>
      </c>
      <c r="CY10" s="34">
        <v>0</v>
      </c>
      <c r="CZ10" s="127" t="s">
        <v>115</v>
      </c>
      <c r="DA10" s="34">
        <v>0</v>
      </c>
      <c r="DB10" s="34">
        <v>0</v>
      </c>
      <c r="DC10" s="127" t="s">
        <v>115</v>
      </c>
      <c r="DD10" s="34">
        <v>20150.008498982501</v>
      </c>
      <c r="DE10" s="34">
        <v>12857.718384215808</v>
      </c>
      <c r="DF10" s="127">
        <v>0.63809989880972384</v>
      </c>
      <c r="DG10" s="34">
        <v>3600.4928490174998</v>
      </c>
      <c r="DH10" s="34">
        <v>2465.1881921288345</v>
      </c>
      <c r="DI10" s="127">
        <v>0.68468076330203897</v>
      </c>
      <c r="DJ10" s="34">
        <v>25940.660000000003</v>
      </c>
      <c r="DK10" s="34">
        <v>20923.03</v>
      </c>
      <c r="DL10" s="127">
        <v>0.80657277031501884</v>
      </c>
      <c r="DM10" s="34">
        <v>0</v>
      </c>
      <c r="DN10" s="34">
        <v>0</v>
      </c>
      <c r="DO10" s="127" t="s">
        <v>115</v>
      </c>
      <c r="DP10" s="34">
        <v>25940.660000000003</v>
      </c>
      <c r="DQ10" s="34">
        <v>20923.03</v>
      </c>
      <c r="DR10" s="127">
        <v>0.80657277031501884</v>
      </c>
      <c r="DS10" s="34">
        <v>3562.1809567499995</v>
      </c>
      <c r="DT10" s="34">
        <v>9879.4649269999991</v>
      </c>
      <c r="DU10" s="35">
        <v>2.7734315148362514</v>
      </c>
      <c r="DV10" s="34">
        <v>0</v>
      </c>
      <c r="DW10" s="34">
        <v>0</v>
      </c>
      <c r="DX10" s="35" t="s">
        <v>115</v>
      </c>
      <c r="DY10" s="34">
        <v>0</v>
      </c>
      <c r="DZ10" s="34">
        <v>0</v>
      </c>
      <c r="EA10" s="35" t="s">
        <v>115</v>
      </c>
      <c r="EB10" s="34">
        <v>24225.988471152501</v>
      </c>
      <c r="EC10" s="34">
        <v>29633.020431800007</v>
      </c>
      <c r="ED10" s="35">
        <v>1.2231913866831903</v>
      </c>
      <c r="EE10" s="34">
        <v>3405.0516825975001</v>
      </c>
      <c r="EF10" s="34">
        <v>2483.5133640000004</v>
      </c>
      <c r="EG10" s="35">
        <v>0.7293614298698351</v>
      </c>
      <c r="EH10" s="34">
        <v>31193.221110499999</v>
      </c>
      <c r="EI10" s="34">
        <v>41995.998722800003</v>
      </c>
      <c r="EJ10" s="35">
        <v>1.3463181174535279</v>
      </c>
      <c r="EK10" s="34">
        <v>0</v>
      </c>
      <c r="EL10" s="34">
        <v>0</v>
      </c>
      <c r="EM10" s="35" t="s">
        <v>115</v>
      </c>
      <c r="EN10" s="34">
        <v>31193.221110499999</v>
      </c>
      <c r="EO10" s="34">
        <v>41995.998722800003</v>
      </c>
      <c r="EP10" s="35">
        <v>1.3463181174535279</v>
      </c>
      <c r="EQ10" s="34">
        <v>3125.7055124502403</v>
      </c>
      <c r="ER10" s="34">
        <v>14162.0900254509</v>
      </c>
      <c r="ES10" s="35">
        <v>4.5308459063212378</v>
      </c>
      <c r="ET10" s="34">
        <v>0</v>
      </c>
      <c r="EU10" s="34">
        <v>0</v>
      </c>
      <c r="EV10" s="35" t="s">
        <v>115</v>
      </c>
      <c r="EW10" s="34">
        <v>0</v>
      </c>
      <c r="EX10" s="34">
        <v>0</v>
      </c>
      <c r="EY10" s="35" t="s">
        <v>115</v>
      </c>
      <c r="EZ10" s="34">
        <v>19589.6044424867</v>
      </c>
      <c r="FA10" s="34">
        <v>9606.428931152901</v>
      </c>
      <c r="FB10" s="35">
        <v>0.49038401767409362</v>
      </c>
      <c r="FC10" s="34">
        <v>2744.6610471631002</v>
      </c>
      <c r="FD10" s="34">
        <v>1365.0691220961801</v>
      </c>
      <c r="FE10" s="35">
        <v>0.49735435401290246</v>
      </c>
      <c r="FF10" s="34">
        <v>25459.971002100039</v>
      </c>
      <c r="FG10" s="34">
        <v>25133.588078699981</v>
      </c>
      <c r="FH10" s="35">
        <v>0.98718054614543205</v>
      </c>
      <c r="FI10" s="34">
        <v>0</v>
      </c>
      <c r="FJ10" s="34">
        <v>0</v>
      </c>
      <c r="FK10" s="35" t="s">
        <v>115</v>
      </c>
      <c r="FL10" s="34">
        <v>25459.971002100039</v>
      </c>
      <c r="FM10" s="34">
        <v>25133.588078699981</v>
      </c>
      <c r="FN10" s="35">
        <v>0.98718054614543205</v>
      </c>
      <c r="FO10" s="34">
        <v>2536.4160959999999</v>
      </c>
      <c r="FP10" s="34">
        <v>3595.5954646634527</v>
      </c>
      <c r="FQ10" s="35">
        <v>1.4175889635512915</v>
      </c>
      <c r="FR10" s="34"/>
      <c r="FS10" s="34"/>
      <c r="FT10" s="35" t="s">
        <v>115</v>
      </c>
      <c r="FU10" s="34"/>
      <c r="FV10" s="34"/>
      <c r="FW10" s="35" t="s">
        <v>115</v>
      </c>
      <c r="FX10" s="34">
        <v>17742.085211584203</v>
      </c>
      <c r="FY10" s="34">
        <v>13866.908308587708</v>
      </c>
      <c r="FZ10" s="35">
        <v>0.78158278146098037</v>
      </c>
      <c r="GA10" s="34">
        <v>2468.5575721157943</v>
      </c>
      <c r="GB10" s="34">
        <v>1674.495384248833</v>
      </c>
      <c r="GC10" s="35">
        <v>0.67832948405316207</v>
      </c>
      <c r="GD10" s="34">
        <v>22747.058879699998</v>
      </c>
      <c r="GE10" s="34">
        <v>19136.999157499995</v>
      </c>
      <c r="GF10" s="35">
        <v>0.84129553885220276</v>
      </c>
      <c r="GG10" s="34"/>
      <c r="GH10" s="34"/>
      <c r="GI10" s="35" t="s">
        <v>115</v>
      </c>
      <c r="GJ10" s="34">
        <v>22747.058879699998</v>
      </c>
      <c r="GK10" s="34">
        <v>19136.999157499995</v>
      </c>
      <c r="GL10" s="35">
        <v>0.84129553885220276</v>
      </c>
    </row>
    <row r="11" spans="1:227" s="431" customFormat="1" ht="15" x14ac:dyDescent="0.25">
      <c r="A11" s="378"/>
      <c r="B11" s="373" t="s">
        <v>37</v>
      </c>
      <c r="C11" s="134">
        <v>1613.97</v>
      </c>
      <c r="D11" s="134">
        <v>1070.42</v>
      </c>
      <c r="E11" s="135">
        <v>0.66322174513776588</v>
      </c>
      <c r="F11" s="134">
        <v>28317.476523900004</v>
      </c>
      <c r="G11" s="134">
        <v>24854.646061499996</v>
      </c>
      <c r="H11" s="135">
        <v>0.87771401666114657</v>
      </c>
      <c r="I11" s="134">
        <v>0</v>
      </c>
      <c r="J11" s="134">
        <v>0</v>
      </c>
      <c r="K11" s="135">
        <v>0</v>
      </c>
      <c r="L11" s="134">
        <v>11908.901749299999</v>
      </c>
      <c r="M11" s="134">
        <v>7656.2969728000007</v>
      </c>
      <c r="N11" s="135">
        <v>0.64290537733675024</v>
      </c>
      <c r="O11" s="134">
        <v>41840.348273199997</v>
      </c>
      <c r="P11" s="134">
        <v>33581.353034300002</v>
      </c>
      <c r="Q11" s="135">
        <v>0.80260691940295992</v>
      </c>
      <c r="R11" s="16">
        <f>SUM(R7:R10)</f>
        <v>1473.93</v>
      </c>
      <c r="S11" s="16">
        <f>SUM(S7:S10)</f>
        <v>92.03</v>
      </c>
      <c r="T11" s="136">
        <f>S11/R11</f>
        <v>6.2438514719152197E-2</v>
      </c>
      <c r="U11" s="16">
        <f>SUM(U7:U10)</f>
        <v>30487.962586250309</v>
      </c>
      <c r="V11" s="16">
        <f>SUM(V7:V10)</f>
        <v>22043.715027000002</v>
      </c>
      <c r="W11" s="136">
        <f>V11/U11</f>
        <v>0.7230301127744575</v>
      </c>
      <c r="X11" s="16">
        <f>SUM(X7:X10)</f>
        <v>0</v>
      </c>
      <c r="Y11" s="16">
        <f>SUM(Y7:Y10)</f>
        <v>0</v>
      </c>
      <c r="Z11" s="136">
        <v>0</v>
      </c>
      <c r="AA11" s="16">
        <f>SUM(AA7:AA10)</f>
        <v>13327.647332184721</v>
      </c>
      <c r="AB11" s="16">
        <f>SUM(AB7:AB10)</f>
        <v>8130.2773607999998</v>
      </c>
      <c r="AC11" s="136">
        <f>AB11/AA11</f>
        <v>0.61003094981109862</v>
      </c>
      <c r="AD11" s="16">
        <f>SUM(AD7:AD10)</f>
        <v>45289.539918435032</v>
      </c>
      <c r="AE11" s="16">
        <f>SUM(AE7:AE10)</f>
        <v>30266.022387800003</v>
      </c>
      <c r="AF11" s="136">
        <f>AE11/AD11</f>
        <v>0.66827842460550746</v>
      </c>
      <c r="AG11" s="95">
        <v>2850.6819999999998</v>
      </c>
      <c r="AH11" s="95">
        <v>3180.1615000000002</v>
      </c>
      <c r="AI11" s="137">
        <v>1.1155791842092526</v>
      </c>
      <c r="AJ11" s="95">
        <v>50577.043168304503</v>
      </c>
      <c r="AK11" s="95">
        <v>46766.944325898556</v>
      </c>
      <c r="AL11" s="137">
        <v>0.92466742609434216</v>
      </c>
      <c r="AM11" s="95"/>
      <c r="AN11" s="95"/>
      <c r="AO11" s="137"/>
      <c r="AP11" s="95">
        <v>19734.123719499999</v>
      </c>
      <c r="AQ11" s="95">
        <v>12149.02705886</v>
      </c>
      <c r="AR11" s="137">
        <v>0.61563549674390194</v>
      </c>
      <c r="AS11" s="95">
        <v>73161.848887804503</v>
      </c>
      <c r="AT11" s="95">
        <v>62096.132884758554</v>
      </c>
      <c r="AU11" s="137">
        <v>0.84875018645283973</v>
      </c>
      <c r="AV11" s="103">
        <v>7489</v>
      </c>
      <c r="AW11" s="103">
        <v>17089</v>
      </c>
      <c r="AX11" s="138">
        <v>2.2799999999999998</v>
      </c>
      <c r="AY11" s="103">
        <v>1612</v>
      </c>
      <c r="AZ11" s="103">
        <v>962</v>
      </c>
      <c r="BA11" s="138">
        <v>0.6</v>
      </c>
      <c r="BB11" s="103">
        <v>25618</v>
      </c>
      <c r="BC11" s="103">
        <v>15563</v>
      </c>
      <c r="BD11" s="138">
        <v>0.61</v>
      </c>
      <c r="BE11" s="103">
        <v>56606</v>
      </c>
      <c r="BF11" s="103">
        <v>49357</v>
      </c>
      <c r="BG11" s="138">
        <v>0.87</v>
      </c>
      <c r="BH11" s="103">
        <v>5187</v>
      </c>
      <c r="BI11" s="103">
        <v>5993</v>
      </c>
      <c r="BJ11" s="138">
        <v>1.1599999999999999</v>
      </c>
      <c r="BK11" s="103">
        <v>10231</v>
      </c>
      <c r="BL11" s="103">
        <v>8739</v>
      </c>
      <c r="BM11" s="138">
        <v>0.85</v>
      </c>
      <c r="BN11" s="103">
        <v>106744</v>
      </c>
      <c r="BO11" s="103">
        <v>97703</v>
      </c>
      <c r="BP11" s="138">
        <v>0.92</v>
      </c>
      <c r="BQ11" s="103">
        <v>0</v>
      </c>
      <c r="BR11" s="103">
        <v>0</v>
      </c>
      <c r="BS11" s="138">
        <v>0</v>
      </c>
      <c r="BT11" s="103">
        <v>106744</v>
      </c>
      <c r="BU11" s="103">
        <v>97703</v>
      </c>
      <c r="BV11" s="139">
        <v>0.91500000000000004</v>
      </c>
      <c r="BW11" s="46">
        <v>8032.7878979999996</v>
      </c>
      <c r="BX11" s="46">
        <v>17333.037615000001</v>
      </c>
      <c r="BY11" s="47">
        <v>2.1577860432883549</v>
      </c>
      <c r="BZ11" s="46">
        <v>1348.77925</v>
      </c>
      <c r="CA11" s="46">
        <v>1186</v>
      </c>
      <c r="CB11" s="47">
        <v>0.87931364602472939</v>
      </c>
      <c r="CC11" s="46">
        <v>47141.92944</v>
      </c>
      <c r="CD11" s="46">
        <v>72759.799912000002</v>
      </c>
      <c r="CE11" s="47">
        <v>1.5434200673649814</v>
      </c>
      <c r="CF11" s="46">
        <v>47473.865226000002</v>
      </c>
      <c r="CG11" s="46">
        <v>40323.531362914138</v>
      </c>
      <c r="CH11" s="47">
        <v>0.84938378560400341</v>
      </c>
      <c r="CI11" s="46">
        <v>52552.955328499993</v>
      </c>
      <c r="CJ11" s="46">
        <v>43074.539668085861</v>
      </c>
      <c r="CK11" s="47">
        <v>0.81964067289525211</v>
      </c>
      <c r="CL11" s="46">
        <v>156550.31714249999</v>
      </c>
      <c r="CM11" s="46">
        <v>174676.908558</v>
      </c>
      <c r="CN11" s="47">
        <v>1.1157876377791063</v>
      </c>
      <c r="CO11" s="46">
        <v>0</v>
      </c>
      <c r="CP11" s="46">
        <v>0</v>
      </c>
      <c r="CQ11" s="47">
        <v>0</v>
      </c>
      <c r="CR11" s="46">
        <v>156550.31714249999</v>
      </c>
      <c r="CS11" s="46">
        <v>174676.908558</v>
      </c>
      <c r="CT11" s="47">
        <v>1.1157876377791063</v>
      </c>
      <c r="CU11" s="46">
        <v>12649.365151999998</v>
      </c>
      <c r="CV11" s="46">
        <v>39361.521833655359</v>
      </c>
      <c r="CW11" s="140">
        <v>3.1117389181726551</v>
      </c>
      <c r="CX11" s="46">
        <v>1429</v>
      </c>
      <c r="CY11" s="46">
        <v>1728</v>
      </c>
      <c r="CZ11" s="140">
        <v>1.2092372288313507</v>
      </c>
      <c r="DA11" s="46">
        <v>55700.28426</v>
      </c>
      <c r="DB11" s="46">
        <v>64259.010709999995</v>
      </c>
      <c r="DC11" s="140">
        <v>1.1536567822535559</v>
      </c>
      <c r="DD11" s="46">
        <v>43858.708707535901</v>
      </c>
      <c r="DE11" s="46">
        <v>33317.654620841509</v>
      </c>
      <c r="DF11" s="140">
        <v>0.75965881355546605</v>
      </c>
      <c r="DG11" s="46">
        <v>33903.541178553794</v>
      </c>
      <c r="DH11" s="46">
        <v>38109.458388688334</v>
      </c>
      <c r="DI11" s="140">
        <v>1.1240553955111643</v>
      </c>
      <c r="DJ11" s="46">
        <v>146111.8992980897</v>
      </c>
      <c r="DK11" s="46">
        <v>175047.6455531852</v>
      </c>
      <c r="DL11" s="140">
        <v>1.1980382596770049</v>
      </c>
      <c r="DM11" s="46">
        <v>0</v>
      </c>
      <c r="DN11" s="46">
        <v>0</v>
      </c>
      <c r="DO11" s="140" t="s">
        <v>115</v>
      </c>
      <c r="DP11" s="46">
        <v>146111.8992980897</v>
      </c>
      <c r="DQ11" s="46">
        <v>175047.6455531852</v>
      </c>
      <c r="DR11" s="140">
        <v>1.1980382596770049</v>
      </c>
      <c r="DS11" s="34">
        <v>13546.88534375</v>
      </c>
      <c r="DT11" s="34">
        <v>34037.014926999997</v>
      </c>
      <c r="DU11" s="35">
        <v>2.5125343622032896</v>
      </c>
      <c r="DV11" s="34">
        <v>2564.9649545000002</v>
      </c>
      <c r="DW11" s="34">
        <v>2020.6499999999999</v>
      </c>
      <c r="DX11" s="35">
        <v>0.78778854130344012</v>
      </c>
      <c r="DY11" s="34">
        <v>0</v>
      </c>
      <c r="DZ11" s="34">
        <v>49241.984886999999</v>
      </c>
      <c r="EA11" s="35" t="s">
        <v>115</v>
      </c>
      <c r="EB11" s="34">
        <v>90064.334720980871</v>
      </c>
      <c r="EC11" s="34">
        <v>89736.858738911949</v>
      </c>
      <c r="ED11" s="35">
        <v>0.9963639771160977</v>
      </c>
      <c r="EE11" s="34">
        <v>14298.451280769143</v>
      </c>
      <c r="EF11" s="34">
        <v>9749.74333888806</v>
      </c>
      <c r="EG11" s="35">
        <v>0.68187408184556908</v>
      </c>
      <c r="EH11" s="34">
        <v>120474.63630000001</v>
      </c>
      <c r="EI11" s="34">
        <v>184786.25189180003</v>
      </c>
      <c r="EJ11" s="35">
        <v>1.5338187154319718</v>
      </c>
      <c r="EK11" s="34">
        <v>0</v>
      </c>
      <c r="EL11" s="34">
        <v>0</v>
      </c>
      <c r="EM11" s="35" t="s">
        <v>115</v>
      </c>
      <c r="EN11" s="34">
        <v>120474.63630000001</v>
      </c>
      <c r="EO11" s="34">
        <v>184786.25189180003</v>
      </c>
      <c r="EP11" s="35">
        <v>1.5338187154319718</v>
      </c>
      <c r="EQ11" s="34">
        <v>16827.220635862242</v>
      </c>
      <c r="ER11" s="34">
        <v>33746.543220310901</v>
      </c>
      <c r="ES11" s="35">
        <v>2.0054733904415638</v>
      </c>
      <c r="ET11" s="34">
        <v>949.13046499999996</v>
      </c>
      <c r="EU11" s="34">
        <v>1197.845253</v>
      </c>
      <c r="EV11" s="35">
        <v>1.2620448896875309</v>
      </c>
      <c r="EW11" s="34">
        <v>22249.938267499998</v>
      </c>
      <c r="EX11" s="34">
        <v>35380.859228000001</v>
      </c>
      <c r="EY11" s="35">
        <v>1.5901553884165178</v>
      </c>
      <c r="EZ11" s="34">
        <v>71843.676079486686</v>
      </c>
      <c r="FA11" s="34">
        <v>69319.346009952904</v>
      </c>
      <c r="FB11" s="35">
        <v>0.96486357314538163</v>
      </c>
      <c r="FC11" s="34">
        <v>11850.680226563101</v>
      </c>
      <c r="FD11" s="34">
        <v>4521.9556568961798</v>
      </c>
      <c r="FE11" s="35">
        <v>0.38157772975430487</v>
      </c>
      <c r="FF11" s="34">
        <v>123720.64567441202</v>
      </c>
      <c r="FG11" s="34">
        <v>144166.54936815999</v>
      </c>
      <c r="FH11" s="35">
        <v>1.1652586242360405</v>
      </c>
      <c r="FI11" s="34">
        <v>0</v>
      </c>
      <c r="FJ11" s="34">
        <v>0</v>
      </c>
      <c r="FK11" s="35" t="s">
        <v>115</v>
      </c>
      <c r="FL11" s="34">
        <v>123720.64567441202</v>
      </c>
      <c r="FM11" s="34">
        <v>144166.54936815999</v>
      </c>
      <c r="FN11" s="35">
        <v>1.1652586242360405</v>
      </c>
      <c r="FO11" s="34">
        <v>21641.776317800002</v>
      </c>
      <c r="FP11" s="34">
        <v>37978.536214663458</v>
      </c>
      <c r="FQ11" s="35">
        <v>1.7548714882256102</v>
      </c>
      <c r="FR11" s="34">
        <v>340.57648</v>
      </c>
      <c r="FS11" s="34">
        <v>240.11427</v>
      </c>
      <c r="FT11" s="35">
        <v>0.70502305385269115</v>
      </c>
      <c r="FU11" s="34">
        <v>87410.048129999996</v>
      </c>
      <c r="FV11" s="34">
        <v>73756.155517549996</v>
      </c>
      <c r="FW11" s="35">
        <v>0.84379493085116097</v>
      </c>
      <c r="FX11" s="34">
        <v>81799.455191584202</v>
      </c>
      <c r="FY11" s="34">
        <v>65467.366348587704</v>
      </c>
      <c r="FZ11" s="35">
        <v>0.80033988240209208</v>
      </c>
      <c r="GA11" s="34">
        <v>11002.272932115795</v>
      </c>
      <c r="GB11" s="34">
        <v>5112.4611242488336</v>
      </c>
      <c r="GC11" s="35">
        <v>0.46467317760546417</v>
      </c>
      <c r="GD11" s="34">
        <v>202194.12905149997</v>
      </c>
      <c r="GE11" s="34">
        <v>182554.63347504998</v>
      </c>
      <c r="GF11" s="35">
        <v>0.90286812149996842</v>
      </c>
      <c r="GG11" s="34">
        <v>0</v>
      </c>
      <c r="GH11" s="34">
        <v>0</v>
      </c>
      <c r="GI11" s="35" t="s">
        <v>115</v>
      </c>
      <c r="GJ11" s="34">
        <v>202194.12905149997</v>
      </c>
      <c r="GK11" s="34">
        <v>182554.63347504998</v>
      </c>
      <c r="GL11" s="35">
        <v>0.90286812149996842</v>
      </c>
    </row>
    <row r="12" spans="1:227" s="431" customFormat="1" ht="15" x14ac:dyDescent="0.25">
      <c r="A12" s="378"/>
      <c r="B12" s="373" t="s">
        <v>38</v>
      </c>
      <c r="C12" s="134"/>
      <c r="D12" s="134"/>
      <c r="E12" s="135"/>
      <c r="F12" s="134"/>
      <c r="G12" s="134"/>
      <c r="H12" s="135"/>
      <c r="I12" s="134"/>
      <c r="J12" s="134"/>
      <c r="K12" s="135"/>
      <c r="L12" s="134"/>
      <c r="M12" s="134"/>
      <c r="N12" s="135"/>
      <c r="O12" s="134"/>
      <c r="P12" s="134"/>
      <c r="Q12" s="135"/>
      <c r="R12" s="16"/>
      <c r="S12" s="16"/>
      <c r="T12" s="136"/>
      <c r="U12" s="16"/>
      <c r="V12" s="16"/>
      <c r="W12" s="136"/>
      <c r="X12" s="16"/>
      <c r="Y12" s="16"/>
      <c r="Z12" s="136"/>
      <c r="AA12" s="16"/>
      <c r="AB12" s="16"/>
      <c r="AC12" s="136"/>
      <c r="AD12" s="16"/>
      <c r="AE12" s="16"/>
      <c r="AF12" s="136"/>
      <c r="AG12" s="95"/>
      <c r="AH12" s="95"/>
      <c r="AI12" s="137"/>
      <c r="AJ12" s="95"/>
      <c r="AK12" s="95"/>
      <c r="AL12" s="137"/>
      <c r="AM12" s="95"/>
      <c r="AN12" s="95"/>
      <c r="AO12" s="137"/>
      <c r="AP12" s="95"/>
      <c r="AQ12" s="95"/>
      <c r="AR12" s="137"/>
      <c r="AS12" s="95"/>
      <c r="AT12" s="95"/>
      <c r="AU12" s="137"/>
      <c r="AV12" s="103"/>
      <c r="AW12" s="103"/>
      <c r="AX12" s="138"/>
      <c r="AY12" s="103"/>
      <c r="AZ12" s="103"/>
      <c r="BA12" s="138"/>
      <c r="BB12" s="103"/>
      <c r="BC12" s="103"/>
      <c r="BD12" s="138"/>
      <c r="BE12" s="103"/>
      <c r="BF12" s="103"/>
      <c r="BG12" s="138"/>
      <c r="BH12" s="103"/>
      <c r="BI12" s="103"/>
      <c r="BJ12" s="138"/>
      <c r="BK12" s="103"/>
      <c r="BL12" s="103"/>
      <c r="BM12" s="138"/>
      <c r="BN12" s="103"/>
      <c r="BO12" s="103"/>
      <c r="BP12" s="138"/>
      <c r="BQ12" s="103"/>
      <c r="BR12" s="103"/>
      <c r="BS12" s="138"/>
      <c r="BT12" s="103"/>
      <c r="BU12" s="103"/>
      <c r="BV12" s="139"/>
      <c r="BW12" s="427"/>
      <c r="BX12" s="46"/>
      <c r="BY12" s="47"/>
      <c r="BZ12" s="46"/>
      <c r="CA12" s="46"/>
      <c r="CB12" s="47"/>
      <c r="CC12" s="46"/>
      <c r="CD12" s="46"/>
      <c r="CE12" s="47"/>
      <c r="CF12" s="46"/>
      <c r="CG12" s="46"/>
      <c r="CH12" s="47"/>
      <c r="CI12" s="46"/>
      <c r="CJ12" s="46"/>
      <c r="CK12" s="47"/>
      <c r="CL12" s="46"/>
      <c r="CM12" s="46"/>
      <c r="CN12" s="47"/>
      <c r="CO12" s="46"/>
      <c r="CP12" s="46"/>
      <c r="CQ12" s="47"/>
      <c r="CR12" s="46"/>
      <c r="CS12" s="46"/>
      <c r="CT12" s="47"/>
      <c r="CU12" s="46"/>
      <c r="CV12" s="46"/>
      <c r="CW12" s="140"/>
      <c r="CX12" s="46"/>
      <c r="CY12" s="46"/>
      <c r="CZ12" s="140"/>
      <c r="DA12" s="46"/>
      <c r="DB12" s="46"/>
      <c r="DC12" s="140"/>
      <c r="DD12" s="46"/>
      <c r="DE12" s="46"/>
      <c r="DF12" s="140"/>
      <c r="DG12" s="46"/>
      <c r="DH12" s="46"/>
      <c r="DI12" s="140"/>
      <c r="DJ12" s="46"/>
      <c r="DK12" s="46"/>
      <c r="DL12" s="140"/>
      <c r="DM12" s="46"/>
      <c r="DN12" s="46"/>
      <c r="DO12" s="140"/>
      <c r="DP12" s="46"/>
      <c r="DQ12" s="46"/>
      <c r="DR12" s="140"/>
      <c r="DS12" s="34"/>
      <c r="DT12" s="34"/>
      <c r="DU12" s="35"/>
      <c r="DV12" s="34"/>
      <c r="DW12" s="34"/>
      <c r="DX12" s="35"/>
      <c r="DY12" s="34"/>
      <c r="DZ12" s="34"/>
      <c r="EA12" s="35"/>
      <c r="EB12" s="34"/>
      <c r="EC12" s="34"/>
      <c r="ED12" s="35"/>
      <c r="EE12" s="34"/>
      <c r="EF12" s="34"/>
      <c r="EG12" s="35"/>
      <c r="EH12" s="34"/>
      <c r="EI12" s="34"/>
      <c r="EJ12" s="35"/>
      <c r="EK12" s="34"/>
      <c r="EL12" s="34"/>
      <c r="EM12" s="35"/>
      <c r="EN12" s="34"/>
      <c r="EO12" s="34"/>
      <c r="EP12" s="35"/>
      <c r="EQ12" s="34"/>
      <c r="ER12" s="34"/>
      <c r="ES12" s="35"/>
      <c r="ET12" s="34"/>
      <c r="EU12" s="34"/>
      <c r="EV12" s="35"/>
      <c r="EW12" s="34"/>
      <c r="EX12" s="34"/>
      <c r="EY12" s="35"/>
      <c r="EZ12" s="34"/>
      <c r="FA12" s="34"/>
      <c r="FB12" s="35"/>
      <c r="FC12" s="34"/>
      <c r="FD12" s="34"/>
      <c r="FE12" s="35"/>
      <c r="FF12" s="34"/>
      <c r="FG12" s="34"/>
      <c r="FH12" s="35"/>
      <c r="FI12" s="34"/>
      <c r="FJ12" s="34"/>
      <c r="FK12" s="35"/>
      <c r="FL12" s="34"/>
      <c r="FM12" s="34"/>
      <c r="FN12" s="35"/>
      <c r="FO12" s="34"/>
      <c r="FP12" s="34"/>
      <c r="FQ12" s="35"/>
      <c r="FR12" s="34"/>
      <c r="FS12" s="34"/>
      <c r="FT12" s="35"/>
      <c r="FU12" s="34"/>
      <c r="FV12" s="34"/>
      <c r="FW12" s="35"/>
      <c r="FX12" s="34"/>
      <c r="FY12" s="34"/>
      <c r="FZ12" s="35"/>
      <c r="GA12" s="34"/>
      <c r="GB12" s="34"/>
      <c r="GC12" s="35"/>
      <c r="GD12" s="34"/>
      <c r="GE12" s="34"/>
      <c r="GF12" s="35"/>
      <c r="GG12" s="34"/>
      <c r="GH12" s="34"/>
      <c r="GI12" s="35"/>
      <c r="GJ12" s="34"/>
      <c r="GK12" s="34"/>
      <c r="GL12" s="35"/>
    </row>
    <row r="13" spans="1:227" ht="14.25" x14ac:dyDescent="0.2">
      <c r="A13" s="368">
        <v>5</v>
      </c>
      <c r="B13" s="368" t="s">
        <v>9</v>
      </c>
      <c r="C13" s="119"/>
      <c r="D13" s="119"/>
      <c r="E13" s="120"/>
      <c r="F13" s="119"/>
      <c r="G13" s="119"/>
      <c r="H13" s="120"/>
      <c r="I13" s="119"/>
      <c r="J13" s="119"/>
      <c r="K13" s="120"/>
      <c r="L13" s="119"/>
      <c r="M13" s="119"/>
      <c r="N13" s="120"/>
      <c r="O13" s="119"/>
      <c r="P13" s="119"/>
      <c r="Q13" s="120"/>
      <c r="R13" s="14"/>
      <c r="S13" s="14"/>
      <c r="T13" s="121"/>
      <c r="U13" s="14"/>
      <c r="V13" s="14"/>
      <c r="W13" s="121"/>
      <c r="X13" s="14"/>
      <c r="Y13" s="14"/>
      <c r="Z13" s="121"/>
      <c r="AA13" s="14"/>
      <c r="AB13" s="14"/>
      <c r="AC13" s="121"/>
      <c r="AD13" s="14"/>
      <c r="AE13" s="14"/>
      <c r="AF13" s="121"/>
      <c r="AG13" s="73"/>
      <c r="AH13" s="73"/>
      <c r="AI13" s="122"/>
      <c r="AJ13" s="73"/>
      <c r="AK13" s="73"/>
      <c r="AL13" s="122"/>
      <c r="AM13" s="73"/>
      <c r="AN13" s="73"/>
      <c r="AO13" s="122"/>
      <c r="AP13" s="73"/>
      <c r="AQ13" s="73"/>
      <c r="AR13" s="122"/>
      <c r="AS13" s="73"/>
      <c r="AT13" s="73"/>
      <c r="AU13" s="122"/>
      <c r="AV13" s="77"/>
      <c r="AW13" s="77"/>
      <c r="AX13" s="123"/>
      <c r="AY13" s="77"/>
      <c r="AZ13" s="77"/>
      <c r="BA13" s="123"/>
      <c r="BB13" s="77"/>
      <c r="BC13" s="77"/>
      <c r="BD13" s="123"/>
      <c r="BE13" s="77"/>
      <c r="BF13" s="77"/>
      <c r="BG13" s="123"/>
      <c r="BH13" s="77"/>
      <c r="BI13" s="77"/>
      <c r="BJ13" s="123"/>
      <c r="BK13" s="77"/>
      <c r="BL13" s="77"/>
      <c r="BM13" s="123"/>
      <c r="BN13" s="77"/>
      <c r="BO13" s="77"/>
      <c r="BP13" s="123"/>
      <c r="BQ13" s="77"/>
      <c r="BR13" s="77"/>
      <c r="BS13" s="123"/>
      <c r="BT13" s="77"/>
      <c r="BU13" s="77"/>
      <c r="BV13" s="124"/>
      <c r="BW13" s="125"/>
      <c r="BX13" s="34"/>
      <c r="BY13" s="35" t="s">
        <v>115</v>
      </c>
      <c r="BZ13" s="34"/>
      <c r="CA13" s="34"/>
      <c r="CB13" s="35" t="s">
        <v>115</v>
      </c>
      <c r="CC13" s="34"/>
      <c r="CD13" s="34"/>
      <c r="CE13" s="35" t="s">
        <v>115</v>
      </c>
      <c r="CF13" s="34"/>
      <c r="CG13" s="34"/>
      <c r="CH13" s="35" t="s">
        <v>115</v>
      </c>
      <c r="CI13" s="34"/>
      <c r="CJ13" s="34"/>
      <c r="CK13" s="35" t="s">
        <v>115</v>
      </c>
      <c r="CL13" s="29"/>
      <c r="CM13" s="29"/>
      <c r="CN13" s="35" t="s">
        <v>115</v>
      </c>
      <c r="CO13" s="29"/>
      <c r="CP13" s="29"/>
      <c r="CQ13" s="35" t="s">
        <v>115</v>
      </c>
      <c r="CR13" s="12"/>
      <c r="CS13" s="12"/>
      <c r="CT13" s="35" t="s">
        <v>115</v>
      </c>
      <c r="CU13" s="130">
        <v>0</v>
      </c>
      <c r="CV13" s="130">
        <v>0</v>
      </c>
      <c r="CW13" s="127" t="s">
        <v>115</v>
      </c>
      <c r="CX13" s="130">
        <v>0</v>
      </c>
      <c r="CY13" s="130">
        <v>0</v>
      </c>
      <c r="CZ13" s="127" t="s">
        <v>115</v>
      </c>
      <c r="DA13" s="130">
        <v>0</v>
      </c>
      <c r="DB13" s="130">
        <v>0</v>
      </c>
      <c r="DC13" s="127" t="s">
        <v>115</v>
      </c>
      <c r="DD13" s="130">
        <v>114.50591033898306</v>
      </c>
      <c r="DE13" s="130">
        <v>108.20808527033898</v>
      </c>
      <c r="DF13" s="127">
        <v>0.94499999999999995</v>
      </c>
      <c r="DG13" s="130">
        <v>0</v>
      </c>
      <c r="DH13" s="130">
        <v>0</v>
      </c>
      <c r="DI13" s="127" t="s">
        <v>115</v>
      </c>
      <c r="DJ13" s="130">
        <v>114.50591033898306</v>
      </c>
      <c r="DK13" s="130">
        <v>108.20808527033898</v>
      </c>
      <c r="DL13" s="127">
        <v>0.94499999999999995</v>
      </c>
      <c r="DM13" s="130">
        <v>0</v>
      </c>
      <c r="DN13" s="130">
        <v>0</v>
      </c>
      <c r="DO13" s="127" t="s">
        <v>115</v>
      </c>
      <c r="DP13" s="130">
        <v>114.50591033898306</v>
      </c>
      <c r="DQ13" s="130">
        <v>108.20808527033898</v>
      </c>
      <c r="DR13" s="127">
        <v>0.94499999999999995</v>
      </c>
      <c r="DS13" s="30">
        <v>0</v>
      </c>
      <c r="DT13" s="30">
        <v>0</v>
      </c>
      <c r="DU13" s="31" t="s">
        <v>115</v>
      </c>
      <c r="DV13" s="30">
        <v>0</v>
      </c>
      <c r="DW13" s="30">
        <v>0</v>
      </c>
      <c r="DX13" s="31" t="s">
        <v>115</v>
      </c>
      <c r="DY13" s="30">
        <v>0</v>
      </c>
      <c r="DZ13" s="30">
        <v>0</v>
      </c>
      <c r="EA13" s="31" t="s">
        <v>115</v>
      </c>
      <c r="EB13" s="30">
        <v>931.65162867867446</v>
      </c>
      <c r="EC13" s="30">
        <v>755.427480939514</v>
      </c>
      <c r="ED13" s="31">
        <v>0.81084759333368805</v>
      </c>
      <c r="EE13" s="30">
        <v>0</v>
      </c>
      <c r="EF13" s="30">
        <v>0</v>
      </c>
      <c r="EG13" s="31" t="s">
        <v>115</v>
      </c>
      <c r="EH13" s="30">
        <v>931.65162867867446</v>
      </c>
      <c r="EI13" s="30">
        <v>755.427480939514</v>
      </c>
      <c r="EJ13" s="31">
        <v>0.81084759333368805</v>
      </c>
      <c r="EK13" s="30">
        <v>0</v>
      </c>
      <c r="EL13" s="30">
        <v>0</v>
      </c>
      <c r="EM13" s="31" t="s">
        <v>115</v>
      </c>
      <c r="EN13" s="30">
        <v>931.65162867867446</v>
      </c>
      <c r="EO13" s="30">
        <v>755.427480939514</v>
      </c>
      <c r="EP13" s="31">
        <v>0.81084759333368805</v>
      </c>
      <c r="EQ13" s="30">
        <v>0</v>
      </c>
      <c r="ER13" s="30">
        <v>0</v>
      </c>
      <c r="ES13" s="31" t="s">
        <v>115</v>
      </c>
      <c r="ET13" s="30">
        <v>0</v>
      </c>
      <c r="EU13" s="30">
        <v>0</v>
      </c>
      <c r="EV13" s="31" t="s">
        <v>115</v>
      </c>
      <c r="EW13" s="30">
        <v>0</v>
      </c>
      <c r="EX13" s="30">
        <v>0</v>
      </c>
      <c r="EY13" s="31" t="s">
        <v>115</v>
      </c>
      <c r="EZ13" s="30">
        <v>311.68937</v>
      </c>
      <c r="FA13" s="30">
        <v>148.99256007415346</v>
      </c>
      <c r="FB13" s="31">
        <v>0.47801617384049211</v>
      </c>
      <c r="FC13" s="30">
        <v>0</v>
      </c>
      <c r="FD13" s="30">
        <v>0</v>
      </c>
      <c r="FE13" s="31" t="s">
        <v>115</v>
      </c>
      <c r="FF13" s="30">
        <v>311.68937</v>
      </c>
      <c r="FG13" s="30">
        <v>148.99256007415346</v>
      </c>
      <c r="FH13" s="31">
        <v>0.47801617384049211</v>
      </c>
      <c r="FI13" s="30">
        <v>0</v>
      </c>
      <c r="FJ13" s="30">
        <v>0</v>
      </c>
      <c r="FK13" s="31" t="s">
        <v>115</v>
      </c>
      <c r="FL13" s="30">
        <v>311.68937</v>
      </c>
      <c r="FM13" s="30">
        <v>148.99256007415346</v>
      </c>
      <c r="FN13" s="31">
        <v>0.47801617384049211</v>
      </c>
      <c r="FO13" s="30"/>
      <c r="FP13" s="30"/>
      <c r="FQ13" s="31" t="s">
        <v>115</v>
      </c>
      <c r="FR13" s="30"/>
      <c r="FS13" s="30"/>
      <c r="FT13" s="31" t="s">
        <v>115</v>
      </c>
      <c r="FU13" s="30"/>
      <c r="FV13" s="30"/>
      <c r="FW13" s="31" t="s">
        <v>115</v>
      </c>
      <c r="FX13" s="30">
        <v>398.03433580000001</v>
      </c>
      <c r="FY13" s="30">
        <v>167.97745770000003</v>
      </c>
      <c r="FZ13" s="31">
        <v>0.42201750600833476</v>
      </c>
      <c r="GA13" s="30"/>
      <c r="GB13" s="30"/>
      <c r="GC13" s="31" t="s">
        <v>115</v>
      </c>
      <c r="GD13" s="30">
        <v>398.03433580000001</v>
      </c>
      <c r="GE13" s="30">
        <v>167.97745770000003</v>
      </c>
      <c r="GF13" s="31">
        <v>0.42201750600833476</v>
      </c>
      <c r="GG13" s="30"/>
      <c r="GH13" s="30"/>
      <c r="GI13" s="31" t="s">
        <v>115</v>
      </c>
      <c r="GJ13" s="30">
        <v>398.03433580000001</v>
      </c>
      <c r="GK13" s="30">
        <v>167.97745770000003</v>
      </c>
      <c r="GL13" s="31">
        <v>0.42201750600833476</v>
      </c>
    </row>
    <row r="14" spans="1:227" ht="14.25" x14ac:dyDescent="0.2">
      <c r="A14" s="369">
        <v>6</v>
      </c>
      <c r="B14" s="369" t="s">
        <v>11</v>
      </c>
      <c r="C14" s="119"/>
      <c r="D14" s="119"/>
      <c r="E14" s="120"/>
      <c r="F14" s="119"/>
      <c r="G14" s="119"/>
      <c r="H14" s="120"/>
      <c r="I14" s="119">
        <v>1620.38879</v>
      </c>
      <c r="J14" s="119">
        <v>573.73059000000001</v>
      </c>
      <c r="K14" s="120">
        <v>0.354069710640247</v>
      </c>
      <c r="L14" s="119">
        <v>538.43488000000002</v>
      </c>
      <c r="M14" s="119">
        <v>218.27631</v>
      </c>
      <c r="N14" s="120">
        <v>0.40539036029760928</v>
      </c>
      <c r="O14" s="119">
        <v>2158.8236699999998</v>
      </c>
      <c r="P14" s="119">
        <v>792.00689999999997</v>
      </c>
      <c r="Q14" s="120">
        <v>0.36686965730739834</v>
      </c>
      <c r="R14" s="14"/>
      <c r="S14" s="14"/>
      <c r="T14" s="121"/>
      <c r="U14" s="14">
        <v>2878.7113827999938</v>
      </c>
      <c r="V14" s="14">
        <v>1415.0941000000009</v>
      </c>
      <c r="W14" s="121">
        <v>0.49157206535363135</v>
      </c>
      <c r="X14" s="14">
        <v>3883.5600457000246</v>
      </c>
      <c r="Y14" s="14">
        <v>1793.0322100000001</v>
      </c>
      <c r="Z14" s="121">
        <f t="shared" ref="Z14:Z15" si="4">Y14/X14</f>
        <v>0.46169807828394221</v>
      </c>
      <c r="AA14" s="14"/>
      <c r="AB14" s="14"/>
      <c r="AC14" s="121"/>
      <c r="AD14" s="14">
        <f>R14+U14+X14+AA14</f>
        <v>6762.2714285000184</v>
      </c>
      <c r="AE14" s="14">
        <f>S14+V14+Y14+AB14</f>
        <v>3208.126310000001</v>
      </c>
      <c r="AF14" s="121">
        <f t="shared" ref="AF14:AF25" si="5">AE14/AD14</f>
        <v>0.47441548951719842</v>
      </c>
      <c r="AG14" s="73"/>
      <c r="AH14" s="73"/>
      <c r="AI14" s="122"/>
      <c r="AJ14" s="73">
        <v>3813.24476</v>
      </c>
      <c r="AK14" s="73">
        <v>2381.3721399999999</v>
      </c>
      <c r="AL14" s="122">
        <v>0.62450020648556537</v>
      </c>
      <c r="AM14" s="73"/>
      <c r="AN14" s="73"/>
      <c r="AO14" s="122"/>
      <c r="AP14" s="73">
        <v>2640.4223499999998</v>
      </c>
      <c r="AQ14" s="73">
        <v>1522.67022</v>
      </c>
      <c r="AR14" s="122">
        <v>0.57667676536672252</v>
      </c>
      <c r="AS14" s="73">
        <v>6453.6671100000003</v>
      </c>
      <c r="AT14" s="73">
        <v>3904.0423599999999</v>
      </c>
      <c r="AU14" s="122">
        <v>0.60493395358906255</v>
      </c>
      <c r="AV14" s="77">
        <v>88</v>
      </c>
      <c r="AW14" s="77">
        <v>335</v>
      </c>
      <c r="AX14" s="123">
        <v>3.79</v>
      </c>
      <c r="AY14" s="77"/>
      <c r="AZ14" s="77"/>
      <c r="BA14" s="123"/>
      <c r="BB14" s="77"/>
      <c r="BC14" s="77"/>
      <c r="BD14" s="123"/>
      <c r="BE14" s="77">
        <v>7609</v>
      </c>
      <c r="BF14" s="77">
        <v>4559</v>
      </c>
      <c r="BG14" s="123">
        <v>0.6</v>
      </c>
      <c r="BH14" s="77"/>
      <c r="BI14" s="77"/>
      <c r="BJ14" s="123"/>
      <c r="BK14" s="77">
        <v>4804</v>
      </c>
      <c r="BL14" s="77">
        <v>2370</v>
      </c>
      <c r="BM14" s="123">
        <v>0.49</v>
      </c>
      <c r="BN14" s="77">
        <v>12502</v>
      </c>
      <c r="BO14" s="77">
        <v>7264</v>
      </c>
      <c r="BP14" s="123">
        <v>0.57999999999999996</v>
      </c>
      <c r="BQ14" s="77"/>
      <c r="BR14" s="77"/>
      <c r="BS14" s="123"/>
      <c r="BT14" s="77">
        <v>12502</v>
      </c>
      <c r="BU14" s="77">
        <v>7264</v>
      </c>
      <c r="BV14" s="124">
        <v>0.58099999999999996</v>
      </c>
      <c r="BW14" s="29">
        <v>271.28980999999999</v>
      </c>
      <c r="BX14" s="29">
        <v>729.27757999999994</v>
      </c>
      <c r="BY14" s="35">
        <v>2.6881864084758655</v>
      </c>
      <c r="BZ14" s="29"/>
      <c r="CA14" s="29"/>
      <c r="CB14" s="35" t="s">
        <v>115</v>
      </c>
      <c r="CC14" s="29"/>
      <c r="CD14" s="29"/>
      <c r="CE14" s="35" t="s">
        <v>115</v>
      </c>
      <c r="CF14" s="29">
        <v>9080.5608699999993</v>
      </c>
      <c r="CG14" s="29">
        <v>4021.2294700000002</v>
      </c>
      <c r="CH14" s="35">
        <v>0.44283932761082856</v>
      </c>
      <c r="CI14" s="29">
        <v>6291.2056300000004</v>
      </c>
      <c r="CJ14" s="29">
        <v>1824.1424300000001</v>
      </c>
      <c r="CK14" s="35">
        <v>0.28995116950262523</v>
      </c>
      <c r="CL14" s="29">
        <v>15643.05631</v>
      </c>
      <c r="CM14" s="29">
        <v>6574.64948</v>
      </c>
      <c r="CN14" s="35">
        <v>0.42029187581438809</v>
      </c>
      <c r="CO14" s="29"/>
      <c r="CP14" s="29"/>
      <c r="CQ14" s="35" t="s">
        <v>115</v>
      </c>
      <c r="CR14" s="29">
        <v>15643.05631</v>
      </c>
      <c r="CS14" s="29">
        <v>6574.64948</v>
      </c>
      <c r="CT14" s="35">
        <v>0.42029187581438809</v>
      </c>
      <c r="CU14" s="126">
        <v>410.45421850000002</v>
      </c>
      <c r="CV14" s="126">
        <v>753.79413</v>
      </c>
      <c r="CW14" s="127">
        <v>1.8364877153772021</v>
      </c>
      <c r="CX14" s="126">
        <v>0</v>
      </c>
      <c r="CY14" s="126">
        <v>0</v>
      </c>
      <c r="CZ14" s="127" t="s">
        <v>115</v>
      </c>
      <c r="DA14" s="126">
        <v>0</v>
      </c>
      <c r="DB14" s="126">
        <v>0</v>
      </c>
      <c r="DC14" s="127" t="s">
        <v>115</v>
      </c>
      <c r="DD14" s="126">
        <v>10816.624941199994</v>
      </c>
      <c r="DE14" s="126">
        <v>4984.9381520999978</v>
      </c>
      <c r="DF14" s="127">
        <v>0.46085892588478433</v>
      </c>
      <c r="DG14" s="126">
        <v>8938.4277931000015</v>
      </c>
      <c r="DH14" s="126">
        <v>2842.1362790000035</v>
      </c>
      <c r="DI14" s="127">
        <v>0.31796825401375217</v>
      </c>
      <c r="DJ14" s="126">
        <v>20165.506952799995</v>
      </c>
      <c r="DK14" s="126">
        <v>8580.8685611000019</v>
      </c>
      <c r="DL14" s="127">
        <v>0.42552208487416887</v>
      </c>
      <c r="DM14" s="126">
        <v>39.096422500000003</v>
      </c>
      <c r="DN14" s="126">
        <v>0</v>
      </c>
      <c r="DO14" s="127">
        <v>0</v>
      </c>
      <c r="DP14" s="126">
        <v>20204.603375299994</v>
      </c>
      <c r="DQ14" s="126">
        <v>8580.8685611000019</v>
      </c>
      <c r="DR14" s="127">
        <v>0.42469868879435974</v>
      </c>
      <c r="DS14" s="30">
        <v>1124.8688032</v>
      </c>
      <c r="DT14" s="30">
        <v>1396.9585199999999</v>
      </c>
      <c r="DU14" s="31">
        <v>1.2418857346083076</v>
      </c>
      <c r="DV14" s="30">
        <v>0</v>
      </c>
      <c r="DW14" s="30">
        <v>0</v>
      </c>
      <c r="DX14" s="31" t="s">
        <v>115</v>
      </c>
      <c r="DY14" s="30">
        <v>0</v>
      </c>
      <c r="DZ14" s="30">
        <v>0</v>
      </c>
      <c r="EA14" s="31" t="s">
        <v>115</v>
      </c>
      <c r="EB14" s="30">
        <v>12853.912839699999</v>
      </c>
      <c r="EC14" s="30">
        <v>6228.5911485000015</v>
      </c>
      <c r="ED14" s="31">
        <v>0.48456771305175372</v>
      </c>
      <c r="EE14" s="30">
        <v>10439.157216499889</v>
      </c>
      <c r="EF14" s="30">
        <v>2588.9385764000003</v>
      </c>
      <c r="EG14" s="31">
        <v>0.24800264261831254</v>
      </c>
      <c r="EH14" s="30">
        <v>24417.938859399888</v>
      </c>
      <c r="EI14" s="30">
        <v>10214.488244900002</v>
      </c>
      <c r="EJ14" s="31">
        <v>0.41831901962387991</v>
      </c>
      <c r="EK14" s="30">
        <v>329.80305929999997</v>
      </c>
      <c r="EL14" s="30">
        <v>182.54649000000001</v>
      </c>
      <c r="EM14" s="31">
        <v>0.55350150598193681</v>
      </c>
      <c r="EN14" s="30">
        <v>24747.741918699889</v>
      </c>
      <c r="EO14" s="30">
        <v>10397.034734900002</v>
      </c>
      <c r="EP14" s="31">
        <v>0.42012054146418082</v>
      </c>
      <c r="EQ14" s="30">
        <v>1083.5816394999999</v>
      </c>
      <c r="ER14" s="30">
        <v>1459.4507209999999</v>
      </c>
      <c r="ES14" s="31">
        <v>1.3468765691465927</v>
      </c>
      <c r="ET14" s="30">
        <v>0</v>
      </c>
      <c r="EU14" s="30">
        <v>0</v>
      </c>
      <c r="EV14" s="31" t="s">
        <v>115</v>
      </c>
      <c r="EW14" s="30">
        <v>0</v>
      </c>
      <c r="EX14" s="30">
        <v>0</v>
      </c>
      <c r="EY14" s="31" t="s">
        <v>115</v>
      </c>
      <c r="EZ14" s="30">
        <v>10843.999280200012</v>
      </c>
      <c r="FA14" s="30">
        <v>4231.885145799999</v>
      </c>
      <c r="FB14" s="31">
        <v>0.39025133038573423</v>
      </c>
      <c r="FC14" s="30">
        <v>9782.7778081000706</v>
      </c>
      <c r="FD14" s="30">
        <v>3783.081082499998</v>
      </c>
      <c r="FE14" s="31">
        <v>0.3867082700547112</v>
      </c>
      <c r="FF14" s="30">
        <v>21710.358727800085</v>
      </c>
      <c r="FG14" s="30">
        <v>9474.4169492999972</v>
      </c>
      <c r="FH14" s="31">
        <v>0.4364007554222501</v>
      </c>
      <c r="FI14" s="30">
        <v>157.19809509999999</v>
      </c>
      <c r="FJ14" s="30">
        <v>87.464210500000007</v>
      </c>
      <c r="FK14" s="31">
        <v>0.55639484972359576</v>
      </c>
      <c r="FL14" s="30">
        <v>21867.556822900086</v>
      </c>
      <c r="FM14" s="30">
        <v>9561.8811597999975</v>
      </c>
      <c r="FN14" s="31">
        <v>0.43726335032483504</v>
      </c>
      <c r="FO14" s="30">
        <v>282.30141990000004</v>
      </c>
      <c r="FP14" s="30">
        <v>1136.8651439999999</v>
      </c>
      <c r="FQ14" s="31">
        <v>4.0271322205985109</v>
      </c>
      <c r="FR14" s="30"/>
      <c r="FS14" s="30"/>
      <c r="FT14" s="31" t="s">
        <v>115</v>
      </c>
      <c r="FU14" s="30"/>
      <c r="FV14" s="30"/>
      <c r="FW14" s="31" t="s">
        <v>115</v>
      </c>
      <c r="FX14" s="30">
        <v>10586.483848899985</v>
      </c>
      <c r="FY14" s="30">
        <v>4487.395340799997</v>
      </c>
      <c r="FZ14" s="31">
        <v>0.42387967571180596</v>
      </c>
      <c r="GA14" s="30">
        <v>8737</v>
      </c>
      <c r="GB14" s="30">
        <v>3696</v>
      </c>
      <c r="GC14" s="31">
        <v>0.42302849948494908</v>
      </c>
      <c r="GD14" s="30">
        <v>19605.785268799984</v>
      </c>
      <c r="GE14" s="30">
        <v>9320.2604847999974</v>
      </c>
      <c r="GF14" s="31">
        <v>0.4753831768030205</v>
      </c>
      <c r="GG14" s="30">
        <v>75</v>
      </c>
      <c r="GH14" s="30">
        <v>101</v>
      </c>
      <c r="GI14" s="31">
        <v>1.3466666666666667</v>
      </c>
      <c r="GJ14" s="30">
        <v>19680.785268799984</v>
      </c>
      <c r="GK14" s="30">
        <v>9421.2604847999974</v>
      </c>
      <c r="GL14" s="31">
        <v>0.47870348444559035</v>
      </c>
    </row>
    <row r="15" spans="1:227" ht="14.25" x14ac:dyDescent="0.2">
      <c r="A15" s="368">
        <v>7</v>
      </c>
      <c r="B15" s="369" t="s">
        <v>12</v>
      </c>
      <c r="C15" s="119"/>
      <c r="D15" s="119"/>
      <c r="E15" s="120"/>
      <c r="F15" s="119">
        <v>2415.9701167000012</v>
      </c>
      <c r="G15" s="119">
        <v>1225.8978390097625</v>
      </c>
      <c r="H15" s="120">
        <v>0.5074143221126548</v>
      </c>
      <c r="I15" s="119">
        <v>125.09795989999898</v>
      </c>
      <c r="J15" s="119">
        <v>100.90717080618752</v>
      </c>
      <c r="K15" s="120">
        <v>0.80662523103375039</v>
      </c>
      <c r="L15" s="119"/>
      <c r="M15" s="119"/>
      <c r="N15" s="120"/>
      <c r="O15" s="119">
        <v>2541.0680766</v>
      </c>
      <c r="P15" s="119">
        <v>1326.8050098159499</v>
      </c>
      <c r="Q15" s="120">
        <v>0.5221446139259841</v>
      </c>
      <c r="R15" s="14"/>
      <c r="S15" s="14"/>
      <c r="T15" s="121"/>
      <c r="U15" s="14">
        <v>1867.228691582852</v>
      </c>
      <c r="V15" s="14">
        <v>1273.9712414299997</v>
      </c>
      <c r="W15" s="121">
        <f t="shared" ref="W15:W25" si="6">V15/U15</f>
        <v>0.68227916975185976</v>
      </c>
      <c r="X15" s="14">
        <v>154.29392663470048</v>
      </c>
      <c r="Y15" s="14">
        <v>28.283772000000003</v>
      </c>
      <c r="Z15" s="121">
        <f t="shared" si="4"/>
        <v>0.18331098713278207</v>
      </c>
      <c r="AA15" s="14"/>
      <c r="AB15" s="14"/>
      <c r="AC15" s="121"/>
      <c r="AD15" s="14">
        <f t="shared" ref="AD15:AE34" si="7">R15+U15+X15+AA15</f>
        <v>2021.5226182175525</v>
      </c>
      <c r="AE15" s="14">
        <f t="shared" si="7"/>
        <v>1302.2550134299997</v>
      </c>
      <c r="AF15" s="121">
        <f t="shared" si="5"/>
        <v>0.64419512386076772</v>
      </c>
      <c r="AG15" s="73"/>
      <c r="AH15" s="73"/>
      <c r="AI15" s="122"/>
      <c r="AJ15" s="128">
        <v>189.6517362012986</v>
      </c>
      <c r="AK15" s="128">
        <v>129.00571884952029</v>
      </c>
      <c r="AL15" s="122">
        <v>0.68022429656321248</v>
      </c>
      <c r="AM15" s="73"/>
      <c r="AN15" s="73"/>
      <c r="AO15" s="122"/>
      <c r="AP15" s="128">
        <v>1516.4811831828317</v>
      </c>
      <c r="AQ15" s="128">
        <v>712.2067941372618</v>
      </c>
      <c r="AR15" s="122">
        <v>0.46964433323363952</v>
      </c>
      <c r="AS15" s="129">
        <v>1706.1329193841302</v>
      </c>
      <c r="AT15" s="129">
        <v>841.21251298678203</v>
      </c>
      <c r="AU15" s="122">
        <v>0.49305215521568968</v>
      </c>
      <c r="AV15" s="77"/>
      <c r="AW15" s="77"/>
      <c r="AX15" s="123"/>
      <c r="AY15" s="77"/>
      <c r="AZ15" s="77"/>
      <c r="BA15" s="123"/>
      <c r="BB15" s="77"/>
      <c r="BC15" s="77"/>
      <c r="BD15" s="123"/>
      <c r="BE15" s="77">
        <v>1184</v>
      </c>
      <c r="BF15" s="77">
        <v>802</v>
      </c>
      <c r="BG15" s="123">
        <v>0.68</v>
      </c>
      <c r="BH15" s="77">
        <v>1</v>
      </c>
      <c r="BI15" s="90">
        <v>0</v>
      </c>
      <c r="BJ15" s="124">
        <v>0</v>
      </c>
      <c r="BK15" s="77">
        <v>166</v>
      </c>
      <c r="BL15" s="77">
        <v>118</v>
      </c>
      <c r="BM15" s="123">
        <v>0.71</v>
      </c>
      <c r="BN15" s="77">
        <v>1351</v>
      </c>
      <c r="BO15" s="77">
        <v>920</v>
      </c>
      <c r="BP15" s="123">
        <v>0.68</v>
      </c>
      <c r="BQ15" s="77"/>
      <c r="BR15" s="77"/>
      <c r="BS15" s="123"/>
      <c r="BT15" s="77">
        <v>1351</v>
      </c>
      <c r="BU15" s="77">
        <v>920</v>
      </c>
      <c r="BV15" s="124">
        <v>0.68100000000000005</v>
      </c>
      <c r="BW15" s="12"/>
      <c r="BX15" s="12"/>
      <c r="BY15" s="35" t="s">
        <v>115</v>
      </c>
      <c r="BZ15" s="12"/>
      <c r="CA15" s="12"/>
      <c r="CB15" s="35" t="s">
        <v>115</v>
      </c>
      <c r="CC15" s="12"/>
      <c r="CD15" s="12"/>
      <c r="CE15" s="35" t="s">
        <v>115</v>
      </c>
      <c r="CF15" s="12">
        <v>1150.9722439401644</v>
      </c>
      <c r="CG15" s="12">
        <v>898.02603654747452</v>
      </c>
      <c r="CH15" s="35">
        <v>0.78023257404820634</v>
      </c>
      <c r="CI15" s="12">
        <v>152.17918815910846</v>
      </c>
      <c r="CJ15" s="12">
        <v>415.48538000000002</v>
      </c>
      <c r="CK15" s="35">
        <v>2.730237853323255</v>
      </c>
      <c r="CL15" s="12">
        <v>1303.1514320992728</v>
      </c>
      <c r="CM15" s="12">
        <v>1313.5114165474745</v>
      </c>
      <c r="CN15" s="35">
        <v>1.0079499467161024</v>
      </c>
      <c r="CO15" s="12"/>
      <c r="CP15" s="12"/>
      <c r="CQ15" s="35" t="s">
        <v>115</v>
      </c>
      <c r="CR15" s="12">
        <v>1303.1514320992728</v>
      </c>
      <c r="CS15" s="12">
        <v>1313.5114165474745</v>
      </c>
      <c r="CT15" s="35">
        <v>1.0079499467161024</v>
      </c>
      <c r="CU15" s="130">
        <v>0</v>
      </c>
      <c r="CV15" s="130">
        <v>0</v>
      </c>
      <c r="CW15" s="127" t="s">
        <v>115</v>
      </c>
      <c r="CX15" s="130">
        <v>0</v>
      </c>
      <c r="CY15" s="130">
        <v>0</v>
      </c>
      <c r="CZ15" s="127" t="s">
        <v>115</v>
      </c>
      <c r="DA15" s="130">
        <v>0</v>
      </c>
      <c r="DB15" s="130">
        <v>0</v>
      </c>
      <c r="DC15" s="127" t="s">
        <v>115</v>
      </c>
      <c r="DD15" s="130">
        <v>1568.4534306211469</v>
      </c>
      <c r="DE15" s="130">
        <v>1283.5113812634197</v>
      </c>
      <c r="DF15" s="127">
        <v>0.81832928935296279</v>
      </c>
      <c r="DG15" s="130">
        <v>134.56049638794991</v>
      </c>
      <c r="DH15" s="130">
        <v>167.97017449999998</v>
      </c>
      <c r="DI15" s="127">
        <v>1.2482874172500598</v>
      </c>
      <c r="DJ15" s="130">
        <v>1703.0139270090967</v>
      </c>
      <c r="DK15" s="130">
        <v>1451.4815557634197</v>
      </c>
      <c r="DL15" s="127">
        <v>0.85230163579024365</v>
      </c>
      <c r="DM15" s="130">
        <v>123.74</v>
      </c>
      <c r="DN15" s="130">
        <v>14.25</v>
      </c>
      <c r="DO15" s="127">
        <v>0.11516082107645062</v>
      </c>
      <c r="DP15" s="130">
        <v>1826.7539270090967</v>
      </c>
      <c r="DQ15" s="130">
        <v>1465.7315557634197</v>
      </c>
      <c r="DR15" s="127">
        <v>0.80236945660394943</v>
      </c>
      <c r="DS15" s="32">
        <v>0</v>
      </c>
      <c r="DT15" s="32">
        <v>0</v>
      </c>
      <c r="DU15" s="33" t="s">
        <v>115</v>
      </c>
      <c r="DV15" s="32">
        <v>0</v>
      </c>
      <c r="DW15" s="32">
        <v>0</v>
      </c>
      <c r="DX15" s="33" t="s">
        <v>115</v>
      </c>
      <c r="DY15" s="32">
        <v>0</v>
      </c>
      <c r="DZ15" s="32">
        <v>0</v>
      </c>
      <c r="EA15" s="33" t="s">
        <v>115</v>
      </c>
      <c r="EB15" s="32">
        <v>2512.6352558345397</v>
      </c>
      <c r="EC15" s="32">
        <v>1647.2307713391615</v>
      </c>
      <c r="ED15" s="33">
        <v>0.65557894545742768</v>
      </c>
      <c r="EE15" s="32">
        <v>38.896196835459776</v>
      </c>
      <c r="EF15" s="32">
        <v>-111.23545449999999</v>
      </c>
      <c r="EG15" s="33">
        <v>-2.8598028483492253</v>
      </c>
      <c r="EH15" s="32">
        <v>2551.5314526699995</v>
      </c>
      <c r="EI15" s="32">
        <v>1535.9953168391614</v>
      </c>
      <c r="EJ15" s="33">
        <v>0.60198956796391812</v>
      </c>
      <c r="EK15" s="32">
        <v>402.90345261195341</v>
      </c>
      <c r="EL15" s="32">
        <v>134.01765900000001</v>
      </c>
      <c r="EM15" s="33">
        <v>0.33262971099201732</v>
      </c>
      <c r="EN15" s="32">
        <v>2954.434905281953</v>
      </c>
      <c r="EO15" s="32">
        <v>1670.0129758391615</v>
      </c>
      <c r="EP15" s="33">
        <v>0.56525631106425944</v>
      </c>
      <c r="EQ15" s="32">
        <v>0</v>
      </c>
      <c r="ER15" s="32">
        <v>0</v>
      </c>
      <c r="ES15" s="33" t="s">
        <v>115</v>
      </c>
      <c r="ET15" s="32">
        <v>0</v>
      </c>
      <c r="EU15" s="32">
        <v>0</v>
      </c>
      <c r="EV15" s="33" t="s">
        <v>115</v>
      </c>
      <c r="EW15" s="32">
        <v>0</v>
      </c>
      <c r="EX15" s="32">
        <v>0</v>
      </c>
      <c r="EY15" s="33" t="s">
        <v>115</v>
      </c>
      <c r="EZ15" s="32">
        <v>3084.5789829282785</v>
      </c>
      <c r="FA15" s="32">
        <v>1065.0230179233665</v>
      </c>
      <c r="FB15" s="33">
        <v>0.34527338214316361</v>
      </c>
      <c r="FC15" s="32">
        <v>272.66851349163301</v>
      </c>
      <c r="FD15" s="32">
        <v>83.223453936420484</v>
      </c>
      <c r="FE15" s="33">
        <v>0.30521842390494508</v>
      </c>
      <c r="FF15" s="32">
        <v>3357.2474964199114</v>
      </c>
      <c r="FG15" s="32">
        <v>1148.2464718597871</v>
      </c>
      <c r="FH15" s="33">
        <v>0.34202020348045525</v>
      </c>
      <c r="FI15" s="32">
        <v>172.42091884543566</v>
      </c>
      <c r="FJ15" s="32">
        <v>-44.041529878165449</v>
      </c>
      <c r="FK15" s="33">
        <v>-0.25543031653627751</v>
      </c>
      <c r="FL15" s="32">
        <v>3529.668415265347</v>
      </c>
      <c r="FM15" s="32">
        <v>1104.2049419816217</v>
      </c>
      <c r="FN15" s="33">
        <v>0.31283531824294941</v>
      </c>
      <c r="FO15" s="32"/>
      <c r="FP15" s="32"/>
      <c r="FQ15" s="33" t="s">
        <v>115</v>
      </c>
      <c r="FR15" s="32"/>
      <c r="FS15" s="32"/>
      <c r="FT15" s="33" t="s">
        <v>115</v>
      </c>
      <c r="FU15" s="32"/>
      <c r="FV15" s="32"/>
      <c r="FW15" s="33" t="s">
        <v>115</v>
      </c>
      <c r="FX15" s="32"/>
      <c r="FY15" s="32"/>
      <c r="FZ15" s="33" t="s">
        <v>115</v>
      </c>
      <c r="GA15" s="32"/>
      <c r="GB15" s="32"/>
      <c r="GC15" s="33" t="s">
        <v>115</v>
      </c>
      <c r="GD15" s="32">
        <v>0</v>
      </c>
      <c r="GE15" s="32">
        <v>0</v>
      </c>
      <c r="GF15" s="33" t="s">
        <v>115</v>
      </c>
      <c r="GG15" s="32"/>
      <c r="GH15" s="32"/>
      <c r="GI15" s="33" t="s">
        <v>115</v>
      </c>
      <c r="GJ15" s="32">
        <v>0</v>
      </c>
      <c r="GK15" s="32">
        <v>0</v>
      </c>
      <c r="GL15" s="33" t="s">
        <v>115</v>
      </c>
    </row>
    <row r="16" spans="1:227" ht="14.25" x14ac:dyDescent="0.2">
      <c r="A16" s="369">
        <v>8</v>
      </c>
      <c r="B16" s="369" t="s">
        <v>13</v>
      </c>
      <c r="C16" s="119"/>
      <c r="D16" s="119"/>
      <c r="E16" s="120"/>
      <c r="F16" s="119">
        <v>2834.6078912537428</v>
      </c>
      <c r="G16" s="119">
        <v>1219.0219988679478</v>
      </c>
      <c r="H16" s="120">
        <v>0.43004960320235902</v>
      </c>
      <c r="I16" s="119"/>
      <c r="J16" s="119"/>
      <c r="K16" s="120"/>
      <c r="L16" s="119">
        <v>108.44249383753635</v>
      </c>
      <c r="M16" s="119">
        <v>31.954564364641534</v>
      </c>
      <c r="N16" s="120">
        <v>0.29466829131128636</v>
      </c>
      <c r="O16" s="119">
        <v>2943.0503850912792</v>
      </c>
      <c r="P16" s="119">
        <v>1250.9765632325893</v>
      </c>
      <c r="Q16" s="120">
        <v>0.42506121185342538</v>
      </c>
      <c r="R16" s="14"/>
      <c r="S16" s="14"/>
      <c r="T16" s="121"/>
      <c r="U16" s="14">
        <v>4359.4297767879998</v>
      </c>
      <c r="V16" s="14">
        <v>1877.266764190221</v>
      </c>
      <c r="W16" s="121">
        <f t="shared" si="6"/>
        <v>0.43062209057382256</v>
      </c>
      <c r="X16" s="14"/>
      <c r="Y16" s="14"/>
      <c r="Z16" s="121"/>
      <c r="AA16" s="14">
        <v>158.97708534</v>
      </c>
      <c r="AB16" s="14">
        <v>88.482564403687405</v>
      </c>
      <c r="AC16" s="121">
        <f t="shared" ref="AC16:AC23" si="8">AB16/AA16</f>
        <v>0.55657432776838334</v>
      </c>
      <c r="AD16" s="14">
        <f t="shared" si="7"/>
        <v>4518.4068621279994</v>
      </c>
      <c r="AE16" s="14">
        <f t="shared" si="7"/>
        <v>1965.7493285939083</v>
      </c>
      <c r="AF16" s="121">
        <f t="shared" si="5"/>
        <v>0.43505363473800024</v>
      </c>
      <c r="AG16" s="89">
        <v>0.25973932458731741</v>
      </c>
      <c r="AH16" s="89">
        <v>0.11985446613141246</v>
      </c>
      <c r="AI16" s="122">
        <v>0.46144135595116864</v>
      </c>
      <c r="AJ16" s="73">
        <v>6101.2172120307614</v>
      </c>
      <c r="AK16" s="73">
        <v>2815.3539432720836</v>
      </c>
      <c r="AL16" s="122">
        <v>0.4614413559511687</v>
      </c>
      <c r="AM16" s="73"/>
      <c r="AN16" s="73"/>
      <c r="AO16" s="122"/>
      <c r="AP16" s="73">
        <v>136.96138493667814</v>
      </c>
      <c r="AQ16" s="73">
        <v>63.199647178130732</v>
      </c>
      <c r="AR16" s="122">
        <v>0.4614413559511687</v>
      </c>
      <c r="AS16" s="73">
        <v>6238.4383362920262</v>
      </c>
      <c r="AT16" s="73">
        <v>2878.6734449163459</v>
      </c>
      <c r="AU16" s="122">
        <v>0.46144135595116875</v>
      </c>
      <c r="AV16" s="77">
        <v>5</v>
      </c>
      <c r="AW16" s="77">
        <v>7</v>
      </c>
      <c r="AX16" s="123">
        <v>1.41</v>
      </c>
      <c r="AY16" s="77"/>
      <c r="AZ16" s="77"/>
      <c r="BA16" s="123"/>
      <c r="BB16" s="77"/>
      <c r="BC16" s="77"/>
      <c r="BD16" s="123"/>
      <c r="BE16" s="77">
        <v>8609</v>
      </c>
      <c r="BF16" s="77">
        <v>3967</v>
      </c>
      <c r="BG16" s="123">
        <v>0.46</v>
      </c>
      <c r="BH16" s="77"/>
      <c r="BI16" s="77"/>
      <c r="BJ16" s="123"/>
      <c r="BK16" s="77">
        <v>144</v>
      </c>
      <c r="BL16" s="77">
        <v>120</v>
      </c>
      <c r="BM16" s="123">
        <v>0.84</v>
      </c>
      <c r="BN16" s="77">
        <v>8757</v>
      </c>
      <c r="BO16" s="77">
        <v>4094</v>
      </c>
      <c r="BP16" s="123">
        <v>0.47</v>
      </c>
      <c r="BQ16" s="77"/>
      <c r="BR16" s="77"/>
      <c r="BS16" s="123"/>
      <c r="BT16" s="77">
        <v>8757</v>
      </c>
      <c r="BU16" s="77">
        <v>4094</v>
      </c>
      <c r="BV16" s="124">
        <v>0.46700000000000003</v>
      </c>
      <c r="BW16" s="34">
        <v>3.5527139503987963</v>
      </c>
      <c r="BX16" s="34">
        <v>8.3660895802858963</v>
      </c>
      <c r="BY16" s="35">
        <v>2.3548446897467761</v>
      </c>
      <c r="BZ16" s="34"/>
      <c r="CA16" s="34"/>
      <c r="CB16" s="35" t="s">
        <v>115</v>
      </c>
      <c r="CC16" s="34"/>
      <c r="CD16" s="34"/>
      <c r="CE16" s="35" t="s">
        <v>115</v>
      </c>
      <c r="CF16" s="34">
        <v>12558.376746160267</v>
      </c>
      <c r="CG16" s="34">
        <v>5040.1941616051972</v>
      </c>
      <c r="CH16" s="35">
        <v>0.40134121339736367</v>
      </c>
      <c r="CI16" s="34">
        <v>111.61620968924062</v>
      </c>
      <c r="CJ16" s="34">
        <v>260.87073672316842</v>
      </c>
      <c r="CK16" s="35">
        <v>2.3372119287107038</v>
      </c>
      <c r="CL16" s="34">
        <v>12673.545669799907</v>
      </c>
      <c r="CM16" s="34">
        <v>5309.4309879086513</v>
      </c>
      <c r="CN16" s="35">
        <v>0.41893808774924135</v>
      </c>
      <c r="CO16" s="34"/>
      <c r="CP16" s="34"/>
      <c r="CQ16" s="35" t="s">
        <v>115</v>
      </c>
      <c r="CR16" s="34">
        <v>12673.545669799907</v>
      </c>
      <c r="CS16" s="34">
        <v>5309.4309879086513</v>
      </c>
      <c r="CT16" s="35">
        <v>0.41893808774924135</v>
      </c>
      <c r="CU16" s="34">
        <v>3.8645835732706324</v>
      </c>
      <c r="CV16" s="34">
        <v>1.6043249321072623</v>
      </c>
      <c r="CW16" s="127">
        <v>0.41513526663094197</v>
      </c>
      <c r="CX16" s="34">
        <v>0</v>
      </c>
      <c r="CY16" s="34">
        <v>0</v>
      </c>
      <c r="CZ16" s="127" t="s">
        <v>115</v>
      </c>
      <c r="DA16" s="34">
        <v>0</v>
      </c>
      <c r="DB16" s="34">
        <v>0</v>
      </c>
      <c r="DC16" s="127" t="s">
        <v>115</v>
      </c>
      <c r="DD16" s="34">
        <v>19581.930708258369</v>
      </c>
      <c r="DE16" s="34">
        <v>4869.9579944729676</v>
      </c>
      <c r="DF16" s="127">
        <v>0.24869651859298736</v>
      </c>
      <c r="DG16" s="34">
        <v>91.232450168450981</v>
      </c>
      <c r="DH16" s="34">
        <v>121.77086684283769</v>
      </c>
      <c r="DI16" s="127">
        <v>1.3347319579601422</v>
      </c>
      <c r="DJ16" s="34">
        <v>19677.027742000093</v>
      </c>
      <c r="DK16" s="34">
        <v>4993.3331862479126</v>
      </c>
      <c r="DL16" s="127">
        <v>0.2537646056975249</v>
      </c>
      <c r="DM16" s="34">
        <v>0</v>
      </c>
      <c r="DN16" s="34">
        <v>0</v>
      </c>
      <c r="DO16" s="127" t="s">
        <v>115</v>
      </c>
      <c r="DP16" s="34">
        <v>19677.027742000093</v>
      </c>
      <c r="DQ16" s="34">
        <v>4993.3331862479126</v>
      </c>
      <c r="DR16" s="127">
        <v>0.2537646056975249</v>
      </c>
      <c r="DS16" s="34">
        <v>3.1417150910577236</v>
      </c>
      <c r="DT16" s="34">
        <v>3.83325</v>
      </c>
      <c r="DU16" s="35">
        <v>1.2201138196492085</v>
      </c>
      <c r="DV16" s="34">
        <v>0</v>
      </c>
      <c r="DW16" s="34">
        <v>0</v>
      </c>
      <c r="DX16" s="35" t="s">
        <v>115</v>
      </c>
      <c r="DY16" s="34">
        <v>0</v>
      </c>
      <c r="DZ16" s="34">
        <v>0</v>
      </c>
      <c r="EA16" s="35" t="s">
        <v>115</v>
      </c>
      <c r="EB16" s="34">
        <v>20784.619865662509</v>
      </c>
      <c r="EC16" s="34">
        <v>5678.9892518992874</v>
      </c>
      <c r="ED16" s="35">
        <v>0.27323036401937439</v>
      </c>
      <c r="EE16" s="34">
        <v>96.403995804038956</v>
      </c>
      <c r="EF16" s="34">
        <v>-86.973653499999998</v>
      </c>
      <c r="EG16" s="35">
        <v>-0.90217892707260727</v>
      </c>
      <c r="EH16" s="34">
        <v>20884.165576557603</v>
      </c>
      <c r="EI16" s="34">
        <v>5595.8488483992869</v>
      </c>
      <c r="EJ16" s="35">
        <v>0.2679469681412891</v>
      </c>
      <c r="EK16" s="34">
        <v>0</v>
      </c>
      <c r="EL16" s="34">
        <v>0</v>
      </c>
      <c r="EM16" s="35" t="s">
        <v>115</v>
      </c>
      <c r="EN16" s="34">
        <v>20884.165576557603</v>
      </c>
      <c r="EO16" s="34">
        <v>5595.8488483992869</v>
      </c>
      <c r="EP16" s="35">
        <v>0.2679469681412891</v>
      </c>
      <c r="EQ16" s="34">
        <v>4.0919223999999987</v>
      </c>
      <c r="ER16" s="34">
        <v>5.7285000000000004</v>
      </c>
      <c r="ES16" s="35">
        <v>1.3999532346947738</v>
      </c>
      <c r="ET16" s="34">
        <v>0</v>
      </c>
      <c r="EU16" s="34">
        <v>0</v>
      </c>
      <c r="EV16" s="35" t="s">
        <v>115</v>
      </c>
      <c r="EW16" s="34">
        <v>0</v>
      </c>
      <c r="EX16" s="34">
        <v>0</v>
      </c>
      <c r="EY16" s="35" t="s">
        <v>115</v>
      </c>
      <c r="EZ16" s="34">
        <v>19452.114655921323</v>
      </c>
      <c r="FA16" s="34">
        <v>4359.6744662043147</v>
      </c>
      <c r="FB16" s="35">
        <v>0.22412342016898443</v>
      </c>
      <c r="FC16" s="34">
        <v>120.30464665840749</v>
      </c>
      <c r="FD16" s="34">
        <v>17.811698749999419</v>
      </c>
      <c r="FE16" s="35">
        <v>0.14805495252875711</v>
      </c>
      <c r="FF16" s="34">
        <v>19576.511224979731</v>
      </c>
      <c r="FG16" s="34">
        <v>4383.2146649543147</v>
      </c>
      <c r="FH16" s="35">
        <v>0.22390172664480226</v>
      </c>
      <c r="FI16" s="34">
        <v>0</v>
      </c>
      <c r="FJ16" s="34">
        <v>0</v>
      </c>
      <c r="FK16" s="35" t="s">
        <v>115</v>
      </c>
      <c r="FL16" s="34">
        <v>19576.511224979731</v>
      </c>
      <c r="FM16" s="34">
        <v>4383.2146649543147</v>
      </c>
      <c r="FN16" s="35">
        <v>0.22390172664480226</v>
      </c>
      <c r="FO16" s="34">
        <v>4.1088823999999997</v>
      </c>
      <c r="FP16" s="34">
        <v>1.9237500000000001</v>
      </c>
      <c r="FQ16" s="35">
        <v>0.46819300547516285</v>
      </c>
      <c r="FR16" s="34"/>
      <c r="FS16" s="34"/>
      <c r="FT16" s="35" t="s">
        <v>115</v>
      </c>
      <c r="FU16" s="34"/>
      <c r="FV16" s="34"/>
      <c r="FW16" s="35" t="s">
        <v>115</v>
      </c>
      <c r="FX16" s="34">
        <v>18059.19533579487</v>
      </c>
      <c r="FY16" s="34">
        <v>3982.1587941436078</v>
      </c>
      <c r="FZ16" s="35">
        <v>0.22050588191217071</v>
      </c>
      <c r="GA16" s="34">
        <v>137.19689969999962</v>
      </c>
      <c r="GB16" s="34">
        <v>87.050478000000012</v>
      </c>
      <c r="GC16" s="35">
        <v>0.63449304022429198</v>
      </c>
      <c r="GD16" s="34">
        <v>18200.50111789487</v>
      </c>
      <c r="GE16" s="34">
        <v>4071.1330221436078</v>
      </c>
      <c r="GF16" s="35">
        <v>0.22368246872833844</v>
      </c>
      <c r="GG16" s="34"/>
      <c r="GH16" s="34"/>
      <c r="GI16" s="35" t="s">
        <v>115</v>
      </c>
      <c r="GJ16" s="34">
        <v>18200.50111789487</v>
      </c>
      <c r="GK16" s="34">
        <v>4071.1330221436078</v>
      </c>
      <c r="GL16" s="35">
        <v>0.22368246872833844</v>
      </c>
    </row>
    <row r="17" spans="1:194" ht="14.25" x14ac:dyDescent="0.2">
      <c r="A17" s="368">
        <v>9</v>
      </c>
      <c r="B17" s="369" t="s">
        <v>14</v>
      </c>
      <c r="C17" s="119"/>
      <c r="D17" s="119"/>
      <c r="E17" s="120"/>
      <c r="F17" s="119"/>
      <c r="G17" s="119"/>
      <c r="H17" s="120"/>
      <c r="I17" s="119"/>
      <c r="J17" s="119"/>
      <c r="K17" s="120"/>
      <c r="L17" s="119"/>
      <c r="M17" s="119"/>
      <c r="N17" s="120"/>
      <c r="O17" s="119"/>
      <c r="P17" s="119"/>
      <c r="Q17" s="120"/>
      <c r="R17" s="14"/>
      <c r="S17" s="14"/>
      <c r="T17" s="121"/>
      <c r="U17" s="14"/>
      <c r="V17" s="14"/>
      <c r="W17" s="121"/>
      <c r="X17" s="14"/>
      <c r="Y17" s="14"/>
      <c r="Z17" s="121"/>
      <c r="AA17" s="14"/>
      <c r="AB17" s="14"/>
      <c r="AC17" s="121"/>
      <c r="AD17" s="14"/>
      <c r="AE17" s="14"/>
      <c r="AF17" s="121"/>
      <c r="AG17" s="89"/>
      <c r="AH17" s="89"/>
      <c r="AI17" s="122"/>
      <c r="AJ17" s="73"/>
      <c r="AK17" s="73"/>
      <c r="AL17" s="122"/>
      <c r="AM17" s="73"/>
      <c r="AN17" s="73"/>
      <c r="AO17" s="122"/>
      <c r="AP17" s="73"/>
      <c r="AQ17" s="73"/>
      <c r="AR17" s="122"/>
      <c r="AS17" s="73"/>
      <c r="AT17" s="73"/>
      <c r="AU17" s="122"/>
      <c r="AV17" s="77"/>
      <c r="AW17" s="77"/>
      <c r="AX17" s="123"/>
      <c r="AY17" s="77"/>
      <c r="AZ17" s="77"/>
      <c r="BA17" s="123"/>
      <c r="BB17" s="77"/>
      <c r="BC17" s="77"/>
      <c r="BD17" s="123"/>
      <c r="BE17" s="77"/>
      <c r="BF17" s="77"/>
      <c r="BG17" s="123"/>
      <c r="BH17" s="77"/>
      <c r="BI17" s="77"/>
      <c r="BJ17" s="123"/>
      <c r="BK17" s="77"/>
      <c r="BL17" s="77"/>
      <c r="BM17" s="123"/>
      <c r="BN17" s="77"/>
      <c r="BO17" s="77"/>
      <c r="BP17" s="123"/>
      <c r="BQ17" s="77"/>
      <c r="BR17" s="77"/>
      <c r="BS17" s="123"/>
      <c r="BT17" s="77"/>
      <c r="BU17" s="77"/>
      <c r="BV17" s="124"/>
      <c r="BW17" s="34"/>
      <c r="BX17" s="34"/>
      <c r="BY17" s="35" t="s">
        <v>115</v>
      </c>
      <c r="BZ17" s="34"/>
      <c r="CA17" s="34"/>
      <c r="CB17" s="35" t="s">
        <v>115</v>
      </c>
      <c r="CC17" s="34"/>
      <c r="CD17" s="34"/>
      <c r="CE17" s="35" t="s">
        <v>115</v>
      </c>
      <c r="CF17" s="34"/>
      <c r="CG17" s="34"/>
      <c r="CH17" s="35" t="s">
        <v>115</v>
      </c>
      <c r="CI17" s="34"/>
      <c r="CJ17" s="34"/>
      <c r="CK17" s="35" t="s">
        <v>115</v>
      </c>
      <c r="CL17" s="34"/>
      <c r="CM17" s="34"/>
      <c r="CN17" s="35" t="s">
        <v>115</v>
      </c>
      <c r="CO17" s="34"/>
      <c r="CP17" s="34"/>
      <c r="CQ17" s="35" t="s">
        <v>115</v>
      </c>
      <c r="CR17" s="34"/>
      <c r="CS17" s="34"/>
      <c r="CT17" s="35" t="s">
        <v>115</v>
      </c>
      <c r="CU17" s="34">
        <v>0</v>
      </c>
      <c r="CV17" s="34">
        <v>0</v>
      </c>
      <c r="CW17" s="127" t="s">
        <v>115</v>
      </c>
      <c r="CX17" s="34">
        <v>0</v>
      </c>
      <c r="CY17" s="34">
        <v>0</v>
      </c>
      <c r="CZ17" s="127" t="s">
        <v>115</v>
      </c>
      <c r="DA17" s="34">
        <v>0</v>
      </c>
      <c r="DB17" s="34">
        <v>0</v>
      </c>
      <c r="DC17" s="127" t="s">
        <v>115</v>
      </c>
      <c r="DD17" s="34">
        <v>0</v>
      </c>
      <c r="DE17" s="34">
        <v>0</v>
      </c>
      <c r="DF17" s="127" t="s">
        <v>115</v>
      </c>
      <c r="DG17" s="34">
        <v>0</v>
      </c>
      <c r="DH17" s="34">
        <v>0</v>
      </c>
      <c r="DI17" s="127" t="s">
        <v>115</v>
      </c>
      <c r="DJ17" s="34">
        <v>0</v>
      </c>
      <c r="DK17" s="34">
        <v>0</v>
      </c>
      <c r="DL17" s="127" t="s">
        <v>115</v>
      </c>
      <c r="DM17" s="34">
        <v>0</v>
      </c>
      <c r="DN17" s="34">
        <v>0</v>
      </c>
      <c r="DO17" s="127" t="s">
        <v>115</v>
      </c>
      <c r="DP17" s="34">
        <v>0</v>
      </c>
      <c r="DQ17" s="34">
        <v>0</v>
      </c>
      <c r="DR17" s="127" t="s">
        <v>115</v>
      </c>
      <c r="DS17" s="34">
        <v>0</v>
      </c>
      <c r="DT17" s="34">
        <v>0</v>
      </c>
      <c r="DU17" s="35" t="s">
        <v>115</v>
      </c>
      <c r="DV17" s="34">
        <v>0</v>
      </c>
      <c r="DW17" s="34">
        <v>0</v>
      </c>
      <c r="DX17" s="35" t="s">
        <v>115</v>
      </c>
      <c r="DY17" s="34">
        <v>0</v>
      </c>
      <c r="DZ17" s="34">
        <v>0</v>
      </c>
      <c r="EA17" s="35" t="s">
        <v>115</v>
      </c>
      <c r="EB17" s="34">
        <v>2.1851856520085429</v>
      </c>
      <c r="EC17" s="34">
        <v>2.1851856000000001</v>
      </c>
      <c r="ED17" s="35">
        <v>0.99999997619948544</v>
      </c>
      <c r="EE17" s="34">
        <v>0</v>
      </c>
      <c r="EF17" s="34">
        <v>0</v>
      </c>
      <c r="EG17" s="35" t="s">
        <v>115</v>
      </c>
      <c r="EH17" s="34">
        <v>2.1851856520085429</v>
      </c>
      <c r="EI17" s="34">
        <v>2.1851856000000001</v>
      </c>
      <c r="EJ17" s="35">
        <v>0.99999997619948544</v>
      </c>
      <c r="EK17" s="34">
        <v>0</v>
      </c>
      <c r="EL17" s="34">
        <v>0</v>
      </c>
      <c r="EM17" s="35" t="s">
        <v>115</v>
      </c>
      <c r="EN17" s="34">
        <v>2.1851856520085429</v>
      </c>
      <c r="EO17" s="34">
        <v>2.1851856000000001</v>
      </c>
      <c r="EP17" s="35">
        <v>0.99999997619948544</v>
      </c>
      <c r="EQ17" s="34">
        <v>0</v>
      </c>
      <c r="ER17" s="34">
        <v>0</v>
      </c>
      <c r="ES17" s="35" t="s">
        <v>115</v>
      </c>
      <c r="ET17" s="34">
        <v>0</v>
      </c>
      <c r="EU17" s="34">
        <v>0</v>
      </c>
      <c r="EV17" s="35" t="s">
        <v>115</v>
      </c>
      <c r="EW17" s="34">
        <v>0</v>
      </c>
      <c r="EX17" s="34">
        <v>0</v>
      </c>
      <c r="EY17" s="35" t="s">
        <v>115</v>
      </c>
      <c r="EZ17" s="34">
        <v>12.646996863951106</v>
      </c>
      <c r="FA17" s="34">
        <v>12.480365079999999</v>
      </c>
      <c r="FB17" s="35">
        <v>0.98682439904558894</v>
      </c>
      <c r="FC17" s="34">
        <v>0</v>
      </c>
      <c r="FD17" s="34">
        <v>0</v>
      </c>
      <c r="FE17" s="35" t="s">
        <v>115</v>
      </c>
      <c r="FF17" s="34">
        <v>12.646996863951106</v>
      </c>
      <c r="FG17" s="34">
        <v>12.480365079999999</v>
      </c>
      <c r="FH17" s="35">
        <v>0.98682439904558894</v>
      </c>
      <c r="FI17" s="34">
        <v>0</v>
      </c>
      <c r="FJ17" s="34">
        <v>0</v>
      </c>
      <c r="FK17" s="35" t="s">
        <v>115</v>
      </c>
      <c r="FL17" s="34">
        <v>12.646996863951106</v>
      </c>
      <c r="FM17" s="34">
        <v>12.480365079999999</v>
      </c>
      <c r="FN17" s="35">
        <v>0.98682439904558894</v>
      </c>
      <c r="FO17" s="34"/>
      <c r="FP17" s="34"/>
      <c r="FQ17" s="35" t="s">
        <v>115</v>
      </c>
      <c r="FR17" s="34"/>
      <c r="FS17" s="34"/>
      <c r="FT17" s="35" t="s">
        <v>115</v>
      </c>
      <c r="FU17" s="34"/>
      <c r="FV17" s="34"/>
      <c r="FW17" s="35" t="s">
        <v>115</v>
      </c>
      <c r="FX17" s="34">
        <v>247.06324524268842</v>
      </c>
      <c r="FY17" s="34">
        <v>67.167009699999994</v>
      </c>
      <c r="FZ17" s="35">
        <v>0.27186160221453554</v>
      </c>
      <c r="GA17" s="34"/>
      <c r="GB17" s="34"/>
      <c r="GC17" s="35" t="s">
        <v>115</v>
      </c>
      <c r="GD17" s="34">
        <v>247.06324524268842</v>
      </c>
      <c r="GE17" s="34">
        <v>67.167009699999994</v>
      </c>
      <c r="GF17" s="35">
        <v>0.27186160221453554</v>
      </c>
      <c r="GG17" s="34"/>
      <c r="GH17" s="34"/>
      <c r="GI17" s="35" t="s">
        <v>115</v>
      </c>
      <c r="GJ17" s="34">
        <v>247.06324524268842</v>
      </c>
      <c r="GK17" s="34">
        <v>67.167009699999994</v>
      </c>
      <c r="GL17" s="35">
        <v>0.27186160221453554</v>
      </c>
    </row>
    <row r="18" spans="1:194" ht="14.25" x14ac:dyDescent="0.2">
      <c r="A18" s="369">
        <v>10</v>
      </c>
      <c r="B18" s="369" t="s">
        <v>15</v>
      </c>
      <c r="C18" s="119"/>
      <c r="D18" s="119"/>
      <c r="E18" s="120"/>
      <c r="F18" s="119">
        <v>3315.5657500000002</v>
      </c>
      <c r="G18" s="119">
        <v>2849.7151699999999</v>
      </c>
      <c r="H18" s="120">
        <v>0.8594959005110967</v>
      </c>
      <c r="I18" s="119">
        <v>25.04355</v>
      </c>
      <c r="J18" s="119">
        <v>2.78329</v>
      </c>
      <c r="K18" s="120">
        <v>0.11113799760816657</v>
      </c>
      <c r="L18" s="119">
        <v>1093.91698</v>
      </c>
      <c r="M18" s="119">
        <v>939.95101999999997</v>
      </c>
      <c r="N18" s="120">
        <v>0.85925260982785001</v>
      </c>
      <c r="O18" s="119">
        <v>4434.52628</v>
      </c>
      <c r="P18" s="119">
        <v>3792.4494799999998</v>
      </c>
      <c r="Q18" s="120">
        <v>0.85520960764269049</v>
      </c>
      <c r="R18" s="14"/>
      <c r="S18" s="14"/>
      <c r="T18" s="121"/>
      <c r="U18" s="14">
        <v>2510.4949809</v>
      </c>
      <c r="V18" s="14">
        <v>1518.0672085179563</v>
      </c>
      <c r="W18" s="121">
        <f t="shared" si="6"/>
        <v>0.60468840609820174</v>
      </c>
      <c r="X18" s="14"/>
      <c r="Y18" s="14"/>
      <c r="Z18" s="121"/>
      <c r="AA18" s="14">
        <v>1587.4814714999995</v>
      </c>
      <c r="AB18" s="14">
        <v>680.71104135948997</v>
      </c>
      <c r="AC18" s="121">
        <f t="shared" si="8"/>
        <v>0.42879936149194303</v>
      </c>
      <c r="AD18" s="14">
        <f t="shared" si="7"/>
        <v>4097.9764523999993</v>
      </c>
      <c r="AE18" s="14">
        <f t="shared" si="7"/>
        <v>2198.7782498774463</v>
      </c>
      <c r="AF18" s="121">
        <f t="shared" si="5"/>
        <v>0.53655219238502982</v>
      </c>
      <c r="AG18" s="73"/>
      <c r="AH18" s="73"/>
      <c r="AI18" s="122"/>
      <c r="AJ18" s="73">
        <v>2611.7415744999998</v>
      </c>
      <c r="AK18" s="73">
        <v>2046.6173103999995</v>
      </c>
      <c r="AL18" s="122">
        <v>0.78362167619581979</v>
      </c>
      <c r="AM18" s="73"/>
      <c r="AN18" s="73"/>
      <c r="AO18" s="122"/>
      <c r="AP18" s="73">
        <v>1984.8462437999999</v>
      </c>
      <c r="AQ18" s="73">
        <v>776.92699279999999</v>
      </c>
      <c r="AR18" s="122">
        <v>0.3914293085556938</v>
      </c>
      <c r="AS18" s="73">
        <v>4596.5878183000004</v>
      </c>
      <c r="AT18" s="73">
        <v>2823.5443031999994</v>
      </c>
      <c r="AU18" s="122">
        <v>0.61426963104215371</v>
      </c>
      <c r="AV18" s="77"/>
      <c r="AW18" s="77"/>
      <c r="AX18" s="123"/>
      <c r="AY18" s="77"/>
      <c r="AZ18" s="77"/>
      <c r="BA18" s="123"/>
      <c r="BB18" s="77"/>
      <c r="BC18" s="77"/>
      <c r="BD18" s="123"/>
      <c r="BE18" s="77">
        <v>2559</v>
      </c>
      <c r="BF18" s="77">
        <v>1959</v>
      </c>
      <c r="BG18" s="123">
        <v>0.77</v>
      </c>
      <c r="BH18" s="77">
        <v>69</v>
      </c>
      <c r="BI18" s="77">
        <v>61</v>
      </c>
      <c r="BJ18" s="123">
        <v>0.88</v>
      </c>
      <c r="BK18" s="77">
        <v>2226</v>
      </c>
      <c r="BL18" s="77">
        <v>963</v>
      </c>
      <c r="BM18" s="123">
        <v>0.43</v>
      </c>
      <c r="BN18" s="77">
        <v>4855</v>
      </c>
      <c r="BO18" s="77">
        <v>2982</v>
      </c>
      <c r="BP18" s="123">
        <v>0.61</v>
      </c>
      <c r="BQ18" s="77"/>
      <c r="BR18" s="77"/>
      <c r="BS18" s="123"/>
      <c r="BT18" s="77">
        <v>4855</v>
      </c>
      <c r="BU18" s="77">
        <v>2982</v>
      </c>
      <c r="BV18" s="124">
        <v>0.61399999999999999</v>
      </c>
      <c r="BW18" s="85">
        <v>0.1</v>
      </c>
      <c r="BX18" s="34">
        <v>0</v>
      </c>
      <c r="BY18" s="35">
        <v>0</v>
      </c>
      <c r="BZ18" s="34"/>
      <c r="CA18" s="34"/>
      <c r="CB18" s="35" t="s">
        <v>115</v>
      </c>
      <c r="CC18" s="34"/>
      <c r="CD18" s="34"/>
      <c r="CE18" s="35" t="s">
        <v>115</v>
      </c>
      <c r="CF18" s="34">
        <v>5744.5983999999999</v>
      </c>
      <c r="CG18" s="34">
        <v>4724.8109000000004</v>
      </c>
      <c r="CH18" s="35">
        <v>0.82247888729697805</v>
      </c>
      <c r="CI18" s="34">
        <v>2591.9823999999999</v>
      </c>
      <c r="CJ18" s="34">
        <v>1161.6962000000001</v>
      </c>
      <c r="CK18" s="35">
        <v>0.44818830559960599</v>
      </c>
      <c r="CL18" s="34">
        <v>8336.6808000000001</v>
      </c>
      <c r="CM18" s="34">
        <v>5886.5071000000007</v>
      </c>
      <c r="CN18" s="35">
        <v>0.70609721557289329</v>
      </c>
      <c r="CO18" s="34"/>
      <c r="CP18" s="34"/>
      <c r="CQ18" s="35" t="s">
        <v>115</v>
      </c>
      <c r="CR18" s="34">
        <v>8336.6808000000001</v>
      </c>
      <c r="CS18" s="34">
        <v>5886.5071000000007</v>
      </c>
      <c r="CT18" s="35">
        <v>0.70609721557289329</v>
      </c>
      <c r="CU18" s="85">
        <v>4.2000000000000003E-2</v>
      </c>
      <c r="CV18" s="85">
        <v>0</v>
      </c>
      <c r="CW18" s="127">
        <v>0</v>
      </c>
      <c r="CX18" s="34">
        <v>0</v>
      </c>
      <c r="CY18" s="34">
        <v>0</v>
      </c>
      <c r="CZ18" s="127" t="s">
        <v>115</v>
      </c>
      <c r="DA18" s="34">
        <v>0</v>
      </c>
      <c r="DB18" s="34">
        <v>0</v>
      </c>
      <c r="DC18" s="127" t="s">
        <v>115</v>
      </c>
      <c r="DD18" s="34">
        <v>1813.5036</v>
      </c>
      <c r="DE18" s="34">
        <v>932.80070000000001</v>
      </c>
      <c r="DF18" s="127">
        <v>0.51436385348228697</v>
      </c>
      <c r="DG18" s="34">
        <v>3010.9852999999998</v>
      </c>
      <c r="DH18" s="34">
        <v>829.48</v>
      </c>
      <c r="DI18" s="127">
        <v>0.2754845731063516</v>
      </c>
      <c r="DJ18" s="34">
        <v>4824.5308999999997</v>
      </c>
      <c r="DK18" s="34">
        <v>1762.2807</v>
      </c>
      <c r="DL18" s="127">
        <v>0.36527503637711184</v>
      </c>
      <c r="DM18" s="34">
        <v>0</v>
      </c>
      <c r="DN18" s="34">
        <v>0</v>
      </c>
      <c r="DO18" s="127" t="s">
        <v>115</v>
      </c>
      <c r="DP18" s="34">
        <v>4824.5308999999997</v>
      </c>
      <c r="DQ18" s="34">
        <v>1762.2807</v>
      </c>
      <c r="DR18" s="127">
        <v>0.36527503637711184</v>
      </c>
      <c r="DS18" s="34">
        <v>5.756900700000001</v>
      </c>
      <c r="DT18" s="34">
        <v>0.28376582581761528</v>
      </c>
      <c r="DU18" s="35">
        <v>4.9291422695134424E-2</v>
      </c>
      <c r="DV18" s="34">
        <v>0</v>
      </c>
      <c r="DW18" s="34">
        <v>0</v>
      </c>
      <c r="DX18" s="35" t="s">
        <v>115</v>
      </c>
      <c r="DY18" s="34">
        <v>0</v>
      </c>
      <c r="DZ18" s="34">
        <v>0</v>
      </c>
      <c r="EA18" s="35" t="s">
        <v>115</v>
      </c>
      <c r="EB18" s="34">
        <v>2247.6374374400002</v>
      </c>
      <c r="EC18" s="34">
        <v>451.82770175418233</v>
      </c>
      <c r="ED18" s="35">
        <v>0.20102339204173525</v>
      </c>
      <c r="EE18" s="34">
        <v>3728.9343045000005</v>
      </c>
      <c r="EF18" s="34">
        <v>1008.8562163400001</v>
      </c>
      <c r="EG18" s="35">
        <v>0.27054813358404661</v>
      </c>
      <c r="EH18" s="34">
        <v>5982.3286426400009</v>
      </c>
      <c r="EI18" s="34">
        <v>1460.9676839200001</v>
      </c>
      <c r="EJ18" s="35">
        <v>0.2442138791083325</v>
      </c>
      <c r="EK18" s="34">
        <v>0</v>
      </c>
      <c r="EL18" s="34">
        <v>0</v>
      </c>
      <c r="EM18" s="35" t="s">
        <v>115</v>
      </c>
      <c r="EN18" s="34">
        <v>5982.3286426400009</v>
      </c>
      <c r="EO18" s="34">
        <v>1460.9676839200001</v>
      </c>
      <c r="EP18" s="35">
        <v>0.2442138791083325</v>
      </c>
      <c r="EQ18" s="34">
        <v>146.66436209999998</v>
      </c>
      <c r="ER18" s="34">
        <v>263.34287383374027</v>
      </c>
      <c r="ES18" s="35">
        <v>1.795547807682043</v>
      </c>
      <c r="ET18" s="34">
        <v>0</v>
      </c>
      <c r="EU18" s="34">
        <v>0</v>
      </c>
      <c r="EV18" s="35" t="s">
        <v>115</v>
      </c>
      <c r="EW18" s="34">
        <v>0</v>
      </c>
      <c r="EX18" s="34">
        <v>0</v>
      </c>
      <c r="EY18" s="35" t="s">
        <v>115</v>
      </c>
      <c r="EZ18" s="34">
        <v>2047.5544306500001</v>
      </c>
      <c r="FA18" s="34">
        <v>653.54584697625978</v>
      </c>
      <c r="FB18" s="35">
        <v>0.31918362569184078</v>
      </c>
      <c r="FC18" s="34">
        <v>4201.9425997800008</v>
      </c>
      <c r="FD18" s="34">
        <v>1213.1257434899999</v>
      </c>
      <c r="FE18" s="35">
        <v>0.28870592938454581</v>
      </c>
      <c r="FF18" s="34">
        <v>6396.1613925300007</v>
      </c>
      <c r="FG18" s="34">
        <v>2130.0144642999999</v>
      </c>
      <c r="FH18" s="35">
        <v>0.33301449628641611</v>
      </c>
      <c r="FI18" s="34">
        <v>0</v>
      </c>
      <c r="FJ18" s="34">
        <v>0</v>
      </c>
      <c r="FK18" s="35" t="s">
        <v>115</v>
      </c>
      <c r="FL18" s="34">
        <v>6396.1613925300007</v>
      </c>
      <c r="FM18" s="34">
        <v>2130.0144642999999</v>
      </c>
      <c r="FN18" s="35">
        <v>0.33301449628641611</v>
      </c>
      <c r="FO18" s="34">
        <v>298.8745639</v>
      </c>
      <c r="FP18" s="34">
        <v>718.65817484100069</v>
      </c>
      <c r="FQ18" s="35">
        <v>2.4045477991277151</v>
      </c>
      <c r="FR18" s="34"/>
      <c r="FS18" s="34"/>
      <c r="FT18" s="35" t="s">
        <v>115</v>
      </c>
      <c r="FU18" s="34"/>
      <c r="FV18" s="34"/>
      <c r="FW18" s="35" t="s">
        <v>115</v>
      </c>
      <c r="FX18" s="34">
        <v>1794.7397993900004</v>
      </c>
      <c r="FY18" s="34">
        <v>921.52041473900044</v>
      </c>
      <c r="FZ18" s="35">
        <v>0.51345627653223525</v>
      </c>
      <c r="GA18" s="34">
        <v>5253.2094535100186</v>
      </c>
      <c r="GB18" s="34">
        <v>1245.2817449500001</v>
      </c>
      <c r="GC18" s="35">
        <v>0.23705160739744435</v>
      </c>
      <c r="GD18" s="34">
        <v>7346.8238168000189</v>
      </c>
      <c r="GE18" s="34">
        <v>2885.4603345300011</v>
      </c>
      <c r="GF18" s="35">
        <v>0.39274935761108148</v>
      </c>
      <c r="GG18" s="34"/>
      <c r="GH18" s="34"/>
      <c r="GI18" s="35" t="s">
        <v>115</v>
      </c>
      <c r="GJ18" s="34">
        <v>7346.8238168000189</v>
      </c>
      <c r="GK18" s="34">
        <v>2885.4603345300011</v>
      </c>
      <c r="GL18" s="35">
        <v>0.39274935761108148</v>
      </c>
    </row>
    <row r="19" spans="1:194" ht="14.25" x14ac:dyDescent="0.2">
      <c r="A19" s="368">
        <v>11</v>
      </c>
      <c r="B19" s="369" t="s">
        <v>16</v>
      </c>
      <c r="C19" s="119"/>
      <c r="D19" s="119"/>
      <c r="E19" s="120"/>
      <c r="F19" s="119"/>
      <c r="G19" s="119"/>
      <c r="H19" s="120"/>
      <c r="I19" s="119"/>
      <c r="J19" s="119"/>
      <c r="K19" s="120"/>
      <c r="L19" s="119"/>
      <c r="M19" s="119"/>
      <c r="N19" s="120"/>
      <c r="O19" s="119"/>
      <c r="P19" s="119"/>
      <c r="Q19" s="120"/>
      <c r="R19" s="14"/>
      <c r="S19" s="14"/>
      <c r="T19" s="121"/>
      <c r="U19" s="14"/>
      <c r="V19" s="14"/>
      <c r="W19" s="121"/>
      <c r="X19" s="14"/>
      <c r="Y19" s="14"/>
      <c r="Z19" s="121"/>
      <c r="AA19" s="14"/>
      <c r="AB19" s="14"/>
      <c r="AC19" s="121"/>
      <c r="AD19" s="14"/>
      <c r="AE19" s="14"/>
      <c r="AF19" s="121"/>
      <c r="AG19" s="73"/>
      <c r="AH19" s="73"/>
      <c r="AI19" s="122"/>
      <c r="AJ19" s="73"/>
      <c r="AK19" s="73"/>
      <c r="AL19" s="122"/>
      <c r="AM19" s="73"/>
      <c r="AN19" s="73"/>
      <c r="AO19" s="122"/>
      <c r="AP19" s="73"/>
      <c r="AQ19" s="73"/>
      <c r="AR19" s="122"/>
      <c r="AS19" s="73"/>
      <c r="AT19" s="73"/>
      <c r="AU19" s="122"/>
      <c r="AV19" s="77"/>
      <c r="AW19" s="77"/>
      <c r="AX19" s="123"/>
      <c r="AY19" s="77"/>
      <c r="AZ19" s="77"/>
      <c r="BA19" s="123"/>
      <c r="BB19" s="77"/>
      <c r="BC19" s="77"/>
      <c r="BD19" s="123"/>
      <c r="BE19" s="77"/>
      <c r="BF19" s="77"/>
      <c r="BG19" s="123"/>
      <c r="BH19" s="77"/>
      <c r="BI19" s="77"/>
      <c r="BJ19" s="123"/>
      <c r="BK19" s="77"/>
      <c r="BL19" s="77"/>
      <c r="BM19" s="123"/>
      <c r="BN19" s="77"/>
      <c r="BO19" s="77"/>
      <c r="BP19" s="123"/>
      <c r="BQ19" s="77"/>
      <c r="BR19" s="77"/>
      <c r="BS19" s="123"/>
      <c r="BT19" s="77"/>
      <c r="BU19" s="77"/>
      <c r="BV19" s="124"/>
      <c r="BW19" s="34"/>
      <c r="BX19" s="34"/>
      <c r="BY19" s="35" t="s">
        <v>115</v>
      </c>
      <c r="BZ19" s="34"/>
      <c r="CA19" s="34"/>
      <c r="CB19" s="35" t="s">
        <v>115</v>
      </c>
      <c r="CC19" s="34"/>
      <c r="CD19" s="34"/>
      <c r="CE19" s="35" t="s">
        <v>115</v>
      </c>
      <c r="CF19" s="34"/>
      <c r="CG19" s="34"/>
      <c r="CH19" s="35" t="s">
        <v>115</v>
      </c>
      <c r="CI19" s="34"/>
      <c r="CJ19" s="34"/>
      <c r="CK19" s="35" t="s">
        <v>115</v>
      </c>
      <c r="CL19" s="34"/>
      <c r="CM19" s="34"/>
      <c r="CN19" s="35" t="s">
        <v>115</v>
      </c>
      <c r="CO19" s="34"/>
      <c r="CP19" s="34"/>
      <c r="CQ19" s="35" t="s">
        <v>115</v>
      </c>
      <c r="CR19" s="34"/>
      <c r="CS19" s="34"/>
      <c r="CT19" s="35" t="s">
        <v>115</v>
      </c>
      <c r="CU19" s="34">
        <v>0</v>
      </c>
      <c r="CV19" s="34">
        <v>0</v>
      </c>
      <c r="CW19" s="127" t="s">
        <v>115</v>
      </c>
      <c r="CX19" s="34">
        <v>0</v>
      </c>
      <c r="CY19" s="34">
        <v>0</v>
      </c>
      <c r="CZ19" s="127" t="s">
        <v>115</v>
      </c>
      <c r="DA19" s="34">
        <v>0</v>
      </c>
      <c r="DB19" s="34">
        <v>0</v>
      </c>
      <c r="DC19" s="127" t="s">
        <v>115</v>
      </c>
      <c r="DD19" s="34">
        <v>9.9399300000000004</v>
      </c>
      <c r="DE19" s="85">
        <v>0.28355649999999999</v>
      </c>
      <c r="DF19" s="127">
        <v>2.8527011759640158E-2</v>
      </c>
      <c r="DG19" s="34">
        <v>0</v>
      </c>
      <c r="DH19" s="34">
        <v>0</v>
      </c>
      <c r="DI19" s="127" t="s">
        <v>115</v>
      </c>
      <c r="DJ19" s="34">
        <v>9.9399300000000004</v>
      </c>
      <c r="DK19" s="34">
        <v>0.28355649999999999</v>
      </c>
      <c r="DL19" s="127">
        <v>2.8527011759640158E-2</v>
      </c>
      <c r="DM19" s="34">
        <v>0</v>
      </c>
      <c r="DN19" s="34">
        <v>0</v>
      </c>
      <c r="DO19" s="127" t="s">
        <v>115</v>
      </c>
      <c r="DP19" s="34">
        <v>9.9399300000000004</v>
      </c>
      <c r="DQ19" s="34">
        <v>0.28355649999999999</v>
      </c>
      <c r="DR19" s="127">
        <v>2.8527011759640158E-2</v>
      </c>
      <c r="DS19" s="34">
        <v>0</v>
      </c>
      <c r="DT19" s="34">
        <v>0</v>
      </c>
      <c r="DU19" s="35" t="s">
        <v>115</v>
      </c>
      <c r="DV19" s="34">
        <v>0</v>
      </c>
      <c r="DW19" s="34">
        <v>0</v>
      </c>
      <c r="DX19" s="35" t="s">
        <v>115</v>
      </c>
      <c r="DY19" s="34">
        <v>0</v>
      </c>
      <c r="DZ19" s="34">
        <v>0</v>
      </c>
      <c r="EA19" s="35" t="s">
        <v>115</v>
      </c>
      <c r="EB19" s="34">
        <v>542.52957409999976</v>
      </c>
      <c r="EC19" s="34">
        <v>332.88220220000005</v>
      </c>
      <c r="ED19" s="35">
        <v>0.61357429731313184</v>
      </c>
      <c r="EE19" s="34">
        <v>0</v>
      </c>
      <c r="EF19" s="34">
        <v>0</v>
      </c>
      <c r="EG19" s="35" t="s">
        <v>115</v>
      </c>
      <c r="EH19" s="34">
        <v>542.52957409999976</v>
      </c>
      <c r="EI19" s="34">
        <v>332.88220220000005</v>
      </c>
      <c r="EJ19" s="35">
        <v>0.61357429731313184</v>
      </c>
      <c r="EK19" s="34">
        <v>0</v>
      </c>
      <c r="EL19" s="34">
        <v>0</v>
      </c>
      <c r="EM19" s="35" t="s">
        <v>115</v>
      </c>
      <c r="EN19" s="34">
        <v>542.52957409999976</v>
      </c>
      <c r="EO19" s="34">
        <v>332.88220220000005</v>
      </c>
      <c r="EP19" s="35">
        <v>0.61357429731313184</v>
      </c>
      <c r="EQ19" s="34">
        <v>0</v>
      </c>
      <c r="ER19" s="34">
        <v>0</v>
      </c>
      <c r="ES19" s="35" t="s">
        <v>115</v>
      </c>
      <c r="ET19" s="34">
        <v>0</v>
      </c>
      <c r="EU19" s="34">
        <v>0</v>
      </c>
      <c r="EV19" s="35" t="s">
        <v>115</v>
      </c>
      <c r="EW19" s="34">
        <v>0</v>
      </c>
      <c r="EX19" s="34">
        <v>0</v>
      </c>
      <c r="EY19" s="35" t="s">
        <v>115</v>
      </c>
      <c r="EZ19" s="34">
        <v>1283.5349397999998</v>
      </c>
      <c r="FA19" s="34">
        <v>381.07280929999962</v>
      </c>
      <c r="FB19" s="35">
        <v>0.29689321068219482</v>
      </c>
      <c r="FC19" s="34">
        <v>12.322868499999982</v>
      </c>
      <c r="FD19" s="34">
        <v>8.7861365000000013</v>
      </c>
      <c r="FE19" s="35">
        <v>0.71299442171277039</v>
      </c>
      <c r="FF19" s="34">
        <v>1295.8578082999998</v>
      </c>
      <c r="FG19" s="34">
        <v>389.85894579999962</v>
      </c>
      <c r="FH19" s="35">
        <v>0.30085009582297062</v>
      </c>
      <c r="FI19" s="34">
        <v>0</v>
      </c>
      <c r="FJ19" s="34">
        <v>0</v>
      </c>
      <c r="FK19" s="35" t="s">
        <v>115</v>
      </c>
      <c r="FL19" s="34">
        <v>1295.8578082999998</v>
      </c>
      <c r="FM19" s="34">
        <v>389.85894579999962</v>
      </c>
      <c r="FN19" s="35">
        <v>0.30085009582297062</v>
      </c>
      <c r="FO19" s="34"/>
      <c r="FP19" s="34"/>
      <c r="FQ19" s="35" t="s">
        <v>115</v>
      </c>
      <c r="FR19" s="34"/>
      <c r="FS19" s="34"/>
      <c r="FT19" s="35" t="s">
        <v>115</v>
      </c>
      <c r="FU19" s="34"/>
      <c r="FV19" s="34"/>
      <c r="FW19" s="35" t="s">
        <v>115</v>
      </c>
      <c r="FX19" s="34">
        <v>7163.7193979999565</v>
      </c>
      <c r="FY19" s="34">
        <v>4061.4855826999997</v>
      </c>
      <c r="FZ19" s="35">
        <v>0.56695207573790907</v>
      </c>
      <c r="GA19" s="34">
        <v>108.05327429999994</v>
      </c>
      <c r="GB19" s="34">
        <v>111.26845409999997</v>
      </c>
      <c r="GC19" s="35">
        <v>1.0297555055210394</v>
      </c>
      <c r="GD19" s="34">
        <v>7271.7726722999569</v>
      </c>
      <c r="GE19" s="34">
        <v>4172.7540368</v>
      </c>
      <c r="GF19" s="35">
        <v>0.57382899945361165</v>
      </c>
      <c r="GG19" s="34"/>
      <c r="GH19" s="34"/>
      <c r="GI19" s="35" t="s">
        <v>115</v>
      </c>
      <c r="GJ19" s="34">
        <v>7271.7726722999569</v>
      </c>
      <c r="GK19" s="34">
        <v>4172.7540368</v>
      </c>
      <c r="GL19" s="35">
        <v>0.57382899945361165</v>
      </c>
    </row>
    <row r="20" spans="1:194" ht="14.25" x14ac:dyDescent="0.2">
      <c r="A20" s="369">
        <v>12</v>
      </c>
      <c r="B20" s="374" t="s">
        <v>39</v>
      </c>
      <c r="C20" s="119"/>
      <c r="D20" s="119"/>
      <c r="E20" s="120"/>
      <c r="F20" s="119">
        <v>208.18870999999999</v>
      </c>
      <c r="G20" s="119">
        <v>238.59952988403245</v>
      </c>
      <c r="H20" s="120">
        <v>1.1460733383862769</v>
      </c>
      <c r="I20" s="119">
        <v>2.1879936350468778</v>
      </c>
      <c r="J20" s="119">
        <v>9</v>
      </c>
      <c r="K20" s="120">
        <v>4.1133574868956027</v>
      </c>
      <c r="L20" s="119">
        <v>6.9991076325424997</v>
      </c>
      <c r="M20" s="119">
        <v>6.0542899999999999</v>
      </c>
      <c r="N20" s="120">
        <v>0.86500884367750686</v>
      </c>
      <c r="O20" s="119">
        <v>217.37581126758934</v>
      </c>
      <c r="P20" s="119">
        <v>253.65381988403246</v>
      </c>
      <c r="Q20" s="120">
        <v>1.1668907336326622</v>
      </c>
      <c r="R20" s="14"/>
      <c r="S20" s="14"/>
      <c r="T20" s="121"/>
      <c r="U20" s="14">
        <v>139.47</v>
      </c>
      <c r="V20" s="14">
        <v>217.70000000000002</v>
      </c>
      <c r="W20" s="121">
        <v>1.5609091560909159</v>
      </c>
      <c r="X20" s="131">
        <v>0.76</v>
      </c>
      <c r="Y20" s="131">
        <v>0.28429490351311226</v>
      </c>
      <c r="Z20" s="121">
        <v>0.37407224146462137</v>
      </c>
      <c r="AA20" s="14">
        <v>41.94</v>
      </c>
      <c r="AB20" s="14">
        <v>15.688589807026224</v>
      </c>
      <c r="AC20" s="121">
        <v>0.37407224146462148</v>
      </c>
      <c r="AD20" s="14">
        <v>182.17</v>
      </c>
      <c r="AE20" s="14">
        <v>233.67288471053936</v>
      </c>
      <c r="AF20" s="121">
        <f>AE20/AD20</f>
        <v>1.2827188050202525</v>
      </c>
      <c r="AG20" s="73"/>
      <c r="AH20" s="73"/>
      <c r="AI20" s="122"/>
      <c r="AJ20" s="73">
        <v>206.48</v>
      </c>
      <c r="AK20" s="73">
        <v>200.29</v>
      </c>
      <c r="AL20" s="122">
        <v>0.97002130956993415</v>
      </c>
      <c r="AM20" s="89">
        <v>0.40726280487536198</v>
      </c>
      <c r="AN20" s="89">
        <v>0.33712389319742325</v>
      </c>
      <c r="AO20" s="122">
        <v>0.83</v>
      </c>
      <c r="AP20" s="73">
        <v>28.102737195124629</v>
      </c>
      <c r="AQ20" s="73">
        <v>23.26287610680258</v>
      </c>
      <c r="AR20" s="122">
        <v>0.82777972641178577</v>
      </c>
      <c r="AS20" s="73">
        <v>234.98999999999998</v>
      </c>
      <c r="AT20" s="73">
        <v>223.89</v>
      </c>
      <c r="AU20" s="122">
        <v>0.95276394740201709</v>
      </c>
      <c r="AV20" s="77"/>
      <c r="AW20" s="77"/>
      <c r="AX20" s="123"/>
      <c r="AY20" s="77"/>
      <c r="AZ20" s="77"/>
      <c r="BA20" s="123"/>
      <c r="BB20" s="77"/>
      <c r="BC20" s="77"/>
      <c r="BD20" s="123"/>
      <c r="BE20" s="77">
        <v>210</v>
      </c>
      <c r="BF20" s="77">
        <v>117</v>
      </c>
      <c r="BG20" s="123">
        <v>0.56000000000000005</v>
      </c>
      <c r="BH20" s="77"/>
      <c r="BI20" s="77"/>
      <c r="BJ20" s="123"/>
      <c r="BK20" s="77">
        <v>26</v>
      </c>
      <c r="BL20" s="77">
        <v>-21</v>
      </c>
      <c r="BM20" s="123">
        <v>-0.82</v>
      </c>
      <c r="BN20" s="77">
        <v>236</v>
      </c>
      <c r="BO20" s="77">
        <v>95</v>
      </c>
      <c r="BP20" s="123">
        <v>0.41</v>
      </c>
      <c r="BQ20" s="77"/>
      <c r="BR20" s="77"/>
      <c r="BS20" s="123"/>
      <c r="BT20" s="77">
        <v>236</v>
      </c>
      <c r="BU20" s="77">
        <v>95</v>
      </c>
      <c r="BV20" s="124">
        <v>0.40500000000000003</v>
      </c>
      <c r="BW20" s="34"/>
      <c r="BX20" s="34"/>
      <c r="BY20" s="35"/>
      <c r="BZ20" s="34"/>
      <c r="CA20" s="34"/>
      <c r="CB20" s="35"/>
      <c r="CC20" s="34"/>
      <c r="CD20" s="34"/>
      <c r="CE20" s="35"/>
      <c r="CF20" s="34"/>
      <c r="CG20" s="34"/>
      <c r="CH20" s="35"/>
      <c r="CI20" s="34"/>
      <c r="CJ20" s="34"/>
      <c r="CK20" s="35"/>
      <c r="CL20" s="34"/>
      <c r="CM20" s="34"/>
      <c r="CN20" s="35"/>
      <c r="CO20" s="34"/>
      <c r="CP20" s="34"/>
      <c r="CQ20" s="35"/>
      <c r="CR20" s="34"/>
      <c r="CS20" s="34"/>
      <c r="CT20" s="35"/>
      <c r="CU20" s="34"/>
      <c r="CV20" s="34"/>
      <c r="CW20" s="127"/>
      <c r="CX20" s="34"/>
      <c r="CY20" s="34"/>
      <c r="CZ20" s="127"/>
      <c r="DA20" s="34"/>
      <c r="DB20" s="34"/>
      <c r="DC20" s="127"/>
      <c r="DD20" s="34"/>
      <c r="DE20" s="34"/>
      <c r="DF20" s="127"/>
      <c r="DG20" s="34"/>
      <c r="DH20" s="34"/>
      <c r="DI20" s="127"/>
      <c r="DJ20" s="34"/>
      <c r="DK20" s="34"/>
      <c r="DL20" s="127"/>
      <c r="DM20" s="34"/>
      <c r="DN20" s="34"/>
      <c r="DO20" s="127"/>
      <c r="DP20" s="34"/>
      <c r="DQ20" s="34"/>
      <c r="DR20" s="127"/>
      <c r="DS20" s="34"/>
      <c r="DT20" s="34"/>
      <c r="DU20" s="35"/>
      <c r="DV20" s="34"/>
      <c r="DW20" s="34"/>
      <c r="DX20" s="35"/>
      <c r="DY20" s="34"/>
      <c r="DZ20" s="34"/>
      <c r="EA20" s="35"/>
      <c r="EB20" s="34"/>
      <c r="EC20" s="34"/>
      <c r="ED20" s="35"/>
      <c r="EE20" s="34"/>
      <c r="EF20" s="34"/>
      <c r="EG20" s="35"/>
      <c r="EH20" s="34"/>
      <c r="EI20" s="34"/>
      <c r="EJ20" s="35"/>
      <c r="EK20" s="34"/>
      <c r="EL20" s="34"/>
      <c r="EM20" s="35"/>
      <c r="EN20" s="34"/>
      <c r="EO20" s="34"/>
      <c r="EP20" s="35"/>
      <c r="EQ20" s="34"/>
      <c r="ER20" s="34"/>
      <c r="ES20" s="35"/>
      <c r="ET20" s="34"/>
      <c r="EU20" s="34"/>
      <c r="EV20" s="35"/>
      <c r="EW20" s="34"/>
      <c r="EX20" s="34"/>
      <c r="EY20" s="35"/>
      <c r="EZ20" s="34"/>
      <c r="FA20" s="34"/>
      <c r="FB20" s="35"/>
      <c r="FC20" s="34"/>
      <c r="FD20" s="34"/>
      <c r="FE20" s="35"/>
      <c r="FF20" s="34"/>
      <c r="FG20" s="34"/>
      <c r="FH20" s="35"/>
      <c r="FI20" s="34"/>
      <c r="FJ20" s="34"/>
      <c r="FK20" s="35"/>
      <c r="FL20" s="34"/>
      <c r="FM20" s="34"/>
      <c r="FN20" s="35"/>
      <c r="FO20" s="34"/>
      <c r="FP20" s="34"/>
      <c r="FQ20" s="35"/>
      <c r="FR20" s="34"/>
      <c r="FS20" s="34"/>
      <c r="FT20" s="35"/>
      <c r="FU20" s="34"/>
      <c r="FV20" s="34"/>
      <c r="FW20" s="35"/>
      <c r="FX20" s="34"/>
      <c r="FY20" s="34"/>
      <c r="FZ20" s="35"/>
      <c r="GA20" s="34"/>
      <c r="GB20" s="34"/>
      <c r="GC20" s="35"/>
      <c r="GD20" s="34"/>
      <c r="GE20" s="34"/>
      <c r="GF20" s="35"/>
      <c r="GG20" s="34"/>
      <c r="GH20" s="34"/>
      <c r="GI20" s="35"/>
      <c r="GJ20" s="34"/>
      <c r="GK20" s="34"/>
      <c r="GL20" s="35"/>
    </row>
    <row r="21" spans="1:194" ht="14.25" x14ac:dyDescent="0.2">
      <c r="A21" s="365"/>
      <c r="B21" s="374" t="s">
        <v>40</v>
      </c>
      <c r="C21" s="119"/>
      <c r="D21" s="119"/>
      <c r="E21" s="120"/>
      <c r="F21" s="119">
        <v>3819.8516256595385</v>
      </c>
      <c r="G21" s="119">
        <v>3373.0553914157367</v>
      </c>
      <c r="H21" s="120">
        <v>0.88303309185035228</v>
      </c>
      <c r="I21" s="119">
        <v>1597.4332144894313</v>
      </c>
      <c r="J21" s="119">
        <v>400.14341782956978</v>
      </c>
      <c r="K21" s="120">
        <v>0.25049148483961059</v>
      </c>
      <c r="L21" s="119">
        <v>14957.453863200171</v>
      </c>
      <c r="M21" s="119">
        <v>3692.4106056036721</v>
      </c>
      <c r="N21" s="120">
        <v>0.24686090556415563</v>
      </c>
      <c r="O21" s="119">
        <v>20374.73870334914</v>
      </c>
      <c r="P21" s="119">
        <v>7465.6094148489792</v>
      </c>
      <c r="Q21" s="120">
        <v>0.36641497707265341</v>
      </c>
      <c r="R21" s="14"/>
      <c r="S21" s="14"/>
      <c r="T21" s="121"/>
      <c r="U21" s="14">
        <v>3713.5944084373182</v>
      </c>
      <c r="V21" s="14">
        <v>1772.2254312262305</v>
      </c>
      <c r="W21" s="121">
        <f t="shared" si="6"/>
        <v>0.47722643786831409</v>
      </c>
      <c r="X21" s="14">
        <v>1666.7968040946439</v>
      </c>
      <c r="Y21" s="14">
        <v>664.58162575000017</v>
      </c>
      <c r="Z21" s="121">
        <v>0.39871784258128679</v>
      </c>
      <c r="AA21" s="14">
        <v>19715.389988037237</v>
      </c>
      <c r="AB21" s="14">
        <v>5646.4810720885262</v>
      </c>
      <c r="AC21" s="121">
        <f t="shared" si="8"/>
        <v>0.28639966419708957</v>
      </c>
      <c r="AD21" s="14">
        <f t="shared" si="7"/>
        <v>25095.781200569199</v>
      </c>
      <c r="AE21" s="14">
        <f t="shared" si="7"/>
        <v>8083.2881290647565</v>
      </c>
      <c r="AF21" s="121">
        <f t="shared" si="5"/>
        <v>0.32209748979168734</v>
      </c>
      <c r="AG21" s="73"/>
      <c r="AH21" s="73"/>
      <c r="AI21" s="122"/>
      <c r="AJ21" s="73">
        <v>2963.4845564714474</v>
      </c>
      <c r="AK21" s="73">
        <v>1672.6134173535863</v>
      </c>
      <c r="AL21" s="122">
        <v>0.56440767126693869</v>
      </c>
      <c r="AM21" s="73">
        <v>0</v>
      </c>
      <c r="AN21" s="73">
        <v>59.072031066445795</v>
      </c>
      <c r="AO21" s="122">
        <v>0</v>
      </c>
      <c r="AP21" s="73">
        <v>26231.119087044237</v>
      </c>
      <c r="AQ21" s="73">
        <v>7154.4857178707207</v>
      </c>
      <c r="AR21" s="122">
        <v>0.27274801712155616</v>
      </c>
      <c r="AS21" s="73">
        <v>29194.603643515686</v>
      </c>
      <c r="AT21" s="73">
        <v>8886.1711662907528</v>
      </c>
      <c r="AU21" s="122">
        <v>0.3043771813036561</v>
      </c>
      <c r="AV21" s="77"/>
      <c r="AW21" s="77"/>
      <c r="AX21" s="123"/>
      <c r="AY21" s="77"/>
      <c r="AZ21" s="77"/>
      <c r="BA21" s="123"/>
      <c r="BB21" s="77"/>
      <c r="BC21" s="77"/>
      <c r="BD21" s="123"/>
      <c r="BE21" s="77">
        <v>6557</v>
      </c>
      <c r="BF21" s="77">
        <v>3579</v>
      </c>
      <c r="BG21" s="123">
        <v>0.55000000000000004</v>
      </c>
      <c r="BH21" s="77">
        <v>1204</v>
      </c>
      <c r="BI21" s="77">
        <v>31</v>
      </c>
      <c r="BJ21" s="123">
        <v>0.03</v>
      </c>
      <c r="BK21" s="77">
        <v>22516</v>
      </c>
      <c r="BL21" s="77">
        <v>4579</v>
      </c>
      <c r="BM21" s="123">
        <v>0.2</v>
      </c>
      <c r="BN21" s="77">
        <v>30276</v>
      </c>
      <c r="BO21" s="77">
        <v>8189</v>
      </c>
      <c r="BP21" s="123">
        <v>0.27</v>
      </c>
      <c r="BQ21" s="77"/>
      <c r="BR21" s="77"/>
      <c r="BS21" s="123"/>
      <c r="BT21" s="77">
        <v>30276</v>
      </c>
      <c r="BU21" s="77">
        <v>8189</v>
      </c>
      <c r="BV21" s="124">
        <v>0.27</v>
      </c>
      <c r="BW21" s="34"/>
      <c r="BX21" s="34"/>
      <c r="BY21" s="35" t="s">
        <v>115</v>
      </c>
      <c r="BZ21" s="34"/>
      <c r="CA21" s="34"/>
      <c r="CB21" s="35" t="s">
        <v>115</v>
      </c>
      <c r="CC21" s="34"/>
      <c r="CD21" s="34"/>
      <c r="CE21" s="35" t="s">
        <v>115</v>
      </c>
      <c r="CF21" s="34">
        <v>14800.524556755445</v>
      </c>
      <c r="CG21" s="34">
        <v>6597.8181744057265</v>
      </c>
      <c r="CH21" s="35">
        <v>0.44578272540984137</v>
      </c>
      <c r="CI21" s="34">
        <v>18864.739740163255</v>
      </c>
      <c r="CJ21" s="34">
        <v>5637.3115918973681</v>
      </c>
      <c r="CK21" s="35">
        <v>0.29882795466801299</v>
      </c>
      <c r="CL21" s="34">
        <v>33665.2642969187</v>
      </c>
      <c r="CM21" s="34">
        <v>12235.129766303095</v>
      </c>
      <c r="CN21" s="35">
        <v>0.36343483474219884</v>
      </c>
      <c r="CO21" s="34"/>
      <c r="CP21" s="34"/>
      <c r="CQ21" s="35" t="s">
        <v>115</v>
      </c>
      <c r="CR21" s="34">
        <v>33665.2642969187</v>
      </c>
      <c r="CS21" s="34">
        <v>12235.129766303095</v>
      </c>
      <c r="CT21" s="35">
        <v>0.36343483474219884</v>
      </c>
      <c r="CU21" s="34">
        <v>0</v>
      </c>
      <c r="CV21" s="34">
        <v>0</v>
      </c>
      <c r="CW21" s="127" t="s">
        <v>115</v>
      </c>
      <c r="CX21" s="34">
        <v>0</v>
      </c>
      <c r="CY21" s="34">
        <v>0</v>
      </c>
      <c r="CZ21" s="127" t="s">
        <v>115</v>
      </c>
      <c r="DA21" s="34">
        <v>0</v>
      </c>
      <c r="DB21" s="34">
        <v>0</v>
      </c>
      <c r="DC21" s="127" t="s">
        <v>115</v>
      </c>
      <c r="DD21" s="34">
        <v>23253.194861117259</v>
      </c>
      <c r="DE21" s="34">
        <v>9172.117196087489</v>
      </c>
      <c r="DF21" s="127">
        <v>0.39444546226310645</v>
      </c>
      <c r="DG21" s="34">
        <v>14960.287029390302</v>
      </c>
      <c r="DH21" s="34">
        <v>2747.0890137841479</v>
      </c>
      <c r="DI21" s="127">
        <v>0.18362542165048981</v>
      </c>
      <c r="DJ21" s="34">
        <v>38213.481890507559</v>
      </c>
      <c r="DK21" s="34">
        <v>11919.206209871638</v>
      </c>
      <c r="DL21" s="127">
        <v>0.31191102250309294</v>
      </c>
      <c r="DM21" s="34">
        <v>0</v>
      </c>
      <c r="DN21" s="34">
        <v>0</v>
      </c>
      <c r="DO21" s="127" t="s">
        <v>115</v>
      </c>
      <c r="DP21" s="34">
        <v>38213.481890507559</v>
      </c>
      <c r="DQ21" s="34">
        <v>11919.206209871638</v>
      </c>
      <c r="DR21" s="127">
        <v>0.31191102250309294</v>
      </c>
      <c r="DS21" s="34">
        <v>0</v>
      </c>
      <c r="DT21" s="34">
        <v>0</v>
      </c>
      <c r="DU21" s="35" t="s">
        <v>115</v>
      </c>
      <c r="DV21" s="34">
        <v>0</v>
      </c>
      <c r="DW21" s="34">
        <v>0</v>
      </c>
      <c r="DX21" s="35" t="s">
        <v>115</v>
      </c>
      <c r="DY21" s="34">
        <v>0</v>
      </c>
      <c r="DZ21" s="34">
        <v>0</v>
      </c>
      <c r="EA21" s="35" t="s">
        <v>115</v>
      </c>
      <c r="EB21" s="34">
        <v>28294.83270898374</v>
      </c>
      <c r="EC21" s="34">
        <v>14696.187371365542</v>
      </c>
      <c r="ED21" s="35">
        <v>0.51939474329174717</v>
      </c>
      <c r="EE21" s="34">
        <v>13143.224650962207</v>
      </c>
      <c r="EF21" s="34">
        <v>3511.560669651406</v>
      </c>
      <c r="EG21" s="35">
        <v>0.26717649305296831</v>
      </c>
      <c r="EH21" s="34">
        <v>41438.057359945946</v>
      </c>
      <c r="EI21" s="34">
        <v>18207.748041016948</v>
      </c>
      <c r="EJ21" s="35">
        <v>0.43939675749897894</v>
      </c>
      <c r="EK21" s="34">
        <v>0</v>
      </c>
      <c r="EL21" s="34">
        <v>0</v>
      </c>
      <c r="EM21" s="35" t="s">
        <v>115</v>
      </c>
      <c r="EN21" s="34">
        <v>41438.057359945946</v>
      </c>
      <c r="EO21" s="34">
        <v>18207.748041016948</v>
      </c>
      <c r="EP21" s="35">
        <v>0.43939675749897894</v>
      </c>
      <c r="EQ21" s="34">
        <v>0</v>
      </c>
      <c r="ER21" s="34">
        <v>0</v>
      </c>
      <c r="ES21" s="35" t="s">
        <v>115</v>
      </c>
      <c r="ET21" s="34">
        <v>0</v>
      </c>
      <c r="EU21" s="34">
        <v>0</v>
      </c>
      <c r="EV21" s="35" t="s">
        <v>115</v>
      </c>
      <c r="EW21" s="34">
        <v>0</v>
      </c>
      <c r="EX21" s="34">
        <v>0</v>
      </c>
      <c r="EY21" s="35" t="s">
        <v>115</v>
      </c>
      <c r="EZ21" s="34">
        <v>30159.445168528306</v>
      </c>
      <c r="FA21" s="34">
        <v>14697.984833806413</v>
      </c>
      <c r="FB21" s="35">
        <v>0.4873426799357673</v>
      </c>
      <c r="FC21" s="34">
        <v>15810.851113565896</v>
      </c>
      <c r="FD21" s="34">
        <v>6650.3664772020138</v>
      </c>
      <c r="FE21" s="35">
        <v>0.42062039731029544</v>
      </c>
      <c r="FF21" s="34">
        <v>45970.296282094205</v>
      </c>
      <c r="FG21" s="34">
        <v>21348.351311008428</v>
      </c>
      <c r="FH21" s="35">
        <v>0.46439446854998367</v>
      </c>
      <c r="FI21" s="34">
        <v>0</v>
      </c>
      <c r="FJ21" s="34">
        <v>0</v>
      </c>
      <c r="FK21" s="35" t="s">
        <v>115</v>
      </c>
      <c r="FL21" s="34">
        <v>45970.296282094205</v>
      </c>
      <c r="FM21" s="34">
        <v>21348.351311008428</v>
      </c>
      <c r="FN21" s="35">
        <v>0.46439446854998367</v>
      </c>
      <c r="FO21" s="34"/>
      <c r="FP21" s="34"/>
      <c r="FQ21" s="35" t="s">
        <v>115</v>
      </c>
      <c r="FR21" s="34"/>
      <c r="FS21" s="34"/>
      <c r="FT21" s="35" t="s">
        <v>115</v>
      </c>
      <c r="FU21" s="34"/>
      <c r="FV21" s="34"/>
      <c r="FW21" s="35" t="s">
        <v>115</v>
      </c>
      <c r="FX21" s="34">
        <v>29437.185607940715</v>
      </c>
      <c r="FY21" s="34">
        <v>11716.065126483159</v>
      </c>
      <c r="FZ21" s="35">
        <v>0.39800221673782349</v>
      </c>
      <c r="GA21" s="34">
        <v>13420.348086857923</v>
      </c>
      <c r="GB21" s="34">
        <v>3902.0591089124823</v>
      </c>
      <c r="GC21" s="35">
        <v>0.29075692252227292</v>
      </c>
      <c r="GD21" s="34">
        <v>42857.533694798636</v>
      </c>
      <c r="GE21" s="34">
        <v>15618.124235395642</v>
      </c>
      <c r="GF21" s="35">
        <v>0.36441957548507092</v>
      </c>
      <c r="GG21" s="34"/>
      <c r="GH21" s="34"/>
      <c r="GI21" s="35" t="s">
        <v>115</v>
      </c>
      <c r="GJ21" s="34">
        <v>42857.533694798636</v>
      </c>
      <c r="GK21" s="34">
        <v>15618.124235395642</v>
      </c>
      <c r="GL21" s="35">
        <v>0.36441957548507092</v>
      </c>
    </row>
    <row r="22" spans="1:194" ht="14.25" x14ac:dyDescent="0.2">
      <c r="A22" s="367">
        <v>13</v>
      </c>
      <c r="B22" s="372" t="s">
        <v>17</v>
      </c>
      <c r="C22" s="119">
        <v>218.73078130053491</v>
      </c>
      <c r="D22" s="119">
        <v>254.71378340000027</v>
      </c>
      <c r="E22" s="120">
        <v>1.1645081770636796</v>
      </c>
      <c r="F22" s="119">
        <v>7197.7597555939992</v>
      </c>
      <c r="G22" s="119">
        <v>3650.258854799989</v>
      </c>
      <c r="H22" s="120">
        <v>0.50713819004073568</v>
      </c>
      <c r="I22" s="119"/>
      <c r="J22" s="119"/>
      <c r="K22" s="120"/>
      <c r="L22" s="119">
        <v>2477.6745337937991</v>
      </c>
      <c r="M22" s="119">
        <v>677.05941640000026</v>
      </c>
      <c r="N22" s="120">
        <v>0.273264065624992</v>
      </c>
      <c r="O22" s="119">
        <v>9894.1650706883338</v>
      </c>
      <c r="P22" s="119">
        <v>4582.0320545999894</v>
      </c>
      <c r="Q22" s="120">
        <v>0.46310446832692864</v>
      </c>
      <c r="R22" s="14">
        <v>94.060042277860006</v>
      </c>
      <c r="S22" s="14">
        <v>210.43157139999957</v>
      </c>
      <c r="T22" s="121">
        <f>S22/R22</f>
        <v>2.2372047290641213</v>
      </c>
      <c r="U22" s="14">
        <v>7672.42301496448</v>
      </c>
      <c r="V22" s="14">
        <v>4283.6246781400687</v>
      </c>
      <c r="W22" s="121">
        <f t="shared" si="6"/>
        <v>0.55831445552274461</v>
      </c>
      <c r="X22" s="14"/>
      <c r="Y22" s="14"/>
      <c r="Z22" s="121"/>
      <c r="AA22" s="14">
        <v>3656.6015902204299</v>
      </c>
      <c r="AB22" s="14">
        <v>782.76324046699983</v>
      </c>
      <c r="AC22" s="121">
        <f t="shared" si="8"/>
        <v>0.21406850627656504</v>
      </c>
      <c r="AD22" s="14">
        <f t="shared" si="7"/>
        <v>11423.084647462769</v>
      </c>
      <c r="AE22" s="14">
        <f t="shared" si="7"/>
        <v>5276.8194900070685</v>
      </c>
      <c r="AF22" s="121">
        <f t="shared" si="5"/>
        <v>0.46194348136771674</v>
      </c>
      <c r="AG22" s="73">
        <v>15.181707849182281</v>
      </c>
      <c r="AH22" s="73">
        <v>337.66445140000036</v>
      </c>
      <c r="AI22" s="122">
        <v>22.241532688839595</v>
      </c>
      <c r="AJ22" s="73">
        <v>9000.323464647794</v>
      </c>
      <c r="AK22" s="73">
        <v>4031.5700832000816</v>
      </c>
      <c r="AL22" s="122">
        <v>0.44793613241075303</v>
      </c>
      <c r="AM22" s="73"/>
      <c r="AN22" s="73"/>
      <c r="AO22" s="122"/>
      <c r="AP22" s="73">
        <v>4956.1832999999997</v>
      </c>
      <c r="AQ22" s="73">
        <v>995.64594</v>
      </c>
      <c r="AR22" s="122">
        <v>0.20088965232581291</v>
      </c>
      <c r="AS22" s="73">
        <v>13971.688472496975</v>
      </c>
      <c r="AT22" s="73">
        <v>5364.8804746000824</v>
      </c>
      <c r="AU22" s="122">
        <v>0.38398225705939237</v>
      </c>
      <c r="AV22" s="77">
        <v>161</v>
      </c>
      <c r="AW22" s="77">
        <v>33</v>
      </c>
      <c r="AX22" s="123">
        <v>0.21</v>
      </c>
      <c r="AY22" s="77"/>
      <c r="AZ22" s="77"/>
      <c r="BA22" s="123"/>
      <c r="BB22" s="77">
        <v>1</v>
      </c>
      <c r="BC22" s="77">
        <v>20</v>
      </c>
      <c r="BD22" s="123">
        <v>20.8</v>
      </c>
      <c r="BE22" s="77">
        <v>10840</v>
      </c>
      <c r="BF22" s="77">
        <v>4130</v>
      </c>
      <c r="BG22" s="123">
        <v>0.38</v>
      </c>
      <c r="BH22" s="77"/>
      <c r="BI22" s="77"/>
      <c r="BJ22" s="123"/>
      <c r="BK22" s="77">
        <v>7040</v>
      </c>
      <c r="BL22" s="77">
        <v>3277</v>
      </c>
      <c r="BM22" s="123">
        <v>0.47</v>
      </c>
      <c r="BN22" s="77">
        <v>18042</v>
      </c>
      <c r="BO22" s="77">
        <v>7460</v>
      </c>
      <c r="BP22" s="123">
        <v>0.41</v>
      </c>
      <c r="BQ22" s="77">
        <v>246</v>
      </c>
      <c r="BR22" s="77">
        <v>207</v>
      </c>
      <c r="BS22" s="123">
        <v>0.84</v>
      </c>
      <c r="BT22" s="77">
        <v>18289</v>
      </c>
      <c r="BU22" s="77">
        <v>7666</v>
      </c>
      <c r="BV22" s="124">
        <v>0.41899999999999998</v>
      </c>
      <c r="BW22" s="34">
        <v>173.74550983598959</v>
      </c>
      <c r="BX22" s="34">
        <v>87.426834906389573</v>
      </c>
      <c r="BY22" s="35">
        <v>0.50318903198659815</v>
      </c>
      <c r="BZ22" s="34"/>
      <c r="CA22" s="34"/>
      <c r="CB22" s="35" t="s">
        <v>115</v>
      </c>
      <c r="CC22" s="34">
        <v>28.55</v>
      </c>
      <c r="CD22" s="34">
        <v>308.44</v>
      </c>
      <c r="CE22" s="35">
        <v>10.803502626970227</v>
      </c>
      <c r="CF22" s="34">
        <v>13823.487918664014</v>
      </c>
      <c r="CG22" s="34">
        <v>3649.4970787806087</v>
      </c>
      <c r="CH22" s="35">
        <v>0.26400696410731328</v>
      </c>
      <c r="CI22" s="34">
        <v>9448.7524245999994</v>
      </c>
      <c r="CJ22" s="34">
        <v>1543.8794128000011</v>
      </c>
      <c r="CK22" s="35">
        <v>0.16339505401585958</v>
      </c>
      <c r="CL22" s="34">
        <v>23474.535853100002</v>
      </c>
      <c r="CM22" s="34">
        <v>5589.2433264869996</v>
      </c>
      <c r="CN22" s="35">
        <v>0.23809814010652292</v>
      </c>
      <c r="CO22" s="34">
        <v>818.63029570000072</v>
      </c>
      <c r="CP22" s="34">
        <v>235.35808331300086</v>
      </c>
      <c r="CQ22" s="35">
        <v>0.28750228833364766</v>
      </c>
      <c r="CR22" s="34">
        <v>24293.166148800003</v>
      </c>
      <c r="CS22" s="34">
        <v>5824.6014098000005</v>
      </c>
      <c r="CT22" s="35">
        <v>0.23976295943160605</v>
      </c>
      <c r="CU22" s="34">
        <v>142.7863742837049</v>
      </c>
      <c r="CV22" s="34">
        <v>202.37804199416385</v>
      </c>
      <c r="CW22" s="127">
        <v>1.417348420039402</v>
      </c>
      <c r="CX22" s="34">
        <v>0</v>
      </c>
      <c r="CY22" s="34">
        <v>0</v>
      </c>
      <c r="CZ22" s="127" t="s">
        <v>115</v>
      </c>
      <c r="DA22" s="34">
        <v>0</v>
      </c>
      <c r="DB22" s="34">
        <v>44.312548411103307</v>
      </c>
      <c r="DC22" s="127" t="s">
        <v>115</v>
      </c>
      <c r="DD22" s="34">
        <v>19755.020144416296</v>
      </c>
      <c r="DE22" s="34">
        <v>8045.1037164436957</v>
      </c>
      <c r="DF22" s="127">
        <v>0.40724350861862435</v>
      </c>
      <c r="DG22" s="34">
        <v>11409.133790799999</v>
      </c>
      <c r="DH22" s="34">
        <v>2756.9903167999996</v>
      </c>
      <c r="DI22" s="127">
        <v>0.24164764541749509</v>
      </c>
      <c r="DJ22" s="34">
        <v>31306.940309499998</v>
      </c>
      <c r="DK22" s="34">
        <v>11048.784623648962</v>
      </c>
      <c r="DL22" s="127">
        <v>0.35291805952356964</v>
      </c>
      <c r="DM22" s="34">
        <v>327.68040509999997</v>
      </c>
      <c r="DN22" s="34">
        <v>-83.17879099999999</v>
      </c>
      <c r="DO22" s="127">
        <v>-0.25384121145301891</v>
      </c>
      <c r="DP22" s="34">
        <v>31634.620714599998</v>
      </c>
      <c r="DQ22" s="34">
        <v>10965.605832648962</v>
      </c>
      <c r="DR22" s="127">
        <v>0.34663307430103374</v>
      </c>
      <c r="DS22" s="34">
        <v>111.83066650000001</v>
      </c>
      <c r="DT22" s="34">
        <v>89.220060000000004</v>
      </c>
      <c r="DU22" s="35">
        <v>0.79781389839074235</v>
      </c>
      <c r="DV22" s="34">
        <v>0</v>
      </c>
      <c r="DW22" s="34">
        <v>0</v>
      </c>
      <c r="DX22" s="35" t="s">
        <v>115</v>
      </c>
      <c r="DY22" s="34">
        <v>0</v>
      </c>
      <c r="DZ22" s="34">
        <v>119.1924925</v>
      </c>
      <c r="EA22" s="35" t="s">
        <v>115</v>
      </c>
      <c r="EB22" s="34">
        <v>30724.892499400001</v>
      </c>
      <c r="EC22" s="34">
        <v>9680.1456600000001</v>
      </c>
      <c r="ED22" s="35">
        <v>0.31505873161928999</v>
      </c>
      <c r="EE22" s="34">
        <v>12376.2468341</v>
      </c>
      <c r="EF22" s="34">
        <v>932.27982999999995</v>
      </c>
      <c r="EG22" s="35">
        <v>7.5328154205143188E-2</v>
      </c>
      <c r="EH22" s="34">
        <v>43212.97</v>
      </c>
      <c r="EI22" s="34">
        <v>10758.82</v>
      </c>
      <c r="EJ22" s="35">
        <v>0.24897201002384237</v>
      </c>
      <c r="EK22" s="34">
        <v>0</v>
      </c>
      <c r="EL22" s="34">
        <v>-62.0180425</v>
      </c>
      <c r="EM22" s="35" t="s">
        <v>115</v>
      </c>
      <c r="EN22" s="34">
        <v>43212.97</v>
      </c>
      <c r="EO22" s="34">
        <v>10696.8019575</v>
      </c>
      <c r="EP22" s="35">
        <v>0.2475368380719955</v>
      </c>
      <c r="EQ22" s="34">
        <v>84.577895204014425</v>
      </c>
      <c r="ER22" s="34">
        <v>6.5472329935791445</v>
      </c>
      <c r="ES22" s="35">
        <v>7.7410687246191781E-2</v>
      </c>
      <c r="ET22" s="34">
        <v>0</v>
      </c>
      <c r="EU22" s="34">
        <v>0</v>
      </c>
      <c r="EV22" s="35" t="s">
        <v>115</v>
      </c>
      <c r="EW22" s="34">
        <v>4.5474735088646414E-17</v>
      </c>
      <c r="EX22" s="34">
        <v>-33.680294149838197</v>
      </c>
      <c r="EY22" s="35"/>
      <c r="EZ22" s="34">
        <v>33375.07105443599</v>
      </c>
      <c r="FA22" s="34">
        <v>9514.886492941203</v>
      </c>
      <c r="FB22" s="35">
        <v>0.2850896250504476</v>
      </c>
      <c r="FC22" s="34">
        <v>10179.794097596328</v>
      </c>
      <c r="FD22" s="34">
        <v>1078.2509807480562</v>
      </c>
      <c r="FE22" s="35">
        <v>0.1059207062943105</v>
      </c>
      <c r="FF22" s="34">
        <v>43639.443047236331</v>
      </c>
      <c r="FG22" s="34">
        <v>10566.004412532999</v>
      </c>
      <c r="FH22" s="35">
        <v>0.24212051471637971</v>
      </c>
      <c r="FI22" s="34">
        <v>-2.17902363297315E-2</v>
      </c>
      <c r="FJ22" s="34">
        <v>11.825285367000001</v>
      </c>
      <c r="FK22" s="35">
        <v>-542.68733886401651</v>
      </c>
      <c r="FL22" s="34">
        <v>43639.421257000002</v>
      </c>
      <c r="FM22" s="34">
        <v>10577.829697899999</v>
      </c>
      <c r="FN22" s="35">
        <v>0.2423916127486053</v>
      </c>
      <c r="FO22" s="34">
        <v>83.567683056750226</v>
      </c>
      <c r="FP22" s="34">
        <v>37.800452020119359</v>
      </c>
      <c r="FQ22" s="35">
        <v>0.45233337382884409</v>
      </c>
      <c r="FR22" s="34"/>
      <c r="FS22" s="34"/>
      <c r="FT22" s="35" t="s">
        <v>115</v>
      </c>
      <c r="FU22" s="34">
        <v>0</v>
      </c>
      <c r="FV22" s="34">
        <v>-542.36485290241967</v>
      </c>
      <c r="FW22" s="35" t="s">
        <v>115</v>
      </c>
      <c r="FX22" s="34">
        <v>36160.950905987404</v>
      </c>
      <c r="FY22" s="34">
        <v>12566.592200672665</v>
      </c>
      <c r="FZ22" s="35">
        <v>0.34751830042699272</v>
      </c>
      <c r="GA22" s="34">
        <v>6602.9455810060763</v>
      </c>
      <c r="GB22" s="34">
        <v>1396.0146653055647</v>
      </c>
      <c r="GC22" s="35">
        <v>0.21142301540714151</v>
      </c>
      <c r="GD22" s="34">
        <v>42847.464170050232</v>
      </c>
      <c r="GE22" s="34">
        <v>13458.04246509593</v>
      </c>
      <c r="GF22" s="35">
        <v>0.31409192412611692</v>
      </c>
      <c r="GG22" s="34">
        <v>178.35919096897226</v>
      </c>
      <c r="GH22" s="34">
        <v>276.11573656100001</v>
      </c>
      <c r="GI22" s="35">
        <v>1.5480880747493058</v>
      </c>
      <c r="GJ22" s="34">
        <v>43025.823361019204</v>
      </c>
      <c r="GK22" s="34">
        <v>13734.15820165693</v>
      </c>
      <c r="GL22" s="35">
        <v>0.3192073301286289</v>
      </c>
    </row>
    <row r="23" spans="1:194" ht="14.25" x14ac:dyDescent="0.2">
      <c r="A23" s="366">
        <v>14</v>
      </c>
      <c r="B23" s="369" t="s">
        <v>18</v>
      </c>
      <c r="C23" s="119"/>
      <c r="D23" s="119"/>
      <c r="E23" s="120"/>
      <c r="F23" s="119">
        <v>2494.7954796999998</v>
      </c>
      <c r="G23" s="119">
        <v>1528.8528176</v>
      </c>
      <c r="H23" s="120">
        <v>0.6128168942264739</v>
      </c>
      <c r="I23" s="119"/>
      <c r="J23" s="119"/>
      <c r="K23" s="120"/>
      <c r="L23" s="119">
        <v>1501.1144427000002</v>
      </c>
      <c r="M23" s="119">
        <v>898.29617799999983</v>
      </c>
      <c r="N23" s="120">
        <v>0.59841951582603325</v>
      </c>
      <c r="O23" s="119">
        <v>3995.9099224000001</v>
      </c>
      <c r="P23" s="119">
        <v>2427.1489955999996</v>
      </c>
      <c r="Q23" s="120">
        <v>0.60740833570698194</v>
      </c>
      <c r="R23" s="14"/>
      <c r="S23" s="14"/>
      <c r="T23" s="121"/>
      <c r="U23" s="14">
        <v>2461.1401454999991</v>
      </c>
      <c r="V23" s="14">
        <v>1635.8369748999853</v>
      </c>
      <c r="W23" s="121">
        <f t="shared" si="6"/>
        <v>0.66466632462640718</v>
      </c>
      <c r="X23" s="14">
        <v>329.62027099999966</v>
      </c>
      <c r="Y23" s="14">
        <v>241.65364210000004</v>
      </c>
      <c r="Z23" s="121">
        <v>0.73312736915989085</v>
      </c>
      <c r="AA23" s="14">
        <v>172.24110580000007</v>
      </c>
      <c r="AB23" s="14">
        <v>109.65977099999999</v>
      </c>
      <c r="AC23" s="121">
        <f t="shared" si="8"/>
        <v>0.6366643461249768</v>
      </c>
      <c r="AD23" s="14">
        <f t="shared" si="7"/>
        <v>2963.0015222999991</v>
      </c>
      <c r="AE23" s="14">
        <f t="shared" si="7"/>
        <v>1987.1503879999855</v>
      </c>
      <c r="AF23" s="121">
        <f t="shared" si="5"/>
        <v>0.6706545282020242</v>
      </c>
      <c r="AG23" s="73"/>
      <c r="AH23" s="73"/>
      <c r="AI23" s="122"/>
      <c r="AJ23" s="73">
        <v>3243.04009</v>
      </c>
      <c r="AK23" s="73">
        <v>1916.49452</v>
      </c>
      <c r="AL23" s="122">
        <v>0.59095616052035915</v>
      </c>
      <c r="AM23" s="73">
        <v>359.83967999999999</v>
      </c>
      <c r="AN23" s="73">
        <v>244.88435000000001</v>
      </c>
      <c r="AO23" s="122">
        <v>0.6805373715316777</v>
      </c>
      <c r="AP23" s="73">
        <v>211.68270999999999</v>
      </c>
      <c r="AQ23" s="73">
        <v>81.505880000000005</v>
      </c>
      <c r="AR23" s="122">
        <v>0.38503796554758773</v>
      </c>
      <c r="AS23" s="73">
        <v>3814.5624800000001</v>
      </c>
      <c r="AT23" s="73">
        <v>2242.8847500000002</v>
      </c>
      <c r="AU23" s="122">
        <v>0.58797955512842981</v>
      </c>
      <c r="AV23" s="77"/>
      <c r="AW23" s="77"/>
      <c r="AX23" s="123"/>
      <c r="AY23" s="77"/>
      <c r="AZ23" s="77"/>
      <c r="BA23" s="123"/>
      <c r="BB23" s="77"/>
      <c r="BC23" s="77"/>
      <c r="BD23" s="123"/>
      <c r="BE23" s="77">
        <v>3850</v>
      </c>
      <c r="BF23" s="77">
        <v>3488</v>
      </c>
      <c r="BG23" s="123">
        <v>0.91</v>
      </c>
      <c r="BH23" s="77"/>
      <c r="BI23" s="77"/>
      <c r="BJ23" s="123"/>
      <c r="BK23" s="77">
        <v>721</v>
      </c>
      <c r="BL23" s="77">
        <v>393</v>
      </c>
      <c r="BM23" s="123">
        <v>0.54</v>
      </c>
      <c r="BN23" s="77">
        <v>4571</v>
      </c>
      <c r="BO23" s="77">
        <v>3881</v>
      </c>
      <c r="BP23" s="123">
        <v>0.85</v>
      </c>
      <c r="BQ23" s="77"/>
      <c r="BR23" s="77"/>
      <c r="BS23" s="123"/>
      <c r="BT23" s="77">
        <v>4571</v>
      </c>
      <c r="BU23" s="77">
        <v>3881</v>
      </c>
      <c r="BV23" s="124">
        <v>0.84899999999999998</v>
      </c>
      <c r="BW23" s="34"/>
      <c r="BX23" s="34"/>
      <c r="BY23" s="35" t="s">
        <v>115</v>
      </c>
      <c r="BZ23" s="34"/>
      <c r="CA23" s="34"/>
      <c r="CB23" s="35" t="s">
        <v>115</v>
      </c>
      <c r="CC23" s="34"/>
      <c r="CD23" s="34"/>
      <c r="CE23" s="35" t="s">
        <v>115</v>
      </c>
      <c r="CF23" s="34">
        <v>4261.5732260999957</v>
      </c>
      <c r="CG23" s="34">
        <v>4003.929935899997</v>
      </c>
      <c r="CH23" s="35">
        <v>0.93954268141585295</v>
      </c>
      <c r="CI23" s="34">
        <v>882.33980540000186</v>
      </c>
      <c r="CJ23" s="34">
        <v>543.06712199999993</v>
      </c>
      <c r="CK23" s="35">
        <v>0.61548523445998748</v>
      </c>
      <c r="CL23" s="34">
        <v>5143.9130314999975</v>
      </c>
      <c r="CM23" s="34">
        <v>4546.9970578999964</v>
      </c>
      <c r="CN23" s="35">
        <v>0.88395683015155169</v>
      </c>
      <c r="CO23" s="34"/>
      <c r="CP23" s="34"/>
      <c r="CQ23" s="35" t="s">
        <v>115</v>
      </c>
      <c r="CR23" s="34">
        <v>5143.9130314999975</v>
      </c>
      <c r="CS23" s="34">
        <v>4546.9970578999964</v>
      </c>
      <c r="CT23" s="35">
        <v>0.88395683015155169</v>
      </c>
      <c r="CU23" s="34">
        <v>0</v>
      </c>
      <c r="CV23" s="34">
        <v>0</v>
      </c>
      <c r="CW23" s="127" t="s">
        <v>115</v>
      </c>
      <c r="CX23" s="34">
        <v>0</v>
      </c>
      <c r="CY23" s="34">
        <v>0</v>
      </c>
      <c r="CZ23" s="127" t="s">
        <v>115</v>
      </c>
      <c r="DA23" s="34">
        <v>0</v>
      </c>
      <c r="DB23" s="34">
        <v>0</v>
      </c>
      <c r="DC23" s="127" t="s">
        <v>115</v>
      </c>
      <c r="DD23" s="34">
        <v>10052.8649814</v>
      </c>
      <c r="DE23" s="34">
        <v>10612.163414248273</v>
      </c>
      <c r="DF23" s="127">
        <v>1.0556357251274235</v>
      </c>
      <c r="DG23" s="34">
        <v>951.61820879999902</v>
      </c>
      <c r="DH23" s="34">
        <v>691.06862871685746</v>
      </c>
      <c r="DI23" s="127">
        <v>0.72620366269399428</v>
      </c>
      <c r="DJ23" s="34">
        <v>11004.483190199999</v>
      </c>
      <c r="DK23" s="34">
        <v>11303.23204296513</v>
      </c>
      <c r="DL23" s="127">
        <v>1.0271479221333339</v>
      </c>
      <c r="DM23" s="34">
        <v>0</v>
      </c>
      <c r="DN23" s="34">
        <v>0</v>
      </c>
      <c r="DO23" s="127" t="s">
        <v>115</v>
      </c>
      <c r="DP23" s="34">
        <v>11004.483190199999</v>
      </c>
      <c r="DQ23" s="34">
        <v>11303.23204296513</v>
      </c>
      <c r="DR23" s="127">
        <v>1.0271479221333339</v>
      </c>
      <c r="DS23" s="34">
        <v>0</v>
      </c>
      <c r="DT23" s="34">
        <v>0</v>
      </c>
      <c r="DU23" s="35" t="s">
        <v>115</v>
      </c>
      <c r="DV23" s="34">
        <v>0</v>
      </c>
      <c r="DW23" s="34">
        <v>0</v>
      </c>
      <c r="DX23" s="35" t="s">
        <v>115</v>
      </c>
      <c r="DY23" s="34">
        <v>0</v>
      </c>
      <c r="DZ23" s="34">
        <v>0</v>
      </c>
      <c r="EA23" s="35" t="s">
        <v>115</v>
      </c>
      <c r="EB23" s="34">
        <v>6092.8320135000022</v>
      </c>
      <c r="EC23" s="34">
        <v>4594.9254976785169</v>
      </c>
      <c r="ED23" s="35">
        <v>0.7541526645568849</v>
      </c>
      <c r="EE23" s="34">
        <v>979.29629109999564</v>
      </c>
      <c r="EF23" s="34">
        <v>632.35926731738869</v>
      </c>
      <c r="EG23" s="35">
        <v>0.6457282367597762</v>
      </c>
      <c r="EH23" s="34">
        <v>7072.128304599998</v>
      </c>
      <c r="EI23" s="34">
        <v>5227.2847649959058</v>
      </c>
      <c r="EJ23" s="35">
        <v>0.73913884757942927</v>
      </c>
      <c r="EK23" s="34">
        <v>0</v>
      </c>
      <c r="EL23" s="34">
        <v>0</v>
      </c>
      <c r="EM23" s="35" t="s">
        <v>115</v>
      </c>
      <c r="EN23" s="34">
        <v>7072.128304599998</v>
      </c>
      <c r="EO23" s="34">
        <v>5227.2847649959058</v>
      </c>
      <c r="EP23" s="35">
        <v>0.73913884757942927</v>
      </c>
      <c r="EQ23" s="34">
        <v>0</v>
      </c>
      <c r="ER23" s="34">
        <v>0</v>
      </c>
      <c r="ES23" s="35" t="s">
        <v>115</v>
      </c>
      <c r="ET23" s="34">
        <v>0</v>
      </c>
      <c r="EU23" s="34">
        <v>0</v>
      </c>
      <c r="EV23" s="35" t="s">
        <v>115</v>
      </c>
      <c r="EW23" s="34">
        <v>0</v>
      </c>
      <c r="EX23" s="34">
        <v>0</v>
      </c>
      <c r="EY23" s="35" t="s">
        <v>115</v>
      </c>
      <c r="EZ23" s="34">
        <v>7480.0421020999993</v>
      </c>
      <c r="FA23" s="34">
        <v>4581.034359778725</v>
      </c>
      <c r="FB23" s="35">
        <v>0.6124343014717275</v>
      </c>
      <c r="FC23" s="34">
        <v>983.48687329999996</v>
      </c>
      <c r="FD23" s="34">
        <v>408.70552309593933</v>
      </c>
      <c r="FE23" s="35">
        <v>0.4155678476160698</v>
      </c>
      <c r="FF23" s="34">
        <v>8463.5289753999987</v>
      </c>
      <c r="FG23" s="34">
        <v>4989.7398828746645</v>
      </c>
      <c r="FH23" s="35">
        <v>0.58955784252382049</v>
      </c>
      <c r="FI23" s="34">
        <v>0</v>
      </c>
      <c r="FJ23" s="34">
        <v>0</v>
      </c>
      <c r="FK23" s="35" t="s">
        <v>115</v>
      </c>
      <c r="FL23" s="34">
        <v>8463.5289753999987</v>
      </c>
      <c r="FM23" s="34">
        <v>4989.7398828746645</v>
      </c>
      <c r="FN23" s="35">
        <v>0.58955784252382049</v>
      </c>
      <c r="FO23" s="34">
        <v>132.87321759340659</v>
      </c>
      <c r="FP23" s="34">
        <v>51.936528499999994</v>
      </c>
      <c r="FQ23" s="35">
        <v>0.3908728142561152</v>
      </c>
      <c r="FR23" s="34"/>
      <c r="FS23" s="34"/>
      <c r="FT23" s="35" t="s">
        <v>115</v>
      </c>
      <c r="FU23" s="34"/>
      <c r="FV23" s="34"/>
      <c r="FW23" s="35" t="s">
        <v>115</v>
      </c>
      <c r="FX23" s="34">
        <v>9198.8643724065932</v>
      </c>
      <c r="FY23" s="34">
        <v>7633.8228617767099</v>
      </c>
      <c r="FZ23" s="35">
        <v>0.82986579133349703</v>
      </c>
      <c r="GA23" s="34">
        <v>1064.8801759999999</v>
      </c>
      <c r="GB23" s="34">
        <v>706.43861099206026</v>
      </c>
      <c r="GC23" s="35">
        <v>0.66339727878647292</v>
      </c>
      <c r="GD23" s="34">
        <v>10396.617766000001</v>
      </c>
      <c r="GE23" s="34">
        <v>8392.1980012687709</v>
      </c>
      <c r="GF23" s="35">
        <v>0.80720463040525803</v>
      </c>
      <c r="GG23" s="34"/>
      <c r="GH23" s="34"/>
      <c r="GI23" s="35" t="s">
        <v>115</v>
      </c>
      <c r="GJ23" s="34">
        <v>10396.617766000001</v>
      </c>
      <c r="GK23" s="34">
        <v>8392.1980012687709</v>
      </c>
      <c r="GL23" s="35">
        <v>0.80720463040525803</v>
      </c>
    </row>
    <row r="24" spans="1:194" ht="14.25" x14ac:dyDescent="0.2">
      <c r="A24" s="367">
        <v>15</v>
      </c>
      <c r="B24" s="369" t="s">
        <v>19</v>
      </c>
      <c r="C24" s="119"/>
      <c r="D24" s="119"/>
      <c r="E24" s="120"/>
      <c r="F24" s="119"/>
      <c r="G24" s="119"/>
      <c r="H24" s="120"/>
      <c r="I24" s="119"/>
      <c r="J24" s="119"/>
      <c r="K24" s="120"/>
      <c r="L24" s="119"/>
      <c r="M24" s="119"/>
      <c r="N24" s="120"/>
      <c r="O24" s="119"/>
      <c r="P24" s="119"/>
      <c r="Q24" s="120"/>
      <c r="R24" s="14"/>
      <c r="S24" s="14"/>
      <c r="T24" s="121"/>
      <c r="U24" s="14"/>
      <c r="V24" s="14"/>
      <c r="W24" s="121"/>
      <c r="X24" s="14"/>
      <c r="Y24" s="14"/>
      <c r="Z24" s="121"/>
      <c r="AA24" s="14"/>
      <c r="AB24" s="14"/>
      <c r="AC24" s="121"/>
      <c r="AD24" s="14"/>
      <c r="AE24" s="14"/>
      <c r="AF24" s="121"/>
      <c r="AG24" s="73"/>
      <c r="AH24" s="73"/>
      <c r="AI24" s="122"/>
      <c r="AJ24" s="73"/>
      <c r="AK24" s="73"/>
      <c r="AL24" s="122"/>
      <c r="AM24" s="73"/>
      <c r="AN24" s="73"/>
      <c r="AO24" s="122"/>
      <c r="AP24" s="73"/>
      <c r="AQ24" s="73"/>
      <c r="AR24" s="122"/>
      <c r="AS24" s="73"/>
      <c r="AT24" s="73"/>
      <c r="AU24" s="122"/>
      <c r="AV24" s="77"/>
      <c r="AW24" s="77"/>
      <c r="AX24" s="123"/>
      <c r="AY24" s="77"/>
      <c r="AZ24" s="77"/>
      <c r="BA24" s="123"/>
      <c r="BB24" s="77"/>
      <c r="BC24" s="77"/>
      <c r="BD24" s="123"/>
      <c r="BE24" s="77">
        <v>-14</v>
      </c>
      <c r="BF24" s="77">
        <v>13</v>
      </c>
      <c r="BG24" s="123">
        <v>-0.97</v>
      </c>
      <c r="BH24" s="77"/>
      <c r="BI24" s="77"/>
      <c r="BJ24" s="123"/>
      <c r="BK24" s="77"/>
      <c r="BL24" s="77"/>
      <c r="BM24" s="123"/>
      <c r="BN24" s="77">
        <v>-14</v>
      </c>
      <c r="BO24" s="77">
        <v>13</v>
      </c>
      <c r="BP24" s="123">
        <v>-0.97</v>
      </c>
      <c r="BQ24" s="77"/>
      <c r="BR24" s="77"/>
      <c r="BS24" s="123"/>
      <c r="BT24" s="77">
        <v>-14</v>
      </c>
      <c r="BU24" s="77">
        <v>13</v>
      </c>
      <c r="BV24" s="124">
        <v>-0.96699999999999997</v>
      </c>
      <c r="BW24" s="34"/>
      <c r="BX24" s="34"/>
      <c r="BY24" s="35" t="s">
        <v>115</v>
      </c>
      <c r="BZ24" s="34"/>
      <c r="CA24" s="34"/>
      <c r="CB24" s="35" t="s">
        <v>115</v>
      </c>
      <c r="CC24" s="34"/>
      <c r="CD24" s="34"/>
      <c r="CE24" s="35" t="s">
        <v>115</v>
      </c>
      <c r="CF24" s="34">
        <v>213.80505774747573</v>
      </c>
      <c r="CG24" s="34">
        <v>47.642519999999998</v>
      </c>
      <c r="CH24" s="35">
        <v>0.22283158547292356</v>
      </c>
      <c r="CI24" s="85">
        <v>7.3821069561845837E-2</v>
      </c>
      <c r="CJ24" s="34"/>
      <c r="CK24" s="35">
        <v>0</v>
      </c>
      <c r="CL24" s="34">
        <v>213.87887881703759</v>
      </c>
      <c r="CM24" s="34">
        <v>47.642519999999998</v>
      </c>
      <c r="CN24" s="35">
        <v>0.22275467434423821</v>
      </c>
      <c r="CO24" s="34"/>
      <c r="CP24" s="34"/>
      <c r="CQ24" s="35" t="s">
        <v>115</v>
      </c>
      <c r="CR24" s="34">
        <v>213.87887881703759</v>
      </c>
      <c r="CS24" s="34">
        <v>47.642519999999998</v>
      </c>
      <c r="CT24" s="35">
        <v>0.22275467434423821</v>
      </c>
      <c r="CU24" s="34">
        <v>0</v>
      </c>
      <c r="CV24" s="34">
        <v>0</v>
      </c>
      <c r="CW24" s="127" t="s">
        <v>115</v>
      </c>
      <c r="CX24" s="34">
        <v>0</v>
      </c>
      <c r="CY24" s="34">
        <v>0</v>
      </c>
      <c r="CZ24" s="127" t="s">
        <v>115</v>
      </c>
      <c r="DA24" s="34">
        <v>0</v>
      </c>
      <c r="DB24" s="34">
        <v>0</v>
      </c>
      <c r="DC24" s="127" t="s">
        <v>115</v>
      </c>
      <c r="DD24" s="34">
        <v>538.68446619999952</v>
      </c>
      <c r="DE24" s="34">
        <v>52.1989825</v>
      </c>
      <c r="DF24" s="127">
        <v>9.6900849709335921E-2</v>
      </c>
      <c r="DG24" s="34">
        <v>0.73885840000000036</v>
      </c>
      <c r="DH24" s="34">
        <v>0.16412070000000001</v>
      </c>
      <c r="DI24" s="127">
        <v>0.22212740627974173</v>
      </c>
      <c r="DJ24" s="34">
        <v>539.42332459999955</v>
      </c>
      <c r="DK24" s="34">
        <v>52.363103199999998</v>
      </c>
      <c r="DL24" s="127">
        <v>9.7072374908572956E-2</v>
      </c>
      <c r="DM24" s="34">
        <v>0</v>
      </c>
      <c r="DN24" s="34">
        <v>0</v>
      </c>
      <c r="DO24" s="127" t="s">
        <v>115</v>
      </c>
      <c r="DP24" s="34">
        <v>539.42332459999955</v>
      </c>
      <c r="DQ24" s="34">
        <v>52.363103199999998</v>
      </c>
      <c r="DR24" s="127">
        <v>9.7072374908572956E-2</v>
      </c>
      <c r="DS24" s="34">
        <v>0</v>
      </c>
      <c r="DT24" s="34">
        <v>0</v>
      </c>
      <c r="DU24" s="35" t="s">
        <v>115</v>
      </c>
      <c r="DV24" s="34">
        <v>0</v>
      </c>
      <c r="DW24" s="34">
        <v>0</v>
      </c>
      <c r="DX24" s="35" t="s">
        <v>115</v>
      </c>
      <c r="DY24" s="34">
        <v>0</v>
      </c>
      <c r="DZ24" s="34">
        <v>0</v>
      </c>
      <c r="EA24" s="35" t="s">
        <v>115</v>
      </c>
      <c r="EB24" s="34">
        <v>822.89282420000006</v>
      </c>
      <c r="EC24" s="34">
        <v>207.91376</v>
      </c>
      <c r="ED24" s="35">
        <v>0.25266201610413797</v>
      </c>
      <c r="EE24" s="34">
        <v>0.57502129999999907</v>
      </c>
      <c r="EF24" s="34">
        <v>0</v>
      </c>
      <c r="EG24" s="35">
        <v>0</v>
      </c>
      <c r="EH24" s="34">
        <v>823.46784550000007</v>
      </c>
      <c r="EI24" s="34">
        <v>207.91376</v>
      </c>
      <c r="EJ24" s="35">
        <v>0.25248558415023137</v>
      </c>
      <c r="EK24" s="34">
        <v>0</v>
      </c>
      <c r="EL24" s="34">
        <v>0</v>
      </c>
      <c r="EM24" s="35" t="s">
        <v>115</v>
      </c>
      <c r="EN24" s="34">
        <v>823.46784550000007</v>
      </c>
      <c r="EO24" s="34">
        <v>207.91376</v>
      </c>
      <c r="EP24" s="35">
        <v>0.25248558415023137</v>
      </c>
      <c r="EQ24" s="34">
        <v>0</v>
      </c>
      <c r="ER24" s="34">
        <v>0</v>
      </c>
      <c r="ES24" s="35" t="s">
        <v>115</v>
      </c>
      <c r="ET24" s="34">
        <v>0</v>
      </c>
      <c r="EU24" s="34">
        <v>0</v>
      </c>
      <c r="EV24" s="35" t="s">
        <v>115</v>
      </c>
      <c r="EW24" s="34">
        <v>0</v>
      </c>
      <c r="EX24" s="34">
        <v>0</v>
      </c>
      <c r="EY24" s="35" t="s">
        <v>115</v>
      </c>
      <c r="EZ24" s="34">
        <v>1053.4270337999999</v>
      </c>
      <c r="FA24" s="34">
        <v>127.27871150000024</v>
      </c>
      <c r="FB24" s="35">
        <v>0.12082347178890128</v>
      </c>
      <c r="FC24" s="34">
        <v>1.0362</v>
      </c>
      <c r="FD24" s="34">
        <v>0</v>
      </c>
      <c r="FE24" s="35">
        <v>0</v>
      </c>
      <c r="FF24" s="34">
        <v>1054.4632337999999</v>
      </c>
      <c r="FG24" s="34">
        <v>127.27871150000024</v>
      </c>
      <c r="FH24" s="35">
        <v>0.12070474097169062</v>
      </c>
      <c r="FI24" s="34">
        <v>0</v>
      </c>
      <c r="FJ24" s="34">
        <v>0</v>
      </c>
      <c r="FK24" s="35" t="s">
        <v>115</v>
      </c>
      <c r="FL24" s="34">
        <v>1054.4632337999999</v>
      </c>
      <c r="FM24" s="34">
        <v>127.27871150000024</v>
      </c>
      <c r="FN24" s="35">
        <v>0.12070474097169062</v>
      </c>
      <c r="FO24" s="34"/>
      <c r="FP24" s="34"/>
      <c r="FQ24" s="35" t="s">
        <v>115</v>
      </c>
      <c r="FR24" s="34"/>
      <c r="FS24" s="34"/>
      <c r="FT24" s="35" t="s">
        <v>115</v>
      </c>
      <c r="FU24" s="34"/>
      <c r="FV24" s="34"/>
      <c r="FW24" s="35" t="s">
        <v>115</v>
      </c>
      <c r="FX24" s="34">
        <v>1775.3606484000009</v>
      </c>
      <c r="FY24" s="34">
        <v>272.85893200000004</v>
      </c>
      <c r="FZ24" s="35">
        <v>0.15369211447032313</v>
      </c>
      <c r="GA24" s="34">
        <v>2.8763271000000006</v>
      </c>
      <c r="GB24" s="34">
        <v>8.1590000000000007</v>
      </c>
      <c r="GC24" s="35">
        <v>2.8366036672254693</v>
      </c>
      <c r="GD24" s="34">
        <v>1778.2369755000009</v>
      </c>
      <c r="GE24" s="34">
        <v>281.01793200000003</v>
      </c>
      <c r="GF24" s="35">
        <v>0.15803176734697241</v>
      </c>
      <c r="GG24" s="34"/>
      <c r="GH24" s="34"/>
      <c r="GI24" s="35" t="s">
        <v>115</v>
      </c>
      <c r="GJ24" s="34">
        <v>1778.2369755000009</v>
      </c>
      <c r="GK24" s="34">
        <v>281.01793200000003</v>
      </c>
      <c r="GL24" s="35">
        <v>0.15803176734697241</v>
      </c>
    </row>
    <row r="25" spans="1:194" ht="14.25" x14ac:dyDescent="0.2">
      <c r="A25" s="366">
        <v>16</v>
      </c>
      <c r="B25" s="372" t="s">
        <v>21</v>
      </c>
      <c r="C25" s="119"/>
      <c r="D25" s="119"/>
      <c r="E25" s="120"/>
      <c r="F25" s="119">
        <v>135.65</v>
      </c>
      <c r="G25" s="119">
        <v>47.18</v>
      </c>
      <c r="H25" s="120">
        <v>0.3478068558791006</v>
      </c>
      <c r="I25" s="119"/>
      <c r="J25" s="119"/>
      <c r="K25" s="120"/>
      <c r="L25" s="119"/>
      <c r="M25" s="119"/>
      <c r="N25" s="120"/>
      <c r="O25" s="119">
        <v>135.65</v>
      </c>
      <c r="P25" s="119">
        <v>47.18</v>
      </c>
      <c r="Q25" s="120">
        <v>0.3478068558791006</v>
      </c>
      <c r="R25" s="14">
        <v>308.14302869000005</v>
      </c>
      <c r="S25" s="14">
        <v>261.92157438650003</v>
      </c>
      <c r="T25" s="121">
        <f>S25/R25</f>
        <v>0.85</v>
      </c>
      <c r="U25" s="14">
        <v>1048.7506486099996</v>
      </c>
      <c r="V25" s="14">
        <v>937.13297631349997</v>
      </c>
      <c r="W25" s="121">
        <f t="shared" si="6"/>
        <v>0.8935708192939511</v>
      </c>
      <c r="X25" s="14"/>
      <c r="Y25" s="14"/>
      <c r="Z25" s="121"/>
      <c r="AA25" s="14">
        <v>0.125825399999999</v>
      </c>
      <c r="AB25" s="14"/>
      <c r="AC25" s="121"/>
      <c r="AD25" s="14">
        <f t="shared" si="7"/>
        <v>1357.0195026999995</v>
      </c>
      <c r="AE25" s="14">
        <f t="shared" si="7"/>
        <v>1199.0545506999999</v>
      </c>
      <c r="AF25" s="121">
        <f t="shared" si="5"/>
        <v>0.88359419176680665</v>
      </c>
      <c r="AG25" s="73">
        <v>0</v>
      </c>
      <c r="AH25" s="73">
        <v>974.06543799999997</v>
      </c>
      <c r="AI25" s="122">
        <v>0</v>
      </c>
      <c r="AJ25" s="73">
        <v>1297.5256689</v>
      </c>
      <c r="AK25" s="73">
        <v>443.67390200000011</v>
      </c>
      <c r="AL25" s="122">
        <v>0.34193843916485472</v>
      </c>
      <c r="AM25" s="73"/>
      <c r="AN25" s="73"/>
      <c r="AO25" s="122"/>
      <c r="AP25" s="73">
        <v>40.870163299999994</v>
      </c>
      <c r="AQ25" s="73">
        <v>45.781357100000001</v>
      </c>
      <c r="AR25" s="122">
        <v>1.1201657493744344</v>
      </c>
      <c r="AS25" s="73">
        <v>1338.3958322000001</v>
      </c>
      <c r="AT25" s="73">
        <v>1463.5206971</v>
      </c>
      <c r="AU25" s="122">
        <v>1.0934886839077531</v>
      </c>
      <c r="AV25" s="77"/>
      <c r="AW25" s="77"/>
      <c r="AX25" s="123"/>
      <c r="AY25" s="77"/>
      <c r="AZ25" s="77"/>
      <c r="BA25" s="123"/>
      <c r="BB25" s="77"/>
      <c r="BC25" s="77"/>
      <c r="BD25" s="123"/>
      <c r="BE25" s="77">
        <v>1195</v>
      </c>
      <c r="BF25" s="77">
        <v>496</v>
      </c>
      <c r="BG25" s="123">
        <v>0.41</v>
      </c>
      <c r="BH25" s="90">
        <v>0.1</v>
      </c>
      <c r="BI25" s="90">
        <v>0.05</v>
      </c>
      <c r="BJ25" s="123">
        <v>0.48</v>
      </c>
      <c r="BK25" s="77">
        <v>135</v>
      </c>
      <c r="BL25" s="77">
        <v>49</v>
      </c>
      <c r="BM25" s="123">
        <v>0.36</v>
      </c>
      <c r="BN25" s="77">
        <v>1331</v>
      </c>
      <c r="BO25" s="77">
        <v>545</v>
      </c>
      <c r="BP25" s="123">
        <v>0.41</v>
      </c>
      <c r="BQ25" s="77"/>
      <c r="BR25" s="77"/>
      <c r="BS25" s="123"/>
      <c r="BT25" s="77">
        <v>1331</v>
      </c>
      <c r="BU25" s="77">
        <v>545</v>
      </c>
      <c r="BV25" s="124">
        <v>0.41</v>
      </c>
      <c r="BW25" s="34"/>
      <c r="BX25" s="34"/>
      <c r="BY25" s="35" t="s">
        <v>115</v>
      </c>
      <c r="BZ25" s="34"/>
      <c r="CA25" s="34"/>
      <c r="CB25" s="35" t="s">
        <v>115</v>
      </c>
      <c r="CC25" s="34"/>
      <c r="CD25" s="34">
        <v>116.7943585</v>
      </c>
      <c r="CE25" s="35" t="s">
        <v>115</v>
      </c>
      <c r="CF25" s="34">
        <v>1243.8027033999999</v>
      </c>
      <c r="CG25" s="34">
        <v>626.66662429999997</v>
      </c>
      <c r="CH25" s="35">
        <v>0.50383121260869901</v>
      </c>
      <c r="CI25" s="34">
        <v>227.93679169999993</v>
      </c>
      <c r="CJ25" s="34">
        <v>138.772998</v>
      </c>
      <c r="CK25" s="35">
        <v>0.60882228342779665</v>
      </c>
      <c r="CL25" s="34">
        <v>1471.7394950999999</v>
      </c>
      <c r="CM25" s="34">
        <v>882.23398080000004</v>
      </c>
      <c r="CN25" s="35">
        <v>0.59944982365242239</v>
      </c>
      <c r="CO25" s="34"/>
      <c r="CP25" s="34"/>
      <c r="CQ25" s="35" t="s">
        <v>115</v>
      </c>
      <c r="CR25" s="34">
        <v>1471.7394950999999</v>
      </c>
      <c r="CS25" s="34">
        <v>882.23398080000004</v>
      </c>
      <c r="CT25" s="35">
        <v>0.59944982365242239</v>
      </c>
      <c r="CU25" s="34">
        <v>0</v>
      </c>
      <c r="CV25" s="34">
        <v>0</v>
      </c>
      <c r="CW25" s="127" t="s">
        <v>115</v>
      </c>
      <c r="CX25" s="34">
        <v>0</v>
      </c>
      <c r="CY25" s="34">
        <v>0</v>
      </c>
      <c r="CZ25" s="127" t="s">
        <v>115</v>
      </c>
      <c r="DA25" s="34">
        <v>0</v>
      </c>
      <c r="DB25" s="34">
        <v>0</v>
      </c>
      <c r="DC25" s="127" t="s">
        <v>115</v>
      </c>
      <c r="DD25" s="34">
        <v>1132.2632241839726</v>
      </c>
      <c r="DE25" s="34">
        <v>660.1153208097486</v>
      </c>
      <c r="DF25" s="127">
        <v>0.58300517645576344</v>
      </c>
      <c r="DG25" s="34">
        <v>393.32141379999996</v>
      </c>
      <c r="DH25" s="34">
        <v>120.59052888023646</v>
      </c>
      <c r="DI25" s="127">
        <v>0.3065953814087416</v>
      </c>
      <c r="DJ25" s="34">
        <v>1525.5846379839727</v>
      </c>
      <c r="DK25" s="34">
        <v>780.70584968998503</v>
      </c>
      <c r="DL25" s="127">
        <v>0.51174207595697285</v>
      </c>
      <c r="DM25" s="34">
        <v>0</v>
      </c>
      <c r="DN25" s="34">
        <v>0</v>
      </c>
      <c r="DO25" s="127" t="s">
        <v>115</v>
      </c>
      <c r="DP25" s="34">
        <v>1525.5846379839727</v>
      </c>
      <c r="DQ25" s="34">
        <v>780.70584968998503</v>
      </c>
      <c r="DR25" s="127">
        <v>0.51174207595697285</v>
      </c>
      <c r="DS25" s="34">
        <v>0</v>
      </c>
      <c r="DT25" s="34">
        <v>0</v>
      </c>
      <c r="DU25" s="35" t="s">
        <v>115</v>
      </c>
      <c r="DV25" s="34">
        <v>0</v>
      </c>
      <c r="DW25" s="34">
        <v>0</v>
      </c>
      <c r="DX25" s="35" t="s">
        <v>115</v>
      </c>
      <c r="DY25" s="34">
        <v>0</v>
      </c>
      <c r="DZ25" s="34">
        <v>10.643714500000002</v>
      </c>
      <c r="EA25" s="35" t="s">
        <v>115</v>
      </c>
      <c r="EB25" s="34">
        <v>1563.1794337980962</v>
      </c>
      <c r="EC25" s="34">
        <v>762.00825169000018</v>
      </c>
      <c r="ED25" s="35">
        <v>0.48747330934269628</v>
      </c>
      <c r="EE25" s="34">
        <v>405.28164040000001</v>
      </c>
      <c r="EF25" s="34">
        <v>124.794318</v>
      </c>
      <c r="EG25" s="35">
        <v>0.30791998837359619</v>
      </c>
      <c r="EH25" s="34">
        <v>1968.4610741980962</v>
      </c>
      <c r="EI25" s="34">
        <v>897.44628419000014</v>
      </c>
      <c r="EJ25" s="35">
        <v>0.45591263955046618</v>
      </c>
      <c r="EK25" s="34">
        <v>0</v>
      </c>
      <c r="EL25" s="34">
        <v>0</v>
      </c>
      <c r="EM25" s="35" t="s">
        <v>115</v>
      </c>
      <c r="EN25" s="34">
        <v>1968.4610741980962</v>
      </c>
      <c r="EO25" s="34">
        <v>897.44628419000014</v>
      </c>
      <c r="EP25" s="35">
        <v>0.45591263955046618</v>
      </c>
      <c r="EQ25" s="34">
        <v>0</v>
      </c>
      <c r="ER25" s="34">
        <v>0</v>
      </c>
      <c r="ES25" s="35" t="s">
        <v>115</v>
      </c>
      <c r="ET25" s="34">
        <v>0</v>
      </c>
      <c r="EU25" s="34">
        <v>0</v>
      </c>
      <c r="EV25" s="35" t="s">
        <v>115</v>
      </c>
      <c r="EW25" s="34">
        <v>0</v>
      </c>
      <c r="EX25" s="34">
        <v>0</v>
      </c>
      <c r="EY25" s="35" t="s">
        <v>115</v>
      </c>
      <c r="EZ25" s="34">
        <v>1508.7123449999999</v>
      </c>
      <c r="FA25" s="34">
        <v>1125.3482352999999</v>
      </c>
      <c r="FB25" s="35">
        <v>0.74589979927552064</v>
      </c>
      <c r="FC25" s="34">
        <v>398.69873469999999</v>
      </c>
      <c r="FD25" s="34">
        <v>113.76259020000002</v>
      </c>
      <c r="FE25" s="35">
        <v>0.28533471591175336</v>
      </c>
      <c r="FF25" s="34">
        <v>1907.4110796999998</v>
      </c>
      <c r="FG25" s="34">
        <v>1239.1108254999999</v>
      </c>
      <c r="FH25" s="35">
        <v>0.64962966750454698</v>
      </c>
      <c r="FI25" s="34">
        <v>0</v>
      </c>
      <c r="FJ25" s="34">
        <v>0</v>
      </c>
      <c r="FK25" s="35" t="s">
        <v>115</v>
      </c>
      <c r="FL25" s="34">
        <v>1907.4110796999998</v>
      </c>
      <c r="FM25" s="34">
        <v>1239.1108254999999</v>
      </c>
      <c r="FN25" s="35">
        <v>0.64962966750454698</v>
      </c>
      <c r="FO25" s="34"/>
      <c r="FP25" s="34"/>
      <c r="FQ25" s="35" t="s">
        <v>115</v>
      </c>
      <c r="FR25" s="34"/>
      <c r="FS25" s="34"/>
      <c r="FT25" s="35" t="s">
        <v>115</v>
      </c>
      <c r="FU25" s="34">
        <v>0</v>
      </c>
      <c r="FV25" s="34">
        <v>5.3565085000000003</v>
      </c>
      <c r="FW25" s="35" t="s">
        <v>115</v>
      </c>
      <c r="FX25" s="34">
        <v>1547.7780437000001</v>
      </c>
      <c r="FY25" s="34">
        <v>975.55136149999998</v>
      </c>
      <c r="FZ25" s="35">
        <v>0.63029151076980094</v>
      </c>
      <c r="GA25" s="34">
        <v>460.74203829999999</v>
      </c>
      <c r="GB25" s="34">
        <v>147.08401800000001</v>
      </c>
      <c r="GC25" s="35">
        <v>0.31923290208702454</v>
      </c>
      <c r="GD25" s="34">
        <v>2008.520082</v>
      </c>
      <c r="GE25" s="34">
        <v>1127.991888</v>
      </c>
      <c r="GF25" s="35">
        <v>0.56160349010640365</v>
      </c>
      <c r="GG25" s="34"/>
      <c r="GH25" s="34"/>
      <c r="GI25" s="35" t="s">
        <v>115</v>
      </c>
      <c r="GJ25" s="34">
        <v>2008.520082</v>
      </c>
      <c r="GK25" s="34">
        <v>1127.991888</v>
      </c>
      <c r="GL25" s="35">
        <v>0.56160349010640365</v>
      </c>
    </row>
    <row r="26" spans="1:194" ht="14.25" x14ac:dyDescent="0.2">
      <c r="A26" s="367">
        <v>17</v>
      </c>
      <c r="B26" s="369" t="s">
        <v>22</v>
      </c>
      <c r="C26" s="119"/>
      <c r="D26" s="119"/>
      <c r="E26" s="120"/>
      <c r="F26" s="119"/>
      <c r="G26" s="119"/>
      <c r="H26" s="120"/>
      <c r="I26" s="119"/>
      <c r="J26" s="119"/>
      <c r="K26" s="120"/>
      <c r="L26" s="119"/>
      <c r="M26" s="119"/>
      <c r="N26" s="120"/>
      <c r="O26" s="119"/>
      <c r="P26" s="119"/>
      <c r="Q26" s="120"/>
      <c r="R26" s="14"/>
      <c r="S26" s="14"/>
      <c r="T26" s="121"/>
      <c r="U26" s="14">
        <v>52.200280492230526</v>
      </c>
      <c r="V26" s="14">
        <v>51.509087590676629</v>
      </c>
      <c r="W26" s="121">
        <v>0.9867588278255176</v>
      </c>
      <c r="X26" s="14"/>
      <c r="Y26" s="14"/>
      <c r="Z26" s="121"/>
      <c r="AA26" s="14">
        <v>13.816019507769477</v>
      </c>
      <c r="AB26" s="14">
        <v>9.6519124093233728</v>
      </c>
      <c r="AC26" s="121">
        <v>0.69860298068453019</v>
      </c>
      <c r="AD26" s="14">
        <f t="shared" si="7"/>
        <v>66.016300000000001</v>
      </c>
      <c r="AE26" s="14">
        <f t="shared" si="7"/>
        <v>61.161000000000001</v>
      </c>
      <c r="AF26" s="121">
        <v>0.92645301236209843</v>
      </c>
      <c r="AG26" s="73"/>
      <c r="AH26" s="73"/>
      <c r="AI26" s="122"/>
      <c r="AJ26" s="73">
        <v>94.15</v>
      </c>
      <c r="AK26" s="73">
        <v>64.510000000000005</v>
      </c>
      <c r="AL26" s="122">
        <v>0.68520000000000003</v>
      </c>
      <c r="AM26" s="73"/>
      <c r="AN26" s="73"/>
      <c r="AO26" s="122"/>
      <c r="AP26" s="73">
        <v>20.59</v>
      </c>
      <c r="AQ26" s="73">
        <v>23.87</v>
      </c>
      <c r="AR26" s="122">
        <v>1.1593006313744536</v>
      </c>
      <c r="AS26" s="73">
        <v>114.74000000000001</v>
      </c>
      <c r="AT26" s="73">
        <v>88.38000000000001</v>
      </c>
      <c r="AU26" s="122">
        <v>0.77026320376503399</v>
      </c>
      <c r="AV26" s="77"/>
      <c r="AW26" s="77"/>
      <c r="AX26" s="123"/>
      <c r="AY26" s="77"/>
      <c r="AZ26" s="77"/>
      <c r="BA26" s="123"/>
      <c r="BB26" s="77"/>
      <c r="BC26" s="77"/>
      <c r="BD26" s="123"/>
      <c r="BE26" s="77">
        <v>99</v>
      </c>
      <c r="BF26" s="77">
        <v>292</v>
      </c>
      <c r="BG26" s="123">
        <v>2.95</v>
      </c>
      <c r="BH26" s="77">
        <v>10</v>
      </c>
      <c r="BI26" s="77">
        <v>-24</v>
      </c>
      <c r="BJ26" s="123">
        <v>-2.4900000000000002</v>
      </c>
      <c r="BK26" s="77">
        <v>54</v>
      </c>
      <c r="BL26" s="77">
        <v>27</v>
      </c>
      <c r="BM26" s="123">
        <v>0.5</v>
      </c>
      <c r="BN26" s="77">
        <v>163</v>
      </c>
      <c r="BO26" s="77">
        <v>295</v>
      </c>
      <c r="BP26" s="123">
        <v>1.81</v>
      </c>
      <c r="BQ26" s="77"/>
      <c r="BR26" s="77"/>
      <c r="BS26" s="123"/>
      <c r="BT26" s="77">
        <v>163</v>
      </c>
      <c r="BU26" s="77">
        <v>295</v>
      </c>
      <c r="BV26" s="124">
        <v>1.8120000000000001</v>
      </c>
      <c r="BW26" s="34"/>
      <c r="BX26" s="34"/>
      <c r="BY26" s="35" t="s">
        <v>115</v>
      </c>
      <c r="BZ26" s="34"/>
      <c r="CA26" s="34"/>
      <c r="CB26" s="35" t="s">
        <v>115</v>
      </c>
      <c r="CC26" s="34"/>
      <c r="CD26" s="34"/>
      <c r="CE26" s="35" t="s">
        <v>115</v>
      </c>
      <c r="CF26" s="34">
        <v>70.334281297380272</v>
      </c>
      <c r="CG26" s="34">
        <v>15.219752489019223</v>
      </c>
      <c r="CH26" s="35">
        <v>0.21639166859000961</v>
      </c>
      <c r="CI26" s="34">
        <v>93.006618702619733</v>
      </c>
      <c r="CJ26" s="34">
        <v>57.207501848488825</v>
      </c>
      <c r="CK26" s="35">
        <v>0.61509065318678713</v>
      </c>
      <c r="CL26" s="34">
        <v>163.3409</v>
      </c>
      <c r="CM26" s="34">
        <v>72.427254337508046</v>
      </c>
      <c r="CN26" s="35">
        <v>0.44341162769097048</v>
      </c>
      <c r="CO26" s="34"/>
      <c r="CP26" s="34"/>
      <c r="CQ26" s="35" t="s">
        <v>115</v>
      </c>
      <c r="CR26" s="34">
        <v>163.3409</v>
      </c>
      <c r="CS26" s="34">
        <v>72.427254337508046</v>
      </c>
      <c r="CT26" s="35">
        <v>0.44341162769097048</v>
      </c>
      <c r="CU26" s="34">
        <v>0</v>
      </c>
      <c r="CV26" s="34">
        <v>0</v>
      </c>
      <c r="CW26" s="127" t="s">
        <v>115</v>
      </c>
      <c r="CX26" s="34">
        <v>0</v>
      </c>
      <c r="CY26" s="34">
        <v>0</v>
      </c>
      <c r="CZ26" s="127" t="s">
        <v>115</v>
      </c>
      <c r="DA26" s="34">
        <v>0</v>
      </c>
      <c r="DB26" s="34">
        <v>0</v>
      </c>
      <c r="DC26" s="127" t="s">
        <v>115</v>
      </c>
      <c r="DD26" s="34">
        <v>102.39668541594639</v>
      </c>
      <c r="DE26" s="34">
        <v>61.41625057420206</v>
      </c>
      <c r="DF26" s="127">
        <v>0.59978748652578562</v>
      </c>
      <c r="DG26" s="34">
        <v>74.138470129167601</v>
      </c>
      <c r="DH26" s="34">
        <v>16.181055965884795</v>
      </c>
      <c r="DI26" s="127">
        <v>0.21825451668605222</v>
      </c>
      <c r="DJ26" s="34">
        <v>176.53515554511398</v>
      </c>
      <c r="DK26" s="34">
        <v>77.597306540086862</v>
      </c>
      <c r="DL26" s="127">
        <v>0.4395572445639967</v>
      </c>
      <c r="DM26" s="34">
        <v>0</v>
      </c>
      <c r="DN26" s="34">
        <v>0</v>
      </c>
      <c r="DO26" s="127" t="s">
        <v>115</v>
      </c>
      <c r="DP26" s="34">
        <v>176.53515554511398</v>
      </c>
      <c r="DQ26" s="34">
        <v>77.597306540086862</v>
      </c>
      <c r="DR26" s="127">
        <v>0.4395572445639967</v>
      </c>
      <c r="DS26" s="34">
        <v>0</v>
      </c>
      <c r="DT26" s="34">
        <v>0</v>
      </c>
      <c r="DU26" s="35" t="s">
        <v>115</v>
      </c>
      <c r="DV26" s="34">
        <v>0</v>
      </c>
      <c r="DW26" s="34">
        <v>0</v>
      </c>
      <c r="DX26" s="35" t="s">
        <v>115</v>
      </c>
      <c r="DY26" s="34">
        <v>0</v>
      </c>
      <c r="DZ26" s="34">
        <v>0</v>
      </c>
      <c r="EA26" s="35" t="s">
        <v>115</v>
      </c>
      <c r="EB26" s="34">
        <v>207.73294978090382</v>
      </c>
      <c r="EC26" s="34">
        <v>133.78986222167413</v>
      </c>
      <c r="ED26" s="35">
        <v>0.64404738084537116</v>
      </c>
      <c r="EE26" s="34">
        <v>131.7887828665967</v>
      </c>
      <c r="EF26" s="34">
        <v>-4.7355539999999987</v>
      </c>
      <c r="EG26" s="35">
        <v>-3.59329064051951E-2</v>
      </c>
      <c r="EH26" s="34">
        <v>339.52173264750053</v>
      </c>
      <c r="EI26" s="34">
        <v>129.05430822167412</v>
      </c>
      <c r="EJ26" s="35">
        <v>0.38010617822706905</v>
      </c>
      <c r="EK26" s="34">
        <v>0</v>
      </c>
      <c r="EL26" s="34">
        <v>0</v>
      </c>
      <c r="EM26" s="35" t="s">
        <v>115</v>
      </c>
      <c r="EN26" s="34">
        <v>339.52173264750053</v>
      </c>
      <c r="EO26" s="34">
        <v>129.05430822167412</v>
      </c>
      <c r="EP26" s="35">
        <v>0.38010617822706905</v>
      </c>
      <c r="EQ26" s="34">
        <v>0</v>
      </c>
      <c r="ER26" s="34">
        <v>0</v>
      </c>
      <c r="ES26" s="35" t="s">
        <v>115</v>
      </c>
      <c r="ET26" s="34">
        <v>0</v>
      </c>
      <c r="EU26" s="34">
        <v>0</v>
      </c>
      <c r="EV26" s="35" t="s">
        <v>115</v>
      </c>
      <c r="EW26" s="34">
        <v>0</v>
      </c>
      <c r="EX26" s="34">
        <v>0</v>
      </c>
      <c r="EY26" s="35" t="s">
        <v>115</v>
      </c>
      <c r="EZ26" s="34">
        <v>161.37685921461369</v>
      </c>
      <c r="FA26" s="34">
        <v>117.7047789569867</v>
      </c>
      <c r="FB26" s="35">
        <v>0.72937829828781175</v>
      </c>
      <c r="FC26" s="34">
        <v>117.87433213869683</v>
      </c>
      <c r="FD26" s="34">
        <v>38.626620000000003</v>
      </c>
      <c r="FE26" s="35">
        <v>0.32769322463307782</v>
      </c>
      <c r="FF26" s="34">
        <v>279.2511913533105</v>
      </c>
      <c r="FG26" s="34">
        <v>156.3313989569867</v>
      </c>
      <c r="FH26" s="35">
        <v>0.55982357031091468</v>
      </c>
      <c r="FI26" s="34">
        <v>0</v>
      </c>
      <c r="FJ26" s="34">
        <v>0</v>
      </c>
      <c r="FK26" s="35" t="s">
        <v>115</v>
      </c>
      <c r="FL26" s="34">
        <v>279.2511913533105</v>
      </c>
      <c r="FM26" s="34">
        <v>156.3313989569867</v>
      </c>
      <c r="FN26" s="35">
        <v>0.55982357031091468</v>
      </c>
      <c r="FO26" s="34"/>
      <c r="FP26" s="34"/>
      <c r="FQ26" s="35" t="s">
        <v>115</v>
      </c>
      <c r="FR26" s="34"/>
      <c r="FS26" s="34"/>
      <c r="FT26" s="35" t="s">
        <v>115</v>
      </c>
      <c r="FU26" s="34"/>
      <c r="FV26" s="34"/>
      <c r="FW26" s="35" t="s">
        <v>115</v>
      </c>
      <c r="FX26" s="34">
        <v>306.11289790539695</v>
      </c>
      <c r="FY26" s="34">
        <v>133.23619947300477</v>
      </c>
      <c r="FZ26" s="35">
        <v>0.43525183154543501</v>
      </c>
      <c r="GA26" s="34">
        <v>144.8105902260578</v>
      </c>
      <c r="GB26" s="34">
        <v>1.7804824401295465</v>
      </c>
      <c r="GC26" s="35">
        <v>1.2295250211673809E-2</v>
      </c>
      <c r="GD26" s="34">
        <v>450.92348813145475</v>
      </c>
      <c r="GE26" s="34">
        <v>135.01668191313433</v>
      </c>
      <c r="GF26" s="35">
        <v>0.29942259710759139</v>
      </c>
      <c r="GG26" s="34"/>
      <c r="GH26" s="34"/>
      <c r="GI26" s="35" t="s">
        <v>115</v>
      </c>
      <c r="GJ26" s="34">
        <v>450.92348813145475</v>
      </c>
      <c r="GK26" s="34">
        <v>135.01668191313433</v>
      </c>
      <c r="GL26" s="35">
        <v>0.29942259710759139</v>
      </c>
    </row>
    <row r="27" spans="1:194" ht="14.25" x14ac:dyDescent="0.2">
      <c r="A27" s="366">
        <v>18</v>
      </c>
      <c r="B27" s="372" t="s">
        <v>249</v>
      </c>
      <c r="C27" s="119"/>
      <c r="D27" s="119"/>
      <c r="E27" s="120"/>
      <c r="F27" s="119"/>
      <c r="G27" s="119"/>
      <c r="H27" s="120"/>
      <c r="I27" s="119"/>
      <c r="J27" s="119"/>
      <c r="K27" s="120"/>
      <c r="L27" s="119"/>
      <c r="M27" s="119"/>
      <c r="N27" s="120"/>
      <c r="O27" s="119"/>
      <c r="P27" s="119"/>
      <c r="Q27" s="120"/>
      <c r="R27" s="14"/>
      <c r="S27" s="14"/>
      <c r="T27" s="121"/>
      <c r="U27" s="14"/>
      <c r="V27" s="14"/>
      <c r="W27" s="121"/>
      <c r="X27" s="14"/>
      <c r="Y27" s="14"/>
      <c r="Z27" s="121"/>
      <c r="AA27" s="14"/>
      <c r="AB27" s="14"/>
      <c r="AC27" s="121"/>
      <c r="AD27" s="14"/>
      <c r="AE27" s="14"/>
      <c r="AF27" s="121"/>
      <c r="AG27" s="89"/>
      <c r="AH27" s="89"/>
      <c r="AI27" s="122"/>
      <c r="AJ27" s="73"/>
      <c r="AK27" s="73"/>
      <c r="AL27" s="122"/>
      <c r="AM27" s="73"/>
      <c r="AN27" s="73"/>
      <c r="AO27" s="122"/>
      <c r="AP27" s="73"/>
      <c r="AQ27" s="73"/>
      <c r="AR27" s="122"/>
      <c r="AS27" s="73"/>
      <c r="AT27" s="73"/>
      <c r="AU27" s="122"/>
      <c r="AV27" s="77"/>
      <c r="AW27" s="77"/>
      <c r="AX27" s="123"/>
      <c r="AY27" s="77"/>
      <c r="AZ27" s="77"/>
      <c r="BA27" s="123"/>
      <c r="BB27" s="77"/>
      <c r="BC27" s="77"/>
      <c r="BD27" s="123"/>
      <c r="BE27" s="77"/>
      <c r="BF27" s="77"/>
      <c r="BG27" s="123"/>
      <c r="BH27" s="77"/>
      <c r="BI27" s="77"/>
      <c r="BJ27" s="123"/>
      <c r="BK27" s="77"/>
      <c r="BL27" s="77"/>
      <c r="BM27" s="123"/>
      <c r="BN27" s="77"/>
      <c r="BO27" s="77"/>
      <c r="BP27" s="123"/>
      <c r="BQ27" s="77"/>
      <c r="BR27" s="77"/>
      <c r="BS27" s="123"/>
      <c r="BT27" s="77"/>
      <c r="BU27" s="77"/>
      <c r="BV27" s="124"/>
      <c r="BW27" s="34"/>
      <c r="BX27" s="34"/>
      <c r="BY27" s="35" t="s">
        <v>115</v>
      </c>
      <c r="BZ27" s="34"/>
      <c r="CA27" s="34"/>
      <c r="CB27" s="35" t="s">
        <v>115</v>
      </c>
      <c r="CC27" s="34"/>
      <c r="CD27" s="34"/>
      <c r="CE27" s="35" t="s">
        <v>115</v>
      </c>
      <c r="CF27" s="34">
        <v>277.45909259999991</v>
      </c>
      <c r="CG27" s="34">
        <v>2.25</v>
      </c>
      <c r="CH27" s="35">
        <v>8.1093035334175272E-3</v>
      </c>
      <c r="CI27" s="34"/>
      <c r="CJ27" s="34"/>
      <c r="CK27" s="35" t="s">
        <v>115</v>
      </c>
      <c r="CL27" s="34">
        <v>277.45909259999991</v>
      </c>
      <c r="CM27" s="34">
        <v>2.25</v>
      </c>
      <c r="CN27" s="35">
        <v>8.1093035334175272E-3</v>
      </c>
      <c r="CO27" s="34"/>
      <c r="CP27" s="34"/>
      <c r="CQ27" s="35" t="s">
        <v>115</v>
      </c>
      <c r="CR27" s="34">
        <v>277.45909259999991</v>
      </c>
      <c r="CS27" s="34">
        <v>2.25</v>
      </c>
      <c r="CT27" s="35">
        <v>8.1093035334175272E-3</v>
      </c>
      <c r="CU27" s="34">
        <v>0</v>
      </c>
      <c r="CV27" s="34">
        <v>0</v>
      </c>
      <c r="CW27" s="127" t="s">
        <v>115</v>
      </c>
      <c r="CX27" s="34">
        <v>0</v>
      </c>
      <c r="CY27" s="34">
        <v>0</v>
      </c>
      <c r="CZ27" s="127" t="s">
        <v>115</v>
      </c>
      <c r="DA27" s="34">
        <v>0</v>
      </c>
      <c r="DB27" s="34">
        <v>0</v>
      </c>
      <c r="DC27" s="127" t="s">
        <v>115</v>
      </c>
      <c r="DD27" s="34">
        <v>734.65138070000023</v>
      </c>
      <c r="DE27" s="34">
        <v>144.10564859999999</v>
      </c>
      <c r="DF27" s="127">
        <v>0.1961551456728923</v>
      </c>
      <c r="DG27" s="34">
        <v>0</v>
      </c>
      <c r="DH27" s="34">
        <v>0</v>
      </c>
      <c r="DI27" s="127" t="s">
        <v>115</v>
      </c>
      <c r="DJ27" s="34">
        <v>734.65138070000023</v>
      </c>
      <c r="DK27" s="34">
        <v>144.10564859999999</v>
      </c>
      <c r="DL27" s="127">
        <v>0.1961551456728923</v>
      </c>
      <c r="DM27" s="34">
        <v>0</v>
      </c>
      <c r="DN27" s="34">
        <v>0</v>
      </c>
      <c r="DO27" s="127" t="s">
        <v>115</v>
      </c>
      <c r="DP27" s="34">
        <v>734.65138070000023</v>
      </c>
      <c r="DQ27" s="34">
        <v>144.10564859999999</v>
      </c>
      <c r="DR27" s="127">
        <v>0.1961551456728923</v>
      </c>
      <c r="DS27" s="34">
        <v>0</v>
      </c>
      <c r="DT27" s="34">
        <v>0</v>
      </c>
      <c r="DU27" s="35" t="s">
        <v>115</v>
      </c>
      <c r="DV27" s="34">
        <v>0</v>
      </c>
      <c r="DW27" s="34">
        <v>0</v>
      </c>
      <c r="DX27" s="35" t="s">
        <v>115</v>
      </c>
      <c r="DY27" s="34">
        <v>0</v>
      </c>
      <c r="DZ27" s="34">
        <v>0</v>
      </c>
      <c r="EA27" s="35" t="s">
        <v>115</v>
      </c>
      <c r="EB27" s="34">
        <v>582.05723480000051</v>
      </c>
      <c r="EC27" s="34">
        <v>184.48273210000002</v>
      </c>
      <c r="ED27" s="35">
        <v>0.31694947003517576</v>
      </c>
      <c r="EE27" s="34">
        <v>0</v>
      </c>
      <c r="EF27" s="34">
        <v>0</v>
      </c>
      <c r="EG27" s="35" t="s">
        <v>115</v>
      </c>
      <c r="EH27" s="34">
        <v>582.05723480000051</v>
      </c>
      <c r="EI27" s="34">
        <v>184.48273210000002</v>
      </c>
      <c r="EJ27" s="35">
        <v>0.31694947003517576</v>
      </c>
      <c r="EK27" s="34">
        <v>0</v>
      </c>
      <c r="EL27" s="34">
        <v>0</v>
      </c>
      <c r="EM27" s="35" t="s">
        <v>115</v>
      </c>
      <c r="EN27" s="34">
        <v>582.05723480000051</v>
      </c>
      <c r="EO27" s="34">
        <v>184.48273210000002</v>
      </c>
      <c r="EP27" s="35">
        <v>0.31694947003517576</v>
      </c>
      <c r="EQ27" s="34">
        <v>0</v>
      </c>
      <c r="ER27" s="34">
        <v>0</v>
      </c>
      <c r="ES27" s="35" t="s">
        <v>115</v>
      </c>
      <c r="ET27" s="34">
        <v>0</v>
      </c>
      <c r="EU27" s="34">
        <v>0</v>
      </c>
      <c r="EV27" s="35" t="s">
        <v>115</v>
      </c>
      <c r="EW27" s="34">
        <v>0</v>
      </c>
      <c r="EX27" s="34">
        <v>0</v>
      </c>
      <c r="EY27" s="35" t="s">
        <v>115</v>
      </c>
      <c r="EZ27" s="34">
        <v>354.85630049999997</v>
      </c>
      <c r="FA27" s="34">
        <v>212.49345559999995</v>
      </c>
      <c r="FB27" s="35">
        <v>0.5988155072929302</v>
      </c>
      <c r="FC27" s="34">
        <v>2.7327400000000002E-2</v>
      </c>
      <c r="FD27" s="34">
        <v>7.8699999999999988E-5</v>
      </c>
      <c r="FE27" s="35">
        <v>2.879893440283378E-3</v>
      </c>
      <c r="FF27" s="34">
        <v>354.88362789999996</v>
      </c>
      <c r="FG27" s="34">
        <v>212.49353429999994</v>
      </c>
      <c r="FH27" s="35">
        <v>0.59876961796579953</v>
      </c>
      <c r="FI27" s="34">
        <v>0</v>
      </c>
      <c r="FJ27" s="34">
        <v>0</v>
      </c>
      <c r="FK27" s="35" t="s">
        <v>115</v>
      </c>
      <c r="FL27" s="34">
        <v>354.88362789999996</v>
      </c>
      <c r="FM27" s="34">
        <v>212.49353429999994</v>
      </c>
      <c r="FN27" s="35">
        <v>0.59876961796579953</v>
      </c>
      <c r="FO27" s="34"/>
      <c r="FP27" s="34"/>
      <c r="FQ27" s="35" t="s">
        <v>115</v>
      </c>
      <c r="FR27" s="34"/>
      <c r="FS27" s="34"/>
      <c r="FT27" s="35" t="s">
        <v>115</v>
      </c>
      <c r="FU27" s="34"/>
      <c r="FV27" s="34"/>
      <c r="FW27" s="35" t="s">
        <v>115</v>
      </c>
      <c r="FX27" s="34">
        <v>386.19673739999996</v>
      </c>
      <c r="FY27" s="34">
        <v>57.378343800000053</v>
      </c>
      <c r="FZ27" s="35">
        <v>0.14857283411115646</v>
      </c>
      <c r="GA27" s="34">
        <v>8.4085499999999994E-2</v>
      </c>
      <c r="GB27" s="34">
        <v>4.0941099999999994E-2</v>
      </c>
      <c r="GC27" s="35">
        <v>0.48689845454923852</v>
      </c>
      <c r="GD27" s="34">
        <v>386.28082289999998</v>
      </c>
      <c r="GE27" s="34">
        <v>57.419284900000051</v>
      </c>
      <c r="GF27" s="35">
        <v>0.14864648073628212</v>
      </c>
      <c r="GG27" s="34"/>
      <c r="GH27" s="34"/>
      <c r="GI27" s="35" t="s">
        <v>115</v>
      </c>
      <c r="GJ27" s="34">
        <v>386.28082289999998</v>
      </c>
      <c r="GK27" s="34">
        <v>57.419284900000051</v>
      </c>
      <c r="GL27" s="35">
        <v>0.14864648073628212</v>
      </c>
    </row>
    <row r="28" spans="1:194" ht="14.25" x14ac:dyDescent="0.2">
      <c r="A28" s="367">
        <v>19</v>
      </c>
      <c r="B28" s="369" t="s">
        <v>23</v>
      </c>
      <c r="C28" s="119"/>
      <c r="D28" s="119"/>
      <c r="E28" s="120"/>
      <c r="F28" s="119">
        <v>41.04</v>
      </c>
      <c r="G28" s="119">
        <v>15.01</v>
      </c>
      <c r="H28" s="120">
        <v>0.36574074074074076</v>
      </c>
      <c r="I28" s="119"/>
      <c r="J28" s="119"/>
      <c r="K28" s="120"/>
      <c r="L28" s="132">
        <v>0.21254000000000001</v>
      </c>
      <c r="M28" s="132">
        <v>0</v>
      </c>
      <c r="N28" s="120">
        <v>0</v>
      </c>
      <c r="O28" s="119">
        <v>41.252539999999996</v>
      </c>
      <c r="P28" s="119">
        <v>15.01</v>
      </c>
      <c r="Q28" s="120">
        <v>0.36385638314634688</v>
      </c>
      <c r="R28" s="14"/>
      <c r="S28" s="14"/>
      <c r="T28" s="121"/>
      <c r="U28" s="14">
        <v>32.69406</v>
      </c>
      <c r="V28" s="14">
        <v>39.676459999999999</v>
      </c>
      <c r="W28" s="121">
        <f t="shared" ref="W28:W34" si="9">V28/U28</f>
        <v>1.2135678468810542</v>
      </c>
      <c r="X28" s="14"/>
      <c r="Y28" s="14"/>
      <c r="Z28" s="121"/>
      <c r="AA28" s="14">
        <v>0.15</v>
      </c>
      <c r="AB28" s="14">
        <v>0</v>
      </c>
      <c r="AC28" s="121">
        <f t="shared" ref="AC28:AC43" si="10">AB28/AA28</f>
        <v>0</v>
      </c>
      <c r="AD28" s="14">
        <f t="shared" si="7"/>
        <v>32.844059999999999</v>
      </c>
      <c r="AE28" s="14">
        <f t="shared" si="7"/>
        <v>39.676459999999999</v>
      </c>
      <c r="AF28" s="121">
        <v>1.2080254389987108</v>
      </c>
      <c r="AG28" s="73"/>
      <c r="AH28" s="73"/>
      <c r="AI28" s="122"/>
      <c r="AJ28" s="73">
        <v>17.547879000000002</v>
      </c>
      <c r="AK28" s="73">
        <v>20.134401999999998</v>
      </c>
      <c r="AL28" s="122">
        <v>1.1473980416664598</v>
      </c>
      <c r="AM28" s="73"/>
      <c r="AN28" s="73"/>
      <c r="AO28" s="122"/>
      <c r="AP28" s="73">
        <v>0.17357750000000038</v>
      </c>
      <c r="AQ28" s="73">
        <v>-2.9343499999999985</v>
      </c>
      <c r="AR28" s="122">
        <v>-16.905128832942012</v>
      </c>
      <c r="AS28" s="73">
        <v>17.721456500000002</v>
      </c>
      <c r="AT28" s="73">
        <v>17.200051999999999</v>
      </c>
      <c r="AU28" s="122">
        <v>0.97057778518374027</v>
      </c>
      <c r="AV28" s="77"/>
      <c r="AW28" s="77"/>
      <c r="AX28" s="123"/>
      <c r="AY28" s="77"/>
      <c r="AZ28" s="77"/>
      <c r="BA28" s="123"/>
      <c r="BB28" s="77"/>
      <c r="BC28" s="77"/>
      <c r="BD28" s="123"/>
      <c r="BE28" s="77">
        <v>7</v>
      </c>
      <c r="BF28" s="77">
        <v>10</v>
      </c>
      <c r="BG28" s="123">
        <v>1.41</v>
      </c>
      <c r="BH28" s="77"/>
      <c r="BI28" s="77"/>
      <c r="BJ28" s="123"/>
      <c r="BK28" s="77"/>
      <c r="BL28" s="77"/>
      <c r="BM28" s="123"/>
      <c r="BN28" s="77">
        <v>7</v>
      </c>
      <c r="BO28" s="77">
        <v>10</v>
      </c>
      <c r="BP28" s="123">
        <v>1.38</v>
      </c>
      <c r="BQ28" s="77"/>
      <c r="BR28" s="77"/>
      <c r="BS28" s="123"/>
      <c r="BT28" s="77">
        <v>7</v>
      </c>
      <c r="BU28" s="77">
        <v>10</v>
      </c>
      <c r="BV28" s="124">
        <v>1.3839999999999999</v>
      </c>
      <c r="BW28" s="34"/>
      <c r="BX28" s="34"/>
      <c r="BY28" s="35" t="s">
        <v>115</v>
      </c>
      <c r="BZ28" s="34"/>
      <c r="CA28" s="34"/>
      <c r="CB28" s="35" t="s">
        <v>115</v>
      </c>
      <c r="CC28" s="34"/>
      <c r="CD28" s="34"/>
      <c r="CE28" s="35" t="s">
        <v>115</v>
      </c>
      <c r="CF28" s="34">
        <v>8.9057999999999993</v>
      </c>
      <c r="CG28" s="34">
        <v>3.25136</v>
      </c>
      <c r="CH28" s="35">
        <v>0.36508342877675226</v>
      </c>
      <c r="CI28" s="85">
        <v>9.0029999999999999E-2</v>
      </c>
      <c r="CJ28" s="34"/>
      <c r="CK28" s="35">
        <v>0</v>
      </c>
      <c r="CL28" s="34">
        <v>8.9958299999999998</v>
      </c>
      <c r="CM28" s="34">
        <v>3.25136</v>
      </c>
      <c r="CN28" s="35">
        <v>0.36142968464277336</v>
      </c>
      <c r="CO28" s="34"/>
      <c r="CP28" s="34"/>
      <c r="CQ28" s="35" t="s">
        <v>115</v>
      </c>
      <c r="CR28" s="34">
        <v>8.9958299999999998</v>
      </c>
      <c r="CS28" s="34">
        <v>3.25136</v>
      </c>
      <c r="CT28" s="35">
        <v>0.36142968464277336</v>
      </c>
      <c r="CU28" s="34">
        <v>0</v>
      </c>
      <c r="CV28" s="34">
        <v>0</v>
      </c>
      <c r="CW28" s="127" t="s">
        <v>115</v>
      </c>
      <c r="CX28" s="34">
        <v>0</v>
      </c>
      <c r="CY28" s="34">
        <v>0</v>
      </c>
      <c r="CZ28" s="127" t="s">
        <v>115</v>
      </c>
      <c r="DA28" s="34">
        <v>0</v>
      </c>
      <c r="DB28" s="34">
        <v>0</v>
      </c>
      <c r="DC28" s="127" t="s">
        <v>115</v>
      </c>
      <c r="DD28" s="34">
        <v>4.32356433348275</v>
      </c>
      <c r="DE28" s="36">
        <v>0</v>
      </c>
      <c r="DF28" s="127">
        <v>0</v>
      </c>
      <c r="DG28" s="34">
        <v>1.4741366517248639E-2</v>
      </c>
      <c r="DH28" s="34">
        <v>0</v>
      </c>
      <c r="DI28" s="127">
        <v>0</v>
      </c>
      <c r="DJ28" s="34">
        <v>4.3383056999999985</v>
      </c>
      <c r="DK28" s="34">
        <v>0</v>
      </c>
      <c r="DL28" s="127">
        <v>0</v>
      </c>
      <c r="DM28" s="34">
        <v>0</v>
      </c>
      <c r="DN28" s="34">
        <v>0</v>
      </c>
      <c r="DO28" s="127" t="s">
        <v>115</v>
      </c>
      <c r="DP28" s="34">
        <v>4.3383056999999985</v>
      </c>
      <c r="DQ28" s="34">
        <v>0</v>
      </c>
      <c r="DR28" s="127">
        <v>0</v>
      </c>
      <c r="DS28" s="34">
        <v>0</v>
      </c>
      <c r="DT28" s="34">
        <v>0</v>
      </c>
      <c r="DU28" s="35" t="s">
        <v>115</v>
      </c>
      <c r="DV28" s="34">
        <v>0</v>
      </c>
      <c r="DW28" s="34">
        <v>0</v>
      </c>
      <c r="DX28" s="35" t="s">
        <v>115</v>
      </c>
      <c r="DY28" s="34">
        <v>0</v>
      </c>
      <c r="DZ28" s="34">
        <v>0</v>
      </c>
      <c r="EA28" s="35" t="s">
        <v>115</v>
      </c>
      <c r="EB28" s="34">
        <v>5.8721449777392323</v>
      </c>
      <c r="EC28" s="34">
        <v>7.8009342999999935</v>
      </c>
      <c r="ED28" s="35">
        <v>1.3284641863531343</v>
      </c>
      <c r="EE28" s="34">
        <v>1.5486222607738918E-3</v>
      </c>
      <c r="EF28" s="34">
        <v>0</v>
      </c>
      <c r="EG28" s="35">
        <v>0</v>
      </c>
      <c r="EH28" s="34">
        <v>5.8736936000000064</v>
      </c>
      <c r="EI28" s="34">
        <v>7.8009342999999935</v>
      </c>
      <c r="EJ28" s="35">
        <v>1.3281139315813111</v>
      </c>
      <c r="EK28" s="34">
        <v>0</v>
      </c>
      <c r="EL28" s="34">
        <v>0</v>
      </c>
      <c r="EM28" s="35" t="s">
        <v>115</v>
      </c>
      <c r="EN28" s="34">
        <v>5.8736936000000064</v>
      </c>
      <c r="EO28" s="34">
        <v>7.8009342999999935</v>
      </c>
      <c r="EP28" s="35">
        <v>1.3281139315813111</v>
      </c>
      <c r="EQ28" s="34">
        <v>0</v>
      </c>
      <c r="ER28" s="34">
        <v>0</v>
      </c>
      <c r="ES28" s="35" t="s">
        <v>115</v>
      </c>
      <c r="ET28" s="34">
        <v>0</v>
      </c>
      <c r="EU28" s="34">
        <v>0</v>
      </c>
      <c r="EV28" s="35" t="s">
        <v>115</v>
      </c>
      <c r="EW28" s="34">
        <v>0</v>
      </c>
      <c r="EX28" s="34">
        <v>0</v>
      </c>
      <c r="EY28" s="35" t="s">
        <v>115</v>
      </c>
      <c r="EZ28" s="34">
        <v>0.93459111215048596</v>
      </c>
      <c r="FA28" s="34">
        <v>9.3245604745490365</v>
      </c>
      <c r="FB28" s="35">
        <v>9.9771550930901807</v>
      </c>
      <c r="FC28" s="34">
        <v>28.07579758784955</v>
      </c>
      <c r="FD28" s="34">
        <v>9.5646338254509811</v>
      </c>
      <c r="FE28" s="35">
        <v>0.34067184718521754</v>
      </c>
      <c r="FF28" s="34">
        <v>29.010388700000036</v>
      </c>
      <c r="FG28" s="34">
        <v>18.889194300000018</v>
      </c>
      <c r="FH28" s="35">
        <v>0.65111827681233359</v>
      </c>
      <c r="FI28" s="34">
        <v>0</v>
      </c>
      <c r="FJ28" s="34">
        <v>0</v>
      </c>
      <c r="FK28" s="35" t="s">
        <v>115</v>
      </c>
      <c r="FL28" s="34">
        <v>29.010388700000036</v>
      </c>
      <c r="FM28" s="34">
        <v>18.889194300000018</v>
      </c>
      <c r="FN28" s="35">
        <v>0.65111827681233359</v>
      </c>
      <c r="FO28" s="34"/>
      <c r="FP28" s="34"/>
      <c r="FQ28" s="35" t="s">
        <v>115</v>
      </c>
      <c r="FR28" s="34"/>
      <c r="FS28" s="34"/>
      <c r="FT28" s="35" t="s">
        <v>115</v>
      </c>
      <c r="FU28" s="34"/>
      <c r="FV28" s="34"/>
      <c r="FW28" s="35" t="s">
        <v>115</v>
      </c>
      <c r="FX28" s="34">
        <v>3.5753632</v>
      </c>
      <c r="FY28" s="34">
        <v>0.94329717514221034</v>
      </c>
      <c r="FZ28" s="35">
        <v>0.26383254577946386</v>
      </c>
      <c r="GA28" s="34">
        <v>48.551589900000003</v>
      </c>
      <c r="GB28" s="34">
        <v>60.81161603340265</v>
      </c>
      <c r="GC28" s="35">
        <v>1.2525154409701966</v>
      </c>
      <c r="GD28" s="34">
        <v>52.126953100000001</v>
      </c>
      <c r="GE28" s="34">
        <v>61.754913208544863</v>
      </c>
      <c r="GF28" s="35">
        <v>1.1847021461253384</v>
      </c>
      <c r="GG28" s="34"/>
      <c r="GH28" s="34"/>
      <c r="GI28" s="35" t="s">
        <v>115</v>
      </c>
      <c r="GJ28" s="34">
        <v>52.126953100000001</v>
      </c>
      <c r="GK28" s="34">
        <v>61.754913208544863</v>
      </c>
      <c r="GL28" s="35">
        <v>1.1847021461253384</v>
      </c>
    </row>
    <row r="29" spans="1:194" ht="14.25" x14ac:dyDescent="0.2">
      <c r="A29" s="366">
        <v>20</v>
      </c>
      <c r="B29" s="372" t="s">
        <v>24</v>
      </c>
      <c r="C29" s="119"/>
      <c r="D29" s="119"/>
      <c r="E29" s="120"/>
      <c r="F29" s="119">
        <v>1736.478782217398</v>
      </c>
      <c r="G29" s="119">
        <v>1503.1443220421065</v>
      </c>
      <c r="H29" s="120">
        <v>0.86562780808796591</v>
      </c>
      <c r="I29" s="119">
        <v>23.36554267046256</v>
      </c>
      <c r="J29" s="119">
        <v>4.5124713900000044</v>
      </c>
      <c r="K29" s="120">
        <v>0.19312504116176268</v>
      </c>
      <c r="L29" s="119">
        <v>80.941156236151286</v>
      </c>
      <c r="M29" s="119">
        <v>20.563092467894364</v>
      </c>
      <c r="N29" s="120">
        <v>0.2540498977788278</v>
      </c>
      <c r="O29" s="119">
        <v>1840.785481124012</v>
      </c>
      <c r="P29" s="119">
        <v>1528.2198859000009</v>
      </c>
      <c r="Q29" s="120">
        <v>0.83019988019834134</v>
      </c>
      <c r="R29" s="14"/>
      <c r="S29" s="14"/>
      <c r="T29" s="121"/>
      <c r="U29" s="14">
        <v>2470.3563413160791</v>
      </c>
      <c r="V29" s="14">
        <v>3039.2345824106078</v>
      </c>
      <c r="W29" s="121">
        <f t="shared" si="9"/>
        <v>1.2302818551235648</v>
      </c>
      <c r="X29" s="14"/>
      <c r="Y29" s="14"/>
      <c r="Z29" s="121"/>
      <c r="AA29" s="14">
        <v>135.21115749875131</v>
      </c>
      <c r="AB29" s="14">
        <v>53.80459467</v>
      </c>
      <c r="AC29" s="121">
        <f t="shared" si="10"/>
        <v>0.39793013879418121</v>
      </c>
      <c r="AD29" s="14">
        <f t="shared" si="7"/>
        <v>2605.5674988148303</v>
      </c>
      <c r="AE29" s="14">
        <f t="shared" si="7"/>
        <v>3093.0391770806077</v>
      </c>
      <c r="AF29" s="121">
        <v>1.1870884859008679</v>
      </c>
      <c r="AG29" s="73"/>
      <c r="AH29" s="73"/>
      <c r="AI29" s="122"/>
      <c r="AJ29" s="73">
        <v>3368.482901131857</v>
      </c>
      <c r="AK29" s="73">
        <v>3352.1745649956165</v>
      </c>
      <c r="AL29" s="122">
        <v>0.99515855160471178</v>
      </c>
      <c r="AM29" s="73"/>
      <c r="AN29" s="73"/>
      <c r="AO29" s="122"/>
      <c r="AP29" s="73">
        <v>190.5869123613131</v>
      </c>
      <c r="AQ29" s="73">
        <v>166.7226091255877</v>
      </c>
      <c r="AR29" s="122">
        <v>0.87478519411404465</v>
      </c>
      <c r="AS29" s="73">
        <v>3559.0698134931704</v>
      </c>
      <c r="AT29" s="73">
        <v>3518.897174121204</v>
      </c>
      <c r="AU29" s="122">
        <v>0.98871260147253548</v>
      </c>
      <c r="AV29" s="77">
        <v>56</v>
      </c>
      <c r="AW29" s="77">
        <v>162</v>
      </c>
      <c r="AX29" s="123">
        <v>2.91</v>
      </c>
      <c r="AY29" s="77"/>
      <c r="AZ29" s="77"/>
      <c r="BA29" s="123"/>
      <c r="BB29" s="77">
        <v>503</v>
      </c>
      <c r="BC29" s="77">
        <v>2092</v>
      </c>
      <c r="BD29" s="123">
        <v>4.16</v>
      </c>
      <c r="BE29" s="77">
        <v>2525</v>
      </c>
      <c r="BF29" s="77">
        <v>2982</v>
      </c>
      <c r="BG29" s="123">
        <v>1.18</v>
      </c>
      <c r="BH29" s="77"/>
      <c r="BI29" s="77"/>
      <c r="BJ29" s="123"/>
      <c r="BK29" s="77">
        <v>253</v>
      </c>
      <c r="BL29" s="77">
        <v>239</v>
      </c>
      <c r="BM29" s="123">
        <v>0.94</v>
      </c>
      <c r="BN29" s="77">
        <v>3337</v>
      </c>
      <c r="BO29" s="77">
        <v>5475</v>
      </c>
      <c r="BP29" s="123">
        <v>1.64</v>
      </c>
      <c r="BQ29" s="77"/>
      <c r="BR29" s="77"/>
      <c r="BS29" s="123"/>
      <c r="BT29" s="77">
        <v>3337</v>
      </c>
      <c r="BU29" s="77">
        <v>5475</v>
      </c>
      <c r="BV29" s="124">
        <v>1.641</v>
      </c>
      <c r="BW29" s="34">
        <v>76.65304505553847</v>
      </c>
      <c r="BX29" s="34">
        <v>221.70277387899003</v>
      </c>
      <c r="BY29" s="35">
        <v>2.8922891937085695</v>
      </c>
      <c r="BZ29" s="34"/>
      <c r="CA29" s="34"/>
      <c r="CB29" s="35" t="s">
        <v>115</v>
      </c>
      <c r="CC29" s="34"/>
      <c r="CD29" s="34">
        <v>-357.04998011200689</v>
      </c>
      <c r="CE29" s="35" t="s">
        <v>115</v>
      </c>
      <c r="CF29" s="34">
        <v>2634.1552329631481</v>
      </c>
      <c r="CG29" s="34">
        <v>2392.6713369477648</v>
      </c>
      <c r="CH29" s="35">
        <v>0.90832586743806309</v>
      </c>
      <c r="CI29" s="34">
        <v>298.50824805238307</v>
      </c>
      <c r="CJ29" s="34">
        <v>463.73867276391132</v>
      </c>
      <c r="CK29" s="35">
        <v>1.5535204664848428</v>
      </c>
      <c r="CL29" s="34">
        <v>3009.3165260710693</v>
      </c>
      <c r="CM29" s="34">
        <v>2721.0628034786591</v>
      </c>
      <c r="CN29" s="35">
        <v>0.90421289349420775</v>
      </c>
      <c r="CO29" s="34"/>
      <c r="CP29" s="34"/>
      <c r="CQ29" s="35" t="s">
        <v>115</v>
      </c>
      <c r="CR29" s="34">
        <v>3009.3165260710693</v>
      </c>
      <c r="CS29" s="34">
        <v>2721.0628034786591</v>
      </c>
      <c r="CT29" s="35">
        <v>0.90421289349420775</v>
      </c>
      <c r="CU29" s="34">
        <v>135.09237817633496</v>
      </c>
      <c r="CV29" s="34">
        <v>368.15357153547694</v>
      </c>
      <c r="CW29" s="127">
        <v>2.7251986863013777</v>
      </c>
      <c r="CX29" s="34">
        <v>0</v>
      </c>
      <c r="CY29" s="34">
        <v>0</v>
      </c>
      <c r="CZ29" s="127" t="s">
        <v>115</v>
      </c>
      <c r="DA29" s="34">
        <v>0</v>
      </c>
      <c r="DB29" s="34">
        <v>0</v>
      </c>
      <c r="DC29" s="127" t="s">
        <v>115</v>
      </c>
      <c r="DD29" s="34">
        <v>2835.5792295407855</v>
      </c>
      <c r="DE29" s="34">
        <v>1452.5679719739285</v>
      </c>
      <c r="DF29" s="127">
        <v>0.51226499222494581</v>
      </c>
      <c r="DG29" s="34">
        <v>301.73982176226781</v>
      </c>
      <c r="DH29" s="34">
        <v>-127.50372461006928</v>
      </c>
      <c r="DI29" s="127">
        <v>-0.42256180793573156</v>
      </c>
      <c r="DJ29" s="34">
        <v>3272.4114294793881</v>
      </c>
      <c r="DK29" s="34">
        <v>1693.2178188993362</v>
      </c>
      <c r="DL29" s="127">
        <v>0.51742204652081669</v>
      </c>
      <c r="DM29" s="34">
        <v>0</v>
      </c>
      <c r="DN29" s="34">
        <v>0</v>
      </c>
      <c r="DO29" s="127" t="s">
        <v>115</v>
      </c>
      <c r="DP29" s="34">
        <v>3272.4114294793881</v>
      </c>
      <c r="DQ29" s="34">
        <v>1693.2178188993362</v>
      </c>
      <c r="DR29" s="127">
        <v>0.51742204652081669</v>
      </c>
      <c r="DS29" s="34">
        <v>140.02606491014359</v>
      </c>
      <c r="DT29" s="34">
        <v>484.57690057259248</v>
      </c>
      <c r="DU29" s="35">
        <v>3.4606192845849901</v>
      </c>
      <c r="DV29" s="34">
        <v>0</v>
      </c>
      <c r="DW29" s="34">
        <v>0</v>
      </c>
      <c r="DX29" s="35" t="s">
        <v>115</v>
      </c>
      <c r="DY29" s="34">
        <v>0</v>
      </c>
      <c r="DZ29" s="34">
        <v>0</v>
      </c>
      <c r="EA29" s="35" t="s">
        <v>115</v>
      </c>
      <c r="EB29" s="34">
        <v>3377.8118305503476</v>
      </c>
      <c r="EC29" s="34">
        <v>1665.7536712947795</v>
      </c>
      <c r="ED29" s="35">
        <v>0.49314578634280459</v>
      </c>
      <c r="EE29" s="34">
        <v>189.02527527086392</v>
      </c>
      <c r="EF29" s="34">
        <v>129.26346910989582</v>
      </c>
      <c r="EG29" s="35">
        <v>0.68384224768178559</v>
      </c>
      <c r="EH29" s="34">
        <v>3706.8631707313552</v>
      </c>
      <c r="EI29" s="34">
        <v>2279.5940409772675</v>
      </c>
      <c r="EJ29" s="35">
        <v>0.61496579074633306</v>
      </c>
      <c r="EK29" s="34">
        <v>0</v>
      </c>
      <c r="EL29" s="34">
        <v>0</v>
      </c>
      <c r="EM29" s="35" t="s">
        <v>115</v>
      </c>
      <c r="EN29" s="34">
        <v>3706.8631707313552</v>
      </c>
      <c r="EO29" s="34">
        <v>2279.5940409772675</v>
      </c>
      <c r="EP29" s="35">
        <v>0.61496579074633306</v>
      </c>
      <c r="EQ29" s="34">
        <v>21.938602599999999</v>
      </c>
      <c r="ER29" s="34">
        <v>92.249519230511893</v>
      </c>
      <c r="ES29" s="35">
        <v>4.2048949476167587</v>
      </c>
      <c r="ET29" s="34">
        <v>0</v>
      </c>
      <c r="EU29" s="34">
        <v>0</v>
      </c>
      <c r="EV29" s="35" t="s">
        <v>115</v>
      </c>
      <c r="EW29" s="34">
        <v>0</v>
      </c>
      <c r="EX29" s="34">
        <v>0</v>
      </c>
      <c r="EY29" s="35" t="s">
        <v>115</v>
      </c>
      <c r="EZ29" s="34">
        <v>3107.5954972827822</v>
      </c>
      <c r="FA29" s="34">
        <v>1659.5968255197602</v>
      </c>
      <c r="FB29" s="35">
        <v>0.53404531798648747</v>
      </c>
      <c r="FC29" s="34">
        <v>114.28504133601751</v>
      </c>
      <c r="FD29" s="34">
        <v>32.6449461338795</v>
      </c>
      <c r="FE29" s="35">
        <v>0.28564496063748002</v>
      </c>
      <c r="FF29" s="34">
        <v>3243.8191412187998</v>
      </c>
      <c r="FG29" s="34">
        <v>1784.4912908841516</v>
      </c>
      <c r="FH29" s="35">
        <v>0.55012046393365344</v>
      </c>
      <c r="FI29" s="34">
        <v>0</v>
      </c>
      <c r="FJ29" s="34">
        <v>0</v>
      </c>
      <c r="FK29" s="35" t="s">
        <v>115</v>
      </c>
      <c r="FL29" s="34">
        <v>3243.8191412187998</v>
      </c>
      <c r="FM29" s="34">
        <v>1784.4912908841516</v>
      </c>
      <c r="FN29" s="35">
        <v>0.55012046393365344</v>
      </c>
      <c r="FO29" s="34">
        <v>0</v>
      </c>
      <c r="FP29" s="34">
        <v>336.59700656805069</v>
      </c>
      <c r="FQ29" s="35" t="s">
        <v>115</v>
      </c>
      <c r="FR29" s="34"/>
      <c r="FS29" s="34"/>
      <c r="FT29" s="35" t="s">
        <v>115</v>
      </c>
      <c r="FU29" s="34"/>
      <c r="FV29" s="34"/>
      <c r="FW29" s="35" t="s">
        <v>115</v>
      </c>
      <c r="FX29" s="34">
        <v>4799.1132111375573</v>
      </c>
      <c r="FY29" s="34">
        <v>4509.2890241544628</v>
      </c>
      <c r="FZ29" s="35">
        <v>0.93960880391183854</v>
      </c>
      <c r="GA29" s="34">
        <v>28.547163775416859</v>
      </c>
      <c r="GB29" s="34">
        <v>114.73838590986036</v>
      </c>
      <c r="GC29" s="35">
        <v>4.0192569325806833</v>
      </c>
      <c r="GD29" s="34">
        <v>4827.6603749129745</v>
      </c>
      <c r="GE29" s="34">
        <v>4960.6244166323731</v>
      </c>
      <c r="GF29" s="35">
        <v>1.0275421283589767</v>
      </c>
      <c r="GG29" s="34"/>
      <c r="GH29" s="34"/>
      <c r="GI29" s="35" t="s">
        <v>115</v>
      </c>
      <c r="GJ29" s="34">
        <v>4827.6603749129745</v>
      </c>
      <c r="GK29" s="34">
        <v>4960.6244166323731</v>
      </c>
      <c r="GL29" s="35">
        <v>1.0275421283589767</v>
      </c>
    </row>
    <row r="30" spans="1:194" ht="14.25" x14ac:dyDescent="0.2">
      <c r="A30" s="367">
        <v>21</v>
      </c>
      <c r="B30" s="372" t="s">
        <v>41</v>
      </c>
      <c r="C30" s="119">
        <v>61.879703499999998</v>
      </c>
      <c r="D30" s="119">
        <v>93.914833999999999</v>
      </c>
      <c r="E30" s="120">
        <v>1.517700129251589</v>
      </c>
      <c r="F30" s="119">
        <v>1595.3561516582254</v>
      </c>
      <c r="G30" s="119">
        <v>618.64643005899563</v>
      </c>
      <c r="H30" s="120">
        <v>0.38777951206441885</v>
      </c>
      <c r="I30" s="119"/>
      <c r="J30" s="119"/>
      <c r="K30" s="120"/>
      <c r="L30" s="119">
        <v>2531.609418642196</v>
      </c>
      <c r="M30" s="119">
        <v>925.61979200000019</v>
      </c>
      <c r="N30" s="120">
        <v>0.36562503883258868</v>
      </c>
      <c r="O30" s="119">
        <v>4188.8452738004216</v>
      </c>
      <c r="P30" s="119">
        <v>1638.1810560589959</v>
      </c>
      <c r="Q30" s="120">
        <v>0.39108177766917618</v>
      </c>
      <c r="R30" s="14"/>
      <c r="S30" s="14"/>
      <c r="T30" s="121"/>
      <c r="U30" s="14">
        <v>2619.9640809227908</v>
      </c>
      <c r="V30" s="14">
        <v>814.617420745</v>
      </c>
      <c r="W30" s="121">
        <f t="shared" si="9"/>
        <v>0.3109269423487972</v>
      </c>
      <c r="X30" s="14"/>
      <c r="Y30" s="14">
        <v>45.630051106274117</v>
      </c>
      <c r="Z30" s="121"/>
      <c r="AA30" s="14">
        <v>975.83852828897818</v>
      </c>
      <c r="AB30" s="14">
        <v>171.98274189568008</v>
      </c>
      <c r="AC30" s="121">
        <f t="shared" si="10"/>
        <v>0.17624098343117509</v>
      </c>
      <c r="AD30" s="14">
        <f t="shared" si="7"/>
        <v>3595.8026092117689</v>
      </c>
      <c r="AE30" s="14">
        <f t="shared" si="7"/>
        <v>1032.2302137469542</v>
      </c>
      <c r="AF30" s="121">
        <v>0.28706531640601596</v>
      </c>
      <c r="AG30" s="73"/>
      <c r="AH30" s="73"/>
      <c r="AI30" s="122"/>
      <c r="AJ30" s="73">
        <v>2588.0714470207981</v>
      </c>
      <c r="AK30" s="73">
        <v>969.7002729009082</v>
      </c>
      <c r="AL30" s="122">
        <v>0.37468064261408141</v>
      </c>
      <c r="AM30" s="73"/>
      <c r="AN30" s="73"/>
      <c r="AO30" s="122"/>
      <c r="AP30" s="73">
        <v>833.06345797305926</v>
      </c>
      <c r="AQ30" s="73">
        <v>28.881131995347559</v>
      </c>
      <c r="AR30" s="122">
        <v>3.4668585830926649E-2</v>
      </c>
      <c r="AS30" s="73">
        <v>3421.1349049938572</v>
      </c>
      <c r="AT30" s="73">
        <v>998.58140489625578</v>
      </c>
      <c r="AU30" s="122">
        <v>0.29188600643564766</v>
      </c>
      <c r="AV30" s="77"/>
      <c r="AW30" s="77"/>
      <c r="AX30" s="123"/>
      <c r="AY30" s="77"/>
      <c r="AZ30" s="77"/>
      <c r="BA30" s="123"/>
      <c r="BB30" s="77"/>
      <c r="BC30" s="77"/>
      <c r="BD30" s="123"/>
      <c r="BE30" s="77">
        <v>2993</v>
      </c>
      <c r="BF30" s="77">
        <v>1109</v>
      </c>
      <c r="BG30" s="123">
        <v>0.37</v>
      </c>
      <c r="BH30" s="77"/>
      <c r="BI30" s="77"/>
      <c r="BJ30" s="123"/>
      <c r="BK30" s="77">
        <v>810</v>
      </c>
      <c r="BL30" s="77">
        <v>350</v>
      </c>
      <c r="BM30" s="123">
        <v>0.43</v>
      </c>
      <c r="BN30" s="77">
        <v>3803</v>
      </c>
      <c r="BO30" s="77">
        <v>1460</v>
      </c>
      <c r="BP30" s="123">
        <v>0.38</v>
      </c>
      <c r="BQ30" s="77">
        <v>282</v>
      </c>
      <c r="BR30" s="77">
        <v>64</v>
      </c>
      <c r="BS30" s="123">
        <v>0.23</v>
      </c>
      <c r="BT30" s="77">
        <v>4085</v>
      </c>
      <c r="BU30" s="77">
        <v>1524</v>
      </c>
      <c r="BV30" s="124">
        <v>0.373</v>
      </c>
      <c r="BW30" s="34"/>
      <c r="BX30" s="34"/>
      <c r="BY30" s="35" t="s">
        <v>115</v>
      </c>
      <c r="BZ30" s="34"/>
      <c r="CA30" s="34"/>
      <c r="CB30" s="35" t="s">
        <v>115</v>
      </c>
      <c r="CC30" s="34"/>
      <c r="CD30" s="34"/>
      <c r="CE30" s="35" t="s">
        <v>115</v>
      </c>
      <c r="CF30" s="34">
        <v>3711.1377566906881</v>
      </c>
      <c r="CG30" s="34">
        <v>1740.1393627264058</v>
      </c>
      <c r="CH30" s="35">
        <v>0.46889646162801846</v>
      </c>
      <c r="CI30" s="34">
        <v>704.85287573511675</v>
      </c>
      <c r="CJ30" s="34">
        <v>115.29925349999999</v>
      </c>
      <c r="CK30" s="35">
        <v>0.16357917725702714</v>
      </c>
      <c r="CL30" s="34">
        <v>4415.9906324258045</v>
      </c>
      <c r="CM30" s="34">
        <v>1855.4386162264059</v>
      </c>
      <c r="CN30" s="35">
        <v>0.42016362140858327</v>
      </c>
      <c r="CO30" s="34">
        <v>402.80812957040007</v>
      </c>
      <c r="CP30" s="34">
        <v>87.88212</v>
      </c>
      <c r="CQ30" s="35">
        <v>0.21817365030275676</v>
      </c>
      <c r="CR30" s="34">
        <v>4818.7987619962041</v>
      </c>
      <c r="CS30" s="34">
        <v>1943.3207362264059</v>
      </c>
      <c r="CT30" s="35">
        <v>0.40327908099266185</v>
      </c>
      <c r="CU30" s="34">
        <v>0</v>
      </c>
      <c r="CV30" s="34">
        <v>0</v>
      </c>
      <c r="CW30" s="127" t="s">
        <v>115</v>
      </c>
      <c r="CX30" s="34">
        <v>0</v>
      </c>
      <c r="CY30" s="34">
        <v>0</v>
      </c>
      <c r="CZ30" s="127" t="s">
        <v>115</v>
      </c>
      <c r="DA30" s="34">
        <v>0</v>
      </c>
      <c r="DB30" s="34">
        <v>0</v>
      </c>
      <c r="DC30" s="127" t="s">
        <v>115</v>
      </c>
      <c r="DD30" s="34">
        <v>4128.5216614980736</v>
      </c>
      <c r="DE30" s="34">
        <v>1850.8046460087485</v>
      </c>
      <c r="DF30" s="127">
        <v>0.44829718668283947</v>
      </c>
      <c r="DG30" s="34">
        <v>580.90099999999995</v>
      </c>
      <c r="DH30" s="34">
        <v>170.5127</v>
      </c>
      <c r="DI30" s="127">
        <v>0.29353142790251696</v>
      </c>
      <c r="DJ30" s="34">
        <v>4709.4226614980735</v>
      </c>
      <c r="DK30" s="34">
        <v>2021.3173460087485</v>
      </c>
      <c r="DL30" s="127">
        <v>0.42920703689096462</v>
      </c>
      <c r="DM30" s="34">
        <v>200.93131</v>
      </c>
      <c r="DN30" s="34">
        <v>96.016409999999993</v>
      </c>
      <c r="DO30" s="127">
        <v>0.47785688551973304</v>
      </c>
      <c r="DP30" s="34">
        <v>4910.3539714980734</v>
      </c>
      <c r="DQ30" s="34">
        <v>2117.3337560087484</v>
      </c>
      <c r="DR30" s="127">
        <v>0.43119778498631994</v>
      </c>
      <c r="DS30" s="34">
        <v>0</v>
      </c>
      <c r="DT30" s="34">
        <v>0</v>
      </c>
      <c r="DU30" s="35" t="s">
        <v>115</v>
      </c>
      <c r="DV30" s="34">
        <v>0</v>
      </c>
      <c r="DW30" s="34">
        <v>0</v>
      </c>
      <c r="DX30" s="35" t="s">
        <v>115</v>
      </c>
      <c r="DY30" s="34">
        <v>0</v>
      </c>
      <c r="DZ30" s="34">
        <v>0</v>
      </c>
      <c r="EA30" s="35" t="s">
        <v>115</v>
      </c>
      <c r="EB30" s="34">
        <v>4372.5314110057679</v>
      </c>
      <c r="EC30" s="34">
        <v>1791.0099112456526</v>
      </c>
      <c r="ED30" s="35">
        <v>0.40960481306952695</v>
      </c>
      <c r="EE30" s="34">
        <v>531.64246879154791</v>
      </c>
      <c r="EF30" s="34">
        <v>151.2330005</v>
      </c>
      <c r="EG30" s="35">
        <v>0.28446373150692944</v>
      </c>
      <c r="EH30" s="34">
        <v>4904.1738797973157</v>
      </c>
      <c r="EI30" s="34">
        <v>1942.2429117456527</v>
      </c>
      <c r="EJ30" s="35">
        <v>0.39603875379433395</v>
      </c>
      <c r="EK30" s="36">
        <v>0.99490726381372541</v>
      </c>
      <c r="EL30" s="34">
        <v>-9.9078337321654839</v>
      </c>
      <c r="EM30" s="35">
        <v>-9.9585500001138882</v>
      </c>
      <c r="EN30" s="34">
        <v>4905.1687870611295</v>
      </c>
      <c r="EO30" s="34">
        <v>1932.3350780134872</v>
      </c>
      <c r="EP30" s="35">
        <v>0.39393854970100256</v>
      </c>
      <c r="EQ30" s="34">
        <v>0</v>
      </c>
      <c r="ER30" s="34">
        <v>0</v>
      </c>
      <c r="ES30" s="35" t="s">
        <v>115</v>
      </c>
      <c r="ET30" s="34">
        <v>0</v>
      </c>
      <c r="EU30" s="34">
        <v>0</v>
      </c>
      <c r="EV30" s="35" t="s">
        <v>115</v>
      </c>
      <c r="EW30" s="34">
        <v>0</v>
      </c>
      <c r="EX30" s="34">
        <v>0</v>
      </c>
      <c r="EY30" s="35" t="s">
        <v>115</v>
      </c>
      <c r="EZ30" s="34">
        <v>4052.465674531747</v>
      </c>
      <c r="FA30" s="34">
        <v>1887.2140127877819</v>
      </c>
      <c r="FB30" s="35">
        <v>0.46569524935108675</v>
      </c>
      <c r="FC30" s="34">
        <v>578.24340706516546</v>
      </c>
      <c r="FD30" s="34">
        <v>93.559092092801649</v>
      </c>
      <c r="FE30" s="35">
        <v>0.16179880470692157</v>
      </c>
      <c r="FF30" s="34">
        <v>4630.7090815969123</v>
      </c>
      <c r="FG30" s="34">
        <v>1980.7731048805836</v>
      </c>
      <c r="FH30" s="35">
        <v>0.42774725640884109</v>
      </c>
      <c r="FI30" s="36">
        <v>0</v>
      </c>
      <c r="FJ30" s="34">
        <v>0</v>
      </c>
      <c r="FK30" s="35" t="s">
        <v>115</v>
      </c>
      <c r="FL30" s="34">
        <v>4630.7090815969123</v>
      </c>
      <c r="FM30" s="34">
        <v>1980.7731048805836</v>
      </c>
      <c r="FN30" s="35">
        <v>0.42774725640884109</v>
      </c>
      <c r="FO30" s="34"/>
      <c r="FP30" s="34"/>
      <c r="FQ30" s="35" t="s">
        <v>115</v>
      </c>
      <c r="FR30" s="34"/>
      <c r="FS30" s="34"/>
      <c r="FT30" s="35" t="s">
        <v>115</v>
      </c>
      <c r="FU30" s="34"/>
      <c r="FV30" s="34"/>
      <c r="FW30" s="35" t="s">
        <v>115</v>
      </c>
      <c r="FX30" s="34">
        <v>4113.5076619606189</v>
      </c>
      <c r="FY30" s="34">
        <v>2002.1688184243087</v>
      </c>
      <c r="FZ30" s="35">
        <v>0.4867303000160248</v>
      </c>
      <c r="GA30" s="34">
        <v>256.3843424153232</v>
      </c>
      <c r="GB30" s="34">
        <v>15.325117499999999</v>
      </c>
      <c r="GC30" s="35">
        <v>5.9773999284146888E-2</v>
      </c>
      <c r="GD30" s="34">
        <v>4369.8920043759417</v>
      </c>
      <c r="GE30" s="34">
        <v>2017.4939359243087</v>
      </c>
      <c r="GF30" s="35">
        <v>0.46168050237946884</v>
      </c>
      <c r="GG30" s="36"/>
      <c r="GH30" s="34">
        <v>-13.918749999999999</v>
      </c>
      <c r="GI30" s="35" t="s">
        <v>115</v>
      </c>
      <c r="GJ30" s="34">
        <v>4369.8920043759417</v>
      </c>
      <c r="GK30" s="34">
        <v>2003.5751859243087</v>
      </c>
      <c r="GL30" s="35">
        <v>0.45849535501517197</v>
      </c>
    </row>
    <row r="31" spans="1:194" ht="14.25" x14ac:dyDescent="0.2">
      <c r="A31" s="366">
        <v>22</v>
      </c>
      <c r="B31" s="369" t="s">
        <v>25</v>
      </c>
      <c r="C31" s="119"/>
      <c r="D31" s="119"/>
      <c r="E31" s="120"/>
      <c r="F31" s="119">
        <v>11641.947245264955</v>
      </c>
      <c r="G31" s="119">
        <v>15743.972861641123</v>
      </c>
      <c r="H31" s="120">
        <v>1.3523487548910305</v>
      </c>
      <c r="I31" s="119"/>
      <c r="J31" s="119"/>
      <c r="K31" s="120"/>
      <c r="L31" s="133">
        <v>7.1518359174927663E-3</v>
      </c>
      <c r="M31" s="133">
        <v>1.3862540792160738E-3</v>
      </c>
      <c r="N31" s="120">
        <v>0.19383191885392914</v>
      </c>
      <c r="O31" s="119">
        <v>11641.954397100873</v>
      </c>
      <c r="P31" s="119">
        <v>15743.974247895203</v>
      </c>
      <c r="Q31" s="120">
        <v>1.3523480431958943</v>
      </c>
      <c r="R31" s="14"/>
      <c r="S31" s="14"/>
      <c r="T31" s="121"/>
      <c r="U31" s="14">
        <v>19894.380553673211</v>
      </c>
      <c r="V31" s="14">
        <v>16168.921650919836</v>
      </c>
      <c r="W31" s="121">
        <f t="shared" si="9"/>
        <v>0.81273813011154439</v>
      </c>
      <c r="X31" s="14">
        <v>1.3204499999999999</v>
      </c>
      <c r="Y31" s="14">
        <v>0</v>
      </c>
      <c r="Z31" s="121">
        <f>Y31/X31</f>
        <v>0</v>
      </c>
      <c r="AA31" s="14">
        <v>19.863033322986301</v>
      </c>
      <c r="AB31" s="14">
        <v>55.413361924415526</v>
      </c>
      <c r="AC31" s="121">
        <f t="shared" si="10"/>
        <v>2.7897733958029942</v>
      </c>
      <c r="AD31" s="14">
        <f t="shared" si="7"/>
        <v>19915.564036996195</v>
      </c>
      <c r="AE31" s="14">
        <f t="shared" si="7"/>
        <v>16224.335012844251</v>
      </c>
      <c r="AF31" s="121">
        <f>AE31/AD31</f>
        <v>0.81465606410669944</v>
      </c>
      <c r="AG31" s="73"/>
      <c r="AH31" s="73"/>
      <c r="AI31" s="122"/>
      <c r="AJ31" s="73">
        <v>24894.483556761981</v>
      </c>
      <c r="AK31" s="73">
        <v>15898.463721866065</v>
      </c>
      <c r="AL31" s="122">
        <v>0.63863400442174001</v>
      </c>
      <c r="AM31" s="73"/>
      <c r="AN31" s="73"/>
      <c r="AO31" s="122"/>
      <c r="AP31" s="73">
        <v>54.916883307014857</v>
      </c>
      <c r="AQ31" s="73">
        <v>74.66789105921498</v>
      </c>
      <c r="AR31" s="122">
        <v>1.3596527436158639</v>
      </c>
      <c r="AS31" s="73">
        <v>24949.400440068996</v>
      </c>
      <c r="AT31" s="73">
        <v>15973.131612925279</v>
      </c>
      <c r="AU31" s="122">
        <v>0.64022106067415807</v>
      </c>
      <c r="AV31" s="77"/>
      <c r="AW31" s="77"/>
      <c r="AX31" s="123"/>
      <c r="AY31" s="77"/>
      <c r="AZ31" s="77"/>
      <c r="BA31" s="123"/>
      <c r="BB31" s="77"/>
      <c r="BC31" s="77"/>
      <c r="BD31" s="123"/>
      <c r="BE31" s="77">
        <v>29077</v>
      </c>
      <c r="BF31" s="77">
        <v>18313</v>
      </c>
      <c r="BG31" s="123">
        <v>0.63</v>
      </c>
      <c r="BH31" s="77">
        <v>9</v>
      </c>
      <c r="BI31" s="77">
        <v>2</v>
      </c>
      <c r="BJ31" s="123">
        <v>0.2</v>
      </c>
      <c r="BK31" s="77">
        <v>68</v>
      </c>
      <c r="BL31" s="77">
        <v>69</v>
      </c>
      <c r="BM31" s="123">
        <v>1.01</v>
      </c>
      <c r="BN31" s="77">
        <v>29154</v>
      </c>
      <c r="BO31" s="77">
        <v>18384</v>
      </c>
      <c r="BP31" s="123">
        <v>0.63</v>
      </c>
      <c r="BQ31" s="77"/>
      <c r="BR31" s="77"/>
      <c r="BS31" s="123"/>
      <c r="BT31" s="77">
        <v>29154</v>
      </c>
      <c r="BU31" s="77">
        <v>18384</v>
      </c>
      <c r="BV31" s="124">
        <v>0.63100000000000001</v>
      </c>
      <c r="BW31" s="34"/>
      <c r="BX31" s="34"/>
      <c r="BY31" s="35" t="s">
        <v>115</v>
      </c>
      <c r="BZ31" s="34"/>
      <c r="CA31" s="34"/>
      <c r="CB31" s="35" t="s">
        <v>115</v>
      </c>
      <c r="CC31" s="34"/>
      <c r="CD31" s="34"/>
      <c r="CE31" s="35" t="s">
        <v>115</v>
      </c>
      <c r="CF31" s="34">
        <v>40219.554332506821</v>
      </c>
      <c r="CG31" s="34">
        <v>25768.908409778185</v>
      </c>
      <c r="CH31" s="35">
        <v>0.64070596597712348</v>
      </c>
      <c r="CI31" s="34">
        <v>530.56957081531118</v>
      </c>
      <c r="CJ31" s="34">
        <v>232.95566893496988</v>
      </c>
      <c r="CK31" s="35">
        <v>0.43906714924678686</v>
      </c>
      <c r="CL31" s="34">
        <v>40750.123903322135</v>
      </c>
      <c r="CM31" s="34">
        <v>26001.864078713155</v>
      </c>
      <c r="CN31" s="35">
        <v>0.63808061394859628</v>
      </c>
      <c r="CO31" s="34"/>
      <c r="CP31" s="34"/>
      <c r="CQ31" s="35" t="s">
        <v>115</v>
      </c>
      <c r="CR31" s="34">
        <v>40750.123903322135</v>
      </c>
      <c r="CS31" s="34">
        <v>26001.864078713155</v>
      </c>
      <c r="CT31" s="35">
        <v>0.63808061394859628</v>
      </c>
      <c r="CU31" s="34">
        <v>0</v>
      </c>
      <c r="CV31" s="34">
        <v>0</v>
      </c>
      <c r="CW31" s="127" t="s">
        <v>115</v>
      </c>
      <c r="CX31" s="34">
        <v>0</v>
      </c>
      <c r="CY31" s="34">
        <v>0</v>
      </c>
      <c r="CZ31" s="127" t="s">
        <v>115</v>
      </c>
      <c r="DA31" s="34">
        <v>0</v>
      </c>
      <c r="DB31" s="34">
        <v>0</v>
      </c>
      <c r="DC31" s="127" t="s">
        <v>115</v>
      </c>
      <c r="DD31" s="34">
        <v>45044.948951302526</v>
      </c>
      <c r="DE31" s="34">
        <v>23299.364502659224</v>
      </c>
      <c r="DF31" s="127">
        <v>0.51724699539226582</v>
      </c>
      <c r="DG31" s="34">
        <v>3488.6103927025706</v>
      </c>
      <c r="DH31" s="34">
        <v>907.63078257589518</v>
      </c>
      <c r="DI31" s="127">
        <v>0.26016971814177509</v>
      </c>
      <c r="DJ31" s="34">
        <v>48533.559344005094</v>
      </c>
      <c r="DK31" s="34">
        <v>24206.99528523512</v>
      </c>
      <c r="DL31" s="127">
        <v>0.49876818458041217</v>
      </c>
      <c r="DM31" s="34">
        <v>0</v>
      </c>
      <c r="DN31" s="34">
        <v>0</v>
      </c>
      <c r="DO31" s="127" t="s">
        <v>115</v>
      </c>
      <c r="DP31" s="34">
        <v>48533.559344005094</v>
      </c>
      <c r="DQ31" s="34">
        <v>24206.99528523512</v>
      </c>
      <c r="DR31" s="127">
        <v>0.49876818458041217</v>
      </c>
      <c r="DS31" s="34">
        <v>0</v>
      </c>
      <c r="DT31" s="34">
        <v>0</v>
      </c>
      <c r="DU31" s="35" t="s">
        <v>115</v>
      </c>
      <c r="DV31" s="34">
        <v>0</v>
      </c>
      <c r="DW31" s="34">
        <v>0</v>
      </c>
      <c r="DX31" s="35" t="s">
        <v>115</v>
      </c>
      <c r="DY31" s="34">
        <v>0</v>
      </c>
      <c r="DZ31" s="34">
        <v>0</v>
      </c>
      <c r="EA31" s="35" t="s">
        <v>115</v>
      </c>
      <c r="EB31" s="34">
        <v>52667.620849767904</v>
      </c>
      <c r="EC31" s="34">
        <v>23760.542868687749</v>
      </c>
      <c r="ED31" s="35">
        <v>0.45114137463060394</v>
      </c>
      <c r="EE31" s="34">
        <v>14558.644332551386</v>
      </c>
      <c r="EF31" s="34">
        <v>3542.4922933505668</v>
      </c>
      <c r="EG31" s="35">
        <v>0.24332569794496442</v>
      </c>
      <c r="EH31" s="34">
        <v>67226.265182319286</v>
      </c>
      <c r="EI31" s="34">
        <v>27303.035162038315</v>
      </c>
      <c r="EJ31" s="35">
        <v>0.40613642730251059</v>
      </c>
      <c r="EK31" s="34">
        <v>0</v>
      </c>
      <c r="EL31" s="34">
        <v>0</v>
      </c>
      <c r="EM31" s="35" t="s">
        <v>115</v>
      </c>
      <c r="EN31" s="34">
        <v>67226.265182319286</v>
      </c>
      <c r="EO31" s="34">
        <v>27303.035162038315</v>
      </c>
      <c r="EP31" s="35">
        <v>0.40613642730251059</v>
      </c>
      <c r="EQ31" s="34">
        <v>0</v>
      </c>
      <c r="ER31" s="34">
        <v>0</v>
      </c>
      <c r="ES31" s="35" t="s">
        <v>115</v>
      </c>
      <c r="ET31" s="34">
        <v>0</v>
      </c>
      <c r="EU31" s="34">
        <v>0</v>
      </c>
      <c r="EV31" s="35" t="s">
        <v>115</v>
      </c>
      <c r="EW31" s="34">
        <v>0</v>
      </c>
      <c r="EX31" s="34">
        <v>0</v>
      </c>
      <c r="EY31" s="35" t="s">
        <v>115</v>
      </c>
      <c r="EZ31" s="34">
        <v>60590.920718480171</v>
      </c>
      <c r="FA31" s="34">
        <v>28338.48131787423</v>
      </c>
      <c r="FB31" s="35">
        <v>0.46770177745840097</v>
      </c>
      <c r="FC31" s="34">
        <v>18288.09408174561</v>
      </c>
      <c r="FD31" s="34">
        <v>2838.9055146776486</v>
      </c>
      <c r="FE31" s="35">
        <v>0.15523244259287369</v>
      </c>
      <c r="FF31" s="34">
        <v>78879.014800225777</v>
      </c>
      <c r="FG31" s="34">
        <v>31177.386832551878</v>
      </c>
      <c r="FH31" s="35">
        <v>0.39525578395614847</v>
      </c>
      <c r="FI31" s="34">
        <v>0</v>
      </c>
      <c r="FJ31" s="34">
        <v>0</v>
      </c>
      <c r="FK31" s="35" t="s">
        <v>115</v>
      </c>
      <c r="FL31" s="34">
        <v>78879.014800225777</v>
      </c>
      <c r="FM31" s="34">
        <v>31177.386832551878</v>
      </c>
      <c r="FN31" s="35">
        <v>0.39525578395614847</v>
      </c>
      <c r="FO31" s="34"/>
      <c r="FP31" s="34"/>
      <c r="FQ31" s="35" t="s">
        <v>115</v>
      </c>
      <c r="FR31" s="34"/>
      <c r="FS31" s="34"/>
      <c r="FT31" s="35" t="s">
        <v>115</v>
      </c>
      <c r="FU31" s="34"/>
      <c r="FV31" s="34"/>
      <c r="FW31" s="35" t="s">
        <v>115</v>
      </c>
      <c r="FX31" s="34">
        <v>58708.256404617416</v>
      </c>
      <c r="FY31" s="34">
        <v>28573.454721437898</v>
      </c>
      <c r="FZ31" s="35">
        <v>0.48670249248265174</v>
      </c>
      <c r="GA31" s="34">
        <v>11401.167916290518</v>
      </c>
      <c r="GB31" s="34">
        <v>611.9275785620581</v>
      </c>
      <c r="GC31" s="35">
        <v>5.3672359099957427E-2</v>
      </c>
      <c r="GD31" s="34">
        <v>70109.424320907929</v>
      </c>
      <c r="GE31" s="34">
        <v>29185.382299999957</v>
      </c>
      <c r="GF31" s="35">
        <v>0.41628329689902099</v>
      </c>
      <c r="GG31" s="34">
        <v>72.461712410525422</v>
      </c>
      <c r="GH31" s="34">
        <v>114.82535</v>
      </c>
      <c r="GI31" s="35">
        <v>1.5846347840838639</v>
      </c>
      <c r="GJ31" s="34">
        <v>70181.886033318457</v>
      </c>
      <c r="GK31" s="34">
        <v>29300.207649999957</v>
      </c>
      <c r="GL31" s="35">
        <v>0.41748960174837491</v>
      </c>
    </row>
    <row r="32" spans="1:194" ht="14.25" x14ac:dyDescent="0.2">
      <c r="A32" s="367">
        <v>23</v>
      </c>
      <c r="B32" s="369" t="s">
        <v>26</v>
      </c>
      <c r="C32" s="119"/>
      <c r="D32" s="119"/>
      <c r="E32" s="120"/>
      <c r="F32" s="119"/>
      <c r="G32" s="119"/>
      <c r="H32" s="120"/>
      <c r="I32" s="119"/>
      <c r="J32" s="119"/>
      <c r="K32" s="120"/>
      <c r="L32" s="119"/>
      <c r="M32" s="119"/>
      <c r="N32" s="120"/>
      <c r="O32" s="119"/>
      <c r="P32" s="119"/>
      <c r="Q32" s="120"/>
      <c r="R32" s="14"/>
      <c r="S32" s="14"/>
      <c r="T32" s="121"/>
      <c r="U32" s="14">
        <v>119.24617251274552</v>
      </c>
      <c r="V32" s="14">
        <v>93.006396563352695</v>
      </c>
      <c r="W32" s="121">
        <f t="shared" si="9"/>
        <v>0.77995288740535296</v>
      </c>
      <c r="X32" s="131">
        <v>0.34778211519652336</v>
      </c>
      <c r="Y32" s="14">
        <v>0</v>
      </c>
      <c r="Z32" s="121">
        <v>0</v>
      </c>
      <c r="AA32" s="14">
        <v>94.554599774883684</v>
      </c>
      <c r="AB32" s="14">
        <v>58.731847768467162</v>
      </c>
      <c r="AC32" s="121">
        <f t="shared" si="10"/>
        <v>0.6211421539332449</v>
      </c>
      <c r="AD32" s="14">
        <f t="shared" si="7"/>
        <v>214.14855440282571</v>
      </c>
      <c r="AE32" s="14">
        <f t="shared" si="7"/>
        <v>151.73824433181986</v>
      </c>
      <c r="AF32" s="121">
        <v>0.70856534500060886</v>
      </c>
      <c r="AG32" s="73"/>
      <c r="AH32" s="73"/>
      <c r="AI32" s="122"/>
      <c r="AJ32" s="73">
        <v>138.5178606358387</v>
      </c>
      <c r="AK32" s="73">
        <v>87.534371084501657</v>
      </c>
      <c r="AL32" s="122">
        <v>0.63193562680431625</v>
      </c>
      <c r="AM32" s="73"/>
      <c r="AN32" s="73"/>
      <c r="AO32" s="122"/>
      <c r="AP32" s="73">
        <v>79.997960286401863</v>
      </c>
      <c r="AQ32" s="73">
        <v>53.505339502333896</v>
      </c>
      <c r="AR32" s="122">
        <v>0.66883379664654763</v>
      </c>
      <c r="AS32" s="73">
        <v>218.51582092224058</v>
      </c>
      <c r="AT32" s="73">
        <v>141.03971058683555</v>
      </c>
      <c r="AU32" s="122">
        <v>0.64544393166399106</v>
      </c>
      <c r="AV32" s="77"/>
      <c r="AW32" s="77"/>
      <c r="AX32" s="123"/>
      <c r="AY32" s="77"/>
      <c r="AZ32" s="77"/>
      <c r="BA32" s="123"/>
      <c r="BB32" s="77"/>
      <c r="BC32" s="77"/>
      <c r="BD32" s="123"/>
      <c r="BE32" s="77">
        <v>167</v>
      </c>
      <c r="BF32" s="77">
        <v>84</v>
      </c>
      <c r="BG32" s="123">
        <v>0.51</v>
      </c>
      <c r="BH32" s="77"/>
      <c r="BI32" s="77"/>
      <c r="BJ32" s="123"/>
      <c r="BK32" s="77">
        <v>53</v>
      </c>
      <c r="BL32" s="77">
        <v>-1</v>
      </c>
      <c r="BM32" s="123">
        <v>-0.03</v>
      </c>
      <c r="BN32" s="77">
        <v>220</v>
      </c>
      <c r="BO32" s="77">
        <v>83</v>
      </c>
      <c r="BP32" s="123">
        <v>0.38</v>
      </c>
      <c r="BQ32" s="77">
        <v>3</v>
      </c>
      <c r="BR32" s="77">
        <v>3</v>
      </c>
      <c r="BS32" s="123">
        <v>0.8</v>
      </c>
      <c r="BT32" s="77">
        <v>223</v>
      </c>
      <c r="BU32" s="77">
        <v>86</v>
      </c>
      <c r="BV32" s="124">
        <v>0.38300000000000001</v>
      </c>
      <c r="BW32" s="34"/>
      <c r="BX32" s="34"/>
      <c r="BY32" s="35" t="s">
        <v>115</v>
      </c>
      <c r="BZ32" s="34"/>
      <c r="CA32" s="34"/>
      <c r="CB32" s="35" t="s">
        <v>115</v>
      </c>
      <c r="CC32" s="34"/>
      <c r="CD32" s="34"/>
      <c r="CE32" s="35" t="s">
        <v>115</v>
      </c>
      <c r="CF32" s="34">
        <v>114.69464668396272</v>
      </c>
      <c r="CG32" s="34">
        <v>45.633747679781315</v>
      </c>
      <c r="CH32" s="35">
        <v>0.39787164439787315</v>
      </c>
      <c r="CI32" s="34">
        <v>86.195474185637508</v>
      </c>
      <c r="CJ32" s="34">
        <v>16.427153000000001</v>
      </c>
      <c r="CK32" s="35">
        <v>0.19058022657455498</v>
      </c>
      <c r="CL32" s="34">
        <v>200.89012086960022</v>
      </c>
      <c r="CM32" s="34">
        <v>62.060900679781312</v>
      </c>
      <c r="CN32" s="35">
        <v>0.30892958006663584</v>
      </c>
      <c r="CO32" s="34">
        <v>19.7080943882847</v>
      </c>
      <c r="CP32" s="34">
        <v>3.4169144019900002</v>
      </c>
      <c r="CQ32" s="35">
        <v>0.17337619430223322</v>
      </c>
      <c r="CR32" s="34">
        <v>220.59821525788493</v>
      </c>
      <c r="CS32" s="34">
        <v>65.477815081771311</v>
      </c>
      <c r="CT32" s="35">
        <v>0.29681933285464746</v>
      </c>
      <c r="CU32" s="34">
        <v>0</v>
      </c>
      <c r="CV32" s="34">
        <v>0</v>
      </c>
      <c r="CW32" s="127" t="s">
        <v>115</v>
      </c>
      <c r="CX32" s="34">
        <v>0</v>
      </c>
      <c r="CY32" s="34">
        <v>0</v>
      </c>
      <c r="CZ32" s="127" t="s">
        <v>115</v>
      </c>
      <c r="DA32" s="34">
        <v>0</v>
      </c>
      <c r="DB32" s="34">
        <v>0</v>
      </c>
      <c r="DC32" s="127" t="s">
        <v>115</v>
      </c>
      <c r="DD32" s="34">
        <v>138.20900134021451</v>
      </c>
      <c r="DE32" s="34">
        <v>141.87898880776729</v>
      </c>
      <c r="DF32" s="127">
        <v>1.026553896142544</v>
      </c>
      <c r="DG32" s="34">
        <v>98.000328646354745</v>
      </c>
      <c r="DH32" s="34">
        <v>29.562524</v>
      </c>
      <c r="DI32" s="127">
        <v>0.30165739654485962</v>
      </c>
      <c r="DJ32" s="34">
        <v>236.20932998656923</v>
      </c>
      <c r="DK32" s="34">
        <v>171.44151280776728</v>
      </c>
      <c r="DL32" s="127">
        <v>0.72580330682753036</v>
      </c>
      <c r="DM32" s="34">
        <v>80.538872640847302</v>
      </c>
      <c r="DN32" s="34">
        <v>19.312406303484991</v>
      </c>
      <c r="DO32" s="127">
        <v>0.23978987624530296</v>
      </c>
      <c r="DP32" s="34">
        <v>316.74820262741656</v>
      </c>
      <c r="DQ32" s="34">
        <v>190.75391911125226</v>
      </c>
      <c r="DR32" s="127">
        <v>0.60222573491800235</v>
      </c>
      <c r="DS32" s="34">
        <v>0</v>
      </c>
      <c r="DT32" s="34">
        <v>0</v>
      </c>
      <c r="DU32" s="35" t="s">
        <v>115</v>
      </c>
      <c r="DV32" s="34">
        <v>0</v>
      </c>
      <c r="DW32" s="34">
        <v>0</v>
      </c>
      <c r="DX32" s="35" t="s">
        <v>115</v>
      </c>
      <c r="DY32" s="34">
        <v>0</v>
      </c>
      <c r="DZ32" s="34">
        <v>0</v>
      </c>
      <c r="EA32" s="35" t="s">
        <v>115</v>
      </c>
      <c r="EB32" s="34">
        <v>219.90925412999994</v>
      </c>
      <c r="EC32" s="34">
        <v>307.9987854713645</v>
      </c>
      <c r="ED32" s="35">
        <v>1.4005721891507585</v>
      </c>
      <c r="EE32" s="34">
        <v>129.461213278</v>
      </c>
      <c r="EF32" s="34">
        <v>26.227117499999999</v>
      </c>
      <c r="EG32" s="35">
        <v>0.20258668087468715</v>
      </c>
      <c r="EH32" s="34">
        <v>349.37046740799997</v>
      </c>
      <c r="EI32" s="34">
        <v>334.22590297136452</v>
      </c>
      <c r="EJ32" s="35">
        <v>0.95665184710947704</v>
      </c>
      <c r="EK32" s="34">
        <v>158.62688471921268</v>
      </c>
      <c r="EL32" s="34">
        <v>52.535742419667315</v>
      </c>
      <c r="EM32" s="35">
        <v>0.33119065858641461</v>
      </c>
      <c r="EN32" s="34">
        <v>507.99735212721265</v>
      </c>
      <c r="EO32" s="34">
        <v>386.76164539103183</v>
      </c>
      <c r="EP32" s="35">
        <v>0.7613457900351005</v>
      </c>
      <c r="EQ32" s="34">
        <v>0</v>
      </c>
      <c r="ER32" s="34">
        <v>0</v>
      </c>
      <c r="ES32" s="35" t="s">
        <v>115</v>
      </c>
      <c r="ET32" s="34">
        <v>0</v>
      </c>
      <c r="EU32" s="34">
        <v>0</v>
      </c>
      <c r="EV32" s="35" t="s">
        <v>115</v>
      </c>
      <c r="EW32" s="34">
        <v>0</v>
      </c>
      <c r="EX32" s="34">
        <v>0</v>
      </c>
      <c r="EY32" s="35" t="s">
        <v>115</v>
      </c>
      <c r="EZ32" s="34">
        <v>138.13775718899998</v>
      </c>
      <c r="FA32" s="34">
        <v>21.17210871592626</v>
      </c>
      <c r="FB32" s="35">
        <v>0.15326807924757743</v>
      </c>
      <c r="FC32" s="34">
        <v>216.37863397800001</v>
      </c>
      <c r="FD32" s="34">
        <v>79.717920000000007</v>
      </c>
      <c r="FE32" s="35">
        <v>0.36841863050168444</v>
      </c>
      <c r="FF32" s="34">
        <v>354.51639116699999</v>
      </c>
      <c r="FG32" s="34">
        <v>100.89002871592626</v>
      </c>
      <c r="FH32" s="35">
        <v>0.28458494791683858</v>
      </c>
      <c r="FI32" s="34">
        <v>85.607620278691414</v>
      </c>
      <c r="FJ32" s="34">
        <v>21.175813359999992</v>
      </c>
      <c r="FK32" s="35">
        <v>0.24735897681845576</v>
      </c>
      <c r="FL32" s="34">
        <v>440.12401144569139</v>
      </c>
      <c r="FM32" s="34">
        <v>122.06584207592626</v>
      </c>
      <c r="FN32" s="35">
        <v>0.27734420050151803</v>
      </c>
      <c r="FO32" s="34"/>
      <c r="FP32" s="34"/>
      <c r="FQ32" s="35" t="s">
        <v>115</v>
      </c>
      <c r="FR32" s="34"/>
      <c r="FS32" s="34"/>
      <c r="FT32" s="35" t="s">
        <v>115</v>
      </c>
      <c r="FU32" s="34"/>
      <c r="FV32" s="34"/>
      <c r="FW32" s="35" t="s">
        <v>115</v>
      </c>
      <c r="FX32" s="34">
        <v>233.71470687794587</v>
      </c>
      <c r="FY32" s="34">
        <v>155.51700160250638</v>
      </c>
      <c r="FZ32" s="35">
        <v>0.66541384442581475</v>
      </c>
      <c r="GA32" s="34">
        <v>465.66899689652138</v>
      </c>
      <c r="GB32" s="34">
        <v>219.55534673913044</v>
      </c>
      <c r="GC32" s="35">
        <v>0.47148371096716779</v>
      </c>
      <c r="GD32" s="34">
        <v>699.38370377446722</v>
      </c>
      <c r="GE32" s="34">
        <v>375.07234834163683</v>
      </c>
      <c r="GF32" s="35">
        <v>0.5362898024609789</v>
      </c>
      <c r="GG32" s="34">
        <v>159.06895140540388</v>
      </c>
      <c r="GH32" s="34">
        <v>106.863722</v>
      </c>
      <c r="GI32" s="35">
        <v>0.67180754670122023</v>
      </c>
      <c r="GJ32" s="34">
        <v>858.45265517987104</v>
      </c>
      <c r="GK32" s="34">
        <v>481.93607034163682</v>
      </c>
      <c r="GL32" s="35">
        <v>0.56140087334304656</v>
      </c>
    </row>
    <row r="33" spans="1:194" ht="14.25" x14ac:dyDescent="0.2">
      <c r="A33" s="366">
        <v>24</v>
      </c>
      <c r="B33" s="372" t="s">
        <v>42</v>
      </c>
      <c r="C33" s="119"/>
      <c r="D33" s="119"/>
      <c r="E33" s="120"/>
      <c r="F33" s="119">
        <v>5412.2273038890398</v>
      </c>
      <c r="G33" s="119">
        <v>2942.3155151999999</v>
      </c>
      <c r="H33" s="120">
        <v>0.54364226592732967</v>
      </c>
      <c r="I33" s="119">
        <v>586.50770756584598</v>
      </c>
      <c r="J33" s="119">
        <v>47.707993499999994</v>
      </c>
      <c r="K33" s="120">
        <v>8.1342483456867301E-2</v>
      </c>
      <c r="L33" s="119">
        <v>1518.1339742427599</v>
      </c>
      <c r="M33" s="119">
        <v>970.41152269999998</v>
      </c>
      <c r="N33" s="120">
        <v>0.63921336269681861</v>
      </c>
      <c r="O33" s="119">
        <v>7516.8689856976462</v>
      </c>
      <c r="P33" s="119">
        <v>3960.4350314000003</v>
      </c>
      <c r="Q33" s="120">
        <v>0.52687296252409399</v>
      </c>
      <c r="R33" s="14">
        <v>1685</v>
      </c>
      <c r="S33" s="14">
        <v>1654</v>
      </c>
      <c r="T33" s="121">
        <f>S33/R33</f>
        <v>0.98160237388724036</v>
      </c>
      <c r="U33" s="14">
        <v>4365</v>
      </c>
      <c r="V33" s="14">
        <v>3825</v>
      </c>
      <c r="W33" s="121">
        <f t="shared" si="9"/>
        <v>0.87628865979381443</v>
      </c>
      <c r="X33" s="14">
        <v>519</v>
      </c>
      <c r="Y33" s="14">
        <v>288.90191649999997</v>
      </c>
      <c r="Z33" s="121">
        <v>0.55665109152215797</v>
      </c>
      <c r="AA33" s="14">
        <v>2212</v>
      </c>
      <c r="AB33" s="14">
        <v>985.55292400000008</v>
      </c>
      <c r="AC33" s="121">
        <f t="shared" si="10"/>
        <v>0.44554833815551542</v>
      </c>
      <c r="AD33" s="14">
        <f t="shared" si="7"/>
        <v>8781</v>
      </c>
      <c r="AE33" s="14">
        <f t="shared" si="7"/>
        <v>6753.4548405000005</v>
      </c>
      <c r="AF33" s="121">
        <v>0.76909860386060824</v>
      </c>
      <c r="AG33" s="73">
        <v>719.86450180000008</v>
      </c>
      <c r="AH33" s="73">
        <v>1329.235003</v>
      </c>
      <c r="AI33" s="122">
        <v>1.8465072241738367</v>
      </c>
      <c r="AJ33" s="73">
        <v>5579.9188437076</v>
      </c>
      <c r="AK33" s="73">
        <v>3457.4589468999998</v>
      </c>
      <c r="AL33" s="122">
        <v>0.61962531064388693</v>
      </c>
      <c r="AM33" s="73">
        <v>1055.8501137999999</v>
      </c>
      <c r="AN33" s="73">
        <v>452.83650499999999</v>
      </c>
      <c r="AO33" s="122">
        <v>0.42888332262449963</v>
      </c>
      <c r="AP33" s="73">
        <v>1721.2212791872601</v>
      </c>
      <c r="AQ33" s="73">
        <v>443.96707850000001</v>
      </c>
      <c r="AR33" s="122">
        <v>0.25793724715606348</v>
      </c>
      <c r="AS33" s="73">
        <v>9076.8547384948597</v>
      </c>
      <c r="AT33" s="73">
        <v>5683.4975334000001</v>
      </c>
      <c r="AU33" s="122">
        <v>0.62615274752567518</v>
      </c>
      <c r="AV33" s="77">
        <v>43</v>
      </c>
      <c r="AW33" s="77">
        <v>52</v>
      </c>
      <c r="AX33" s="123">
        <v>1.22</v>
      </c>
      <c r="AY33" s="77"/>
      <c r="AZ33" s="77"/>
      <c r="BA33" s="123"/>
      <c r="BB33" s="77">
        <v>199</v>
      </c>
      <c r="BC33" s="77">
        <v>385</v>
      </c>
      <c r="BD33" s="123">
        <v>1.93</v>
      </c>
      <c r="BE33" s="77">
        <v>5893</v>
      </c>
      <c r="BF33" s="77">
        <v>3901</v>
      </c>
      <c r="BG33" s="123">
        <v>0.66</v>
      </c>
      <c r="BH33" s="77"/>
      <c r="BI33" s="77"/>
      <c r="BJ33" s="123"/>
      <c r="BK33" s="77">
        <v>2807</v>
      </c>
      <c r="BL33" s="77">
        <v>18</v>
      </c>
      <c r="BM33" s="123">
        <v>0.01</v>
      </c>
      <c r="BN33" s="77">
        <v>8943</v>
      </c>
      <c r="BO33" s="77">
        <v>4356</v>
      </c>
      <c r="BP33" s="123">
        <v>0.49</v>
      </c>
      <c r="BQ33" s="77"/>
      <c r="BR33" s="77"/>
      <c r="BS33" s="123"/>
      <c r="BT33" s="77">
        <v>8943</v>
      </c>
      <c r="BU33" s="77">
        <v>4356</v>
      </c>
      <c r="BV33" s="124">
        <v>0.48699999999999999</v>
      </c>
      <c r="BW33" s="34">
        <v>54.342685799999998</v>
      </c>
      <c r="BX33" s="34">
        <v>86.359835835676691</v>
      </c>
      <c r="BY33" s="35">
        <v>1.5891712852307476</v>
      </c>
      <c r="BZ33" s="34"/>
      <c r="CA33" s="34"/>
      <c r="CB33" s="35" t="s">
        <v>115</v>
      </c>
      <c r="CC33" s="34">
        <v>97.82352569999999</v>
      </c>
      <c r="CD33" s="34">
        <v>188.62144675429786</v>
      </c>
      <c r="CE33" s="35">
        <v>1.9281808277157391</v>
      </c>
      <c r="CF33" s="34">
        <v>6699.6145604194508</v>
      </c>
      <c r="CG33" s="34">
        <v>4972.0193263225065</v>
      </c>
      <c r="CH33" s="35">
        <v>0.74213513053372093</v>
      </c>
      <c r="CI33" s="34">
        <v>2915.8742506594126</v>
      </c>
      <c r="CJ33" s="34">
        <v>807.55180975619112</v>
      </c>
      <c r="CK33" s="35">
        <v>0.27695014953870756</v>
      </c>
      <c r="CL33" s="34">
        <v>9767.6550225788633</v>
      </c>
      <c r="CM33" s="34">
        <v>6054.5524186686716</v>
      </c>
      <c r="CN33" s="35">
        <v>0.6198573152586776</v>
      </c>
      <c r="CO33" s="34"/>
      <c r="CP33" s="34"/>
      <c r="CQ33" s="35" t="s">
        <v>115</v>
      </c>
      <c r="CR33" s="34">
        <v>9767.6550225788633</v>
      </c>
      <c r="CS33" s="34">
        <v>6054.5524186686716</v>
      </c>
      <c r="CT33" s="35">
        <v>0.6198573152586776</v>
      </c>
      <c r="CU33" s="34">
        <v>63.232047599999994</v>
      </c>
      <c r="CV33" s="34">
        <v>73.224256144195294</v>
      </c>
      <c r="CW33" s="127">
        <v>1.1580244341825694</v>
      </c>
      <c r="CX33" s="34">
        <v>0</v>
      </c>
      <c r="CY33" s="34">
        <v>0</v>
      </c>
      <c r="CZ33" s="127" t="s">
        <v>115</v>
      </c>
      <c r="DA33" s="34">
        <v>2.8012600999999999</v>
      </c>
      <c r="DB33" s="34">
        <v>42.626884492539574</v>
      </c>
      <c r="DC33" s="127">
        <v>15.217039107699987</v>
      </c>
      <c r="DD33" s="34">
        <v>8177.8930700000656</v>
      </c>
      <c r="DE33" s="34">
        <v>8404.0979648680168</v>
      </c>
      <c r="DF33" s="127">
        <v>1.0276605346794965</v>
      </c>
      <c r="DG33" s="34">
        <v>2982.0760770999996</v>
      </c>
      <c r="DH33" s="34">
        <v>1435.09756955484</v>
      </c>
      <c r="DI33" s="127">
        <v>0.48124109930503162</v>
      </c>
      <c r="DJ33" s="34">
        <v>11226.002454800066</v>
      </c>
      <c r="DK33" s="34">
        <v>9955.0466750595915</v>
      </c>
      <c r="DL33" s="127">
        <v>0.88678465153933461</v>
      </c>
      <c r="DM33" s="34">
        <v>0</v>
      </c>
      <c r="DN33" s="34">
        <v>0</v>
      </c>
      <c r="DO33" s="127" t="s">
        <v>115</v>
      </c>
      <c r="DP33" s="34">
        <v>11226.002454800066</v>
      </c>
      <c r="DQ33" s="34">
        <v>9955.0466750595915</v>
      </c>
      <c r="DR33" s="127">
        <v>0.88678465153933461</v>
      </c>
      <c r="DS33" s="34">
        <v>20.716011399999999</v>
      </c>
      <c r="DT33" s="34">
        <v>53.54402271412026</v>
      </c>
      <c r="DU33" s="35">
        <v>2.584668529103062</v>
      </c>
      <c r="DV33" s="34">
        <v>0</v>
      </c>
      <c r="DW33" s="34">
        <v>0</v>
      </c>
      <c r="DX33" s="35" t="s">
        <v>115</v>
      </c>
      <c r="DY33" s="34">
        <v>0</v>
      </c>
      <c r="DZ33" s="34">
        <v>74.176207500000004</v>
      </c>
      <c r="EA33" s="35" t="s">
        <v>115</v>
      </c>
      <c r="EB33" s="34">
        <v>10568.802072599899</v>
      </c>
      <c r="EC33" s="34">
        <v>6645.9544336858798</v>
      </c>
      <c r="ED33" s="35">
        <v>0.62882759919554354</v>
      </c>
      <c r="EE33" s="34">
        <v>2720.1952026000099</v>
      </c>
      <c r="EF33" s="34">
        <v>1173.4898622000001</v>
      </c>
      <c r="EG33" s="35">
        <v>0.4313991367525235</v>
      </c>
      <c r="EH33" s="34">
        <v>13309.713286599908</v>
      </c>
      <c r="EI33" s="34">
        <v>7947.1645261000003</v>
      </c>
      <c r="EJ33" s="35">
        <v>0.597095095512022</v>
      </c>
      <c r="EK33" s="34">
        <v>0</v>
      </c>
      <c r="EL33" s="34">
        <v>0</v>
      </c>
      <c r="EM33" s="35" t="s">
        <v>115</v>
      </c>
      <c r="EN33" s="34">
        <v>13309.713286599908</v>
      </c>
      <c r="EO33" s="34">
        <v>7947.1645261000003</v>
      </c>
      <c r="EP33" s="35">
        <v>0.597095095512022</v>
      </c>
      <c r="EQ33" s="34">
        <v>190.37254340000001</v>
      </c>
      <c r="ER33" s="34">
        <v>286.97375609999995</v>
      </c>
      <c r="ES33" s="35">
        <v>1.5074324846153204</v>
      </c>
      <c r="ET33" s="34">
        <v>0</v>
      </c>
      <c r="EU33" s="34">
        <v>0</v>
      </c>
      <c r="EV33" s="35" t="s">
        <v>115</v>
      </c>
      <c r="EW33" s="34">
        <v>0</v>
      </c>
      <c r="EX33" s="34">
        <v>39.199514999999998</v>
      </c>
      <c r="EY33" s="35" t="s">
        <v>115</v>
      </c>
      <c r="EZ33" s="34">
        <v>9470.0858037999915</v>
      </c>
      <c r="FA33" s="34">
        <v>4164.7754693999996</v>
      </c>
      <c r="FB33" s="35">
        <v>0.43978223172263453</v>
      </c>
      <c r="FC33" s="34">
        <v>3431.7303929999971</v>
      </c>
      <c r="FD33" s="34">
        <v>1618.2237069999999</v>
      </c>
      <c r="FE33" s="35">
        <v>0.47154744740461935</v>
      </c>
      <c r="FF33" s="34">
        <v>13092.188740199988</v>
      </c>
      <c r="FG33" s="34">
        <v>6109.1724475000001</v>
      </c>
      <c r="FH33" s="35">
        <v>0.46662728201752768</v>
      </c>
      <c r="FI33" s="34">
        <v>0</v>
      </c>
      <c r="FJ33" s="34">
        <v>0</v>
      </c>
      <c r="FK33" s="35" t="s">
        <v>115</v>
      </c>
      <c r="FL33" s="34">
        <v>13092.188740199988</v>
      </c>
      <c r="FM33" s="34">
        <v>6109.1724475000001</v>
      </c>
      <c r="FN33" s="35">
        <v>0.46662728201752768</v>
      </c>
      <c r="FO33" s="34">
        <v>225.35225</v>
      </c>
      <c r="FP33" s="34">
        <v>821.31606521508638</v>
      </c>
      <c r="FQ33" s="35">
        <v>3.6445878184712441</v>
      </c>
      <c r="FR33" s="34"/>
      <c r="FS33" s="34"/>
      <c r="FT33" s="35" t="s">
        <v>115</v>
      </c>
      <c r="FU33" s="34"/>
      <c r="FV33" s="34"/>
      <c r="FW33" s="35" t="s">
        <v>115</v>
      </c>
      <c r="FX33" s="34">
        <v>12371.897453299965</v>
      </c>
      <c r="FY33" s="34">
        <v>8119.8545193462487</v>
      </c>
      <c r="FZ33" s="35">
        <v>0.65631440528796448</v>
      </c>
      <c r="GA33" s="34">
        <v>3036.5998114999888</v>
      </c>
      <c r="GB33" s="34">
        <v>1823.5286552</v>
      </c>
      <c r="GC33" s="35">
        <v>0.60051662003470641</v>
      </c>
      <c r="GD33" s="34">
        <v>15633.849514799955</v>
      </c>
      <c r="GE33" s="34">
        <v>10764.699239761336</v>
      </c>
      <c r="GF33" s="35">
        <v>0.68855077756574379</v>
      </c>
      <c r="GG33" s="34"/>
      <c r="GH33" s="34"/>
      <c r="GI33" s="35" t="s">
        <v>115</v>
      </c>
      <c r="GJ33" s="34">
        <v>15633.849514799955</v>
      </c>
      <c r="GK33" s="34">
        <v>10764.699239761336</v>
      </c>
      <c r="GL33" s="35">
        <v>0.68855077756574379</v>
      </c>
    </row>
    <row r="34" spans="1:194" ht="14.25" x14ac:dyDescent="0.2">
      <c r="A34" s="366">
        <v>25</v>
      </c>
      <c r="B34" s="372" t="s">
        <v>27</v>
      </c>
      <c r="C34" s="119"/>
      <c r="D34" s="119"/>
      <c r="E34" s="120"/>
      <c r="F34" s="119"/>
      <c r="G34" s="119"/>
      <c r="H34" s="120"/>
      <c r="I34" s="119"/>
      <c r="J34" s="119"/>
      <c r="K34" s="120"/>
      <c r="L34" s="119"/>
      <c r="M34" s="119"/>
      <c r="N34" s="120"/>
      <c r="O34" s="119"/>
      <c r="P34" s="119"/>
      <c r="Q34" s="120"/>
      <c r="R34" s="14"/>
      <c r="S34" s="14"/>
      <c r="T34" s="121"/>
      <c r="U34" s="14">
        <v>450.27443260465799</v>
      </c>
      <c r="V34" s="14">
        <v>324.40993249999997</v>
      </c>
      <c r="W34" s="121">
        <f t="shared" si="9"/>
        <v>0.72047158134966249</v>
      </c>
      <c r="X34" s="14"/>
      <c r="Y34" s="14"/>
      <c r="Z34" s="121"/>
      <c r="AA34" s="14">
        <v>13.178463195342184</v>
      </c>
      <c r="AB34" s="14">
        <v>14.135876499999998</v>
      </c>
      <c r="AC34" s="121">
        <f t="shared" si="10"/>
        <v>1.0726498447099813</v>
      </c>
      <c r="AD34" s="14">
        <f t="shared" si="7"/>
        <v>463.45289580000019</v>
      </c>
      <c r="AE34" s="14">
        <f t="shared" si="7"/>
        <v>338.54580899999996</v>
      </c>
      <c r="AF34" s="121">
        <v>0.7304859071289459</v>
      </c>
      <c r="AG34" s="73">
        <v>424.05511301386377</v>
      </c>
      <c r="AH34" s="73">
        <v>352.64120997139833</v>
      </c>
      <c r="AI34" s="122">
        <v>0.83159287354205136</v>
      </c>
      <c r="AJ34" s="73">
        <v>360.08134947961435</v>
      </c>
      <c r="AK34" s="73">
        <v>189.72121190000001</v>
      </c>
      <c r="AL34" s="122">
        <v>0.52688430593304281</v>
      </c>
      <c r="AM34" s="73">
        <v>70.501444872143665</v>
      </c>
      <c r="AN34" s="73">
        <v>11.680205000000001</v>
      </c>
      <c r="AO34" s="122">
        <v>0.16567327125255912</v>
      </c>
      <c r="AP34" s="73">
        <v>14.632092634378202</v>
      </c>
      <c r="AQ34" s="73">
        <v>0.21737312860170002</v>
      </c>
      <c r="AR34" s="122">
        <v>1.4855915283845346E-2</v>
      </c>
      <c r="AS34" s="73">
        <v>869.27</v>
      </c>
      <c r="AT34" s="73">
        <v>554.26</v>
      </c>
      <c r="AU34" s="122">
        <v>0.63761547045221856</v>
      </c>
      <c r="AV34" s="77">
        <v>463</v>
      </c>
      <c r="AW34" s="77">
        <v>835</v>
      </c>
      <c r="AX34" s="123">
        <v>1.8</v>
      </c>
      <c r="AY34" s="77"/>
      <c r="AZ34" s="77"/>
      <c r="BA34" s="123"/>
      <c r="BB34" s="77"/>
      <c r="BC34" s="77"/>
      <c r="BD34" s="123"/>
      <c r="BE34" s="77">
        <v>695</v>
      </c>
      <c r="BF34" s="77">
        <v>920</v>
      </c>
      <c r="BG34" s="123">
        <v>1.32</v>
      </c>
      <c r="BH34" s="77">
        <v>148</v>
      </c>
      <c r="BI34" s="77">
        <v>136</v>
      </c>
      <c r="BJ34" s="123">
        <v>0.92</v>
      </c>
      <c r="BK34" s="77"/>
      <c r="BL34" s="77"/>
      <c r="BM34" s="123"/>
      <c r="BN34" s="77">
        <v>1306</v>
      </c>
      <c r="BO34" s="77">
        <v>1890</v>
      </c>
      <c r="BP34" s="123">
        <v>1.45</v>
      </c>
      <c r="BQ34" s="77"/>
      <c r="BR34" s="77"/>
      <c r="BS34" s="123"/>
      <c r="BT34" s="77">
        <v>1306</v>
      </c>
      <c r="BU34" s="77">
        <v>1890</v>
      </c>
      <c r="BV34" s="124">
        <v>1.4470000000000001</v>
      </c>
      <c r="BW34" s="34">
        <v>570.58682202739726</v>
      </c>
      <c r="BX34" s="34">
        <v>1012.2341675</v>
      </c>
      <c r="BY34" s="35">
        <v>1.7740230380774491</v>
      </c>
      <c r="BZ34" s="34"/>
      <c r="CA34" s="34"/>
      <c r="CB34" s="35" t="s">
        <v>115</v>
      </c>
      <c r="CC34" s="34"/>
      <c r="CD34" s="34"/>
      <c r="CE34" s="35" t="s">
        <v>115</v>
      </c>
      <c r="CF34" s="34">
        <v>1530.3278854</v>
      </c>
      <c r="CG34" s="34">
        <v>1666.1865656000002</v>
      </c>
      <c r="CH34" s="35">
        <v>1.0887774976174398</v>
      </c>
      <c r="CI34" s="34">
        <v>2597.4923074726025</v>
      </c>
      <c r="CJ34" s="34">
        <v>1320.9192403999998</v>
      </c>
      <c r="CK34" s="35">
        <v>0.50853634353407318</v>
      </c>
      <c r="CL34" s="34">
        <v>4698.4070148999999</v>
      </c>
      <c r="CM34" s="34">
        <v>3999.3399735000003</v>
      </c>
      <c r="CN34" s="35">
        <v>0.85121190242074452</v>
      </c>
      <c r="CO34" s="34"/>
      <c r="CP34" s="34"/>
      <c r="CQ34" s="35" t="s">
        <v>115</v>
      </c>
      <c r="CR34" s="34">
        <v>4698.4070148999999</v>
      </c>
      <c r="CS34" s="34">
        <v>3999.3399735000003</v>
      </c>
      <c r="CT34" s="35">
        <v>0.85121190242074452</v>
      </c>
      <c r="CU34" s="34">
        <v>690.96467539726029</v>
      </c>
      <c r="CV34" s="34">
        <v>630.40580699999987</v>
      </c>
      <c r="CW34" s="127">
        <v>0.91235605733036507</v>
      </c>
      <c r="CX34" s="34">
        <v>0</v>
      </c>
      <c r="CY34" s="34">
        <v>0</v>
      </c>
      <c r="CZ34" s="127" t="s">
        <v>115</v>
      </c>
      <c r="DA34" s="34">
        <v>0</v>
      </c>
      <c r="DB34" s="34">
        <v>0</v>
      </c>
      <c r="DC34" s="127" t="s">
        <v>115</v>
      </c>
      <c r="DD34" s="34">
        <v>1951.9518794259475</v>
      </c>
      <c r="DE34" s="34">
        <v>2233.2655</v>
      </c>
      <c r="DF34" s="127">
        <v>1.1441191371258519</v>
      </c>
      <c r="DG34" s="34">
        <v>49.950975176790415</v>
      </c>
      <c r="DH34" s="34">
        <v>208.28714300000013</v>
      </c>
      <c r="DI34" s="127">
        <v>4.1698313649095722</v>
      </c>
      <c r="DJ34" s="34">
        <v>2692.8675299999982</v>
      </c>
      <c r="DK34" s="34">
        <v>3071.9584499999996</v>
      </c>
      <c r="DL34" s="127">
        <v>1.1407759259513228</v>
      </c>
      <c r="DM34" s="34">
        <v>0</v>
      </c>
      <c r="DN34" s="34">
        <v>0</v>
      </c>
      <c r="DO34" s="127" t="s">
        <v>115</v>
      </c>
      <c r="DP34" s="34">
        <v>2692.8675299999982</v>
      </c>
      <c r="DQ34" s="34">
        <v>3071.9584499999996</v>
      </c>
      <c r="DR34" s="127">
        <v>1.1407759259513228</v>
      </c>
      <c r="DS34" s="34">
        <v>654.91037674169695</v>
      </c>
      <c r="DT34" s="34">
        <v>759.37009137716097</v>
      </c>
      <c r="DU34" s="35">
        <v>1.1595023049644912</v>
      </c>
      <c r="DV34" s="34">
        <v>0</v>
      </c>
      <c r="DW34" s="34">
        <v>0</v>
      </c>
      <c r="DX34" s="35" t="s">
        <v>115</v>
      </c>
      <c r="DY34" s="34">
        <v>0</v>
      </c>
      <c r="DZ34" s="34">
        <v>0</v>
      </c>
      <c r="EA34" s="35" t="s">
        <v>115</v>
      </c>
      <c r="EB34" s="34">
        <v>5241.47606</v>
      </c>
      <c r="EC34" s="34">
        <v>4051.49308815015</v>
      </c>
      <c r="ED34" s="35">
        <v>0.77296796585009109</v>
      </c>
      <c r="EE34" s="34">
        <v>16.132513258303</v>
      </c>
      <c r="EF34" s="34">
        <v>64.656040472689398</v>
      </c>
      <c r="EG34" s="35">
        <v>4.0078095357778523</v>
      </c>
      <c r="EH34" s="34">
        <v>5912.5189500000006</v>
      </c>
      <c r="EI34" s="34">
        <v>4875.519220000001</v>
      </c>
      <c r="EJ34" s="35">
        <v>0.82460948729813388</v>
      </c>
      <c r="EK34" s="34">
        <v>0</v>
      </c>
      <c r="EL34" s="34">
        <v>0</v>
      </c>
      <c r="EM34" s="35" t="s">
        <v>115</v>
      </c>
      <c r="EN34" s="34">
        <v>5912.5189500000006</v>
      </c>
      <c r="EO34" s="34">
        <v>4875.519220000001</v>
      </c>
      <c r="EP34" s="35">
        <v>0.82460948729813388</v>
      </c>
      <c r="EQ34" s="34">
        <v>717.66916314394723</v>
      </c>
      <c r="ER34" s="34">
        <v>1655.4059686944065</v>
      </c>
      <c r="ES34" s="35">
        <v>2.3066421879441568</v>
      </c>
      <c r="ET34" s="34">
        <v>0</v>
      </c>
      <c r="EU34" s="34">
        <v>0</v>
      </c>
      <c r="EV34" s="35" t="s">
        <v>115</v>
      </c>
      <c r="EW34" s="34">
        <v>0</v>
      </c>
      <c r="EX34" s="34">
        <v>0</v>
      </c>
      <c r="EY34" s="35" t="s">
        <v>115</v>
      </c>
      <c r="EZ34" s="34">
        <v>10203.5784</v>
      </c>
      <c r="FA34" s="34">
        <v>13502.898009655277</v>
      </c>
      <c r="FB34" s="35">
        <v>1.323349268297412</v>
      </c>
      <c r="FC34" s="34">
        <v>15.621786856052726</v>
      </c>
      <c r="FD34" s="34">
        <v>0.44931585031479598</v>
      </c>
      <c r="FE34" s="35">
        <v>2.8762129099252607E-2</v>
      </c>
      <c r="FF34" s="34">
        <v>10936.869350000001</v>
      </c>
      <c r="FG34" s="34">
        <v>15158.7532942</v>
      </c>
      <c r="FH34" s="35">
        <v>1.3860230756253844</v>
      </c>
      <c r="FI34" s="34">
        <v>0</v>
      </c>
      <c r="FJ34" s="34">
        <v>0</v>
      </c>
      <c r="FK34" s="35" t="s">
        <v>115</v>
      </c>
      <c r="FL34" s="34">
        <v>10936.869350000001</v>
      </c>
      <c r="FM34" s="34">
        <v>15158.7532942</v>
      </c>
      <c r="FN34" s="35">
        <v>1.3860230756253844</v>
      </c>
      <c r="FO34" s="34">
        <v>458.74801930083908</v>
      </c>
      <c r="FP34" s="34">
        <v>725.12089991006644</v>
      </c>
      <c r="FQ34" s="35">
        <v>1.5806518380508683</v>
      </c>
      <c r="FR34" s="34"/>
      <c r="FS34" s="34"/>
      <c r="FT34" s="35" t="s">
        <v>115</v>
      </c>
      <c r="FU34" s="34"/>
      <c r="FV34" s="34"/>
      <c r="FW34" s="35" t="s">
        <v>115</v>
      </c>
      <c r="FX34" s="34">
        <v>8925.054207000001</v>
      </c>
      <c r="FY34" s="34">
        <v>6634.9514849184152</v>
      </c>
      <c r="FZ34" s="35">
        <v>0.74340741591401904</v>
      </c>
      <c r="GA34" s="34">
        <v>17.914051699160858</v>
      </c>
      <c r="GB34" s="34">
        <v>662.58818947151633</v>
      </c>
      <c r="GC34" s="35">
        <v>36.987064713146594</v>
      </c>
      <c r="GD34" s="34">
        <v>9401.7162780000017</v>
      </c>
      <c r="GE34" s="34">
        <v>8022.6605742999982</v>
      </c>
      <c r="GF34" s="35">
        <v>0.85331872788726981</v>
      </c>
      <c r="GG34" s="34"/>
      <c r="GH34" s="34"/>
      <c r="GI34" s="35" t="s">
        <v>115</v>
      </c>
      <c r="GJ34" s="34">
        <v>9401.7162780000017</v>
      </c>
      <c r="GK34" s="34">
        <v>8022.6605742999982</v>
      </c>
      <c r="GL34" s="35">
        <v>0.85331872788726981</v>
      </c>
    </row>
    <row r="35" spans="1:194" s="431" customFormat="1" ht="15" x14ac:dyDescent="0.25">
      <c r="A35" s="378"/>
      <c r="B35" s="373" t="s">
        <v>43</v>
      </c>
      <c r="C35" s="134">
        <v>280.61048480053489</v>
      </c>
      <c r="D35" s="134">
        <v>348.62861740000028</v>
      </c>
      <c r="E35" s="135">
        <v>1.2423934110937245</v>
      </c>
      <c r="F35" s="134">
        <v>42849.438811936896</v>
      </c>
      <c r="G35" s="134">
        <v>34955.670730519691</v>
      </c>
      <c r="H35" s="135">
        <v>0.81577896233221658</v>
      </c>
      <c r="I35" s="134">
        <v>3980.0247582607858</v>
      </c>
      <c r="J35" s="134">
        <v>1138.7849335257572</v>
      </c>
      <c r="K35" s="135">
        <v>0.28612508783070739</v>
      </c>
      <c r="L35" s="134">
        <v>24814.940542121076</v>
      </c>
      <c r="M35" s="134">
        <v>8380.5981777902871</v>
      </c>
      <c r="N35" s="135">
        <v>0.33772388708991641</v>
      </c>
      <c r="O35" s="134">
        <v>71925.014597119298</v>
      </c>
      <c r="P35" s="134">
        <v>44823.682459235744</v>
      </c>
      <c r="Q35" s="135">
        <v>0.62320018578113712</v>
      </c>
      <c r="R35" s="16">
        <f>SUM(R14:R34)</f>
        <v>2087.2030709678602</v>
      </c>
      <c r="S35" s="16">
        <f>SUM(S14:S34)</f>
        <v>2126.3531457864997</v>
      </c>
      <c r="T35" s="136">
        <f>S35/R35</f>
        <v>1.0187571949098777</v>
      </c>
      <c r="U35" s="16">
        <f>SUM(U14:U34)</f>
        <v>56655.358971104361</v>
      </c>
      <c r="V35" s="16">
        <f>SUM(V14:V34)</f>
        <v>39287.29490544743</v>
      </c>
      <c r="W35" s="136">
        <f>V35/U35</f>
        <v>0.69344357919406929</v>
      </c>
      <c r="X35" s="16">
        <f>SUM(X14:X34)</f>
        <v>6555.6992795445658</v>
      </c>
      <c r="Y35" s="16">
        <f>SUM(Y14:Y34)</f>
        <v>3062.3675123597873</v>
      </c>
      <c r="Z35" s="136">
        <f>Y35/X35</f>
        <v>0.46713056560039989</v>
      </c>
      <c r="AA35" s="16">
        <f>SUM(AA14:AA34)</f>
        <v>28797.368867886376</v>
      </c>
      <c r="AB35" s="16">
        <f>SUM(AB14:AB34)</f>
        <v>8673.0595382936172</v>
      </c>
      <c r="AC35" s="136">
        <f>AB35/AA35</f>
        <v>0.3011754156458874</v>
      </c>
      <c r="AD35" s="16">
        <f>SUM(AD14:AD34)</f>
        <v>94095.630189503165</v>
      </c>
      <c r="AE35" s="16">
        <f>SUM(AE14:AE34)</f>
        <v>53149.075101887349</v>
      </c>
      <c r="AF35" s="136">
        <f>AE35/AD35</f>
        <v>0.56484105579449528</v>
      </c>
      <c r="AG35" s="95">
        <v>1159.3610619876335</v>
      </c>
      <c r="AH35" s="95">
        <v>2993.7259568375302</v>
      </c>
      <c r="AI35" s="137">
        <v>2.5822205480189426</v>
      </c>
      <c r="AJ35" s="95">
        <v>66467.962900488987</v>
      </c>
      <c r="AK35" s="95">
        <v>39676.688526722362</v>
      </c>
      <c r="AL35" s="137">
        <v>0.59692951002761174</v>
      </c>
      <c r="AM35" s="95">
        <v>1486.5985014770188</v>
      </c>
      <c r="AN35" s="95">
        <v>768.8102149596433</v>
      </c>
      <c r="AO35" s="137">
        <v>0.51716062823673459</v>
      </c>
      <c r="AP35" s="95">
        <v>40661.851322708302</v>
      </c>
      <c r="AQ35" s="95">
        <v>12164.582498504004</v>
      </c>
      <c r="AR35" s="137">
        <v>0.29916450192985888</v>
      </c>
      <c r="AS35" s="95">
        <v>109775.77378666194</v>
      </c>
      <c r="AT35" s="95">
        <v>55603.807197023532</v>
      </c>
      <c r="AU35" s="137">
        <v>0.50652166028074541</v>
      </c>
      <c r="AV35" s="103">
        <v>816</v>
      </c>
      <c r="AW35" s="103">
        <v>1424</v>
      </c>
      <c r="AX35" s="138">
        <v>1.75</v>
      </c>
      <c r="AY35" s="103">
        <v>0</v>
      </c>
      <c r="AZ35" s="103">
        <v>0</v>
      </c>
      <c r="BA35" s="138">
        <v>0</v>
      </c>
      <c r="BB35" s="103">
        <v>703</v>
      </c>
      <c r="BC35" s="103">
        <v>2497</v>
      </c>
      <c r="BD35" s="138">
        <v>3.55</v>
      </c>
      <c r="BE35" s="103">
        <v>84056</v>
      </c>
      <c r="BF35" s="103">
        <v>50720</v>
      </c>
      <c r="BG35" s="138">
        <v>0.6</v>
      </c>
      <c r="BH35" s="103">
        <v>1441</v>
      </c>
      <c r="BI35" s="103">
        <v>206</v>
      </c>
      <c r="BJ35" s="138">
        <v>0.14000000000000001</v>
      </c>
      <c r="BK35" s="103">
        <v>41824</v>
      </c>
      <c r="BL35" s="103">
        <v>12550</v>
      </c>
      <c r="BM35" s="138">
        <v>0.3</v>
      </c>
      <c r="BN35" s="103">
        <v>128839</v>
      </c>
      <c r="BO35" s="103">
        <v>67396</v>
      </c>
      <c r="BP35" s="138">
        <v>0.52</v>
      </c>
      <c r="BQ35" s="103">
        <v>532</v>
      </c>
      <c r="BR35" s="103">
        <v>273</v>
      </c>
      <c r="BS35" s="138">
        <v>0.51</v>
      </c>
      <c r="BT35" s="103">
        <v>129371</v>
      </c>
      <c r="BU35" s="103">
        <v>67669</v>
      </c>
      <c r="BV35" s="139">
        <v>0.52300000000000002</v>
      </c>
      <c r="BW35" s="46">
        <v>1150.2705866693241</v>
      </c>
      <c r="BX35" s="46">
        <v>2145.3672817013421</v>
      </c>
      <c r="BY35" s="47">
        <v>1.8650979226665083</v>
      </c>
      <c r="BZ35" s="46">
        <v>0</v>
      </c>
      <c r="CA35" s="46">
        <v>0</v>
      </c>
      <c r="CB35" s="47">
        <v>0</v>
      </c>
      <c r="CC35" s="46">
        <v>126.37352569999999</v>
      </c>
      <c r="CD35" s="46">
        <v>256.80582514229093</v>
      </c>
      <c r="CE35" s="47">
        <v>2.0321172786769131</v>
      </c>
      <c r="CF35" s="46">
        <v>118143.88531132879</v>
      </c>
      <c r="CG35" s="46">
        <v>66216.09476308267</v>
      </c>
      <c r="CH35" s="47">
        <v>0.56046992689119923</v>
      </c>
      <c r="CI35" s="46">
        <v>45797.415386404253</v>
      </c>
      <c r="CJ35" s="46">
        <v>14539.325171624099</v>
      </c>
      <c r="CK35" s="47">
        <v>0.31747043034966438</v>
      </c>
      <c r="CL35" s="46">
        <v>165217.94481010237</v>
      </c>
      <c r="CM35" s="46">
        <v>83157.593041550383</v>
      </c>
      <c r="CN35" s="47">
        <v>0.50332058746481667</v>
      </c>
      <c r="CO35" s="46">
        <v>1241.1465196586855</v>
      </c>
      <c r="CP35" s="46">
        <v>326.65711771499087</v>
      </c>
      <c r="CQ35" s="47">
        <v>0.26318981082493093</v>
      </c>
      <c r="CR35" s="46">
        <v>166459.09132976105</v>
      </c>
      <c r="CS35" s="46">
        <v>83484.250159265372</v>
      </c>
      <c r="CT35" s="47">
        <v>0.50153013267313984</v>
      </c>
      <c r="CU35" s="46">
        <v>1446.4362775305708</v>
      </c>
      <c r="CV35" s="46">
        <v>2029.5601316059433</v>
      </c>
      <c r="CW35" s="140">
        <v>1.4031452080771307</v>
      </c>
      <c r="CX35" s="46">
        <v>0</v>
      </c>
      <c r="CY35" s="46">
        <v>0</v>
      </c>
      <c r="CZ35" s="140" t="s">
        <v>115</v>
      </c>
      <c r="DA35" s="46">
        <v>2.8012600999999999</v>
      </c>
      <c r="DB35" s="46">
        <v>86.939432903642881</v>
      </c>
      <c r="DC35" s="140">
        <v>31.035830233559135</v>
      </c>
      <c r="DD35" s="46">
        <v>151755.46162129304</v>
      </c>
      <c r="DE35" s="46">
        <v>78308.899973187814</v>
      </c>
      <c r="DF35" s="140">
        <v>0.51602030751689387</v>
      </c>
      <c r="DG35" s="46">
        <v>47465.73714773036</v>
      </c>
      <c r="DH35" s="46">
        <v>12917.027979710634</v>
      </c>
      <c r="DI35" s="140">
        <v>0.27213372752451354</v>
      </c>
      <c r="DJ35" s="46">
        <v>200670.43630665401</v>
      </c>
      <c r="DK35" s="46">
        <v>93342.427517408039</v>
      </c>
      <c r="DL35" s="140">
        <v>0.46515286075706264</v>
      </c>
      <c r="DM35" s="46">
        <v>771.98701024084721</v>
      </c>
      <c r="DN35" s="46">
        <v>46.400025303484995</v>
      </c>
      <c r="DO35" s="140">
        <v>6.0104671047520541E-2</v>
      </c>
      <c r="DP35" s="46">
        <v>201442.42331689486</v>
      </c>
      <c r="DQ35" s="46">
        <v>93388.82754271153</v>
      </c>
      <c r="DR35" s="140">
        <v>0.46360059616538113</v>
      </c>
      <c r="DS35" s="34">
        <v>2061.2505385428981</v>
      </c>
      <c r="DT35" s="34">
        <v>2787.7866104896912</v>
      </c>
      <c r="DU35" s="35">
        <v>1.3524734419040505</v>
      </c>
      <c r="DV35" s="34">
        <v>0</v>
      </c>
      <c r="DW35" s="34">
        <v>0</v>
      </c>
      <c r="DX35" s="35" t="s">
        <v>115</v>
      </c>
      <c r="DY35" s="34">
        <v>0</v>
      </c>
      <c r="DZ35" s="34">
        <v>204.01241450000001</v>
      </c>
      <c r="EA35" s="35" t="s">
        <v>115</v>
      </c>
      <c r="EB35" s="34">
        <v>184617.61507456211</v>
      </c>
      <c r="EC35" s="34">
        <v>83587.140570123462</v>
      </c>
      <c r="ED35" s="35">
        <v>0.452758208020209</v>
      </c>
      <c r="EE35" s="34">
        <v>59484.907488740559</v>
      </c>
      <c r="EF35" s="34">
        <v>13683.205998841946</v>
      </c>
      <c r="EG35" s="35">
        <v>0.23002819667210433</v>
      </c>
      <c r="EH35" s="34">
        <v>246163.77310184558</v>
      </c>
      <c r="EI35" s="34">
        <v>100262.14559395511</v>
      </c>
      <c r="EJ35" s="35">
        <v>0.40729854084773698</v>
      </c>
      <c r="EK35" s="34">
        <v>892.32830389497985</v>
      </c>
      <c r="EL35" s="34">
        <v>297.17401518750188</v>
      </c>
      <c r="EM35" s="35">
        <v>0.33303215183284934</v>
      </c>
      <c r="EN35" s="34">
        <v>247056.10140574057</v>
      </c>
      <c r="EO35" s="34">
        <v>100559.31960914261</v>
      </c>
      <c r="EP35" s="35">
        <v>0.40703030217413616</v>
      </c>
      <c r="EQ35" s="34">
        <v>2248.8961283479616</v>
      </c>
      <c r="ER35" s="34">
        <v>3769.6985718522374</v>
      </c>
      <c r="ES35" s="35">
        <v>1.6762439689117419</v>
      </c>
      <c r="ET35" s="34">
        <v>0</v>
      </c>
      <c r="EU35" s="34">
        <v>0</v>
      </c>
      <c r="EV35" s="35" t="s">
        <v>115</v>
      </c>
      <c r="EW35" s="34">
        <v>4.5474735088646414E-17</v>
      </c>
      <c r="EX35" s="34">
        <v>5.5192208501618012</v>
      </c>
      <c r="EY35" s="35"/>
      <c r="EZ35" s="34">
        <v>198692.76796233832</v>
      </c>
      <c r="FA35" s="34">
        <v>90812.867383668927</v>
      </c>
      <c r="FB35" s="35">
        <v>0.45705170004417206</v>
      </c>
      <c r="FC35" s="34">
        <v>64554.214256799729</v>
      </c>
      <c r="FD35" s="34">
        <v>18068.805514702522</v>
      </c>
      <c r="FE35" s="35">
        <v>0.27990125389527565</v>
      </c>
      <c r="FF35" s="34">
        <v>265495.87834748597</v>
      </c>
      <c r="FG35" s="34">
        <v>112656.89069107387</v>
      </c>
      <c r="FH35" s="35">
        <v>0.42432632624008737</v>
      </c>
      <c r="FI35" s="34">
        <v>415.20484398779735</v>
      </c>
      <c r="FJ35" s="34">
        <v>76.423779348834557</v>
      </c>
      <c r="FK35" s="35">
        <v>0.18406283176956531</v>
      </c>
      <c r="FL35" s="34">
        <v>265911.08319147374</v>
      </c>
      <c r="FM35" s="34">
        <v>112733.3144704227</v>
      </c>
      <c r="FN35" s="35">
        <v>0.42395116862897808</v>
      </c>
      <c r="FO35" s="34">
        <v>1485.8260361509961</v>
      </c>
      <c r="FP35" s="34">
        <v>3830.2180210543233</v>
      </c>
      <c r="FQ35" s="35">
        <v>2.5778374640522723</v>
      </c>
      <c r="FR35" s="34">
        <v>0</v>
      </c>
      <c r="FS35" s="34">
        <v>0</v>
      </c>
      <c r="FT35" s="35" t="s">
        <v>115</v>
      </c>
      <c r="FU35" s="34">
        <v>0</v>
      </c>
      <c r="FV35" s="34">
        <v>-537.00834440241965</v>
      </c>
      <c r="FW35" s="35" t="s">
        <v>115</v>
      </c>
      <c r="FX35" s="34">
        <v>206216.8041849611</v>
      </c>
      <c r="FY35" s="34">
        <v>97039.38849254715</v>
      </c>
      <c r="FZ35" s="35">
        <v>0.47056974273304153</v>
      </c>
      <c r="GA35" s="34">
        <v>51186.980384977003</v>
      </c>
      <c r="GB35" s="34">
        <v>14809.652393216205</v>
      </c>
      <c r="GC35" s="35">
        <v>0.2893245954700373</v>
      </c>
      <c r="GD35" s="34">
        <v>258889.61060608915</v>
      </c>
      <c r="GE35" s="34">
        <v>115142.25056241524</v>
      </c>
      <c r="GF35" s="35">
        <v>0.44475423441232165</v>
      </c>
      <c r="GG35" s="34">
        <v>484.88985478490156</v>
      </c>
      <c r="GH35" s="34">
        <v>584.88605856100003</v>
      </c>
      <c r="GI35" s="35">
        <v>1.2062245740745743</v>
      </c>
      <c r="GJ35" s="34">
        <v>259374.50046087406</v>
      </c>
      <c r="GK35" s="34">
        <v>115727.13662097623</v>
      </c>
      <c r="GL35" s="35">
        <v>0.44617777158257454</v>
      </c>
    </row>
    <row r="36" spans="1:194" s="431" customFormat="1" ht="15" x14ac:dyDescent="0.25">
      <c r="A36" s="377"/>
      <c r="B36" s="373" t="s">
        <v>44</v>
      </c>
      <c r="C36" s="134"/>
      <c r="D36" s="134"/>
      <c r="E36" s="135"/>
      <c r="F36" s="134"/>
      <c r="G36" s="134"/>
      <c r="H36" s="135"/>
      <c r="I36" s="134"/>
      <c r="J36" s="134"/>
      <c r="K36" s="135"/>
      <c r="L36" s="134"/>
      <c r="M36" s="134"/>
      <c r="N36" s="135"/>
      <c r="O36" s="134"/>
      <c r="P36" s="134"/>
      <c r="Q36" s="135"/>
      <c r="R36" s="16"/>
      <c r="S36" s="16"/>
      <c r="T36" s="136"/>
      <c r="U36" s="16"/>
      <c r="V36" s="16"/>
      <c r="W36" s="136"/>
      <c r="X36" s="16"/>
      <c r="Y36" s="16"/>
      <c r="Z36" s="136"/>
      <c r="AA36" s="16"/>
      <c r="AB36" s="16"/>
      <c r="AC36" s="136"/>
      <c r="AD36" s="16"/>
      <c r="AE36" s="16"/>
      <c r="AF36" s="136"/>
      <c r="AG36" s="95"/>
      <c r="AH36" s="95"/>
      <c r="AI36" s="137"/>
      <c r="AJ36" s="95"/>
      <c r="AK36" s="95"/>
      <c r="AL36" s="137"/>
      <c r="AM36" s="95"/>
      <c r="AN36" s="95"/>
      <c r="AO36" s="137"/>
      <c r="AP36" s="95"/>
      <c r="AQ36" s="95"/>
      <c r="AR36" s="137"/>
      <c r="AS36" s="95"/>
      <c r="AT36" s="95"/>
      <c r="AU36" s="137"/>
      <c r="AV36" s="103"/>
      <c r="AW36" s="103"/>
      <c r="AX36" s="138"/>
      <c r="AY36" s="103"/>
      <c r="AZ36" s="103"/>
      <c r="BA36" s="138"/>
      <c r="BB36" s="103"/>
      <c r="BC36" s="103"/>
      <c r="BD36" s="138"/>
      <c r="BE36" s="103"/>
      <c r="BF36" s="103"/>
      <c r="BG36" s="138"/>
      <c r="BH36" s="103"/>
      <c r="BI36" s="103"/>
      <c r="BJ36" s="138"/>
      <c r="BK36" s="103"/>
      <c r="BL36" s="103"/>
      <c r="BM36" s="138"/>
      <c r="BN36" s="103"/>
      <c r="BO36" s="103"/>
      <c r="BP36" s="138"/>
      <c r="BQ36" s="103"/>
      <c r="BR36" s="103"/>
      <c r="BS36" s="138"/>
      <c r="BT36" s="103"/>
      <c r="BU36" s="103"/>
      <c r="BV36" s="139"/>
      <c r="BW36" s="46"/>
      <c r="BX36" s="46"/>
      <c r="BY36" s="47"/>
      <c r="BZ36" s="46"/>
      <c r="CA36" s="46"/>
      <c r="CB36" s="47"/>
      <c r="CC36" s="46"/>
      <c r="CD36" s="46"/>
      <c r="CE36" s="47"/>
      <c r="CF36" s="46"/>
      <c r="CG36" s="46"/>
      <c r="CH36" s="47"/>
      <c r="CI36" s="46"/>
      <c r="CJ36" s="46"/>
      <c r="CK36" s="47"/>
      <c r="CL36" s="46"/>
      <c r="CM36" s="46"/>
      <c r="CN36" s="47"/>
      <c r="CO36" s="46"/>
      <c r="CP36" s="46"/>
      <c r="CQ36" s="47"/>
      <c r="CR36" s="46"/>
      <c r="CS36" s="46"/>
      <c r="CT36" s="47"/>
      <c r="CU36" s="46"/>
      <c r="CV36" s="46"/>
      <c r="CW36" s="140"/>
      <c r="CX36" s="46"/>
      <c r="CY36" s="46"/>
      <c r="CZ36" s="140"/>
      <c r="DA36" s="46"/>
      <c r="DB36" s="46"/>
      <c r="DC36" s="140"/>
      <c r="DD36" s="46"/>
      <c r="DE36" s="46"/>
      <c r="DF36" s="140"/>
      <c r="DG36" s="46"/>
      <c r="DH36" s="46"/>
      <c r="DI36" s="140"/>
      <c r="DJ36" s="46"/>
      <c r="DK36" s="46"/>
      <c r="DL36" s="140"/>
      <c r="DM36" s="46"/>
      <c r="DN36" s="46"/>
      <c r="DO36" s="140"/>
      <c r="DP36" s="46"/>
      <c r="DQ36" s="46"/>
      <c r="DR36" s="140"/>
      <c r="DS36" s="34"/>
      <c r="DT36" s="34"/>
      <c r="DU36" s="35"/>
      <c r="DV36" s="34"/>
      <c r="DW36" s="34"/>
      <c r="DX36" s="35"/>
      <c r="DY36" s="34"/>
      <c r="DZ36" s="34"/>
      <c r="EA36" s="35"/>
      <c r="EB36" s="34"/>
      <c r="EC36" s="34"/>
      <c r="ED36" s="35"/>
      <c r="EE36" s="34"/>
      <c r="EF36" s="34"/>
      <c r="EG36" s="35"/>
      <c r="EH36" s="34"/>
      <c r="EI36" s="34"/>
      <c r="EJ36" s="35"/>
      <c r="EK36" s="34"/>
      <c r="EL36" s="34"/>
      <c r="EM36" s="35"/>
      <c r="EN36" s="34"/>
      <c r="EO36" s="34"/>
      <c r="EP36" s="35"/>
      <c r="EQ36" s="34"/>
      <c r="ER36" s="34"/>
      <c r="ES36" s="35"/>
      <c r="ET36" s="34"/>
      <c r="EU36" s="34"/>
      <c r="EV36" s="35"/>
      <c r="EW36" s="34"/>
      <c r="EX36" s="34"/>
      <c r="EY36" s="35"/>
      <c r="EZ36" s="34"/>
      <c r="FA36" s="34"/>
      <c r="FB36" s="35"/>
      <c r="FC36" s="34"/>
      <c r="FD36" s="34"/>
      <c r="FE36" s="35"/>
      <c r="FF36" s="34"/>
      <c r="FG36" s="34"/>
      <c r="FH36" s="35"/>
      <c r="FI36" s="34"/>
      <c r="FJ36" s="34"/>
      <c r="FK36" s="35"/>
      <c r="FL36" s="34"/>
      <c r="FM36" s="34"/>
      <c r="FN36" s="35"/>
      <c r="FO36" s="34"/>
      <c r="FP36" s="34"/>
      <c r="FQ36" s="35"/>
      <c r="FR36" s="34"/>
      <c r="FS36" s="34"/>
      <c r="FT36" s="35"/>
      <c r="FU36" s="34"/>
      <c r="FV36" s="34"/>
      <c r="FW36" s="35"/>
      <c r="FX36" s="34"/>
      <c r="FY36" s="34"/>
      <c r="FZ36" s="35"/>
      <c r="GA36" s="34"/>
      <c r="GB36" s="34"/>
      <c r="GC36" s="35"/>
      <c r="GD36" s="34"/>
      <c r="GE36" s="34"/>
      <c r="GF36" s="35"/>
      <c r="GG36" s="34"/>
      <c r="GH36" s="34"/>
      <c r="GI36" s="35"/>
      <c r="GJ36" s="34"/>
      <c r="GK36" s="34"/>
      <c r="GL36" s="35"/>
    </row>
    <row r="37" spans="1:194" s="431" customFormat="1" ht="15" x14ac:dyDescent="0.25">
      <c r="A37" s="375">
        <v>26</v>
      </c>
      <c r="B37" s="374" t="s">
        <v>45</v>
      </c>
      <c r="C37" s="134"/>
      <c r="D37" s="134"/>
      <c r="E37" s="135"/>
      <c r="F37" s="134"/>
      <c r="G37" s="134"/>
      <c r="H37" s="135"/>
      <c r="I37" s="134"/>
      <c r="J37" s="134"/>
      <c r="K37" s="135"/>
      <c r="L37" s="134"/>
      <c r="M37" s="134"/>
      <c r="N37" s="135"/>
      <c r="O37" s="134"/>
      <c r="P37" s="134"/>
      <c r="Q37" s="135"/>
      <c r="R37" s="16"/>
      <c r="S37" s="16"/>
      <c r="T37" s="136"/>
      <c r="U37" s="16"/>
      <c r="V37" s="16"/>
      <c r="W37" s="136"/>
      <c r="X37" s="16"/>
      <c r="Y37" s="16"/>
      <c r="Z37" s="136"/>
      <c r="AA37" s="16"/>
      <c r="AB37" s="16"/>
      <c r="AC37" s="136"/>
      <c r="AD37" s="16"/>
      <c r="AE37" s="16"/>
      <c r="AF37" s="136"/>
      <c r="AG37" s="95"/>
      <c r="AH37" s="95"/>
      <c r="AI37" s="137"/>
      <c r="AJ37" s="95"/>
      <c r="AK37" s="95"/>
      <c r="AL37" s="137"/>
      <c r="AM37" s="95"/>
      <c r="AN37" s="95"/>
      <c r="AO37" s="137"/>
      <c r="AP37" s="95"/>
      <c r="AQ37" s="95"/>
      <c r="AR37" s="137"/>
      <c r="AS37" s="95"/>
      <c r="AT37" s="95"/>
      <c r="AU37" s="137"/>
      <c r="AV37" s="77"/>
      <c r="AW37" s="77"/>
      <c r="AX37" s="123"/>
      <c r="AY37" s="77"/>
      <c r="AZ37" s="77"/>
      <c r="BA37" s="123"/>
      <c r="BB37" s="77"/>
      <c r="BC37" s="77"/>
      <c r="BD37" s="123"/>
      <c r="BE37" s="77">
        <v>8</v>
      </c>
      <c r="BF37" s="77">
        <v>15</v>
      </c>
      <c r="BG37" s="123">
        <v>1.8</v>
      </c>
      <c r="BH37" s="77"/>
      <c r="BI37" s="77"/>
      <c r="BJ37" s="123"/>
      <c r="BK37" s="77"/>
      <c r="BL37" s="77"/>
      <c r="BM37" s="123"/>
      <c r="BN37" s="77">
        <v>8</v>
      </c>
      <c r="BO37" s="77">
        <v>15</v>
      </c>
      <c r="BP37" s="123">
        <v>1.8</v>
      </c>
      <c r="BQ37" s="77"/>
      <c r="BR37" s="77"/>
      <c r="BS37" s="123"/>
      <c r="BT37" s="77">
        <v>8</v>
      </c>
      <c r="BU37" s="77">
        <v>15</v>
      </c>
      <c r="BV37" s="124">
        <v>1.798</v>
      </c>
      <c r="BW37" s="34"/>
      <c r="BX37" s="34"/>
      <c r="BY37" s="35" t="s">
        <v>115</v>
      </c>
      <c r="BZ37" s="34"/>
      <c r="CA37" s="34"/>
      <c r="CB37" s="35" t="s">
        <v>115</v>
      </c>
      <c r="CC37" s="34"/>
      <c r="CD37" s="34"/>
      <c r="CE37" s="35" t="s">
        <v>115</v>
      </c>
      <c r="CF37" s="34">
        <v>720.56116399965015</v>
      </c>
      <c r="CG37" s="34">
        <v>76.657095999999996</v>
      </c>
      <c r="CH37" s="35">
        <v>0.10638527279835083</v>
      </c>
      <c r="CI37" s="34">
        <v>230.47763782455948</v>
      </c>
      <c r="CJ37" s="34">
        <v>1.7004999999999999</v>
      </c>
      <c r="CK37" s="35">
        <v>7.3781561458662092E-3</v>
      </c>
      <c r="CL37" s="34">
        <v>951.0388018242096</v>
      </c>
      <c r="CM37" s="34">
        <v>78.357596000000001</v>
      </c>
      <c r="CN37" s="35">
        <v>8.2391586809813094E-2</v>
      </c>
      <c r="CO37" s="34"/>
      <c r="CP37" s="34"/>
      <c r="CQ37" s="35" t="s">
        <v>115</v>
      </c>
      <c r="CR37" s="34">
        <v>951.0388018242096</v>
      </c>
      <c r="CS37" s="34">
        <v>78.357596000000001</v>
      </c>
      <c r="CT37" s="35">
        <v>8.2391586809813094E-2</v>
      </c>
      <c r="CU37" s="34">
        <v>0</v>
      </c>
      <c r="CV37" s="34">
        <v>0</v>
      </c>
      <c r="CW37" s="127" t="s">
        <v>115</v>
      </c>
      <c r="CX37" s="34">
        <v>0</v>
      </c>
      <c r="CY37" s="34">
        <v>0</v>
      </c>
      <c r="CZ37" s="127" t="s">
        <v>115</v>
      </c>
      <c r="DA37" s="34">
        <v>0</v>
      </c>
      <c r="DB37" s="34">
        <v>0</v>
      </c>
      <c r="DC37" s="127" t="s">
        <v>115</v>
      </c>
      <c r="DD37" s="34">
        <v>3086.6638400000002</v>
      </c>
      <c r="DE37" s="34">
        <v>309.2679949645418</v>
      </c>
      <c r="DF37" s="127">
        <v>0.10019490653849167</v>
      </c>
      <c r="DG37" s="34">
        <v>877.00045</v>
      </c>
      <c r="DH37" s="34">
        <v>937.0169972967559</v>
      </c>
      <c r="DI37" s="127">
        <v>1.0684338842662577</v>
      </c>
      <c r="DJ37" s="34">
        <v>3963.6642900000002</v>
      </c>
      <c r="DK37" s="34">
        <v>1246.2849922612977</v>
      </c>
      <c r="DL37" s="127">
        <v>0.31442748453888297</v>
      </c>
      <c r="DM37" s="34">
        <v>0</v>
      </c>
      <c r="DN37" s="34">
        <v>0</v>
      </c>
      <c r="DO37" s="127" t="s">
        <v>115</v>
      </c>
      <c r="DP37" s="34">
        <v>3963.6642900000002</v>
      </c>
      <c r="DQ37" s="34">
        <v>1246.2849922612977</v>
      </c>
      <c r="DR37" s="127">
        <v>0.31442748453888297</v>
      </c>
      <c r="DS37" s="34">
        <v>0</v>
      </c>
      <c r="DT37" s="34">
        <v>0</v>
      </c>
      <c r="DU37" s="35" t="s">
        <v>115</v>
      </c>
      <c r="DV37" s="34">
        <v>0</v>
      </c>
      <c r="DW37" s="34">
        <v>0</v>
      </c>
      <c r="DX37" s="35" t="s">
        <v>115</v>
      </c>
      <c r="DY37" s="34">
        <v>0</v>
      </c>
      <c r="DZ37" s="34">
        <v>0</v>
      </c>
      <c r="EA37" s="35" t="s">
        <v>115</v>
      </c>
      <c r="EB37" s="34">
        <v>2565.7899600000001</v>
      </c>
      <c r="EC37" s="34">
        <v>871.548049810169</v>
      </c>
      <c r="ED37" s="35">
        <v>0.33968020118457748</v>
      </c>
      <c r="EE37" s="34">
        <v>6289.4942300000002</v>
      </c>
      <c r="EF37" s="34">
        <v>1117.7710766691</v>
      </c>
      <c r="EG37" s="35">
        <v>0.177720343765877</v>
      </c>
      <c r="EH37" s="34">
        <v>8855.2841900000003</v>
      </c>
      <c r="EI37" s="34">
        <v>1989.319126479269</v>
      </c>
      <c r="EJ37" s="35">
        <v>0.224647688746765</v>
      </c>
      <c r="EK37" s="34">
        <v>0</v>
      </c>
      <c r="EL37" s="34">
        <v>0</v>
      </c>
      <c r="EM37" s="35" t="s">
        <v>115</v>
      </c>
      <c r="EN37" s="34">
        <v>8855.2841900000003</v>
      </c>
      <c r="EO37" s="34">
        <v>1989.319126479269</v>
      </c>
      <c r="EP37" s="35">
        <v>0.224647688746765</v>
      </c>
      <c r="EQ37" s="34">
        <v>0</v>
      </c>
      <c r="ER37" s="34">
        <v>0</v>
      </c>
      <c r="ES37" s="35" t="s">
        <v>115</v>
      </c>
      <c r="ET37" s="34">
        <v>0</v>
      </c>
      <c r="EU37" s="34">
        <v>0</v>
      </c>
      <c r="EV37" s="35" t="s">
        <v>115</v>
      </c>
      <c r="EW37" s="34">
        <v>0</v>
      </c>
      <c r="EX37" s="34">
        <v>0</v>
      </c>
      <c r="EY37" s="35" t="s">
        <v>115</v>
      </c>
      <c r="EZ37" s="34">
        <v>4618.2727376537259</v>
      </c>
      <c r="FA37" s="34">
        <v>1048.9336481766322</v>
      </c>
      <c r="FB37" s="35">
        <v>0.22712683025938699</v>
      </c>
      <c r="FC37" s="34">
        <v>7015.106010705159</v>
      </c>
      <c r="FD37" s="34">
        <v>1275.5915969025486</v>
      </c>
      <c r="FE37" s="35">
        <v>0.18183497084092193</v>
      </c>
      <c r="FF37" s="34">
        <v>11633.378748358886</v>
      </c>
      <c r="FG37" s="34">
        <v>2324.5252450791809</v>
      </c>
      <c r="FH37" s="35">
        <v>0.19981514359335203</v>
      </c>
      <c r="FI37" s="34">
        <v>0</v>
      </c>
      <c r="FJ37" s="34">
        <v>0</v>
      </c>
      <c r="FK37" s="35" t="s">
        <v>115</v>
      </c>
      <c r="FL37" s="34">
        <v>11633.378748358886</v>
      </c>
      <c r="FM37" s="34">
        <v>2324.5252450791809</v>
      </c>
      <c r="FN37" s="35">
        <v>0.19981514359335203</v>
      </c>
      <c r="FO37" s="34"/>
      <c r="FP37" s="34"/>
      <c r="FQ37" s="35" t="s">
        <v>115</v>
      </c>
      <c r="FR37" s="34"/>
      <c r="FS37" s="34"/>
      <c r="FT37" s="35" t="s">
        <v>115</v>
      </c>
      <c r="FU37" s="34"/>
      <c r="FV37" s="34"/>
      <c r="FW37" s="35" t="s">
        <v>115</v>
      </c>
      <c r="FX37" s="34">
        <v>6567.8853278184943</v>
      </c>
      <c r="FY37" s="34">
        <v>518.63532545973692</v>
      </c>
      <c r="FZ37" s="35">
        <v>7.8965344182097691E-2</v>
      </c>
      <c r="GA37" s="34">
        <v>6423.6593848261427</v>
      </c>
      <c r="GB37" s="34">
        <v>471.78433999999999</v>
      </c>
      <c r="GC37" s="35">
        <v>7.3444793961902899E-2</v>
      </c>
      <c r="GD37" s="34">
        <v>12991.544712644638</v>
      </c>
      <c r="GE37" s="34">
        <v>990.41966545973696</v>
      </c>
      <c r="GF37" s="35">
        <v>7.6235712331864894E-2</v>
      </c>
      <c r="GG37" s="34"/>
      <c r="GH37" s="34"/>
      <c r="GI37" s="35" t="s">
        <v>115</v>
      </c>
      <c r="GJ37" s="34">
        <v>12991.544712644638</v>
      </c>
      <c r="GK37" s="34">
        <v>990.41966545973696</v>
      </c>
      <c r="GL37" s="35">
        <v>7.6235712331864894E-2</v>
      </c>
    </row>
    <row r="38" spans="1:194" ht="14.25" x14ac:dyDescent="0.2">
      <c r="A38" s="367">
        <v>27</v>
      </c>
      <c r="B38" s="372" t="s">
        <v>247</v>
      </c>
      <c r="C38" s="119"/>
      <c r="D38" s="119"/>
      <c r="E38" s="120"/>
      <c r="F38" s="119">
        <v>109.03163060000006</v>
      </c>
      <c r="G38" s="119">
        <v>59.563398855616498</v>
      </c>
      <c r="H38" s="120">
        <v>0.54629467181073665</v>
      </c>
      <c r="I38" s="119"/>
      <c r="J38" s="119"/>
      <c r="K38" s="120"/>
      <c r="L38" s="119"/>
      <c r="M38" s="119"/>
      <c r="N38" s="120"/>
      <c r="O38" s="119">
        <v>109.03163060000006</v>
      </c>
      <c r="P38" s="119">
        <v>59.563398855616498</v>
      </c>
      <c r="Q38" s="120">
        <v>0.54629467181073665</v>
      </c>
      <c r="R38" s="14"/>
      <c r="S38" s="14"/>
      <c r="T38" s="121"/>
      <c r="U38" s="14">
        <v>231.83923579999902</v>
      </c>
      <c r="V38" s="14">
        <v>145.17911449867199</v>
      </c>
      <c r="W38" s="121">
        <v>0.62620597414284873</v>
      </c>
      <c r="X38" s="14"/>
      <c r="Y38" s="14"/>
      <c r="Z38" s="121"/>
      <c r="AA38" s="14">
        <v>120.88376420000101</v>
      </c>
      <c r="AB38" s="14">
        <v>90.0973951499995</v>
      </c>
      <c r="AC38" s="121">
        <f>AB38/AA38</f>
        <v>0.74532254803824805</v>
      </c>
      <c r="AD38" s="14">
        <f>R38+U38+X38+AA38</f>
        <v>352.72300000000001</v>
      </c>
      <c r="AE38" s="14">
        <f>S38+V38+Y38+AB38</f>
        <v>235.27650964867149</v>
      </c>
      <c r="AF38" s="121">
        <f>AE38/AD38</f>
        <v>0.66702911250094687</v>
      </c>
      <c r="AG38" s="73"/>
      <c r="AH38" s="73"/>
      <c r="AI38" s="122"/>
      <c r="AJ38" s="73">
        <v>1272.9972427027565</v>
      </c>
      <c r="AK38" s="73">
        <v>417.0007053280936</v>
      </c>
      <c r="AL38" s="122">
        <v>0.3275739265882</v>
      </c>
      <c r="AM38" s="73"/>
      <c r="AN38" s="73"/>
      <c r="AO38" s="122"/>
      <c r="AP38" s="73">
        <v>717.10241165282798</v>
      </c>
      <c r="AQ38" s="73">
        <v>402.51117850690633</v>
      </c>
      <c r="AR38" s="122">
        <v>0.56130222401451746</v>
      </c>
      <c r="AS38" s="73">
        <v>1990.0996543555843</v>
      </c>
      <c r="AT38" s="73">
        <v>819.51188383499994</v>
      </c>
      <c r="AU38" s="122">
        <v>0.41179439534165774</v>
      </c>
      <c r="AV38" s="77"/>
      <c r="AW38" s="77"/>
      <c r="AX38" s="123"/>
      <c r="AY38" s="77"/>
      <c r="AZ38" s="77"/>
      <c r="BA38" s="123"/>
      <c r="BB38" s="77"/>
      <c r="BC38" s="77"/>
      <c r="BD38" s="123"/>
      <c r="BE38" s="77">
        <v>1440</v>
      </c>
      <c r="BF38" s="77">
        <v>852</v>
      </c>
      <c r="BG38" s="123">
        <v>0.59</v>
      </c>
      <c r="BH38" s="77"/>
      <c r="BI38" s="77"/>
      <c r="BJ38" s="123"/>
      <c r="BK38" s="77">
        <v>2248</v>
      </c>
      <c r="BL38" s="77">
        <v>252</v>
      </c>
      <c r="BM38" s="123">
        <v>0.11</v>
      </c>
      <c r="BN38" s="77">
        <v>3688</v>
      </c>
      <c r="BO38" s="77">
        <v>1104</v>
      </c>
      <c r="BP38" s="123">
        <v>0.3</v>
      </c>
      <c r="BQ38" s="77"/>
      <c r="BR38" s="77"/>
      <c r="BS38" s="123"/>
      <c r="BT38" s="77">
        <v>3688</v>
      </c>
      <c r="BU38" s="77">
        <v>1104</v>
      </c>
      <c r="BV38" s="124">
        <v>0.29899999999999999</v>
      </c>
      <c r="BW38" s="34"/>
      <c r="BX38" s="34"/>
      <c r="BY38" s="35" t="s">
        <v>115</v>
      </c>
      <c r="BZ38" s="34"/>
      <c r="CA38" s="34"/>
      <c r="CB38" s="35" t="s">
        <v>115</v>
      </c>
      <c r="CC38" s="34"/>
      <c r="CD38" s="34"/>
      <c r="CE38" s="35" t="s">
        <v>115</v>
      </c>
      <c r="CF38" s="34">
        <v>4103.4234842398082</v>
      </c>
      <c r="CG38" s="34">
        <v>733.65336580622818</v>
      </c>
      <c r="CH38" s="35">
        <v>0.17879055589168449</v>
      </c>
      <c r="CI38" s="34">
        <v>1690.110068416428</v>
      </c>
      <c r="CJ38" s="34">
        <v>261.841414498392</v>
      </c>
      <c r="CK38" s="35">
        <v>0.15492565803346048</v>
      </c>
      <c r="CL38" s="34">
        <v>5793.5335526562358</v>
      </c>
      <c r="CM38" s="34">
        <v>995.49478030462024</v>
      </c>
      <c r="CN38" s="35">
        <v>0.1718286036072412</v>
      </c>
      <c r="CO38" s="34"/>
      <c r="CP38" s="34"/>
      <c r="CQ38" s="35" t="s">
        <v>115</v>
      </c>
      <c r="CR38" s="34">
        <v>5793.5335526562358</v>
      </c>
      <c r="CS38" s="34">
        <v>995.49478030462024</v>
      </c>
      <c r="CT38" s="35">
        <v>0.1718286036072412</v>
      </c>
      <c r="CU38" s="34">
        <v>0</v>
      </c>
      <c r="CV38" s="34">
        <v>0</v>
      </c>
      <c r="CW38" s="127" t="s">
        <v>115</v>
      </c>
      <c r="CX38" s="34">
        <v>0</v>
      </c>
      <c r="CY38" s="34">
        <v>0</v>
      </c>
      <c r="CZ38" s="127" t="s">
        <v>115</v>
      </c>
      <c r="DA38" s="34">
        <v>0</v>
      </c>
      <c r="DB38" s="34">
        <v>0</v>
      </c>
      <c r="DC38" s="127" t="s">
        <v>115</v>
      </c>
      <c r="DD38" s="34">
        <v>8374.7487399850288</v>
      </c>
      <c r="DE38" s="34">
        <v>1748.5280454524225</v>
      </c>
      <c r="DF38" s="127">
        <v>0.20878573193534977</v>
      </c>
      <c r="DG38" s="34">
        <v>1780.5313796791982</v>
      </c>
      <c r="DH38" s="34">
        <v>307.68469539618656</v>
      </c>
      <c r="DI38" s="127">
        <v>0.17280498333684111</v>
      </c>
      <c r="DJ38" s="34">
        <v>10155.280119664227</v>
      </c>
      <c r="DK38" s="34">
        <v>2056.212740848609</v>
      </c>
      <c r="DL38" s="127">
        <v>0.20247720561317173</v>
      </c>
      <c r="DM38" s="34">
        <v>0</v>
      </c>
      <c r="DN38" s="34">
        <v>0</v>
      </c>
      <c r="DO38" s="127" t="s">
        <v>115</v>
      </c>
      <c r="DP38" s="34">
        <v>10155.280119664227</v>
      </c>
      <c r="DQ38" s="34">
        <v>2056.212740848609</v>
      </c>
      <c r="DR38" s="127">
        <v>0.20247720561317173</v>
      </c>
      <c r="DS38" s="34">
        <v>0</v>
      </c>
      <c r="DT38" s="34">
        <v>0</v>
      </c>
      <c r="DU38" s="35" t="s">
        <v>115</v>
      </c>
      <c r="DV38" s="34">
        <v>0</v>
      </c>
      <c r="DW38" s="34">
        <v>0</v>
      </c>
      <c r="DX38" s="35" t="s">
        <v>115</v>
      </c>
      <c r="DY38" s="34">
        <v>0</v>
      </c>
      <c r="DZ38" s="34">
        <v>0</v>
      </c>
      <c r="EA38" s="35" t="s">
        <v>115</v>
      </c>
      <c r="EB38" s="34">
        <v>10552.9233913803</v>
      </c>
      <c r="EC38" s="34">
        <v>2712.0509033706303</v>
      </c>
      <c r="ED38" s="35">
        <v>0.25699522329384594</v>
      </c>
      <c r="EE38" s="34">
        <v>2663.4064543272902</v>
      </c>
      <c r="EF38" s="34">
        <v>784.46546226130204</v>
      </c>
      <c r="EG38" s="35">
        <v>0.29453464039886407</v>
      </c>
      <c r="EH38" s="34">
        <v>13216.329845707591</v>
      </c>
      <c r="EI38" s="34">
        <v>3496.5163656319323</v>
      </c>
      <c r="EJ38" s="35">
        <v>0.26456031337380198</v>
      </c>
      <c r="EK38" s="34">
        <v>0</v>
      </c>
      <c r="EL38" s="34">
        <v>0</v>
      </c>
      <c r="EM38" s="35" t="s">
        <v>115</v>
      </c>
      <c r="EN38" s="34">
        <v>13216.329845707591</v>
      </c>
      <c r="EO38" s="34">
        <v>3496.5163656319323</v>
      </c>
      <c r="EP38" s="35">
        <v>0.26456031337380198</v>
      </c>
      <c r="EQ38" s="34">
        <v>0</v>
      </c>
      <c r="ER38" s="34">
        <v>0</v>
      </c>
      <c r="ES38" s="35" t="s">
        <v>115</v>
      </c>
      <c r="ET38" s="34">
        <v>0</v>
      </c>
      <c r="EU38" s="34">
        <v>0</v>
      </c>
      <c r="EV38" s="35" t="s">
        <v>115</v>
      </c>
      <c r="EW38" s="34">
        <v>0</v>
      </c>
      <c r="EX38" s="34">
        <v>0</v>
      </c>
      <c r="EY38" s="35" t="s">
        <v>115</v>
      </c>
      <c r="EZ38" s="34">
        <v>14420.724302167599</v>
      </c>
      <c r="FA38" s="34">
        <v>3223.6030010958189</v>
      </c>
      <c r="FB38" s="35">
        <v>0.22353960408294296</v>
      </c>
      <c r="FC38" s="34">
        <v>3520.42052546167</v>
      </c>
      <c r="FD38" s="34">
        <v>844.61070310184004</v>
      </c>
      <c r="FE38" s="35">
        <v>0.23991756013042712</v>
      </c>
      <c r="FF38" s="34">
        <v>17941.144827629269</v>
      </c>
      <c r="FG38" s="34">
        <v>4068.2137041976589</v>
      </c>
      <c r="FH38" s="35">
        <v>0.22675329491419249</v>
      </c>
      <c r="FI38" s="34">
        <v>0</v>
      </c>
      <c r="FJ38" s="34">
        <v>0</v>
      </c>
      <c r="FK38" s="35" t="s">
        <v>115</v>
      </c>
      <c r="FL38" s="34">
        <v>17941.144827629269</v>
      </c>
      <c r="FM38" s="34">
        <v>4068.2137041976589</v>
      </c>
      <c r="FN38" s="35">
        <v>0.22675329491419249</v>
      </c>
      <c r="FO38" s="34"/>
      <c r="FP38" s="34"/>
      <c r="FQ38" s="35" t="s">
        <v>115</v>
      </c>
      <c r="FR38" s="34"/>
      <c r="FS38" s="34"/>
      <c r="FT38" s="35" t="s">
        <v>115</v>
      </c>
      <c r="FU38" s="34"/>
      <c r="FV38" s="34"/>
      <c r="FW38" s="35" t="s">
        <v>115</v>
      </c>
      <c r="FX38" s="34">
        <v>24266.5641985</v>
      </c>
      <c r="FY38" s="34">
        <v>3314.5026001111241</v>
      </c>
      <c r="FZ38" s="35">
        <v>0.1365872223607166</v>
      </c>
      <c r="GA38" s="34">
        <v>4502.9083774999999</v>
      </c>
      <c r="GB38" s="34">
        <v>1189.7771791027724</v>
      </c>
      <c r="GC38" s="35">
        <v>0.26422415900083956</v>
      </c>
      <c r="GD38" s="34">
        <v>28769.472576</v>
      </c>
      <c r="GE38" s="34">
        <v>4504.2797792138963</v>
      </c>
      <c r="GF38" s="35">
        <v>0.15656455874590644</v>
      </c>
      <c r="GG38" s="34"/>
      <c r="GH38" s="34"/>
      <c r="GI38" s="35" t="s">
        <v>115</v>
      </c>
      <c r="GJ38" s="34">
        <v>28769.472576</v>
      </c>
      <c r="GK38" s="34">
        <v>4504.2797792138963</v>
      </c>
      <c r="GL38" s="35">
        <v>0.15656455874590644</v>
      </c>
    </row>
    <row r="39" spans="1:194" ht="14.25" x14ac:dyDescent="0.2">
      <c r="A39" s="375">
        <v>28</v>
      </c>
      <c r="B39" s="372" t="s">
        <v>252</v>
      </c>
      <c r="C39" s="119"/>
      <c r="D39" s="119"/>
      <c r="E39" s="120"/>
      <c r="F39" s="119">
        <v>1168.281303</v>
      </c>
      <c r="G39" s="119">
        <v>43.70973339999999</v>
      </c>
      <c r="H39" s="120">
        <v>3.7413706174838947E-2</v>
      </c>
      <c r="I39" s="119"/>
      <c r="J39" s="119"/>
      <c r="K39" s="120"/>
      <c r="L39" s="119">
        <v>629.71112980000009</v>
      </c>
      <c r="M39" s="119">
        <v>177.3198324</v>
      </c>
      <c r="N39" s="120">
        <v>0.28158916685547197</v>
      </c>
      <c r="O39" s="119">
        <v>1797.9924328000002</v>
      </c>
      <c r="P39" s="119">
        <v>221.0295658</v>
      </c>
      <c r="Q39" s="120">
        <v>0.1229313103703069</v>
      </c>
      <c r="R39" s="14"/>
      <c r="S39" s="14"/>
      <c r="T39" s="121"/>
      <c r="U39" s="14">
        <v>1893.5132113</v>
      </c>
      <c r="V39" s="14">
        <v>96.729370000000003</v>
      </c>
      <c r="W39" s="121">
        <v>5.1084602643775602E-2</v>
      </c>
      <c r="X39" s="14"/>
      <c r="Y39" s="14"/>
      <c r="Z39" s="121"/>
      <c r="AA39" s="14">
        <v>1074.9481596999999</v>
      </c>
      <c r="AB39" s="14">
        <v>422.78921409999998</v>
      </c>
      <c r="AC39" s="121">
        <f t="shared" si="10"/>
        <v>0.39331125904526726</v>
      </c>
      <c r="AD39" s="14">
        <f t="shared" ref="AD39:AE43" si="11">R39+U39+X39+AA39</f>
        <v>2968.4613709999999</v>
      </c>
      <c r="AE39" s="14">
        <f t="shared" si="11"/>
        <v>519.5185841</v>
      </c>
      <c r="AF39" s="121">
        <f t="shared" ref="AF39:AF43" si="12">AE39/AD39</f>
        <v>0.17501274875104314</v>
      </c>
      <c r="AG39" s="73"/>
      <c r="AH39" s="73"/>
      <c r="AI39" s="122"/>
      <c r="AJ39" s="73">
        <v>3445.53</v>
      </c>
      <c r="AK39" s="73">
        <v>131.24</v>
      </c>
      <c r="AL39" s="122">
        <v>3.8089931012064905E-2</v>
      </c>
      <c r="AM39" s="73"/>
      <c r="AN39" s="73"/>
      <c r="AO39" s="122"/>
      <c r="AP39" s="73">
        <v>1687.3500000000001</v>
      </c>
      <c r="AQ39" s="73">
        <v>507.19</v>
      </c>
      <c r="AR39" s="122">
        <v>0.30058375559308975</v>
      </c>
      <c r="AS39" s="73">
        <v>5132.88</v>
      </c>
      <c r="AT39" s="73">
        <v>638.43000000000006</v>
      </c>
      <c r="AU39" s="122">
        <v>0.12438046476831721</v>
      </c>
      <c r="AV39" s="77"/>
      <c r="AW39" s="77"/>
      <c r="AX39" s="123"/>
      <c r="AY39" s="77"/>
      <c r="AZ39" s="77"/>
      <c r="BA39" s="123"/>
      <c r="BB39" s="77"/>
      <c r="BC39" s="77"/>
      <c r="BD39" s="123"/>
      <c r="BE39" s="77">
        <v>5092</v>
      </c>
      <c r="BF39" s="77">
        <v>175</v>
      </c>
      <c r="BG39" s="123">
        <v>0.03</v>
      </c>
      <c r="BH39" s="77"/>
      <c r="BI39" s="77"/>
      <c r="BJ39" s="123"/>
      <c r="BK39" s="77">
        <v>2741</v>
      </c>
      <c r="BL39" s="77">
        <v>573</v>
      </c>
      <c r="BM39" s="123">
        <v>0.21</v>
      </c>
      <c r="BN39" s="77">
        <v>7833</v>
      </c>
      <c r="BO39" s="77">
        <v>747</v>
      </c>
      <c r="BP39" s="123">
        <v>0.1</v>
      </c>
      <c r="BQ39" s="77"/>
      <c r="BR39" s="77"/>
      <c r="BS39" s="123"/>
      <c r="BT39" s="77">
        <v>7833</v>
      </c>
      <c r="BU39" s="77">
        <v>747</v>
      </c>
      <c r="BV39" s="124">
        <v>9.5000000000000001E-2</v>
      </c>
      <c r="BW39" s="34"/>
      <c r="BX39" s="34"/>
      <c r="BY39" s="35" t="s">
        <v>115</v>
      </c>
      <c r="BZ39" s="34"/>
      <c r="CA39" s="34"/>
      <c r="CB39" s="35" t="s">
        <v>115</v>
      </c>
      <c r="CC39" s="34"/>
      <c r="CD39" s="34"/>
      <c r="CE39" s="35" t="s">
        <v>115</v>
      </c>
      <c r="CF39" s="34">
        <v>6848.7664730999995</v>
      </c>
      <c r="CG39" s="34">
        <v>246.45978500000001</v>
      </c>
      <c r="CH39" s="35">
        <v>3.5986010906931008E-2</v>
      </c>
      <c r="CI39" s="34">
        <v>3437.8719789999996</v>
      </c>
      <c r="CJ39" s="34">
        <v>828.70873749999998</v>
      </c>
      <c r="CK39" s="35">
        <v>0.24105282062918845</v>
      </c>
      <c r="CL39" s="34">
        <v>10286.6384521</v>
      </c>
      <c r="CM39" s="34">
        <v>1075.1685225000001</v>
      </c>
      <c r="CN39" s="35">
        <v>0.10452088187084152</v>
      </c>
      <c r="CO39" s="34"/>
      <c r="CP39" s="34"/>
      <c r="CQ39" s="35" t="s">
        <v>115</v>
      </c>
      <c r="CR39" s="34">
        <v>10286.6384521</v>
      </c>
      <c r="CS39" s="34">
        <v>1075.1685225000001</v>
      </c>
      <c r="CT39" s="35">
        <v>0.10452088187084152</v>
      </c>
      <c r="CU39" s="34">
        <v>0</v>
      </c>
      <c r="CV39" s="34">
        <v>0</v>
      </c>
      <c r="CW39" s="127" t="s">
        <v>115</v>
      </c>
      <c r="CX39" s="34">
        <v>0</v>
      </c>
      <c r="CY39" s="34">
        <v>0</v>
      </c>
      <c r="CZ39" s="127" t="s">
        <v>115</v>
      </c>
      <c r="DA39" s="34">
        <v>0</v>
      </c>
      <c r="DB39" s="34">
        <v>0</v>
      </c>
      <c r="DC39" s="127" t="s">
        <v>115</v>
      </c>
      <c r="DD39" s="34">
        <v>10842.092448899999</v>
      </c>
      <c r="DE39" s="34">
        <v>414.46795070000002</v>
      </c>
      <c r="DF39" s="127">
        <v>3.8227671702066188E-2</v>
      </c>
      <c r="DG39" s="34">
        <v>4073.8612313999988</v>
      </c>
      <c r="DH39" s="34">
        <v>1588.1239894999999</v>
      </c>
      <c r="DI39" s="127">
        <v>0.38983261807232317</v>
      </c>
      <c r="DJ39" s="34">
        <v>14915.953680299997</v>
      </c>
      <c r="DK39" s="34">
        <v>2002.5919402</v>
      </c>
      <c r="DL39" s="127">
        <v>0.13425839092306183</v>
      </c>
      <c r="DM39" s="34">
        <v>0</v>
      </c>
      <c r="DN39" s="34">
        <v>0</v>
      </c>
      <c r="DO39" s="127" t="s">
        <v>115</v>
      </c>
      <c r="DP39" s="34">
        <v>14915.953680299997</v>
      </c>
      <c r="DQ39" s="34">
        <v>2002.5919402</v>
      </c>
      <c r="DR39" s="127">
        <v>0.13425839092306183</v>
      </c>
      <c r="DS39" s="34">
        <v>0</v>
      </c>
      <c r="DT39" s="34">
        <v>0</v>
      </c>
      <c r="DU39" s="35" t="s">
        <v>115</v>
      </c>
      <c r="DV39" s="34">
        <v>0</v>
      </c>
      <c r="DW39" s="34">
        <v>0</v>
      </c>
      <c r="DX39" s="35" t="s">
        <v>115</v>
      </c>
      <c r="DY39" s="34">
        <v>0</v>
      </c>
      <c r="DZ39" s="34">
        <v>0</v>
      </c>
      <c r="EA39" s="35" t="s">
        <v>115</v>
      </c>
      <c r="EB39" s="34">
        <v>7053.8200690000012</v>
      </c>
      <c r="EC39" s="34">
        <v>382.78182190000012</v>
      </c>
      <c r="ED39" s="35">
        <v>5.4265889710207189E-2</v>
      </c>
      <c r="EE39" s="34">
        <v>4692.3184836999981</v>
      </c>
      <c r="EF39" s="34">
        <v>1152.5123903999997</v>
      </c>
      <c r="EG39" s="35">
        <v>0.24561682980461674</v>
      </c>
      <c r="EH39" s="34">
        <v>11746.138552699998</v>
      </c>
      <c r="EI39" s="34">
        <v>1535.2942122999998</v>
      </c>
      <c r="EJ39" s="35">
        <v>0.13070629172402304</v>
      </c>
      <c r="EK39" s="34">
        <v>0</v>
      </c>
      <c r="EL39" s="34">
        <v>0</v>
      </c>
      <c r="EM39" s="35" t="s">
        <v>115</v>
      </c>
      <c r="EN39" s="34">
        <v>11746.138552699998</v>
      </c>
      <c r="EO39" s="34">
        <v>1535.2942122999998</v>
      </c>
      <c r="EP39" s="35">
        <v>0.13070629172402304</v>
      </c>
      <c r="EQ39" s="34">
        <v>0</v>
      </c>
      <c r="ER39" s="34">
        <v>0</v>
      </c>
      <c r="ES39" s="35" t="s">
        <v>115</v>
      </c>
      <c r="ET39" s="34">
        <v>0</v>
      </c>
      <c r="EU39" s="34">
        <v>0</v>
      </c>
      <c r="EV39" s="35" t="s">
        <v>115</v>
      </c>
      <c r="EW39" s="34">
        <v>0</v>
      </c>
      <c r="EX39" s="34">
        <v>0</v>
      </c>
      <c r="EY39" s="35" t="s">
        <v>115</v>
      </c>
      <c r="EZ39" s="34">
        <v>0</v>
      </c>
      <c r="FA39" s="34">
        <v>0</v>
      </c>
      <c r="FB39" s="35" t="s">
        <v>115</v>
      </c>
      <c r="FC39" s="34">
        <v>0</v>
      </c>
      <c r="FD39" s="34">
        <v>0</v>
      </c>
      <c r="FE39" s="35" t="s">
        <v>115</v>
      </c>
      <c r="FF39" s="34">
        <v>0</v>
      </c>
      <c r="FG39" s="34">
        <v>0</v>
      </c>
      <c r="FH39" s="35" t="s">
        <v>115</v>
      </c>
      <c r="FI39" s="34">
        <v>0</v>
      </c>
      <c r="FJ39" s="34">
        <v>0</v>
      </c>
      <c r="FK39" s="35" t="s">
        <v>115</v>
      </c>
      <c r="FL39" s="34">
        <v>0</v>
      </c>
      <c r="FM39" s="34">
        <v>0</v>
      </c>
      <c r="FN39" s="35" t="s">
        <v>115</v>
      </c>
      <c r="FO39" s="34"/>
      <c r="FP39" s="34"/>
      <c r="FQ39" s="35"/>
      <c r="FR39" s="34"/>
      <c r="FS39" s="34"/>
      <c r="FT39" s="35"/>
      <c r="FU39" s="34"/>
      <c r="FV39" s="34"/>
      <c r="FW39" s="35"/>
      <c r="FX39" s="34"/>
      <c r="FY39" s="34"/>
      <c r="FZ39" s="35"/>
      <c r="GA39" s="34"/>
      <c r="GB39" s="34"/>
      <c r="GC39" s="35"/>
      <c r="GD39" s="34"/>
      <c r="GE39" s="34"/>
      <c r="GF39" s="35"/>
      <c r="GG39" s="34"/>
      <c r="GH39" s="34"/>
      <c r="GI39" s="35"/>
      <c r="GJ39" s="34"/>
      <c r="GK39" s="34"/>
      <c r="GL39" s="35"/>
    </row>
    <row r="40" spans="1:194" ht="14.25" x14ac:dyDescent="0.2">
      <c r="A40" s="367">
        <v>29</v>
      </c>
      <c r="B40" s="370" t="s">
        <v>29</v>
      </c>
      <c r="C40" s="119"/>
      <c r="D40" s="119"/>
      <c r="E40" s="120"/>
      <c r="F40" s="119"/>
      <c r="G40" s="119"/>
      <c r="H40" s="120"/>
      <c r="I40" s="119"/>
      <c r="J40" s="119"/>
      <c r="K40" s="120"/>
      <c r="L40" s="119"/>
      <c r="M40" s="119"/>
      <c r="N40" s="120"/>
      <c r="O40" s="119"/>
      <c r="P40" s="119"/>
      <c r="Q40" s="120"/>
      <c r="R40" s="14"/>
      <c r="S40" s="14"/>
      <c r="T40" s="121"/>
      <c r="U40" s="14"/>
      <c r="V40" s="14"/>
      <c r="W40" s="121"/>
      <c r="X40" s="14"/>
      <c r="Y40" s="14"/>
      <c r="Z40" s="121"/>
      <c r="AA40" s="14">
        <v>1.8036259510660084</v>
      </c>
      <c r="AB40" s="14">
        <v>0.99199000000000004</v>
      </c>
      <c r="AC40" s="121">
        <f t="shared" si="10"/>
        <v>0.54999763083564968</v>
      </c>
      <c r="AD40" s="14">
        <f t="shared" si="11"/>
        <v>1.8036259510660084</v>
      </c>
      <c r="AE40" s="14">
        <f t="shared" si="11"/>
        <v>0.99199000000000004</v>
      </c>
      <c r="AF40" s="121">
        <f t="shared" si="12"/>
        <v>0.54999763083564968</v>
      </c>
      <c r="AG40" s="73"/>
      <c r="AH40" s="73"/>
      <c r="AI40" s="122"/>
      <c r="AJ40" s="73">
        <v>0.98275398790431179</v>
      </c>
      <c r="AK40" s="73">
        <v>0</v>
      </c>
      <c r="AL40" s="122">
        <v>0</v>
      </c>
      <c r="AM40" s="73">
        <v>6.9142466300137002</v>
      </c>
      <c r="AN40" s="73">
        <v>1.1875</v>
      </c>
      <c r="AO40" s="122">
        <v>0.17174683859919632</v>
      </c>
      <c r="AP40" s="73">
        <v>149.74575907968071</v>
      </c>
      <c r="AQ40" s="73">
        <v>23.104095000000001</v>
      </c>
      <c r="AR40" s="122">
        <v>0.15428881019399127</v>
      </c>
      <c r="AS40" s="73">
        <v>157.64275969759873</v>
      </c>
      <c r="AT40" s="73">
        <v>24.291595000000001</v>
      </c>
      <c r="AU40" s="122">
        <v>0.15409267794218917</v>
      </c>
      <c r="AV40" s="77"/>
      <c r="AW40" s="77"/>
      <c r="AX40" s="123"/>
      <c r="AY40" s="77"/>
      <c r="AZ40" s="77"/>
      <c r="BA40" s="123"/>
      <c r="BB40" s="77"/>
      <c r="BC40" s="77"/>
      <c r="BD40" s="123"/>
      <c r="BE40" s="77">
        <v>19</v>
      </c>
      <c r="BF40" s="77">
        <v>9</v>
      </c>
      <c r="BG40" s="123">
        <v>0.48</v>
      </c>
      <c r="BH40" s="77">
        <v>23</v>
      </c>
      <c r="BI40" s="77">
        <v>1</v>
      </c>
      <c r="BJ40" s="123">
        <v>0.06</v>
      </c>
      <c r="BK40" s="77">
        <v>1264</v>
      </c>
      <c r="BL40" s="77">
        <v>252</v>
      </c>
      <c r="BM40" s="123">
        <v>0.2</v>
      </c>
      <c r="BN40" s="77">
        <v>1306</v>
      </c>
      <c r="BO40" s="77">
        <v>263</v>
      </c>
      <c r="BP40" s="123">
        <v>0.2</v>
      </c>
      <c r="BQ40" s="77"/>
      <c r="BR40" s="77"/>
      <c r="BS40" s="123"/>
      <c r="BT40" s="77">
        <v>1306</v>
      </c>
      <c r="BU40" s="77">
        <v>263</v>
      </c>
      <c r="BV40" s="124">
        <v>0.20100000000000001</v>
      </c>
      <c r="BW40" s="34"/>
      <c r="BX40" s="34"/>
      <c r="BY40" s="35" t="s">
        <v>115</v>
      </c>
      <c r="BZ40" s="34"/>
      <c r="CA40" s="34"/>
      <c r="CB40" s="35" t="s">
        <v>115</v>
      </c>
      <c r="CC40" s="34"/>
      <c r="CD40" s="34"/>
      <c r="CE40" s="35" t="s">
        <v>115</v>
      </c>
      <c r="CF40" s="34">
        <v>109.64240774384905</v>
      </c>
      <c r="CG40" s="34">
        <v>30.507839471466649</v>
      </c>
      <c r="CH40" s="35">
        <v>0.27824853630303592</v>
      </c>
      <c r="CI40" s="34">
        <v>1465.3684694092756</v>
      </c>
      <c r="CJ40" s="34">
        <v>170.2406386604406</v>
      </c>
      <c r="CK40" s="35">
        <v>0.11617599410274509</v>
      </c>
      <c r="CL40" s="34">
        <v>1575.0108771531245</v>
      </c>
      <c r="CM40" s="34">
        <v>200.74847813190723</v>
      </c>
      <c r="CN40" s="35">
        <v>0.12745847095022331</v>
      </c>
      <c r="CO40" s="34"/>
      <c r="CP40" s="34"/>
      <c r="CQ40" s="35" t="s">
        <v>115</v>
      </c>
      <c r="CR40" s="34">
        <v>1575.0108771531245</v>
      </c>
      <c r="CS40" s="34">
        <v>200.74847813190723</v>
      </c>
      <c r="CT40" s="35">
        <v>0.12745847095022331</v>
      </c>
      <c r="CU40" s="34">
        <v>0</v>
      </c>
      <c r="CV40" s="34">
        <v>0</v>
      </c>
      <c r="CW40" s="127" t="s">
        <v>115</v>
      </c>
      <c r="CX40" s="34">
        <v>0</v>
      </c>
      <c r="CY40" s="34">
        <v>0</v>
      </c>
      <c r="CZ40" s="127" t="s">
        <v>115</v>
      </c>
      <c r="DA40" s="34">
        <v>0</v>
      </c>
      <c r="DB40" s="34">
        <v>0</v>
      </c>
      <c r="DC40" s="127" t="s">
        <v>115</v>
      </c>
      <c r="DD40" s="34">
        <v>501.39102266670659</v>
      </c>
      <c r="DE40" s="34">
        <v>104.22925229218421</v>
      </c>
      <c r="DF40" s="127">
        <v>0.20788017252049865</v>
      </c>
      <c r="DG40" s="34">
        <v>1078.8641097410605</v>
      </c>
      <c r="DH40" s="34">
        <v>191.68780768144725</v>
      </c>
      <c r="DI40" s="127">
        <v>0.17767558115122997</v>
      </c>
      <c r="DJ40" s="34">
        <v>1580.2551324077672</v>
      </c>
      <c r="DK40" s="34">
        <v>295.91705997363147</v>
      </c>
      <c r="DL40" s="127">
        <v>0.18725904058463982</v>
      </c>
      <c r="DM40" s="34">
        <v>0</v>
      </c>
      <c r="DN40" s="34">
        <v>0</v>
      </c>
      <c r="DO40" s="127" t="s">
        <v>115</v>
      </c>
      <c r="DP40" s="34">
        <v>1580.2551324077672</v>
      </c>
      <c r="DQ40" s="34">
        <v>295.91705997363147</v>
      </c>
      <c r="DR40" s="127">
        <v>0.18725904058463982</v>
      </c>
      <c r="DS40" s="34">
        <v>0</v>
      </c>
      <c r="DT40" s="34">
        <v>0</v>
      </c>
      <c r="DU40" s="35" t="s">
        <v>115</v>
      </c>
      <c r="DV40" s="34">
        <v>0</v>
      </c>
      <c r="DW40" s="34">
        <v>0</v>
      </c>
      <c r="DX40" s="35" t="s">
        <v>115</v>
      </c>
      <c r="DY40" s="34">
        <v>0</v>
      </c>
      <c r="DZ40" s="34">
        <v>0</v>
      </c>
      <c r="EA40" s="35" t="s">
        <v>115</v>
      </c>
      <c r="EB40" s="34">
        <v>620.519347874353</v>
      </c>
      <c r="EC40" s="34">
        <v>119.652506021148</v>
      </c>
      <c r="ED40" s="35">
        <v>0.19282639039544672</v>
      </c>
      <c r="EE40" s="34">
        <v>449.99592628830499</v>
      </c>
      <c r="EF40" s="34">
        <v>27.304134518827102</v>
      </c>
      <c r="EG40" s="35">
        <v>6.0676403771117236E-2</v>
      </c>
      <c r="EH40" s="34">
        <v>1070.515274162658</v>
      </c>
      <c r="EI40" s="34">
        <v>146.9566405399751</v>
      </c>
      <c r="EJ40" s="35">
        <v>0.13727654717950896</v>
      </c>
      <c r="EK40" s="34">
        <v>0</v>
      </c>
      <c r="EL40" s="34">
        <v>0</v>
      </c>
      <c r="EM40" s="35" t="s">
        <v>115</v>
      </c>
      <c r="EN40" s="34">
        <v>1070.515274162658</v>
      </c>
      <c r="EO40" s="34">
        <v>146.9566405399751</v>
      </c>
      <c r="EP40" s="35">
        <v>0.13727654717950896</v>
      </c>
      <c r="EQ40" s="34">
        <v>0</v>
      </c>
      <c r="ER40" s="34">
        <v>0</v>
      </c>
      <c r="ES40" s="35" t="s">
        <v>115</v>
      </c>
      <c r="ET40" s="34">
        <v>0</v>
      </c>
      <c r="EU40" s="34">
        <v>0</v>
      </c>
      <c r="EV40" s="35" t="s">
        <v>115</v>
      </c>
      <c r="EW40" s="34">
        <v>0</v>
      </c>
      <c r="EX40" s="34">
        <v>0</v>
      </c>
      <c r="EY40" s="35" t="s">
        <v>115</v>
      </c>
      <c r="EZ40" s="34">
        <v>480.76649470000041</v>
      </c>
      <c r="FA40" s="34">
        <v>156.37675303493765</v>
      </c>
      <c r="FB40" s="35">
        <v>0.32526549740642213</v>
      </c>
      <c r="FC40" s="34">
        <v>341.33258399999977</v>
      </c>
      <c r="FD40" s="34">
        <v>-126.01927406193867</v>
      </c>
      <c r="FE40" s="35">
        <v>-0.36919790248310652</v>
      </c>
      <c r="FF40" s="34">
        <v>822.09907870000018</v>
      </c>
      <c r="FG40" s="34">
        <v>30.357478972998976</v>
      </c>
      <c r="FH40" s="35">
        <v>3.6926788704110695E-2</v>
      </c>
      <c r="FI40" s="34">
        <v>0</v>
      </c>
      <c r="FJ40" s="34">
        <v>0</v>
      </c>
      <c r="FK40" s="35" t="s">
        <v>115</v>
      </c>
      <c r="FL40" s="34">
        <v>822.09907870000018</v>
      </c>
      <c r="FM40" s="34">
        <v>30.357478972998976</v>
      </c>
      <c r="FN40" s="35">
        <v>3.6926788704110695E-2</v>
      </c>
      <c r="FO40" s="34"/>
      <c r="FP40" s="34"/>
      <c r="FQ40" s="35" t="s">
        <v>115</v>
      </c>
      <c r="FR40" s="34"/>
      <c r="FS40" s="34"/>
      <c r="FT40" s="35" t="s">
        <v>115</v>
      </c>
      <c r="FU40" s="34"/>
      <c r="FV40" s="34"/>
      <c r="FW40" s="35" t="s">
        <v>115</v>
      </c>
      <c r="FX40" s="34">
        <v>729.75819426767293</v>
      </c>
      <c r="FY40" s="34">
        <v>-68.214162332133228</v>
      </c>
      <c r="FZ40" s="35">
        <v>-9.3475020723251367E-2</v>
      </c>
      <c r="GA40" s="34">
        <v>340.23678282884703</v>
      </c>
      <c r="GB40" s="34">
        <v>256.52528546590975</v>
      </c>
      <c r="GC40" s="35">
        <v>0.75396106009782138</v>
      </c>
      <c r="GD40" s="34">
        <v>1069.99497709652</v>
      </c>
      <c r="GE40" s="34">
        <v>188.3111231337765</v>
      </c>
      <c r="GF40" s="35">
        <v>0.17599253002548415</v>
      </c>
      <c r="GG40" s="34"/>
      <c r="GH40" s="34"/>
      <c r="GI40" s="35" t="s">
        <v>115</v>
      </c>
      <c r="GJ40" s="34">
        <v>1069.99497709652</v>
      </c>
      <c r="GK40" s="34">
        <v>188.3111231337765</v>
      </c>
      <c r="GL40" s="35">
        <v>0.17599253002548415</v>
      </c>
    </row>
    <row r="41" spans="1:194" ht="14.25" x14ac:dyDescent="0.2">
      <c r="A41" s="375">
        <v>30</v>
      </c>
      <c r="B41" s="369" t="s">
        <v>308</v>
      </c>
      <c r="C41" s="119"/>
      <c r="D41" s="119"/>
      <c r="E41" s="120"/>
      <c r="F41" s="119">
        <v>39.200000000000003</v>
      </c>
      <c r="G41" s="119">
        <v>10.318518343513787</v>
      </c>
      <c r="H41" s="120">
        <v>0.2632275087631068</v>
      </c>
      <c r="I41" s="119"/>
      <c r="J41" s="119"/>
      <c r="K41" s="120"/>
      <c r="L41" s="119"/>
      <c r="M41" s="119" t="s">
        <v>115</v>
      </c>
      <c r="N41" s="120"/>
      <c r="O41" s="119">
        <v>39.200000000000003</v>
      </c>
      <c r="P41" s="119">
        <v>10.318518343513787</v>
      </c>
      <c r="Q41" s="120">
        <v>0.2632275087631068</v>
      </c>
      <c r="R41" s="14"/>
      <c r="S41" s="14"/>
      <c r="T41" s="121"/>
      <c r="U41" s="14">
        <v>96.28</v>
      </c>
      <c r="V41" s="14">
        <v>69.900000000000006</v>
      </c>
      <c r="W41" s="121">
        <v>0.72600747818861655</v>
      </c>
      <c r="X41" s="14"/>
      <c r="Y41" s="14"/>
      <c r="Z41" s="121"/>
      <c r="AA41" s="14"/>
      <c r="AB41" s="14"/>
      <c r="AC41" s="121"/>
      <c r="AD41" s="14">
        <f t="shared" si="11"/>
        <v>96.28</v>
      </c>
      <c r="AE41" s="14">
        <f t="shared" si="11"/>
        <v>69.900000000000006</v>
      </c>
      <c r="AF41" s="121">
        <f t="shared" si="12"/>
        <v>0.72600747818861655</v>
      </c>
      <c r="AG41" s="73"/>
      <c r="AH41" s="73"/>
      <c r="AI41" s="122"/>
      <c r="AJ41" s="73">
        <v>24.098621950000016</v>
      </c>
      <c r="AK41" s="73">
        <v>9.4864300000000004</v>
      </c>
      <c r="AL41" s="122">
        <v>0.39365030995060668</v>
      </c>
      <c r="AM41" s="73"/>
      <c r="AN41" s="73"/>
      <c r="AO41" s="122"/>
      <c r="AP41" s="73"/>
      <c r="AQ41" s="73"/>
      <c r="AR41" s="122"/>
      <c r="AS41" s="73">
        <v>24.098621950000016</v>
      </c>
      <c r="AT41" s="73">
        <v>9.4864300000000004</v>
      </c>
      <c r="AU41" s="122">
        <v>0.39365030995060668</v>
      </c>
      <c r="AV41" s="77"/>
      <c r="AW41" s="77"/>
      <c r="AX41" s="123"/>
      <c r="AY41" s="77"/>
      <c r="AZ41" s="77"/>
      <c r="BA41" s="123"/>
      <c r="BB41" s="77"/>
      <c r="BC41" s="77"/>
      <c r="BD41" s="123"/>
      <c r="BE41" s="77">
        <v>103</v>
      </c>
      <c r="BF41" s="77">
        <v>79</v>
      </c>
      <c r="BG41" s="123">
        <v>0.77</v>
      </c>
      <c r="BH41" s="77"/>
      <c r="BI41" s="77"/>
      <c r="BJ41" s="123"/>
      <c r="BK41" s="77"/>
      <c r="BL41" s="77"/>
      <c r="BM41" s="123"/>
      <c r="BN41" s="77">
        <v>103</v>
      </c>
      <c r="BO41" s="77">
        <v>79</v>
      </c>
      <c r="BP41" s="123">
        <v>0.77</v>
      </c>
      <c r="BQ41" s="77"/>
      <c r="BR41" s="77"/>
      <c r="BS41" s="123"/>
      <c r="BT41" s="77">
        <v>103</v>
      </c>
      <c r="BU41" s="77">
        <v>79</v>
      </c>
      <c r="BV41" s="124">
        <v>0.76900000000000002</v>
      </c>
      <c r="BW41" s="34"/>
      <c r="BX41" s="34"/>
      <c r="BY41" s="35" t="s">
        <v>115</v>
      </c>
      <c r="BZ41" s="34"/>
      <c r="CA41" s="34"/>
      <c r="CB41" s="35" t="s">
        <v>115</v>
      </c>
      <c r="CC41" s="34"/>
      <c r="CD41" s="34"/>
      <c r="CE41" s="35" t="s">
        <v>115</v>
      </c>
      <c r="CF41" s="34">
        <v>254.73026723057012</v>
      </c>
      <c r="CG41" s="34">
        <v>151.9660825</v>
      </c>
      <c r="CH41" s="35">
        <v>0.59657646557739952</v>
      </c>
      <c r="CI41" s="34">
        <v>296.4416243694298</v>
      </c>
      <c r="CJ41" s="34">
        <v>137.44003900000001</v>
      </c>
      <c r="CK41" s="35">
        <v>0.46363272800286731</v>
      </c>
      <c r="CL41" s="34">
        <v>551.17189159999998</v>
      </c>
      <c r="CM41" s="34">
        <v>289.40612150000004</v>
      </c>
      <c r="CN41" s="35">
        <v>0.52507416635467641</v>
      </c>
      <c r="CO41" s="34"/>
      <c r="CP41" s="34"/>
      <c r="CQ41" s="35" t="s">
        <v>115</v>
      </c>
      <c r="CR41" s="34">
        <v>551.17189159999998</v>
      </c>
      <c r="CS41" s="34">
        <v>289.40612150000004</v>
      </c>
      <c r="CT41" s="35">
        <v>0.52507416635467641</v>
      </c>
      <c r="CU41" s="34">
        <v>0</v>
      </c>
      <c r="CV41" s="34">
        <v>0</v>
      </c>
      <c r="CW41" s="127" t="s">
        <v>115</v>
      </c>
      <c r="CX41" s="34">
        <v>0</v>
      </c>
      <c r="CY41" s="34">
        <v>0</v>
      </c>
      <c r="CZ41" s="127" t="s">
        <v>115</v>
      </c>
      <c r="DA41" s="34">
        <v>0</v>
      </c>
      <c r="DB41" s="34">
        <v>0</v>
      </c>
      <c r="DC41" s="127" t="s">
        <v>115</v>
      </c>
      <c r="DD41" s="34">
        <v>1247.9618573400926</v>
      </c>
      <c r="DE41" s="34">
        <v>596.02557000000002</v>
      </c>
      <c r="DF41" s="127">
        <v>0.47759918822388503</v>
      </c>
      <c r="DG41" s="34">
        <v>470.68518368676104</v>
      </c>
      <c r="DH41" s="34">
        <v>100.76358999999999</v>
      </c>
      <c r="DI41" s="127">
        <v>0.21407852529103133</v>
      </c>
      <c r="DJ41" s="34">
        <v>1718.6470410268537</v>
      </c>
      <c r="DK41" s="34">
        <v>696.78916000000004</v>
      </c>
      <c r="DL41" s="127">
        <v>0.40542888875174971</v>
      </c>
      <c r="DM41" s="34">
        <v>0</v>
      </c>
      <c r="DN41" s="34">
        <v>0</v>
      </c>
      <c r="DO41" s="127" t="s">
        <v>115</v>
      </c>
      <c r="DP41" s="34">
        <v>1718.6470410268537</v>
      </c>
      <c r="DQ41" s="34">
        <v>696.78916000000004</v>
      </c>
      <c r="DR41" s="127">
        <v>0.40542888875174971</v>
      </c>
      <c r="DS41" s="34">
        <v>0</v>
      </c>
      <c r="DT41" s="34">
        <v>0</v>
      </c>
      <c r="DU41" s="35" t="s">
        <v>115</v>
      </c>
      <c r="DV41" s="34">
        <v>0</v>
      </c>
      <c r="DW41" s="34">
        <v>0</v>
      </c>
      <c r="DX41" s="35" t="s">
        <v>115</v>
      </c>
      <c r="DY41" s="34">
        <v>0</v>
      </c>
      <c r="DZ41" s="34">
        <v>0</v>
      </c>
      <c r="EA41" s="35" t="s">
        <v>115</v>
      </c>
      <c r="EB41" s="34">
        <v>2760.6607992934082</v>
      </c>
      <c r="EC41" s="34">
        <v>401.7192</v>
      </c>
      <c r="ED41" s="35">
        <v>0.14551559543382517</v>
      </c>
      <c r="EE41" s="34">
        <v>1103.2052228374916</v>
      </c>
      <c r="EF41" s="34">
        <v>-35.682830000000003</v>
      </c>
      <c r="EG41" s="35">
        <v>-3.2344689148789761E-2</v>
      </c>
      <c r="EH41" s="34">
        <v>3863.8660221309001</v>
      </c>
      <c r="EI41" s="34">
        <v>366.03636999999998</v>
      </c>
      <c r="EJ41" s="35">
        <v>9.4733194138582735E-2</v>
      </c>
      <c r="EK41" s="34">
        <v>0</v>
      </c>
      <c r="EL41" s="34">
        <v>0</v>
      </c>
      <c r="EM41" s="35" t="s">
        <v>115</v>
      </c>
      <c r="EN41" s="34">
        <v>3863.8660221309001</v>
      </c>
      <c r="EO41" s="34">
        <v>366.03636999999998</v>
      </c>
      <c r="EP41" s="35">
        <v>9.4733194138582735E-2</v>
      </c>
      <c r="EQ41" s="34">
        <v>0</v>
      </c>
      <c r="ER41" s="34">
        <v>0</v>
      </c>
      <c r="ES41" s="35" t="s">
        <v>115</v>
      </c>
      <c r="ET41" s="34">
        <v>0</v>
      </c>
      <c r="EU41" s="34">
        <v>0</v>
      </c>
      <c r="EV41" s="35" t="s">
        <v>115</v>
      </c>
      <c r="EW41" s="34">
        <v>0</v>
      </c>
      <c r="EX41" s="34">
        <v>0</v>
      </c>
      <c r="EY41" s="35" t="s">
        <v>115</v>
      </c>
      <c r="EZ41" s="34">
        <v>1461.1358921204537</v>
      </c>
      <c r="FA41" s="34">
        <v>423.39310213768169</v>
      </c>
      <c r="FB41" s="35">
        <v>0.28976983210181645</v>
      </c>
      <c r="FC41" s="34">
        <v>3429.1807705262918</v>
      </c>
      <c r="FD41" s="34">
        <v>473.57918000000001</v>
      </c>
      <c r="FE41" s="35">
        <v>0.13810271656437573</v>
      </c>
      <c r="FF41" s="34">
        <v>4890.3166626467455</v>
      </c>
      <c r="FG41" s="34">
        <v>896.97228213768176</v>
      </c>
      <c r="FH41" s="35">
        <v>0.18341803691138089</v>
      </c>
      <c r="FI41" s="34">
        <v>0</v>
      </c>
      <c r="FJ41" s="34">
        <v>0</v>
      </c>
      <c r="FK41" s="35" t="s">
        <v>115</v>
      </c>
      <c r="FL41" s="34">
        <v>4890.3166626467455</v>
      </c>
      <c r="FM41" s="34">
        <v>896.97228213768176</v>
      </c>
      <c r="FN41" s="35">
        <v>0.18341803691138089</v>
      </c>
      <c r="FO41" s="34"/>
      <c r="FP41" s="34"/>
      <c r="FQ41" s="35" t="s">
        <v>115</v>
      </c>
      <c r="FR41" s="34"/>
      <c r="FS41" s="34"/>
      <c r="FT41" s="35" t="s">
        <v>115</v>
      </c>
      <c r="FU41" s="34"/>
      <c r="FV41" s="34"/>
      <c r="FW41" s="35" t="s">
        <v>115</v>
      </c>
      <c r="FX41" s="34">
        <v>445.54225206455072</v>
      </c>
      <c r="FY41" s="34">
        <v>-327.69953940316822</v>
      </c>
      <c r="FZ41" s="35">
        <v>-0.7355072114590171</v>
      </c>
      <c r="GA41" s="34">
        <v>4492.8513805652847</v>
      </c>
      <c r="GB41" s="34">
        <v>882.01578013758558</v>
      </c>
      <c r="GC41" s="35">
        <v>0.19631536977896016</v>
      </c>
      <c r="GD41" s="34">
        <v>4938.3936326298353</v>
      </c>
      <c r="GE41" s="34">
        <v>554.31624073441731</v>
      </c>
      <c r="GF41" s="35">
        <v>0.11224626507531521</v>
      </c>
      <c r="GG41" s="34"/>
      <c r="GH41" s="34"/>
      <c r="GI41" s="35" t="s">
        <v>115</v>
      </c>
      <c r="GJ41" s="34">
        <v>4938.3936326298353</v>
      </c>
      <c r="GK41" s="34">
        <v>554.31624073441731</v>
      </c>
      <c r="GL41" s="35">
        <v>0.11224626507531521</v>
      </c>
    </row>
    <row r="42" spans="1:194" ht="14.25" x14ac:dyDescent="0.2">
      <c r="A42" s="367">
        <v>31</v>
      </c>
      <c r="B42" s="372" t="s">
        <v>253</v>
      </c>
      <c r="C42" s="119"/>
      <c r="D42" s="119"/>
      <c r="E42" s="120"/>
      <c r="F42" s="119"/>
      <c r="G42" s="119"/>
      <c r="H42" s="120"/>
      <c r="I42" s="119"/>
      <c r="J42" s="119"/>
      <c r="K42" s="120"/>
      <c r="L42" s="119"/>
      <c r="M42" s="119"/>
      <c r="N42" s="120"/>
      <c r="O42" s="119"/>
      <c r="P42" s="119"/>
      <c r="Q42" s="120"/>
      <c r="R42" s="14"/>
      <c r="S42" s="14"/>
      <c r="T42" s="121"/>
      <c r="U42" s="14"/>
      <c r="V42" s="14"/>
      <c r="W42" s="121"/>
      <c r="X42" s="14"/>
      <c r="Y42" s="14"/>
      <c r="Z42" s="121"/>
      <c r="AA42" s="14"/>
      <c r="AB42" s="14"/>
      <c r="AC42" s="121"/>
      <c r="AD42" s="14"/>
      <c r="AE42" s="14"/>
      <c r="AF42" s="121"/>
      <c r="AG42" s="73"/>
      <c r="AH42" s="73"/>
      <c r="AI42" s="122"/>
      <c r="AJ42" s="73"/>
      <c r="AK42" s="73"/>
      <c r="AL42" s="122"/>
      <c r="AM42" s="73"/>
      <c r="AN42" s="73"/>
      <c r="AO42" s="122"/>
      <c r="AP42" s="73"/>
      <c r="AQ42" s="73"/>
      <c r="AR42" s="122"/>
      <c r="AS42" s="73"/>
      <c r="AT42" s="73"/>
      <c r="AU42" s="122"/>
      <c r="AV42" s="77"/>
      <c r="AW42" s="77"/>
      <c r="AX42" s="123"/>
      <c r="AY42" s="77"/>
      <c r="AZ42" s="77"/>
      <c r="BA42" s="123"/>
      <c r="BB42" s="77"/>
      <c r="BC42" s="77"/>
      <c r="BD42" s="123"/>
      <c r="BE42" s="77"/>
      <c r="BF42" s="77"/>
      <c r="BG42" s="123"/>
      <c r="BH42" s="77"/>
      <c r="BI42" s="77"/>
      <c r="BJ42" s="123"/>
      <c r="BK42" s="77"/>
      <c r="BL42" s="77"/>
      <c r="BM42" s="123"/>
      <c r="BN42" s="77"/>
      <c r="BO42" s="77"/>
      <c r="BP42" s="123"/>
      <c r="BQ42" s="77"/>
      <c r="BR42" s="77"/>
      <c r="BS42" s="123"/>
      <c r="BT42" s="77"/>
      <c r="BU42" s="77"/>
      <c r="BV42" s="124"/>
      <c r="BW42" s="34"/>
      <c r="BX42" s="34"/>
      <c r="BY42" s="35"/>
      <c r="BZ42" s="34"/>
      <c r="CA42" s="34"/>
      <c r="CB42" s="35"/>
      <c r="CC42" s="34"/>
      <c r="CD42" s="34"/>
      <c r="CE42" s="35"/>
      <c r="CF42" s="34"/>
      <c r="CG42" s="34"/>
      <c r="CH42" s="35"/>
      <c r="CI42" s="34"/>
      <c r="CJ42" s="34"/>
      <c r="CK42" s="35"/>
      <c r="CL42" s="34"/>
      <c r="CM42" s="34"/>
      <c r="CN42" s="35"/>
      <c r="CO42" s="34"/>
      <c r="CP42" s="34"/>
      <c r="CQ42" s="35"/>
      <c r="CR42" s="34"/>
      <c r="CS42" s="34"/>
      <c r="CT42" s="35"/>
      <c r="CU42" s="34">
        <v>0</v>
      </c>
      <c r="CV42" s="34">
        <v>0</v>
      </c>
      <c r="CW42" s="127" t="s">
        <v>115</v>
      </c>
      <c r="CX42" s="34">
        <v>0</v>
      </c>
      <c r="CY42" s="34">
        <v>0</v>
      </c>
      <c r="CZ42" s="127" t="s">
        <v>115</v>
      </c>
      <c r="DA42" s="34">
        <v>0</v>
      </c>
      <c r="DB42" s="34">
        <v>0</v>
      </c>
      <c r="DC42" s="127" t="s">
        <v>115</v>
      </c>
      <c r="DD42" s="34">
        <v>0</v>
      </c>
      <c r="DE42" s="34">
        <v>0</v>
      </c>
      <c r="DF42" s="127" t="s">
        <v>115</v>
      </c>
      <c r="DG42" s="34">
        <v>0</v>
      </c>
      <c r="DH42" s="34">
        <v>0</v>
      </c>
      <c r="DI42" s="127" t="s">
        <v>115</v>
      </c>
      <c r="DJ42" s="34">
        <v>0</v>
      </c>
      <c r="DK42" s="34">
        <v>0</v>
      </c>
      <c r="DL42" s="127" t="s">
        <v>115</v>
      </c>
      <c r="DM42" s="34">
        <v>0</v>
      </c>
      <c r="DN42" s="34">
        <v>0</v>
      </c>
      <c r="DO42" s="127" t="s">
        <v>115</v>
      </c>
      <c r="DP42" s="34">
        <v>0</v>
      </c>
      <c r="DQ42" s="34">
        <v>0</v>
      </c>
      <c r="DR42" s="127" t="s">
        <v>115</v>
      </c>
      <c r="DS42" s="34">
        <v>0</v>
      </c>
      <c r="DT42" s="34">
        <v>0</v>
      </c>
      <c r="DU42" s="35" t="s">
        <v>115</v>
      </c>
      <c r="DV42" s="34">
        <v>0</v>
      </c>
      <c r="DW42" s="34">
        <v>0</v>
      </c>
      <c r="DX42" s="35" t="s">
        <v>115</v>
      </c>
      <c r="DY42" s="34">
        <v>0</v>
      </c>
      <c r="DZ42" s="34">
        <v>0</v>
      </c>
      <c r="EA42" s="35" t="s">
        <v>115</v>
      </c>
      <c r="EB42" s="34">
        <v>0</v>
      </c>
      <c r="EC42" s="34">
        <v>0</v>
      </c>
      <c r="ED42" s="35" t="s">
        <v>115</v>
      </c>
      <c r="EE42" s="34">
        <v>0</v>
      </c>
      <c r="EF42" s="34">
        <v>0</v>
      </c>
      <c r="EG42" s="35" t="s">
        <v>115</v>
      </c>
      <c r="EH42" s="34">
        <v>0</v>
      </c>
      <c r="EI42" s="34">
        <v>0</v>
      </c>
      <c r="EJ42" s="35" t="s">
        <v>115</v>
      </c>
      <c r="EK42" s="34">
        <v>0</v>
      </c>
      <c r="EL42" s="34">
        <v>0</v>
      </c>
      <c r="EM42" s="35" t="s">
        <v>115</v>
      </c>
      <c r="EN42" s="34">
        <v>0</v>
      </c>
      <c r="EO42" s="34">
        <v>0</v>
      </c>
      <c r="EP42" s="34">
        <v>0</v>
      </c>
      <c r="EQ42" s="34">
        <v>0</v>
      </c>
      <c r="ER42" s="34">
        <v>0</v>
      </c>
      <c r="ES42" s="35" t="s">
        <v>115</v>
      </c>
      <c r="ET42" s="34">
        <v>0</v>
      </c>
      <c r="EU42" s="34">
        <v>0</v>
      </c>
      <c r="EV42" s="35" t="s">
        <v>115</v>
      </c>
      <c r="EW42" s="34">
        <v>0</v>
      </c>
      <c r="EX42" s="34">
        <v>0</v>
      </c>
      <c r="EY42" s="35" t="s">
        <v>115</v>
      </c>
      <c r="EZ42" s="34">
        <v>0</v>
      </c>
      <c r="FA42" s="34">
        <v>0</v>
      </c>
      <c r="FB42" s="35" t="s">
        <v>115</v>
      </c>
      <c r="FC42" s="34">
        <v>0</v>
      </c>
      <c r="FD42" s="34">
        <v>0</v>
      </c>
      <c r="FE42" s="35" t="s">
        <v>115</v>
      </c>
      <c r="FF42" s="34">
        <v>0</v>
      </c>
      <c r="FG42" s="34">
        <v>0</v>
      </c>
      <c r="FH42" s="35" t="s">
        <v>115</v>
      </c>
      <c r="FI42" s="34">
        <v>0</v>
      </c>
      <c r="FJ42" s="34">
        <v>0</v>
      </c>
      <c r="FK42" s="35" t="s">
        <v>115</v>
      </c>
      <c r="FL42" s="34">
        <v>0</v>
      </c>
      <c r="FM42" s="34">
        <v>0</v>
      </c>
      <c r="FN42" s="34" t="s">
        <v>115</v>
      </c>
      <c r="FO42" s="34"/>
      <c r="FP42" s="34"/>
      <c r="FQ42" s="35" t="s">
        <v>115</v>
      </c>
      <c r="FR42" s="34"/>
      <c r="FS42" s="34"/>
      <c r="FT42" s="35" t="s">
        <v>115</v>
      </c>
      <c r="FU42" s="34"/>
      <c r="FV42" s="34"/>
      <c r="FW42" s="35" t="s">
        <v>115</v>
      </c>
      <c r="FX42" s="34"/>
      <c r="FY42" s="34"/>
      <c r="FZ42" s="35" t="s">
        <v>115</v>
      </c>
      <c r="GA42" s="34"/>
      <c r="GB42" s="34"/>
      <c r="GC42" s="35" t="s">
        <v>115</v>
      </c>
      <c r="GD42" s="34">
        <v>0</v>
      </c>
      <c r="GE42" s="34">
        <v>0</v>
      </c>
      <c r="GF42" s="35" t="s">
        <v>115</v>
      </c>
      <c r="GG42" s="34"/>
      <c r="GH42" s="34"/>
      <c r="GI42" s="35" t="s">
        <v>115</v>
      </c>
      <c r="GJ42" s="34">
        <v>0</v>
      </c>
      <c r="GK42" s="34">
        <v>0</v>
      </c>
      <c r="GL42" s="34" t="s">
        <v>115</v>
      </c>
    </row>
    <row r="43" spans="1:194" ht="14.25" x14ac:dyDescent="0.2">
      <c r="A43" s="375">
        <v>32</v>
      </c>
      <c r="B43" s="369" t="s">
        <v>31</v>
      </c>
      <c r="C43" s="119"/>
      <c r="D43" s="119"/>
      <c r="E43" s="120"/>
      <c r="F43" s="119">
        <v>738.6994539906168</v>
      </c>
      <c r="G43" s="119">
        <v>324.27105315287548</v>
      </c>
      <c r="H43" s="120">
        <v>0.43897562317271521</v>
      </c>
      <c r="I43" s="119"/>
      <c r="J43" s="119"/>
      <c r="K43" s="120"/>
      <c r="L43" s="119">
        <v>588.81139572038342</v>
      </c>
      <c r="M43" s="119">
        <v>258.47384936755157</v>
      </c>
      <c r="N43" s="120">
        <v>0.43897562317271527</v>
      </c>
      <c r="O43" s="119">
        <v>1327.5108497110002</v>
      </c>
      <c r="P43" s="119">
        <v>582.7449025204271</v>
      </c>
      <c r="Q43" s="120">
        <v>0.43897562317271527</v>
      </c>
      <c r="R43" s="14"/>
      <c r="S43" s="14"/>
      <c r="T43" s="121"/>
      <c r="U43" s="14">
        <v>838.09707091111579</v>
      </c>
      <c r="V43" s="14">
        <v>453.10674448243731</v>
      </c>
      <c r="W43" s="121">
        <v>0.54063754690116494</v>
      </c>
      <c r="X43" s="14"/>
      <c r="Y43" s="14"/>
      <c r="Z43" s="121"/>
      <c r="AA43" s="14">
        <v>952.13198209034954</v>
      </c>
      <c r="AB43" s="14">
        <v>350.28158380084506</v>
      </c>
      <c r="AC43" s="121">
        <f t="shared" si="10"/>
        <v>0.36789183683529098</v>
      </c>
      <c r="AD43" s="14">
        <f t="shared" si="11"/>
        <v>1790.2290530014652</v>
      </c>
      <c r="AE43" s="14">
        <f t="shared" si="11"/>
        <v>803.38832828328236</v>
      </c>
      <c r="AF43" s="121">
        <f t="shared" si="12"/>
        <v>0.44876287027983164</v>
      </c>
      <c r="AG43" s="73"/>
      <c r="AH43" s="73"/>
      <c r="AI43" s="122"/>
      <c r="AJ43" s="73">
        <v>1064.6611074529656</v>
      </c>
      <c r="AK43" s="73">
        <v>412.52508796473109</v>
      </c>
      <c r="AL43" s="122">
        <v>0.12414608168481051</v>
      </c>
      <c r="AM43" s="73"/>
      <c r="AN43" s="73"/>
      <c r="AO43" s="122"/>
      <c r="AP43" s="73">
        <v>2258.2394816455644</v>
      </c>
      <c r="AQ43" s="73">
        <v>875.00185203526894</v>
      </c>
      <c r="AR43" s="122">
        <v>0.38747079711743448</v>
      </c>
      <c r="AS43" s="73">
        <v>3322.90058909853</v>
      </c>
      <c r="AT43" s="73">
        <v>1287.52694</v>
      </c>
      <c r="AU43" s="122">
        <v>0.38747079711743448</v>
      </c>
      <c r="AV43" s="77"/>
      <c r="AW43" s="77"/>
      <c r="AX43" s="123"/>
      <c r="AY43" s="77"/>
      <c r="AZ43" s="77"/>
      <c r="BA43" s="123"/>
      <c r="BB43" s="77"/>
      <c r="BC43" s="77"/>
      <c r="BD43" s="123"/>
      <c r="BE43" s="77">
        <v>1371</v>
      </c>
      <c r="BF43" s="77">
        <v>683</v>
      </c>
      <c r="BG43" s="123">
        <v>0.5</v>
      </c>
      <c r="BH43" s="77">
        <v>640</v>
      </c>
      <c r="BI43" s="77">
        <v>197</v>
      </c>
      <c r="BJ43" s="123">
        <v>0.31</v>
      </c>
      <c r="BK43" s="77">
        <v>3384</v>
      </c>
      <c r="BL43" s="77">
        <v>1044</v>
      </c>
      <c r="BM43" s="123">
        <v>0.31</v>
      </c>
      <c r="BN43" s="77">
        <v>5394</v>
      </c>
      <c r="BO43" s="77">
        <v>1924</v>
      </c>
      <c r="BP43" s="123">
        <v>0.36</v>
      </c>
      <c r="BQ43" s="77"/>
      <c r="BR43" s="77"/>
      <c r="BS43" s="123"/>
      <c r="BT43" s="77">
        <v>5394</v>
      </c>
      <c r="BU43" s="77">
        <v>1924</v>
      </c>
      <c r="BV43" s="124">
        <v>0.35699999999999998</v>
      </c>
      <c r="BW43" s="34"/>
      <c r="BX43" s="34"/>
      <c r="BY43" s="35" t="s">
        <v>115</v>
      </c>
      <c r="BZ43" s="34"/>
      <c r="CA43" s="34"/>
      <c r="CB43" s="35" t="s">
        <v>115</v>
      </c>
      <c r="CC43" s="34"/>
      <c r="CD43" s="34"/>
      <c r="CE43" s="35" t="s">
        <v>115</v>
      </c>
      <c r="CF43" s="34">
        <v>1734.94657192</v>
      </c>
      <c r="CG43" s="34">
        <v>1215.5591084782391</v>
      </c>
      <c r="CH43" s="35">
        <v>0.70063201262331998</v>
      </c>
      <c r="CI43" s="34">
        <v>6120.0882485474995</v>
      </c>
      <c r="CJ43" s="34">
        <v>2628.2683042217604</v>
      </c>
      <c r="CK43" s="35">
        <v>0.42944941273445458</v>
      </c>
      <c r="CL43" s="34">
        <v>7855.0348204674992</v>
      </c>
      <c r="CM43" s="34">
        <v>3843.8274126999995</v>
      </c>
      <c r="CN43" s="35">
        <v>0.48934568726345007</v>
      </c>
      <c r="CO43" s="34"/>
      <c r="CP43" s="34"/>
      <c r="CQ43" s="35" t="s">
        <v>115</v>
      </c>
      <c r="CR43" s="34">
        <v>7855.0348204674992</v>
      </c>
      <c r="CS43" s="34">
        <v>3843.8274126999995</v>
      </c>
      <c r="CT43" s="35">
        <v>0.48934568726345007</v>
      </c>
      <c r="CU43" s="34">
        <v>0</v>
      </c>
      <c r="CV43" s="34">
        <v>0</v>
      </c>
      <c r="CW43" s="127" t="s">
        <v>115</v>
      </c>
      <c r="CX43" s="34">
        <v>0</v>
      </c>
      <c r="CY43" s="34">
        <v>0</v>
      </c>
      <c r="CZ43" s="127" t="s">
        <v>115</v>
      </c>
      <c r="DA43" s="34">
        <v>0</v>
      </c>
      <c r="DB43" s="34">
        <v>0</v>
      </c>
      <c r="DC43" s="127" t="s">
        <v>115</v>
      </c>
      <c r="DD43" s="34">
        <v>1633.2658646860139</v>
      </c>
      <c r="DE43" s="34">
        <v>1538.62852</v>
      </c>
      <c r="DF43" s="127">
        <v>0.94205637506285156</v>
      </c>
      <c r="DG43" s="34">
        <v>6869.2807677681922</v>
      </c>
      <c r="DH43" s="34">
        <v>2958.817564725181</v>
      </c>
      <c r="DI43" s="127">
        <v>0.43073178470276613</v>
      </c>
      <c r="DJ43" s="34">
        <v>8502.5466324542067</v>
      </c>
      <c r="DK43" s="34">
        <v>4497.4460847251812</v>
      </c>
      <c r="DL43" s="127">
        <v>0.52895282779849007</v>
      </c>
      <c r="DM43" s="34">
        <v>0</v>
      </c>
      <c r="DN43" s="34">
        <v>0</v>
      </c>
      <c r="DO43" s="127" t="s">
        <v>115</v>
      </c>
      <c r="DP43" s="34">
        <v>8502.5466324542067</v>
      </c>
      <c r="DQ43" s="34">
        <v>4497.4460847251812</v>
      </c>
      <c r="DR43" s="127">
        <v>0.52895282779849007</v>
      </c>
      <c r="DS43" s="34">
        <v>0</v>
      </c>
      <c r="DT43" s="34">
        <v>0</v>
      </c>
      <c r="DU43" s="35" t="s">
        <v>115</v>
      </c>
      <c r="DV43" s="34">
        <v>0</v>
      </c>
      <c r="DW43" s="34">
        <v>0</v>
      </c>
      <c r="DX43" s="35" t="s">
        <v>115</v>
      </c>
      <c r="DY43" s="34">
        <v>0</v>
      </c>
      <c r="DZ43" s="34">
        <v>0</v>
      </c>
      <c r="EA43" s="35" t="s">
        <v>115</v>
      </c>
      <c r="EB43" s="34">
        <v>1708.0655456699899</v>
      </c>
      <c r="EC43" s="34">
        <v>905.71921106679304</v>
      </c>
      <c r="ED43" s="35">
        <v>0.53026021944112456</v>
      </c>
      <c r="EE43" s="34">
        <v>7219.3999971671792</v>
      </c>
      <c r="EF43" s="34">
        <v>4137.0239717423401</v>
      </c>
      <c r="EG43" s="35">
        <v>0.57304263143275991</v>
      </c>
      <c r="EH43" s="34">
        <v>8927.4655428371698</v>
      </c>
      <c r="EI43" s="34">
        <v>5042.743182809133</v>
      </c>
      <c r="EJ43" s="35">
        <v>0.56485719923669819</v>
      </c>
      <c r="EK43" s="34">
        <v>0</v>
      </c>
      <c r="EL43" s="34">
        <v>0</v>
      </c>
      <c r="EM43" s="35" t="s">
        <v>115</v>
      </c>
      <c r="EN43" s="34">
        <v>8927.4655428371698</v>
      </c>
      <c r="EO43" s="34">
        <v>5042.743182809133</v>
      </c>
      <c r="EP43" s="35">
        <v>0.56485719923669819</v>
      </c>
      <c r="EQ43" s="34">
        <v>0</v>
      </c>
      <c r="ER43" s="34">
        <v>0</v>
      </c>
      <c r="ES43" s="35" t="s">
        <v>115</v>
      </c>
      <c r="ET43" s="34">
        <v>0</v>
      </c>
      <c r="EU43" s="34">
        <v>0</v>
      </c>
      <c r="EV43" s="35" t="s">
        <v>115</v>
      </c>
      <c r="EW43" s="34">
        <v>0</v>
      </c>
      <c r="EX43" s="34">
        <v>0</v>
      </c>
      <c r="EY43" s="35" t="s">
        <v>115</v>
      </c>
      <c r="EZ43" s="34">
        <v>1546.9273189997239</v>
      </c>
      <c r="FA43" s="34">
        <v>724.87102022143756</v>
      </c>
      <c r="FB43" s="35">
        <v>0.46858763906901235</v>
      </c>
      <c r="FC43" s="34">
        <v>5437.8407668521331</v>
      </c>
      <c r="FD43" s="34">
        <v>1350.4768799647823</v>
      </c>
      <c r="FE43" s="35">
        <v>0.24834800022041628</v>
      </c>
      <c r="FF43" s="34">
        <v>6984.768085851857</v>
      </c>
      <c r="FG43" s="34">
        <v>2075.3479001862197</v>
      </c>
      <c r="FH43" s="35">
        <v>0.2971248114006797</v>
      </c>
      <c r="FI43" s="34">
        <v>0</v>
      </c>
      <c r="FJ43" s="34">
        <v>0</v>
      </c>
      <c r="FK43" s="35" t="s">
        <v>115</v>
      </c>
      <c r="FL43" s="34">
        <v>6984.768085851857</v>
      </c>
      <c r="FM43" s="34">
        <v>2075.3479001862197</v>
      </c>
      <c r="FN43" s="35">
        <v>0.2971248114006797</v>
      </c>
      <c r="FO43" s="34"/>
      <c r="FP43" s="34"/>
      <c r="FQ43" s="35" t="s">
        <v>115</v>
      </c>
      <c r="FR43" s="34"/>
      <c r="FS43" s="34"/>
      <c r="FT43" s="35" t="s">
        <v>115</v>
      </c>
      <c r="FU43" s="34"/>
      <c r="FV43" s="34"/>
      <c r="FW43" s="35" t="s">
        <v>115</v>
      </c>
      <c r="FX43" s="34">
        <v>1884.88327457521</v>
      </c>
      <c r="FY43" s="34">
        <v>1337.72882923262</v>
      </c>
      <c r="FZ43" s="35">
        <v>0.7097144142966092</v>
      </c>
      <c r="GA43" s="34">
        <v>9831.0369679536798</v>
      </c>
      <c r="GB43" s="34">
        <v>6920.04585198724</v>
      </c>
      <c r="GC43" s="35">
        <v>0.70389785681251893</v>
      </c>
      <c r="GD43" s="34">
        <v>11715.92024252889</v>
      </c>
      <c r="GE43" s="34">
        <v>8257.7746812198602</v>
      </c>
      <c r="GF43" s="35">
        <v>0.70483363750156547</v>
      </c>
      <c r="GG43" s="34"/>
      <c r="GH43" s="34"/>
      <c r="GI43" s="35" t="s">
        <v>115</v>
      </c>
      <c r="GJ43" s="34">
        <v>11715.92024252889</v>
      </c>
      <c r="GK43" s="34">
        <v>8257.7746812198602</v>
      </c>
      <c r="GL43" s="35">
        <v>0.70483363750156547</v>
      </c>
    </row>
    <row r="44" spans="1:194" s="431" customFormat="1" ht="28.5" customHeight="1" x14ac:dyDescent="0.25">
      <c r="A44" s="378"/>
      <c r="B44" s="373" t="s">
        <v>46</v>
      </c>
      <c r="C44" s="134">
        <v>0</v>
      </c>
      <c r="D44" s="134">
        <v>0</v>
      </c>
      <c r="E44" s="135">
        <v>0</v>
      </c>
      <c r="F44" s="134">
        <v>2055.2123875906168</v>
      </c>
      <c r="G44" s="134">
        <v>437.86270375200576</v>
      </c>
      <c r="H44" s="135">
        <v>0.21304985625613346</v>
      </c>
      <c r="I44" s="134">
        <v>0</v>
      </c>
      <c r="J44" s="134">
        <v>0</v>
      </c>
      <c r="K44" s="135">
        <v>0</v>
      </c>
      <c r="L44" s="134">
        <v>1218.5225255203836</v>
      </c>
      <c r="M44" s="134">
        <v>435.79368176755156</v>
      </c>
      <c r="N44" s="135">
        <v>0.3576410551634579</v>
      </c>
      <c r="O44" s="134">
        <v>3273.7349131110004</v>
      </c>
      <c r="P44" s="134">
        <v>873.65638551955738</v>
      </c>
      <c r="Q44" s="135">
        <v>0.26686839610032131</v>
      </c>
      <c r="R44" s="16">
        <f>SUM(R39:R43)</f>
        <v>0</v>
      </c>
      <c r="S44" s="16">
        <f>SUM(S39:S43)</f>
        <v>0</v>
      </c>
      <c r="T44" s="136">
        <v>0</v>
      </c>
      <c r="U44" s="16">
        <f>SUM(U39:U43)</f>
        <v>2827.8902822111158</v>
      </c>
      <c r="V44" s="16">
        <f>SUM(V39:V43)</f>
        <v>619.7361144824373</v>
      </c>
      <c r="W44" s="136">
        <f>V44/U44</f>
        <v>0.2191514000316406</v>
      </c>
      <c r="X44" s="16">
        <f>SUM(X39:X43)</f>
        <v>0</v>
      </c>
      <c r="Y44" s="16">
        <f>SUM(Y39:Y43)</f>
        <v>0</v>
      </c>
      <c r="Z44" s="136">
        <v>0</v>
      </c>
      <c r="AA44" s="16">
        <f>SUM(AA39:AA43)</f>
        <v>2028.8837677414153</v>
      </c>
      <c r="AB44" s="16">
        <f>SUM(AB39:AB43)</f>
        <v>774.06278790084502</v>
      </c>
      <c r="AC44" s="136">
        <f>AB44/AA44</f>
        <v>0.38152150468557577</v>
      </c>
      <c r="AD44" s="16">
        <f>SUM(AD39:AD43)</f>
        <v>4856.7740499525316</v>
      </c>
      <c r="AE44" s="16">
        <f>SUM(AE39:AE43)</f>
        <v>1393.7989023832824</v>
      </c>
      <c r="AF44" s="136">
        <f>AE44/AD44</f>
        <v>0.28698038822639999</v>
      </c>
      <c r="AG44" s="95">
        <v>0</v>
      </c>
      <c r="AH44" s="95">
        <v>0</v>
      </c>
      <c r="AI44" s="137">
        <v>0</v>
      </c>
      <c r="AJ44" s="95">
        <v>5808.2697260936266</v>
      </c>
      <c r="AK44" s="95">
        <v>970.25222329282474</v>
      </c>
      <c r="AL44" s="137">
        <v>0.16704668843700057</v>
      </c>
      <c r="AM44" s="95">
        <v>6.9142466300137002</v>
      </c>
      <c r="AN44" s="95">
        <v>1.1875</v>
      </c>
      <c r="AO44" s="137">
        <v>0.17174683859919632</v>
      </c>
      <c r="AP44" s="95">
        <v>4812.4376523780729</v>
      </c>
      <c r="AQ44" s="95">
        <v>1807.8071255421753</v>
      </c>
      <c r="AR44" s="137">
        <v>0.37565310059629442</v>
      </c>
      <c r="AS44" s="95">
        <v>10627.621625101714</v>
      </c>
      <c r="AT44" s="95">
        <v>2779.246848835</v>
      </c>
      <c r="AU44" s="137">
        <v>0.26151164831373086</v>
      </c>
      <c r="AV44" s="103">
        <v>0</v>
      </c>
      <c r="AW44" s="103">
        <v>0</v>
      </c>
      <c r="AX44" s="138">
        <v>0</v>
      </c>
      <c r="AY44" s="103">
        <v>0</v>
      </c>
      <c r="AZ44" s="103">
        <v>0</v>
      </c>
      <c r="BA44" s="138">
        <v>0</v>
      </c>
      <c r="BB44" s="103">
        <v>0</v>
      </c>
      <c r="BC44" s="103">
        <v>0</v>
      </c>
      <c r="BD44" s="138">
        <v>0</v>
      </c>
      <c r="BE44" s="103">
        <v>8033</v>
      </c>
      <c r="BF44" s="103">
        <v>1813</v>
      </c>
      <c r="BG44" s="138">
        <v>0.23</v>
      </c>
      <c r="BH44" s="103">
        <v>663</v>
      </c>
      <c r="BI44" s="103">
        <v>199</v>
      </c>
      <c r="BJ44" s="138">
        <v>0.3</v>
      </c>
      <c r="BK44" s="103">
        <v>9637</v>
      </c>
      <c r="BL44" s="103">
        <v>2121</v>
      </c>
      <c r="BM44" s="138">
        <v>0.22</v>
      </c>
      <c r="BN44" s="103">
        <v>18332</v>
      </c>
      <c r="BO44" s="103">
        <v>4132</v>
      </c>
      <c r="BP44" s="138">
        <v>0.23</v>
      </c>
      <c r="BQ44" s="103">
        <v>0</v>
      </c>
      <c r="BR44" s="103">
        <v>0</v>
      </c>
      <c r="BS44" s="138">
        <v>0</v>
      </c>
      <c r="BT44" s="103">
        <v>18332</v>
      </c>
      <c r="BU44" s="103">
        <v>4132</v>
      </c>
      <c r="BV44" s="139">
        <v>0.22500000000000001</v>
      </c>
      <c r="BW44" s="44">
        <v>0</v>
      </c>
      <c r="BX44" s="44">
        <v>0</v>
      </c>
      <c r="BY44" s="47">
        <v>0</v>
      </c>
      <c r="BZ44" s="44">
        <v>0</v>
      </c>
      <c r="CA44" s="44">
        <v>0</v>
      </c>
      <c r="CB44" s="47">
        <v>0</v>
      </c>
      <c r="CC44" s="44">
        <v>0</v>
      </c>
      <c r="CD44" s="44">
        <v>0</v>
      </c>
      <c r="CE44" s="47">
        <v>0</v>
      </c>
      <c r="CF44" s="44">
        <v>13772.070368233877</v>
      </c>
      <c r="CG44" s="44">
        <v>2454.8032772559341</v>
      </c>
      <c r="CH44" s="141">
        <v>0.17824504316490336</v>
      </c>
      <c r="CI44" s="44">
        <v>13240.358027567192</v>
      </c>
      <c r="CJ44" s="44">
        <v>4028.199633880593</v>
      </c>
      <c r="CK44" s="141">
        <v>0.30423645837171837</v>
      </c>
      <c r="CL44" s="44">
        <v>27012.428395801067</v>
      </c>
      <c r="CM44" s="44">
        <v>6483.0029111365275</v>
      </c>
      <c r="CN44" s="141">
        <v>0.24000074395918711</v>
      </c>
      <c r="CO44" s="44">
        <v>0</v>
      </c>
      <c r="CP44" s="44">
        <v>0</v>
      </c>
      <c r="CQ44" s="141">
        <v>0</v>
      </c>
      <c r="CR44" s="44">
        <v>27012.428395801067</v>
      </c>
      <c r="CS44" s="44">
        <v>6483.0029111365275</v>
      </c>
      <c r="CT44" s="141">
        <v>0.24000074395918711</v>
      </c>
      <c r="CU44" s="46">
        <v>0</v>
      </c>
      <c r="CV44" s="46">
        <v>0</v>
      </c>
      <c r="CW44" s="140" t="s">
        <v>115</v>
      </c>
      <c r="CX44" s="46">
        <v>0</v>
      </c>
      <c r="CY44" s="46">
        <v>0</v>
      </c>
      <c r="CZ44" s="140" t="s">
        <v>115</v>
      </c>
      <c r="DA44" s="46">
        <v>0</v>
      </c>
      <c r="DB44" s="46">
        <v>0</v>
      </c>
      <c r="DC44" s="140" t="s">
        <v>115</v>
      </c>
      <c r="DD44" s="46">
        <v>25686.123773577841</v>
      </c>
      <c r="DE44" s="46">
        <v>4711.1473334091488</v>
      </c>
      <c r="DF44" s="140">
        <v>0.18341215572025288</v>
      </c>
      <c r="DG44" s="46">
        <v>15150.223122275211</v>
      </c>
      <c r="DH44" s="46">
        <v>6084.0946445995705</v>
      </c>
      <c r="DI44" s="140">
        <v>0.40158449123130019</v>
      </c>
      <c r="DJ44" s="46">
        <v>40836.34689585305</v>
      </c>
      <c r="DK44" s="46">
        <v>10795.24197800872</v>
      </c>
      <c r="DL44" s="140">
        <v>0.26435376321834952</v>
      </c>
      <c r="DM44" s="46">
        <v>0</v>
      </c>
      <c r="DN44" s="46">
        <v>0</v>
      </c>
      <c r="DO44" s="140" t="s">
        <v>115</v>
      </c>
      <c r="DP44" s="46">
        <v>40836.34689585305</v>
      </c>
      <c r="DQ44" s="46">
        <v>10795.24197800872</v>
      </c>
      <c r="DR44" s="140">
        <v>0.26435376321834952</v>
      </c>
      <c r="DS44" s="46">
        <v>0</v>
      </c>
      <c r="DT44" s="46">
        <v>0</v>
      </c>
      <c r="DU44" s="47" t="s">
        <v>115</v>
      </c>
      <c r="DV44" s="46">
        <v>0</v>
      </c>
      <c r="DW44" s="46">
        <v>0</v>
      </c>
      <c r="DX44" s="47" t="s">
        <v>115</v>
      </c>
      <c r="DY44" s="46">
        <v>0</v>
      </c>
      <c r="DZ44" s="46">
        <v>0</v>
      </c>
      <c r="EA44" s="47" t="s">
        <v>115</v>
      </c>
      <c r="EB44" s="46">
        <v>25261.77911321805</v>
      </c>
      <c r="EC44" s="46">
        <v>5393.4716921687404</v>
      </c>
      <c r="ED44" s="47">
        <v>0.2135032401319131</v>
      </c>
      <c r="EE44" s="46">
        <v>22417.820314320266</v>
      </c>
      <c r="EF44" s="46">
        <v>7183.3942055915686</v>
      </c>
      <c r="EG44" s="47">
        <v>0.32043232146895623</v>
      </c>
      <c r="EH44" s="46">
        <v>47679.599427538313</v>
      </c>
      <c r="EI44" s="46">
        <v>12576.865897760308</v>
      </c>
      <c r="EJ44" s="47">
        <v>0.26377876594525845</v>
      </c>
      <c r="EK44" s="46">
        <v>0</v>
      </c>
      <c r="EL44" s="46">
        <v>0</v>
      </c>
      <c r="EM44" s="47" t="s">
        <v>115</v>
      </c>
      <c r="EN44" s="46">
        <v>47679.599427538313</v>
      </c>
      <c r="EO44" s="46">
        <v>12576.865897760308</v>
      </c>
      <c r="EP44" s="47">
        <v>0.26377876594525845</v>
      </c>
      <c r="EQ44" s="46">
        <v>0</v>
      </c>
      <c r="ER44" s="46">
        <v>0</v>
      </c>
      <c r="ES44" s="47" t="s">
        <v>115</v>
      </c>
      <c r="ET44" s="46">
        <v>0</v>
      </c>
      <c r="EU44" s="46">
        <v>0</v>
      </c>
      <c r="EV44" s="47" t="s">
        <v>115</v>
      </c>
      <c r="EW44" s="46">
        <v>0</v>
      </c>
      <c r="EX44" s="46">
        <v>0</v>
      </c>
      <c r="EY44" s="47" t="s">
        <v>115</v>
      </c>
      <c r="EZ44" s="46">
        <v>22527.826745641505</v>
      </c>
      <c r="FA44" s="46">
        <v>5577.1775246665084</v>
      </c>
      <c r="FB44" s="47">
        <v>0.24756837788383354</v>
      </c>
      <c r="FC44" s="46">
        <v>19743.880657545255</v>
      </c>
      <c r="FD44" s="46">
        <v>3818.2390859072325</v>
      </c>
      <c r="FE44" s="47">
        <v>0.19338848082269314</v>
      </c>
      <c r="FF44" s="46">
        <v>42271.70740318676</v>
      </c>
      <c r="FG44" s="46">
        <v>9395.4166105737404</v>
      </c>
      <c r="FH44" s="47">
        <v>0.22226252942566127</v>
      </c>
      <c r="FI44" s="46">
        <v>0</v>
      </c>
      <c r="FJ44" s="46">
        <v>0</v>
      </c>
      <c r="FK44" s="47" t="s">
        <v>115</v>
      </c>
      <c r="FL44" s="46">
        <v>42271.70740318676</v>
      </c>
      <c r="FM44" s="46">
        <v>9395.4166105737404</v>
      </c>
      <c r="FN44" s="47">
        <v>0.22226252942566127</v>
      </c>
      <c r="FO44" s="46">
        <v>0</v>
      </c>
      <c r="FP44" s="46">
        <v>0</v>
      </c>
      <c r="FQ44" s="47" t="s">
        <v>115</v>
      </c>
      <c r="FR44" s="46">
        <v>0</v>
      </c>
      <c r="FS44" s="46">
        <v>0</v>
      </c>
      <c r="FT44" s="47" t="s">
        <v>115</v>
      </c>
      <c r="FU44" s="46">
        <v>0</v>
      </c>
      <c r="FV44" s="46">
        <v>0</v>
      </c>
      <c r="FW44" s="47" t="s">
        <v>115</v>
      </c>
      <c r="FX44" s="46">
        <v>33894.633247225931</v>
      </c>
      <c r="FY44" s="46">
        <v>4774.9530530681795</v>
      </c>
      <c r="FZ44" s="47">
        <v>0.14087637468267872</v>
      </c>
      <c r="GA44" s="46">
        <v>25590.692893673957</v>
      </c>
      <c r="GB44" s="46">
        <v>9720.1484366935074</v>
      </c>
      <c r="GC44" s="47">
        <v>0.37983138936798139</v>
      </c>
      <c r="GD44" s="46">
        <v>59485.326140899881</v>
      </c>
      <c r="GE44" s="46">
        <v>14495.101489761688</v>
      </c>
      <c r="GF44" s="47">
        <v>0.24367524615109068</v>
      </c>
      <c r="GG44" s="46">
        <v>0</v>
      </c>
      <c r="GH44" s="46">
        <v>0</v>
      </c>
      <c r="GI44" s="47" t="s">
        <v>115</v>
      </c>
      <c r="GJ44" s="46">
        <v>59485.326140899881</v>
      </c>
      <c r="GK44" s="46">
        <v>14495.101489761688</v>
      </c>
      <c r="GL44" s="47">
        <v>0.24367524615109068</v>
      </c>
    </row>
    <row r="45" spans="1:194" s="431" customFormat="1" ht="15" x14ac:dyDescent="0.25">
      <c r="A45" s="18"/>
      <c r="B45" s="18" t="s">
        <v>47</v>
      </c>
      <c r="C45" s="142">
        <v>1894.580484800535</v>
      </c>
      <c r="D45" s="142">
        <v>1419.0486174000002</v>
      </c>
      <c r="E45" s="143">
        <v>0.74900413510244745</v>
      </c>
      <c r="F45" s="142">
        <v>73222.127723427519</v>
      </c>
      <c r="G45" s="142">
        <v>60248.179495771692</v>
      </c>
      <c r="H45" s="143">
        <v>0.82281383195172031</v>
      </c>
      <c r="I45" s="142">
        <v>3980.0247582607858</v>
      </c>
      <c r="J45" s="142">
        <v>1138.7849335257572</v>
      </c>
      <c r="K45" s="143">
        <v>0.28612508783070739</v>
      </c>
      <c r="L45" s="142">
        <v>37942.364816941459</v>
      </c>
      <c r="M45" s="142">
        <v>16472.688832357839</v>
      </c>
      <c r="N45" s="143">
        <v>0.4341502937898773</v>
      </c>
      <c r="O45" s="142">
        <v>117039.09778343029</v>
      </c>
      <c r="P45" s="142">
        <v>79278.691879055303</v>
      </c>
      <c r="Q45" s="143">
        <v>0.67736930120354288</v>
      </c>
      <c r="R45" s="20">
        <f>R35+R11+R44</f>
        <v>3561.1330709678605</v>
      </c>
      <c r="S45" s="20">
        <f>S35+S11+S44</f>
        <v>2218.3831457864999</v>
      </c>
      <c r="T45" s="144">
        <f>S45/R45</f>
        <v>0.62294306378828412</v>
      </c>
      <c r="U45" s="20">
        <f>U35+U11+U44</f>
        <v>89971.211839565789</v>
      </c>
      <c r="V45" s="20">
        <f>V35+V11+V44</f>
        <v>61950.746046929868</v>
      </c>
      <c r="W45" s="144">
        <f>V45/U45</f>
        <v>0.68856187196187546</v>
      </c>
      <c r="X45" s="20">
        <f>X35+X11+X44</f>
        <v>6555.6992795445658</v>
      </c>
      <c r="Y45" s="20">
        <f>Y35+Y11+Y44</f>
        <v>3062.3675123597873</v>
      </c>
      <c r="Z45" s="144">
        <f>Y45/X45</f>
        <v>0.46713056560039989</v>
      </c>
      <c r="AA45" s="20">
        <f>AA35+AA11+AA44</f>
        <v>44153.899967812511</v>
      </c>
      <c r="AB45" s="20">
        <f>AB35+AB11+AB44</f>
        <v>17577.399686994464</v>
      </c>
      <c r="AC45" s="144">
        <f>AB45/AA45</f>
        <v>0.39809393280793109</v>
      </c>
      <c r="AD45" s="20">
        <f>AD35+AD11+AD44</f>
        <v>144241.94415789074</v>
      </c>
      <c r="AE45" s="20">
        <f>AE35+AE11+AE44</f>
        <v>84808.89639207063</v>
      </c>
      <c r="AF45" s="144">
        <f>AE45/AD45</f>
        <v>0.58796279325822698</v>
      </c>
      <c r="AG45" s="145">
        <v>4010.0430619876333</v>
      </c>
      <c r="AH45" s="145">
        <v>6173.8874568375304</v>
      </c>
      <c r="AI45" s="146">
        <v>1.5396062738980558</v>
      </c>
      <c r="AJ45" s="145">
        <v>122853.27579488711</v>
      </c>
      <c r="AK45" s="145">
        <v>87413.885075913742</v>
      </c>
      <c r="AL45" s="146">
        <v>0.7115307631019776</v>
      </c>
      <c r="AM45" s="145">
        <v>1493.5127481070324</v>
      </c>
      <c r="AN45" s="145">
        <v>769.9977149596433</v>
      </c>
      <c r="AO45" s="146">
        <v>0.5155615283067283</v>
      </c>
      <c r="AP45" s="145">
        <v>65208.412694586375</v>
      </c>
      <c r="AQ45" s="145">
        <v>26121.41668290618</v>
      </c>
      <c r="AR45" s="146">
        <v>0.40058353828132348</v>
      </c>
      <c r="AS45" s="145">
        <v>193565.24429956818</v>
      </c>
      <c r="AT45" s="145">
        <v>120479.18693061708</v>
      </c>
      <c r="AU45" s="146">
        <v>0.62242158899228517</v>
      </c>
      <c r="AV45" s="147">
        <v>8305</v>
      </c>
      <c r="AW45" s="147">
        <v>18513</v>
      </c>
      <c r="AX45" s="148">
        <v>2.15</v>
      </c>
      <c r="AY45" s="147">
        <v>1612</v>
      </c>
      <c r="AZ45" s="147">
        <v>962</v>
      </c>
      <c r="BA45" s="148">
        <v>0.6</v>
      </c>
      <c r="BB45" s="147">
        <v>26321</v>
      </c>
      <c r="BC45" s="147">
        <v>18060</v>
      </c>
      <c r="BD45" s="148">
        <v>0.69</v>
      </c>
      <c r="BE45" s="147">
        <v>148695</v>
      </c>
      <c r="BF45" s="147">
        <v>101889</v>
      </c>
      <c r="BG45" s="148">
        <v>0.69</v>
      </c>
      <c r="BH45" s="147">
        <v>7291</v>
      </c>
      <c r="BI45" s="147">
        <v>6398</v>
      </c>
      <c r="BJ45" s="148">
        <v>0.88</v>
      </c>
      <c r="BK45" s="147">
        <v>61691</v>
      </c>
      <c r="BL45" s="147">
        <v>23409</v>
      </c>
      <c r="BM45" s="148">
        <v>0.38</v>
      </c>
      <c r="BN45" s="147">
        <v>253915</v>
      </c>
      <c r="BO45" s="147">
        <v>169231</v>
      </c>
      <c r="BP45" s="148">
        <v>0.66</v>
      </c>
      <c r="BQ45" s="147">
        <v>532</v>
      </c>
      <c r="BR45" s="147">
        <v>273</v>
      </c>
      <c r="BS45" s="148">
        <v>0.51</v>
      </c>
      <c r="BT45" s="147">
        <v>254447</v>
      </c>
      <c r="BU45" s="147">
        <v>169504</v>
      </c>
      <c r="BV45" s="149">
        <v>0.66600000000000004</v>
      </c>
      <c r="BW45" s="55">
        <v>9183.0584846693237</v>
      </c>
      <c r="BX45" s="55">
        <v>19478.404896701344</v>
      </c>
      <c r="BY45" s="150">
        <v>2.1211239075978452</v>
      </c>
      <c r="BZ45" s="55">
        <v>1348.77925</v>
      </c>
      <c r="CA45" s="55">
        <v>1186</v>
      </c>
      <c r="CB45" s="150">
        <v>0.87931364602472939</v>
      </c>
      <c r="CC45" s="55">
        <v>47268.302965700001</v>
      </c>
      <c r="CD45" s="55">
        <v>73016.605737142294</v>
      </c>
      <c r="CE45" s="150">
        <v>1.5447266171185883</v>
      </c>
      <c r="CF45" s="55">
        <v>179389.82090556266</v>
      </c>
      <c r="CG45" s="55">
        <v>108994.42940325275</v>
      </c>
      <c r="CH45" s="150">
        <v>0.60758424782993337</v>
      </c>
      <c r="CI45" s="55">
        <v>111590.72874247143</v>
      </c>
      <c r="CJ45" s="55">
        <v>61642.064473590552</v>
      </c>
      <c r="CK45" s="150">
        <v>0.55239413854754749</v>
      </c>
      <c r="CL45" s="55">
        <v>348780.69034840341</v>
      </c>
      <c r="CM45" s="55">
        <v>264317.50451068691</v>
      </c>
      <c r="CN45" s="150">
        <v>0.75783296445297854</v>
      </c>
      <c r="CO45" s="55">
        <v>1241.1465196586855</v>
      </c>
      <c r="CP45" s="55">
        <v>326.65711771499087</v>
      </c>
      <c r="CQ45" s="150">
        <v>0.26318981082493093</v>
      </c>
      <c r="CR45" s="55">
        <v>350021.83686806209</v>
      </c>
      <c r="CS45" s="55">
        <v>264644.1616284019</v>
      </c>
      <c r="CT45" s="150">
        <v>0.75607900351702162</v>
      </c>
      <c r="CU45" s="57">
        <v>14095.801429530569</v>
      </c>
      <c r="CV45" s="57">
        <v>41391.081965261299</v>
      </c>
      <c r="CW45" s="151">
        <v>2.9364121062706925</v>
      </c>
      <c r="CX45" s="57">
        <v>1429</v>
      </c>
      <c r="CY45" s="57">
        <v>1728</v>
      </c>
      <c r="CZ45" s="151">
        <v>1.2092372288313507</v>
      </c>
      <c r="DA45" s="57">
        <v>55703.085520100001</v>
      </c>
      <c r="DB45" s="57">
        <v>64345.950142903639</v>
      </c>
      <c r="DC45" s="151">
        <v>1.1551595309686198</v>
      </c>
      <c r="DD45" s="57">
        <v>221300.29410240677</v>
      </c>
      <c r="DE45" s="57">
        <v>116337.70192743847</v>
      </c>
      <c r="DF45" s="151">
        <v>0.52570062050438648</v>
      </c>
      <c r="DG45" s="57">
        <v>96519.501448559371</v>
      </c>
      <c r="DH45" s="57">
        <v>57110.58101299854</v>
      </c>
      <c r="DI45" s="151">
        <v>0.59169991717617765</v>
      </c>
      <c r="DJ45" s="57">
        <v>387618.68250059674</v>
      </c>
      <c r="DK45" s="57">
        <v>279185.31504860194</v>
      </c>
      <c r="DL45" s="151">
        <v>0.7202576337330493</v>
      </c>
      <c r="DM45" s="57">
        <v>771.98701024084721</v>
      </c>
      <c r="DN45" s="57">
        <v>46.400025303484995</v>
      </c>
      <c r="DO45" s="151">
        <v>6.0104671047520541E-2</v>
      </c>
      <c r="DP45" s="57">
        <v>388390.66951083764</v>
      </c>
      <c r="DQ45" s="57">
        <v>279231.71507390542</v>
      </c>
      <c r="DR45" s="151">
        <v>0.71894547679424559</v>
      </c>
      <c r="DS45" s="57">
        <v>15608.135882292898</v>
      </c>
      <c r="DT45" s="57">
        <v>36824.801537489686</v>
      </c>
      <c r="DU45" s="58">
        <v>2.3593337356363389</v>
      </c>
      <c r="DV45" s="57">
        <v>2564.9649545000002</v>
      </c>
      <c r="DW45" s="57">
        <v>2020.6499999999999</v>
      </c>
      <c r="DX45" s="58">
        <v>0.78778854130344012</v>
      </c>
      <c r="DY45" s="57">
        <v>0</v>
      </c>
      <c r="DZ45" s="57">
        <v>49445.9973015</v>
      </c>
      <c r="EA45" s="58" t="s">
        <v>115</v>
      </c>
      <c r="EB45" s="57">
        <v>299943.72890876106</v>
      </c>
      <c r="EC45" s="57">
        <v>178717.47100120416</v>
      </c>
      <c r="ED45" s="58">
        <v>0.59583666460173823</v>
      </c>
      <c r="EE45" s="57">
        <v>96201.179083829978</v>
      </c>
      <c r="EF45" s="57">
        <v>30616.343543321575</v>
      </c>
      <c r="EG45" s="58">
        <v>0.3182533086901399</v>
      </c>
      <c r="EH45" s="57">
        <v>414318.00882938394</v>
      </c>
      <c r="EI45" s="57">
        <v>297625.26338351541</v>
      </c>
      <c r="EJ45" s="58">
        <v>0.71834981111351459</v>
      </c>
      <c r="EK45" s="57">
        <v>892.32830389497985</v>
      </c>
      <c r="EL45" s="57">
        <v>297.17401518750188</v>
      </c>
      <c r="EM45" s="58">
        <v>0.33303215183284934</v>
      </c>
      <c r="EN45" s="57">
        <v>415210.3371332789</v>
      </c>
      <c r="EO45" s="57">
        <v>297922.4373987029</v>
      </c>
      <c r="EP45" s="58">
        <v>0.71752172514691603</v>
      </c>
      <c r="EQ45" s="57">
        <v>19076.116764210205</v>
      </c>
      <c r="ER45" s="57">
        <v>37516.241792163142</v>
      </c>
      <c r="ES45" s="58">
        <v>1.9666603143544137</v>
      </c>
      <c r="ET45" s="57">
        <v>949.13046499999996</v>
      </c>
      <c r="EU45" s="57">
        <v>1197.845253</v>
      </c>
      <c r="EV45" s="58">
        <v>1.2620448896875309</v>
      </c>
      <c r="EW45" s="57">
        <v>22249.938267499998</v>
      </c>
      <c r="EX45" s="57">
        <v>35386.378448850162</v>
      </c>
      <c r="EY45" s="58">
        <v>1.5904034439744166</v>
      </c>
      <c r="EZ45" s="57">
        <v>293064.27078746649</v>
      </c>
      <c r="FA45" s="57">
        <v>165709.39091828832</v>
      </c>
      <c r="FB45" s="58">
        <v>0.56543703015391678</v>
      </c>
      <c r="FC45" s="57">
        <v>96148.775140908081</v>
      </c>
      <c r="FD45" s="57">
        <v>26409.000257505933</v>
      </c>
      <c r="FE45" s="58">
        <v>0.27466808827052636</v>
      </c>
      <c r="FF45" s="57">
        <v>431488.23142508476</v>
      </c>
      <c r="FG45" s="57">
        <v>266218.85666980757</v>
      </c>
      <c r="FH45" s="58">
        <v>0.61697825637227988</v>
      </c>
      <c r="FI45" s="57">
        <v>415.20484398779735</v>
      </c>
      <c r="FJ45" s="57">
        <v>76.423779348834557</v>
      </c>
      <c r="FK45" s="58">
        <v>0.18406283176956531</v>
      </c>
      <c r="FL45" s="57">
        <v>431903.43626907252</v>
      </c>
      <c r="FM45" s="57">
        <v>266295.28044915642</v>
      </c>
      <c r="FN45" s="58">
        <v>0.6165620786662519</v>
      </c>
      <c r="FO45" s="57">
        <v>23127.602353950999</v>
      </c>
      <c r="FP45" s="57">
        <v>41808.754235717781</v>
      </c>
      <c r="FQ45" s="58">
        <v>1.8077426961889713</v>
      </c>
      <c r="FR45" s="57">
        <v>340.57648</v>
      </c>
      <c r="FS45" s="57">
        <v>240.11427</v>
      </c>
      <c r="FT45" s="58">
        <v>0.70502305385269115</v>
      </c>
      <c r="FU45" s="57">
        <v>87410.048129999996</v>
      </c>
      <c r="FV45" s="57">
        <v>73219.147173147576</v>
      </c>
      <c r="FW45" s="58">
        <v>0.83765137692468605</v>
      </c>
      <c r="FX45" s="57">
        <v>321910.89262377127</v>
      </c>
      <c r="FY45" s="57">
        <v>167281.70789420302</v>
      </c>
      <c r="FZ45" s="58">
        <v>0.51965221347669999</v>
      </c>
      <c r="GA45" s="57">
        <v>87779.946210766764</v>
      </c>
      <c r="GB45" s="57">
        <v>29642.261954158548</v>
      </c>
      <c r="GC45" s="58">
        <v>0.33768831303433561</v>
      </c>
      <c r="GD45" s="57">
        <v>520569.06579848903</v>
      </c>
      <c r="GE45" s="57">
        <v>312191.98552722688</v>
      </c>
      <c r="GF45" s="58">
        <v>0.59971290274108524</v>
      </c>
      <c r="GG45" s="57">
        <v>484.88985478490156</v>
      </c>
      <c r="GH45" s="57">
        <v>584.88605856100003</v>
      </c>
      <c r="GI45" s="58">
        <v>1.2062245740745743</v>
      </c>
      <c r="GJ45" s="57">
        <v>521053.95565327397</v>
      </c>
      <c r="GK45" s="57">
        <v>312776.87158578791</v>
      </c>
      <c r="GL45" s="58">
        <v>0.60027731906121384</v>
      </c>
    </row>
    <row r="46" spans="1:194" s="432" customFormat="1" x14ac:dyDescent="0.3">
      <c r="A46" s="338" t="s">
        <v>250</v>
      </c>
      <c r="B46" s="338"/>
      <c r="C46" s="24"/>
      <c r="D46" s="24"/>
      <c r="E46" s="24"/>
      <c r="F46" s="24"/>
      <c r="G46" s="24"/>
      <c r="H46" s="24"/>
      <c r="I46" s="24"/>
      <c r="J46" s="24"/>
      <c r="K46" s="24"/>
      <c r="L46" s="24"/>
      <c r="M46" s="24"/>
      <c r="N46" s="24"/>
      <c r="O46" s="24"/>
      <c r="P46" s="24"/>
      <c r="Q46" s="24"/>
      <c r="R46" s="114"/>
      <c r="S46" s="114"/>
      <c r="T46" s="114"/>
      <c r="U46" s="114"/>
      <c r="V46" s="114"/>
      <c r="W46" s="114"/>
      <c r="X46" s="114"/>
      <c r="Y46" s="114"/>
      <c r="Z46" s="114"/>
      <c r="AA46" s="114"/>
      <c r="AB46" s="114"/>
      <c r="AC46" s="114"/>
      <c r="AD46" s="114"/>
      <c r="AE46" s="114"/>
      <c r="AF46" s="114"/>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s="152"/>
      <c r="BX46" s="152"/>
      <c r="BY46" s="152"/>
      <c r="BZ46" s="152"/>
      <c r="CA46" s="152"/>
      <c r="CB46" s="152"/>
      <c r="CC46" s="152"/>
      <c r="CD46" s="152"/>
      <c r="CE46" s="152"/>
      <c r="CF46" s="152"/>
      <c r="CG46" s="152"/>
      <c r="CH46" s="152"/>
      <c r="CI46" s="152"/>
      <c r="CJ46" s="152"/>
      <c r="CK46" s="152"/>
      <c r="CL46" s="152"/>
      <c r="CM46" s="152"/>
      <c r="CN46" s="152"/>
      <c r="CO46" s="152"/>
      <c r="CP46" s="152"/>
      <c r="CQ46" s="152"/>
      <c r="CR46" s="152"/>
      <c r="CS46" s="152"/>
      <c r="CT46" s="152"/>
      <c r="CU46"/>
      <c r="CV46"/>
      <c r="CW46"/>
      <c r="CX46"/>
      <c r="CY46"/>
      <c r="CZ46"/>
      <c r="DA46"/>
      <c r="DB46"/>
      <c r="DC46"/>
      <c r="DD46"/>
      <c r="DE46"/>
      <c r="DF46"/>
      <c r="DG46"/>
      <c r="DH46"/>
      <c r="DI46"/>
      <c r="DJ46"/>
      <c r="DK46"/>
      <c r="DL46"/>
      <c r="DM46"/>
      <c r="DN46"/>
      <c r="DO46"/>
      <c r="DP46"/>
      <c r="DQ46"/>
      <c r="DR46"/>
      <c r="DS46" s="153"/>
      <c r="DT46" s="153"/>
      <c r="DU46" s="154"/>
      <c r="DV46" s="153"/>
      <c r="DW46" s="153"/>
      <c r="DX46" s="154"/>
      <c r="DY46" s="153"/>
      <c r="DZ46" s="153"/>
      <c r="EA46" s="154"/>
      <c r="EB46" s="153"/>
      <c r="EC46" s="153"/>
      <c r="ED46" s="154"/>
      <c r="EE46" s="153"/>
      <c r="EF46" s="153"/>
      <c r="EG46" s="154"/>
      <c r="EH46" s="153"/>
      <c r="EI46" s="153"/>
      <c r="EJ46" s="155"/>
      <c r="EK46" s="153"/>
      <c r="EL46" s="153"/>
      <c r="EM46" s="155"/>
      <c r="EN46" s="153"/>
      <c r="EO46" s="153"/>
      <c r="EP46" s="155"/>
      <c r="EQ46" s="153"/>
      <c r="ER46" s="153"/>
      <c r="ES46" s="154"/>
      <c r="ET46" s="153"/>
      <c r="EU46" s="153"/>
      <c r="EV46" s="154"/>
      <c r="EW46" s="153"/>
      <c r="EX46" s="153"/>
      <c r="EY46" s="154"/>
      <c r="EZ46" s="153"/>
      <c r="FA46" s="153"/>
      <c r="FB46" s="154"/>
      <c r="FC46" s="153"/>
      <c r="FD46" s="153"/>
      <c r="FE46" s="154"/>
      <c r="FF46" s="153"/>
      <c r="FG46" s="153"/>
      <c r="FH46" s="155"/>
      <c r="FI46" s="153"/>
      <c r="FJ46" s="153"/>
      <c r="FK46" s="155"/>
      <c r="FL46" s="153"/>
      <c r="FM46" s="153"/>
      <c r="FN46" s="155"/>
      <c r="FO46" s="153"/>
      <c r="FP46" s="153"/>
      <c r="FQ46" s="154"/>
      <c r="FR46" s="153"/>
      <c r="FS46" s="153"/>
      <c r="FT46" s="154"/>
      <c r="FU46" s="153"/>
      <c r="FV46" s="153"/>
      <c r="FW46" s="154"/>
      <c r="FX46" s="153"/>
      <c r="FY46" s="153"/>
      <c r="FZ46" s="154"/>
      <c r="GA46" s="153"/>
      <c r="GB46" s="153"/>
      <c r="GC46" s="154"/>
      <c r="GD46" s="153"/>
      <c r="GE46" s="153"/>
      <c r="GF46" s="155"/>
      <c r="GG46" s="153"/>
      <c r="GH46" s="153"/>
      <c r="GI46" s="155"/>
      <c r="GJ46" s="153"/>
      <c r="GK46" s="153"/>
      <c r="GL46" s="155"/>
    </row>
    <row r="47" spans="1:194" x14ac:dyDescent="0.3">
      <c r="A47" s="338" t="s">
        <v>251</v>
      </c>
      <c r="B47" s="338"/>
      <c r="C47" s="27"/>
      <c r="D47" s="27"/>
      <c r="E47" s="27"/>
      <c r="F47" s="27"/>
      <c r="G47" s="27"/>
      <c r="H47" s="27"/>
      <c r="I47" s="27"/>
      <c r="J47" s="27"/>
      <c r="K47" s="27"/>
      <c r="L47" s="27"/>
      <c r="M47" s="27"/>
      <c r="N47" s="27"/>
      <c r="O47" s="27"/>
      <c r="P47" s="27"/>
      <c r="Q47" s="27"/>
      <c r="BY47" s="152"/>
      <c r="CB47" s="152"/>
      <c r="CE47" s="152"/>
      <c r="CH47" s="152"/>
      <c r="CK47" s="152"/>
      <c r="CN47" s="152"/>
      <c r="CQ47" s="152"/>
      <c r="CT47" s="152"/>
    </row>
    <row r="48" spans="1:194" x14ac:dyDescent="0.3">
      <c r="C48" s="23"/>
      <c r="D48" s="23"/>
      <c r="E48" s="23"/>
      <c r="F48" s="23"/>
      <c r="G48" s="23"/>
      <c r="H48" s="23"/>
      <c r="I48" s="23"/>
      <c r="J48" s="23"/>
      <c r="K48" s="23"/>
      <c r="L48" s="23"/>
      <c r="M48" s="23"/>
      <c r="N48" s="23"/>
      <c r="O48" s="23"/>
      <c r="P48" s="23"/>
      <c r="Q48" s="23"/>
      <c r="BY48" s="152"/>
      <c r="CB48" s="152"/>
      <c r="CE48" s="152"/>
      <c r="CH48" s="152"/>
      <c r="CK48" s="152"/>
      <c r="CN48" s="152"/>
      <c r="CQ48" s="152"/>
      <c r="CT48" s="152"/>
    </row>
    <row r="49" spans="3:98" x14ac:dyDescent="0.3">
      <c r="C49" s="23"/>
      <c r="D49" s="23"/>
      <c r="E49" s="23"/>
      <c r="F49" s="23"/>
      <c r="G49" s="23"/>
      <c r="H49" s="23"/>
      <c r="I49" s="23"/>
      <c r="J49" s="23"/>
      <c r="K49" s="23"/>
      <c r="L49" s="23"/>
      <c r="M49" s="23"/>
      <c r="N49" s="23"/>
      <c r="O49" s="23"/>
      <c r="P49" s="23"/>
      <c r="Q49" s="23"/>
      <c r="BY49" s="152"/>
      <c r="CB49" s="152"/>
      <c r="CE49" s="152"/>
      <c r="CH49" s="152"/>
      <c r="CK49" s="152"/>
      <c r="CN49" s="152"/>
      <c r="CQ49" s="152"/>
      <c r="CT49" s="152"/>
    </row>
    <row r="50" spans="3:98" x14ac:dyDescent="0.3">
      <c r="C50" s="23"/>
      <c r="D50" s="23"/>
      <c r="E50" s="23"/>
      <c r="F50" s="23"/>
      <c r="G50" s="23"/>
      <c r="H50" s="23"/>
      <c r="I50" s="23"/>
      <c r="J50" s="23"/>
      <c r="K50" s="23"/>
      <c r="L50" s="23"/>
      <c r="M50" s="23"/>
      <c r="N50" s="23"/>
      <c r="O50" s="23"/>
      <c r="P50" s="23"/>
      <c r="Q50" s="23"/>
    </row>
  </sheetData>
  <mergeCells count="76">
    <mergeCell ref="A2:GL2"/>
    <mergeCell ref="FO3:GL3"/>
    <mergeCell ref="FO4:FQ4"/>
    <mergeCell ref="FR4:FT4"/>
    <mergeCell ref="FU4:FW4"/>
    <mergeCell ref="FX4:FZ4"/>
    <mergeCell ref="GA4:GC4"/>
    <mergeCell ref="GD4:GF4"/>
    <mergeCell ref="GG4:GI4"/>
    <mergeCell ref="GJ4:GL4"/>
    <mergeCell ref="A3:A5"/>
    <mergeCell ref="B3:B5"/>
    <mergeCell ref="EQ3:FN3"/>
    <mergeCell ref="EQ4:ES4"/>
    <mergeCell ref="ET4:EV4"/>
    <mergeCell ref="EW4:EY4"/>
    <mergeCell ref="EZ4:FB4"/>
    <mergeCell ref="FC4:FE4"/>
    <mergeCell ref="FF4:FH4"/>
    <mergeCell ref="FI4:FK4"/>
    <mergeCell ref="FL4:FN4"/>
    <mergeCell ref="EB4:ED4"/>
    <mergeCell ref="EE4:EG4"/>
    <mergeCell ref="EH4:EJ4"/>
    <mergeCell ref="EK4:EM4"/>
    <mergeCell ref="EN4:EP4"/>
    <mergeCell ref="DY4:EA4"/>
    <mergeCell ref="CR4:CT4"/>
    <mergeCell ref="CU4:CW4"/>
    <mergeCell ref="CX4:CZ4"/>
    <mergeCell ref="DA4:DC4"/>
    <mergeCell ref="DD4:DF4"/>
    <mergeCell ref="DG4:DI4"/>
    <mergeCell ref="DJ4:DL4"/>
    <mergeCell ref="DM4:DO4"/>
    <mergeCell ref="DP4:DR4"/>
    <mergeCell ref="DS4:DU4"/>
    <mergeCell ref="DV4:DX4"/>
    <mergeCell ref="CO4:CQ4"/>
    <mergeCell ref="BH4:BJ4"/>
    <mergeCell ref="BK4:BM4"/>
    <mergeCell ref="BN4:BP4"/>
    <mergeCell ref="BQ4:BS4"/>
    <mergeCell ref="BT4:BV4"/>
    <mergeCell ref="BW4:BY4"/>
    <mergeCell ref="BZ4:CB4"/>
    <mergeCell ref="CC4:CE4"/>
    <mergeCell ref="CF4:CH4"/>
    <mergeCell ref="CI4:CK4"/>
    <mergeCell ref="CL4:CN4"/>
    <mergeCell ref="AP4:AR4"/>
    <mergeCell ref="AS4:AU4"/>
    <mergeCell ref="AV4:AX4"/>
    <mergeCell ref="AY4:BA4"/>
    <mergeCell ref="BB4:BD4"/>
    <mergeCell ref="AA4:AC4"/>
    <mergeCell ref="AD4:AF4"/>
    <mergeCell ref="AG4:AI4"/>
    <mergeCell ref="AJ4:AL4"/>
    <mergeCell ref="AM4:AO4"/>
    <mergeCell ref="BW3:CT3"/>
    <mergeCell ref="CU3:DR3"/>
    <mergeCell ref="DS3:EP3"/>
    <mergeCell ref="C4:E4"/>
    <mergeCell ref="F4:H4"/>
    <mergeCell ref="I4:K4"/>
    <mergeCell ref="L4:N4"/>
    <mergeCell ref="O4:Q4"/>
    <mergeCell ref="R4:T4"/>
    <mergeCell ref="U4:W4"/>
    <mergeCell ref="C3:Q3"/>
    <mergeCell ref="R3:AF3"/>
    <mergeCell ref="AG3:AU3"/>
    <mergeCell ref="AV3:BV3"/>
    <mergeCell ref="BE4:BG4"/>
    <mergeCell ref="X4:Z4"/>
  </mergeCells>
  <printOptions horizontalCentered="1" verticalCentered="1"/>
  <pageMargins left="3.937007874015748E-2" right="3.937007874015748E-2" top="0.11811023622047245" bottom="0.11811023622047245" header="0.31496062992125984" footer="0.31496062992125984"/>
  <pageSetup scale="59"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Q49"/>
  <sheetViews>
    <sheetView zoomScaleNormal="100" zoomScaleSheetLayoutView="100" workbookViewId="0">
      <pane xSplit="2" ySplit="5" topLeftCell="C12" activePane="bottomRight" state="frozen"/>
      <selection activeCell="A32" sqref="A32"/>
      <selection pane="topRight" activeCell="A32" sqref="A32"/>
      <selection pane="bottomLeft" activeCell="A32" sqref="A32"/>
      <selection pane="bottomRight"/>
    </sheetView>
  </sheetViews>
  <sheetFormatPr defaultColWidth="10.140625" defaultRowHeight="12.75" x14ac:dyDescent="0.2"/>
  <cols>
    <col min="1" max="1" width="5.5703125" style="731" customWidth="1"/>
    <col min="2" max="2" width="27.5703125" style="731" customWidth="1"/>
    <col min="3" max="14" width="8.7109375" style="701" customWidth="1"/>
    <col min="15" max="26" width="8.7109375" style="346" customWidth="1"/>
    <col min="27" max="68" width="8.7109375" style="26" customWidth="1"/>
    <col min="69" max="70" width="8.7109375" style="731" customWidth="1"/>
    <col min="71" max="71" width="8.7109375" style="839" customWidth="1"/>
    <col min="72" max="73" width="8.7109375" style="731" customWidth="1"/>
    <col min="74" max="74" width="8.7109375" style="839" customWidth="1"/>
    <col min="75" max="76" width="8.7109375" style="731" customWidth="1"/>
    <col min="77" max="77" width="8.7109375" style="840" customWidth="1"/>
    <col min="78" max="78" width="9.28515625" style="731" customWidth="1"/>
    <col min="79" max="79" width="8.7109375" style="731" customWidth="1"/>
    <col min="80" max="80" width="8.7109375" style="839" customWidth="1"/>
    <col min="81" max="81" width="9.85546875" style="731" customWidth="1"/>
    <col min="82" max="82" width="8.7109375" style="731" customWidth="1"/>
    <col min="83" max="83" width="8.7109375" style="839" customWidth="1"/>
    <col min="84" max="84" width="9.140625" style="731" customWidth="1"/>
    <col min="85" max="85" width="8.7109375" style="731" customWidth="1"/>
    <col min="86" max="86" width="8.7109375" style="840" customWidth="1"/>
    <col min="87" max="87" width="9.42578125" style="731" customWidth="1"/>
    <col min="88" max="88" width="8.7109375" style="731" customWidth="1"/>
    <col min="89" max="89" width="8.7109375" style="839" customWidth="1"/>
    <col min="90" max="90" width="9.7109375" style="731" customWidth="1"/>
    <col min="91" max="91" width="8.7109375" style="731" customWidth="1"/>
    <col min="92" max="92" width="8.7109375" style="839" customWidth="1"/>
    <col min="93" max="93" width="9.42578125" style="731" customWidth="1"/>
    <col min="94" max="94" width="8.7109375" style="731" customWidth="1"/>
    <col min="95" max="95" width="8.7109375" style="840" customWidth="1"/>
    <col min="96" max="304" width="10.140625" style="731"/>
    <col min="305" max="305" width="16" style="731" customWidth="1"/>
    <col min="306" max="560" width="10.140625" style="731"/>
    <col min="561" max="561" width="16" style="731" customWidth="1"/>
    <col min="562" max="816" width="10.140625" style="731"/>
    <col min="817" max="817" width="16" style="731" customWidth="1"/>
    <col min="818" max="1072" width="10.140625" style="731"/>
    <col min="1073" max="1073" width="16" style="731" customWidth="1"/>
    <col min="1074" max="1328" width="10.140625" style="731"/>
    <col min="1329" max="1329" width="16" style="731" customWidth="1"/>
    <col min="1330" max="1584" width="10.140625" style="731"/>
    <col min="1585" max="1585" width="16" style="731" customWidth="1"/>
    <col min="1586" max="1840" width="10.140625" style="731"/>
    <col min="1841" max="1841" width="16" style="731" customWidth="1"/>
    <col min="1842" max="2096" width="10.140625" style="731"/>
    <col min="2097" max="2097" width="16" style="731" customWidth="1"/>
    <col min="2098" max="2352" width="10.140625" style="731"/>
    <col min="2353" max="2353" width="16" style="731" customWidth="1"/>
    <col min="2354" max="2608" width="10.140625" style="731"/>
    <col min="2609" max="2609" width="16" style="731" customWidth="1"/>
    <col min="2610" max="2864" width="10.140625" style="731"/>
    <col min="2865" max="2865" width="16" style="731" customWidth="1"/>
    <col min="2866" max="3120" width="10.140625" style="731"/>
    <col min="3121" max="3121" width="16" style="731" customWidth="1"/>
    <col min="3122" max="3376" width="10.140625" style="731"/>
    <col min="3377" max="3377" width="16" style="731" customWidth="1"/>
    <col min="3378" max="3632" width="10.140625" style="731"/>
    <col min="3633" max="3633" width="16" style="731" customWidth="1"/>
    <col min="3634" max="3888" width="10.140625" style="731"/>
    <col min="3889" max="3889" width="16" style="731" customWidth="1"/>
    <col min="3890" max="4144" width="10.140625" style="731"/>
    <col min="4145" max="4145" width="16" style="731" customWidth="1"/>
    <col min="4146" max="4400" width="10.140625" style="731"/>
    <col min="4401" max="4401" width="16" style="731" customWidth="1"/>
    <col min="4402" max="4656" width="10.140625" style="731"/>
    <col min="4657" max="4657" width="16" style="731" customWidth="1"/>
    <col min="4658" max="4912" width="10.140625" style="731"/>
    <col min="4913" max="4913" width="16" style="731" customWidth="1"/>
    <col min="4914" max="5168" width="10.140625" style="731"/>
    <col min="5169" max="5169" width="16" style="731" customWidth="1"/>
    <col min="5170" max="5424" width="10.140625" style="731"/>
    <col min="5425" max="5425" width="16" style="731" customWidth="1"/>
    <col min="5426" max="5680" width="10.140625" style="731"/>
    <col min="5681" max="5681" width="16" style="731" customWidth="1"/>
    <col min="5682" max="5936" width="10.140625" style="731"/>
    <col min="5937" max="5937" width="16" style="731" customWidth="1"/>
    <col min="5938" max="6192" width="10.140625" style="731"/>
    <col min="6193" max="6193" width="16" style="731" customWidth="1"/>
    <col min="6194" max="6448" width="10.140625" style="731"/>
    <col min="6449" max="6449" width="16" style="731" customWidth="1"/>
    <col min="6450" max="6704" width="10.140625" style="731"/>
    <col min="6705" max="6705" width="16" style="731" customWidth="1"/>
    <col min="6706" max="6960" width="10.140625" style="731"/>
    <col min="6961" max="6961" width="16" style="731" customWidth="1"/>
    <col min="6962" max="7216" width="10.140625" style="731"/>
    <col min="7217" max="7217" width="16" style="731" customWidth="1"/>
    <col min="7218" max="7472" width="10.140625" style="731"/>
    <col min="7473" max="7473" width="16" style="731" customWidth="1"/>
    <col min="7474" max="7728" width="10.140625" style="731"/>
    <col min="7729" max="7729" width="16" style="731" customWidth="1"/>
    <col min="7730" max="7984" width="10.140625" style="731"/>
    <col min="7985" max="7985" width="16" style="731" customWidth="1"/>
    <col min="7986" max="8240" width="10.140625" style="731"/>
    <col min="8241" max="8241" width="16" style="731" customWidth="1"/>
    <col min="8242" max="8496" width="10.140625" style="731"/>
    <col min="8497" max="8497" width="16" style="731" customWidth="1"/>
    <col min="8498" max="8752" width="10.140625" style="731"/>
    <col min="8753" max="8753" width="16" style="731" customWidth="1"/>
    <col min="8754" max="9008" width="10.140625" style="731"/>
    <col min="9009" max="9009" width="16" style="731" customWidth="1"/>
    <col min="9010" max="9264" width="10.140625" style="731"/>
    <col min="9265" max="9265" width="16" style="731" customWidth="1"/>
    <col min="9266" max="9520" width="10.140625" style="731"/>
    <col min="9521" max="9521" width="16" style="731" customWidth="1"/>
    <col min="9522" max="9776" width="10.140625" style="731"/>
    <col min="9777" max="9777" width="16" style="731" customWidth="1"/>
    <col min="9778" max="10032" width="10.140625" style="731"/>
    <col min="10033" max="10033" width="16" style="731" customWidth="1"/>
    <col min="10034" max="10288" width="10.140625" style="731"/>
    <col min="10289" max="10289" width="16" style="731" customWidth="1"/>
    <col min="10290" max="10544" width="10.140625" style="731"/>
    <col min="10545" max="10545" width="16" style="731" customWidth="1"/>
    <col min="10546" max="10800" width="10.140625" style="731"/>
    <col min="10801" max="10801" width="16" style="731" customWidth="1"/>
    <col min="10802" max="11056" width="10.140625" style="731"/>
    <col min="11057" max="11057" width="16" style="731" customWidth="1"/>
    <col min="11058" max="11312" width="10.140625" style="731"/>
    <col min="11313" max="11313" width="16" style="731" customWidth="1"/>
    <col min="11314" max="11568" width="10.140625" style="731"/>
    <col min="11569" max="11569" width="16" style="731" customWidth="1"/>
    <col min="11570" max="11824" width="10.140625" style="731"/>
    <col min="11825" max="11825" width="16" style="731" customWidth="1"/>
    <col min="11826" max="12080" width="10.140625" style="731"/>
    <col min="12081" max="12081" width="16" style="731" customWidth="1"/>
    <col min="12082" max="12336" width="10.140625" style="731"/>
    <col min="12337" max="12337" width="16" style="731" customWidth="1"/>
    <col min="12338" max="12592" width="10.140625" style="731"/>
    <col min="12593" max="12593" width="16" style="731" customWidth="1"/>
    <col min="12594" max="12848" width="10.140625" style="731"/>
    <col min="12849" max="12849" width="16" style="731" customWidth="1"/>
    <col min="12850" max="13104" width="10.140625" style="731"/>
    <col min="13105" max="13105" width="16" style="731" customWidth="1"/>
    <col min="13106" max="13360" width="10.140625" style="731"/>
    <col min="13361" max="13361" width="16" style="731" customWidth="1"/>
    <col min="13362" max="13616" width="10.140625" style="731"/>
    <col min="13617" max="13617" width="16" style="731" customWidth="1"/>
    <col min="13618" max="13872" width="10.140625" style="731"/>
    <col min="13873" max="13873" width="16" style="731" customWidth="1"/>
    <col min="13874" max="14128" width="10.140625" style="731"/>
    <col min="14129" max="14129" width="16" style="731" customWidth="1"/>
    <col min="14130" max="14384" width="10.140625" style="731"/>
    <col min="14385" max="14385" width="16" style="731" customWidth="1"/>
    <col min="14386" max="14640" width="10.140625" style="731"/>
    <col min="14641" max="14641" width="16" style="731" customWidth="1"/>
    <col min="14642" max="14896" width="10.140625" style="731"/>
    <col min="14897" max="14897" width="16" style="731" customWidth="1"/>
    <col min="14898" max="15152" width="10.140625" style="731"/>
    <col min="15153" max="15153" width="16" style="731" customWidth="1"/>
    <col min="15154" max="15408" width="10.140625" style="731"/>
    <col min="15409" max="15409" width="16" style="731" customWidth="1"/>
    <col min="15410" max="15664" width="10.140625" style="731"/>
    <col min="15665" max="15665" width="16" style="731" customWidth="1"/>
    <col min="15666" max="15920" width="10.140625" style="731"/>
    <col min="15921" max="15921" width="16" style="731" customWidth="1"/>
    <col min="15922" max="16176" width="10.140625" style="731"/>
    <col min="16177" max="16177" width="16" style="731" customWidth="1"/>
    <col min="16178" max="16384" width="10.140625" style="731"/>
  </cols>
  <sheetData>
    <row r="1" spans="1:95" ht="19.5" customHeight="1" x14ac:dyDescent="0.2">
      <c r="A1" s="787" t="s">
        <v>282</v>
      </c>
      <c r="C1" s="644"/>
      <c r="D1" s="644"/>
      <c r="E1" s="644"/>
      <c r="F1" s="644"/>
      <c r="G1" s="644"/>
      <c r="H1" s="644"/>
      <c r="I1" s="644"/>
      <c r="J1" s="644"/>
      <c r="K1" s="644"/>
      <c r="L1" s="644"/>
      <c r="M1" s="644"/>
      <c r="N1" s="644"/>
      <c r="O1" s="792"/>
      <c r="P1" s="792"/>
      <c r="Q1" s="792"/>
      <c r="R1" s="792"/>
      <c r="S1" s="792"/>
      <c r="T1" s="792"/>
      <c r="U1" s="792"/>
      <c r="V1" s="792"/>
      <c r="W1" s="792"/>
      <c r="X1" s="792"/>
      <c r="Y1" s="792"/>
      <c r="Z1" s="792"/>
      <c r="AA1" s="792"/>
      <c r="AB1" s="792"/>
      <c r="AC1" s="792"/>
      <c r="AD1" s="792"/>
      <c r="AE1" s="792"/>
      <c r="AF1" s="792"/>
      <c r="AG1" s="792"/>
      <c r="AH1" s="792"/>
      <c r="AI1" s="792"/>
      <c r="AJ1" s="792"/>
      <c r="AK1" s="792"/>
      <c r="AL1" s="792"/>
      <c r="AM1" s="792"/>
      <c r="AN1" s="792"/>
      <c r="AO1" s="792"/>
      <c r="AP1" s="792"/>
      <c r="AQ1" s="792"/>
      <c r="AR1" s="792"/>
      <c r="AS1" s="792"/>
      <c r="AT1" s="792"/>
      <c r="AU1" s="792"/>
      <c r="AV1" s="792"/>
      <c r="AW1" s="792"/>
      <c r="AX1" s="792"/>
      <c r="AY1" s="792"/>
      <c r="AZ1" s="792"/>
      <c r="BA1" s="792"/>
      <c r="BB1" s="792"/>
      <c r="BC1" s="792"/>
      <c r="BD1" s="792"/>
      <c r="BE1" s="792"/>
      <c r="BF1" s="792"/>
      <c r="BG1" s="792"/>
      <c r="BH1" s="787"/>
      <c r="BI1" s="787"/>
      <c r="BJ1" s="787"/>
      <c r="BK1" s="787"/>
      <c r="BL1" s="787"/>
      <c r="BM1" s="787"/>
      <c r="BN1" s="787"/>
      <c r="BO1" s="787"/>
      <c r="BP1" s="787"/>
      <c r="BQ1" s="787"/>
      <c r="BR1" s="787"/>
      <c r="BS1" s="787"/>
      <c r="BT1" s="787"/>
      <c r="BU1" s="787"/>
      <c r="BV1" s="787"/>
      <c r="BW1" s="787"/>
      <c r="BX1" s="787"/>
      <c r="BY1" s="787"/>
      <c r="BZ1" s="787"/>
      <c r="CA1" s="787"/>
      <c r="CB1" s="787"/>
      <c r="CC1" s="787"/>
      <c r="CD1" s="787"/>
      <c r="CE1" s="787"/>
      <c r="CF1" s="787"/>
      <c r="CG1" s="787"/>
      <c r="CH1" s="787"/>
      <c r="CI1" s="787"/>
      <c r="CJ1" s="787"/>
      <c r="CK1" s="787"/>
      <c r="CL1" s="787"/>
      <c r="CM1" s="787"/>
      <c r="CN1" s="787"/>
      <c r="CO1" s="787"/>
      <c r="CP1" s="787"/>
      <c r="CQ1" s="787"/>
    </row>
    <row r="2" spans="1:95" ht="15" customHeight="1" x14ac:dyDescent="0.2">
      <c r="A2" s="1084" t="s">
        <v>260</v>
      </c>
      <c r="B2" s="1084"/>
      <c r="C2" s="1084"/>
      <c r="D2" s="1084"/>
      <c r="E2" s="1084"/>
      <c r="F2" s="1084"/>
      <c r="G2" s="1084"/>
      <c r="H2" s="1084"/>
      <c r="I2" s="1084"/>
      <c r="J2" s="1084"/>
      <c r="K2" s="1084"/>
      <c r="L2" s="1084"/>
      <c r="M2" s="1084"/>
      <c r="N2" s="1084"/>
      <c r="O2" s="1084"/>
      <c r="P2" s="1084"/>
      <c r="Q2" s="1084"/>
      <c r="R2" s="1084"/>
      <c r="S2" s="1084"/>
      <c r="T2" s="1084"/>
      <c r="U2" s="1084"/>
      <c r="V2" s="1084"/>
      <c r="W2" s="1084"/>
      <c r="X2" s="1084"/>
      <c r="Y2" s="1084"/>
      <c r="Z2" s="1084"/>
      <c r="AA2" s="1084"/>
      <c r="AB2" s="1084"/>
      <c r="AC2" s="1084"/>
      <c r="AD2" s="1084"/>
      <c r="AE2" s="1084"/>
      <c r="AF2" s="1084"/>
      <c r="AG2" s="1084"/>
      <c r="AH2" s="1084"/>
      <c r="AI2" s="1084"/>
      <c r="AJ2" s="1084"/>
      <c r="AK2" s="1084"/>
      <c r="AL2" s="1084"/>
      <c r="AM2" s="1084"/>
      <c r="AN2" s="1084"/>
      <c r="AO2" s="1084"/>
      <c r="AP2" s="1084"/>
      <c r="AQ2" s="1084"/>
      <c r="AR2" s="1084"/>
      <c r="AS2" s="1084"/>
      <c r="AT2" s="1084"/>
      <c r="AU2" s="1084"/>
      <c r="AV2" s="1084"/>
      <c r="AW2" s="1084"/>
      <c r="AX2" s="1084"/>
      <c r="AY2" s="1084"/>
      <c r="AZ2" s="1084"/>
      <c r="BA2" s="1084"/>
      <c r="BB2" s="1084"/>
      <c r="BC2" s="1084"/>
      <c r="BD2" s="1084"/>
      <c r="BE2" s="1084"/>
      <c r="BF2" s="1084"/>
      <c r="BG2" s="1084"/>
      <c r="BH2" s="1084"/>
      <c r="BI2" s="1084"/>
      <c r="BJ2" s="1084"/>
      <c r="BK2" s="1084"/>
      <c r="BL2" s="1084"/>
      <c r="BM2" s="1084"/>
      <c r="BN2" s="1084"/>
      <c r="BO2" s="1084"/>
      <c r="BP2" s="1084"/>
      <c r="BQ2" s="1084"/>
      <c r="BR2" s="1084"/>
      <c r="BS2" s="1084"/>
      <c r="BT2" s="1084"/>
      <c r="BU2" s="1084"/>
      <c r="BV2" s="1084"/>
      <c r="BW2" s="1084"/>
      <c r="BX2" s="1084"/>
      <c r="BY2" s="1084"/>
      <c r="BZ2" s="1084"/>
      <c r="CA2" s="1084"/>
      <c r="CB2" s="1084"/>
      <c r="CC2" s="1084"/>
      <c r="CD2" s="1084"/>
      <c r="CE2" s="1084"/>
      <c r="CF2" s="1084"/>
      <c r="CG2" s="1084"/>
      <c r="CH2" s="1084"/>
      <c r="CI2" s="1084"/>
      <c r="CJ2" s="1084"/>
      <c r="CK2" s="1084"/>
      <c r="CL2" s="1084"/>
      <c r="CM2" s="1084"/>
      <c r="CN2" s="1084"/>
      <c r="CO2" s="1084"/>
      <c r="CP2" s="1084"/>
      <c r="CQ2" s="1084"/>
    </row>
    <row r="3" spans="1:95" ht="15" customHeight="1" x14ac:dyDescent="0.2">
      <c r="A3" s="1026" t="s">
        <v>3</v>
      </c>
      <c r="B3" s="1027" t="s">
        <v>4</v>
      </c>
      <c r="C3" s="1072" t="s">
        <v>30</v>
      </c>
      <c r="D3" s="1072"/>
      <c r="E3" s="1072"/>
      <c r="F3" s="1072"/>
      <c r="G3" s="1072"/>
      <c r="H3" s="1072"/>
      <c r="I3" s="1072"/>
      <c r="J3" s="1072"/>
      <c r="K3" s="1072"/>
      <c r="L3" s="1072"/>
      <c r="M3" s="1072"/>
      <c r="N3" s="1072"/>
      <c r="O3" s="1072" t="s">
        <v>34</v>
      </c>
      <c r="P3" s="1072"/>
      <c r="Q3" s="1072"/>
      <c r="R3" s="1072"/>
      <c r="S3" s="1072"/>
      <c r="T3" s="1072"/>
      <c r="U3" s="1072"/>
      <c r="V3" s="1072"/>
      <c r="W3" s="1072"/>
      <c r="X3" s="1072"/>
      <c r="Y3" s="1072"/>
      <c r="Z3" s="1072"/>
      <c r="AA3" s="1072" t="s">
        <v>20</v>
      </c>
      <c r="AB3" s="1072"/>
      <c r="AC3" s="1072"/>
      <c r="AD3" s="1072"/>
      <c r="AE3" s="1072"/>
      <c r="AF3" s="1072"/>
      <c r="AG3" s="1072"/>
      <c r="AH3" s="1072"/>
      <c r="AI3" s="1072"/>
      <c r="AJ3" s="1072"/>
      <c r="AK3" s="1072"/>
      <c r="AL3" s="1072"/>
      <c r="AM3" s="1072" t="s">
        <v>28</v>
      </c>
      <c r="AN3" s="1072"/>
      <c r="AO3" s="1072"/>
      <c r="AP3" s="1072"/>
      <c r="AQ3" s="1072"/>
      <c r="AR3" s="1072"/>
      <c r="AS3" s="1072"/>
      <c r="AT3" s="1072"/>
      <c r="AU3" s="1072"/>
      <c r="AV3" s="1072"/>
      <c r="AW3" s="1072"/>
      <c r="AX3" s="1072"/>
      <c r="AY3" s="1072" t="s">
        <v>10</v>
      </c>
      <c r="AZ3" s="1072"/>
      <c r="BA3" s="1072"/>
      <c r="BB3" s="1072"/>
      <c r="BC3" s="1072"/>
      <c r="BD3" s="1072"/>
      <c r="BE3" s="1072"/>
      <c r="BF3" s="1072"/>
      <c r="BG3" s="1072"/>
      <c r="BH3" s="1072" t="s">
        <v>32</v>
      </c>
      <c r="BI3" s="1072"/>
      <c r="BJ3" s="1072"/>
      <c r="BK3" s="1072"/>
      <c r="BL3" s="1072"/>
      <c r="BM3" s="1072"/>
      <c r="BN3" s="1072"/>
      <c r="BO3" s="1072"/>
      <c r="BP3" s="1072"/>
      <c r="BQ3" s="1072" t="s">
        <v>35</v>
      </c>
      <c r="BR3" s="1072"/>
      <c r="BS3" s="1072"/>
      <c r="BT3" s="1072"/>
      <c r="BU3" s="1072"/>
      <c r="BV3" s="1072"/>
      <c r="BW3" s="1072"/>
      <c r="BX3" s="1072"/>
      <c r="BY3" s="1072"/>
      <c r="BZ3" s="1072" t="s">
        <v>248</v>
      </c>
      <c r="CA3" s="1072"/>
      <c r="CB3" s="1072"/>
      <c r="CC3" s="1072"/>
      <c r="CD3" s="1072"/>
      <c r="CE3" s="1072"/>
      <c r="CF3" s="1072"/>
      <c r="CG3" s="1072"/>
      <c r="CH3" s="1072"/>
      <c r="CI3" s="1072" t="s">
        <v>310</v>
      </c>
      <c r="CJ3" s="1072"/>
      <c r="CK3" s="1072"/>
      <c r="CL3" s="1072"/>
      <c r="CM3" s="1072"/>
      <c r="CN3" s="1072"/>
      <c r="CO3" s="1072"/>
      <c r="CP3" s="1072"/>
      <c r="CQ3" s="1072"/>
    </row>
    <row r="4" spans="1:95" s="793" customFormat="1" ht="42.75" customHeight="1" x14ac:dyDescent="0.25">
      <c r="A4" s="1026"/>
      <c r="B4" s="1027"/>
      <c r="C4" s="1079" t="s">
        <v>155</v>
      </c>
      <c r="D4" s="1079"/>
      <c r="E4" s="1079"/>
      <c r="F4" s="1068" t="s">
        <v>118</v>
      </c>
      <c r="G4" s="1068"/>
      <c r="H4" s="1068"/>
      <c r="I4" s="1068" t="s">
        <v>119</v>
      </c>
      <c r="J4" s="1068"/>
      <c r="K4" s="1068"/>
      <c r="L4" s="1068" t="s">
        <v>49</v>
      </c>
      <c r="M4" s="1068"/>
      <c r="N4" s="1068"/>
      <c r="O4" s="1079" t="s">
        <v>155</v>
      </c>
      <c r="P4" s="1079"/>
      <c r="Q4" s="1079"/>
      <c r="R4" s="1068" t="s">
        <v>118</v>
      </c>
      <c r="S4" s="1068"/>
      <c r="T4" s="1068"/>
      <c r="U4" s="1068" t="s">
        <v>119</v>
      </c>
      <c r="V4" s="1068"/>
      <c r="W4" s="1068"/>
      <c r="X4" s="1068" t="s">
        <v>49</v>
      </c>
      <c r="Y4" s="1068"/>
      <c r="Z4" s="1068"/>
      <c r="AA4" s="1079" t="s">
        <v>155</v>
      </c>
      <c r="AB4" s="1079"/>
      <c r="AC4" s="1079"/>
      <c r="AD4" s="1081" t="s">
        <v>122</v>
      </c>
      <c r="AE4" s="1082"/>
      <c r="AF4" s="1083"/>
      <c r="AG4" s="1081" t="s">
        <v>123</v>
      </c>
      <c r="AH4" s="1082"/>
      <c r="AI4" s="1083"/>
      <c r="AJ4" s="1068" t="s">
        <v>49</v>
      </c>
      <c r="AK4" s="1068"/>
      <c r="AL4" s="1068"/>
      <c r="AM4" s="1080" t="s">
        <v>155</v>
      </c>
      <c r="AN4" s="1079"/>
      <c r="AO4" s="1079"/>
      <c r="AP4" s="1076" t="s">
        <v>122</v>
      </c>
      <c r="AQ4" s="1077"/>
      <c r="AR4" s="1078"/>
      <c r="AS4" s="1076" t="s">
        <v>123</v>
      </c>
      <c r="AT4" s="1077"/>
      <c r="AU4" s="1078"/>
      <c r="AV4" s="1068" t="s">
        <v>49</v>
      </c>
      <c r="AW4" s="1068"/>
      <c r="AX4" s="1068"/>
      <c r="AY4" s="1011" t="s">
        <v>156</v>
      </c>
      <c r="AZ4" s="1012"/>
      <c r="BA4" s="1013"/>
      <c r="BB4" s="1011" t="s">
        <v>153</v>
      </c>
      <c r="BC4" s="1012"/>
      <c r="BD4" s="1013"/>
      <c r="BE4" s="1073" t="s">
        <v>114</v>
      </c>
      <c r="BF4" s="1074"/>
      <c r="BG4" s="1074"/>
      <c r="BH4" s="1011" t="s">
        <v>157</v>
      </c>
      <c r="BI4" s="1012"/>
      <c r="BJ4" s="1013"/>
      <c r="BK4" s="1011" t="s">
        <v>153</v>
      </c>
      <c r="BL4" s="1012"/>
      <c r="BM4" s="1013"/>
      <c r="BN4" s="1073" t="s">
        <v>114</v>
      </c>
      <c r="BO4" s="1075"/>
      <c r="BP4" s="1075"/>
      <c r="BQ4" s="1011" t="s">
        <v>157</v>
      </c>
      <c r="BR4" s="1012"/>
      <c r="BS4" s="1013"/>
      <c r="BT4" s="1011" t="s">
        <v>153</v>
      </c>
      <c r="BU4" s="1012"/>
      <c r="BV4" s="1013"/>
      <c r="BW4" s="1073" t="s">
        <v>114</v>
      </c>
      <c r="BX4" s="1074"/>
      <c r="BY4" s="1074"/>
      <c r="BZ4" s="1011" t="s">
        <v>157</v>
      </c>
      <c r="CA4" s="1012"/>
      <c r="CB4" s="1013"/>
      <c r="CC4" s="1011" t="s">
        <v>153</v>
      </c>
      <c r="CD4" s="1012"/>
      <c r="CE4" s="1013"/>
      <c r="CF4" s="1073" t="s">
        <v>114</v>
      </c>
      <c r="CG4" s="1074"/>
      <c r="CH4" s="1074"/>
      <c r="CI4" s="1011" t="s">
        <v>157</v>
      </c>
      <c r="CJ4" s="1012"/>
      <c r="CK4" s="1013"/>
      <c r="CL4" s="1011" t="s">
        <v>153</v>
      </c>
      <c r="CM4" s="1012"/>
      <c r="CN4" s="1013"/>
      <c r="CO4" s="1073" t="s">
        <v>114</v>
      </c>
      <c r="CP4" s="1074"/>
      <c r="CQ4" s="1074"/>
    </row>
    <row r="5" spans="1:95" ht="51" x14ac:dyDescent="0.2">
      <c r="A5" s="1026"/>
      <c r="B5" s="1027"/>
      <c r="C5" s="794" t="s">
        <v>130</v>
      </c>
      <c r="D5" s="794" t="s">
        <v>131</v>
      </c>
      <c r="E5" s="794" t="s">
        <v>154</v>
      </c>
      <c r="F5" s="794" t="s">
        <v>130</v>
      </c>
      <c r="G5" s="794" t="s">
        <v>131</v>
      </c>
      <c r="H5" s="794" t="s">
        <v>154</v>
      </c>
      <c r="I5" s="794" t="s">
        <v>130</v>
      </c>
      <c r="J5" s="794" t="s">
        <v>131</v>
      </c>
      <c r="K5" s="794" t="s">
        <v>154</v>
      </c>
      <c r="L5" s="794" t="s">
        <v>130</v>
      </c>
      <c r="M5" s="794" t="s">
        <v>131</v>
      </c>
      <c r="N5" s="794" t="s">
        <v>154</v>
      </c>
      <c r="O5" s="794" t="s">
        <v>130</v>
      </c>
      <c r="P5" s="794" t="s">
        <v>131</v>
      </c>
      <c r="Q5" s="794" t="s">
        <v>154</v>
      </c>
      <c r="R5" s="794" t="s">
        <v>130</v>
      </c>
      <c r="S5" s="794" t="s">
        <v>131</v>
      </c>
      <c r="T5" s="794" t="s">
        <v>154</v>
      </c>
      <c r="U5" s="794" t="s">
        <v>130</v>
      </c>
      <c r="V5" s="794" t="s">
        <v>131</v>
      </c>
      <c r="W5" s="794" t="s">
        <v>154</v>
      </c>
      <c r="X5" s="794" t="s">
        <v>130</v>
      </c>
      <c r="Y5" s="794" t="s">
        <v>131</v>
      </c>
      <c r="Z5" s="794" t="s">
        <v>154</v>
      </c>
      <c r="AA5" s="794" t="s">
        <v>130</v>
      </c>
      <c r="AB5" s="794" t="s">
        <v>131</v>
      </c>
      <c r="AC5" s="794" t="s">
        <v>154</v>
      </c>
      <c r="AD5" s="794" t="s">
        <v>130</v>
      </c>
      <c r="AE5" s="794" t="s">
        <v>131</v>
      </c>
      <c r="AF5" s="794" t="s">
        <v>154</v>
      </c>
      <c r="AG5" s="794" t="s">
        <v>130</v>
      </c>
      <c r="AH5" s="794" t="s">
        <v>131</v>
      </c>
      <c r="AI5" s="794" t="s">
        <v>154</v>
      </c>
      <c r="AJ5" s="794" t="s">
        <v>130</v>
      </c>
      <c r="AK5" s="794" t="s">
        <v>131</v>
      </c>
      <c r="AL5" s="794" t="s">
        <v>154</v>
      </c>
      <c r="AM5" s="795" t="s">
        <v>132</v>
      </c>
      <c r="AN5" s="795" t="s">
        <v>131</v>
      </c>
      <c r="AO5" s="796" t="s">
        <v>154</v>
      </c>
      <c r="AP5" s="795" t="s">
        <v>132</v>
      </c>
      <c r="AQ5" s="795" t="s">
        <v>131</v>
      </c>
      <c r="AR5" s="796" t="s">
        <v>154</v>
      </c>
      <c r="AS5" s="795" t="s">
        <v>132</v>
      </c>
      <c r="AT5" s="795" t="s">
        <v>131</v>
      </c>
      <c r="AU5" s="796" t="s">
        <v>154</v>
      </c>
      <c r="AV5" s="795" t="s">
        <v>132</v>
      </c>
      <c r="AW5" s="795" t="s">
        <v>131</v>
      </c>
      <c r="AX5" s="796" t="s">
        <v>154</v>
      </c>
      <c r="AY5" s="797" t="s">
        <v>132</v>
      </c>
      <c r="AZ5" s="797" t="s">
        <v>131</v>
      </c>
      <c r="BA5" s="798" t="s">
        <v>154</v>
      </c>
      <c r="BB5" s="797" t="s">
        <v>132</v>
      </c>
      <c r="BC5" s="797" t="s">
        <v>131</v>
      </c>
      <c r="BD5" s="798" t="s">
        <v>154</v>
      </c>
      <c r="BE5" s="797" t="s">
        <v>132</v>
      </c>
      <c r="BF5" s="797" t="s">
        <v>131</v>
      </c>
      <c r="BG5" s="799" t="s">
        <v>154</v>
      </c>
      <c r="BH5" s="800" t="s">
        <v>132</v>
      </c>
      <c r="BI5" s="800" t="s">
        <v>131</v>
      </c>
      <c r="BJ5" s="801" t="s">
        <v>154</v>
      </c>
      <c r="BK5" s="800" t="s">
        <v>132</v>
      </c>
      <c r="BL5" s="800" t="s">
        <v>131</v>
      </c>
      <c r="BM5" s="801" t="s">
        <v>154</v>
      </c>
      <c r="BN5" s="800" t="s">
        <v>132</v>
      </c>
      <c r="BO5" s="800" t="s">
        <v>131</v>
      </c>
      <c r="BP5" s="802" t="s">
        <v>154</v>
      </c>
      <c r="BQ5" s="67" t="s">
        <v>132</v>
      </c>
      <c r="BR5" s="67" t="s">
        <v>131</v>
      </c>
      <c r="BS5" s="803" t="s">
        <v>154</v>
      </c>
      <c r="BT5" s="67" t="s">
        <v>132</v>
      </c>
      <c r="BU5" s="67" t="s">
        <v>131</v>
      </c>
      <c r="BV5" s="803" t="s">
        <v>154</v>
      </c>
      <c r="BW5" s="67" t="s">
        <v>132</v>
      </c>
      <c r="BX5" s="67" t="s">
        <v>131</v>
      </c>
      <c r="BY5" s="804" t="s">
        <v>154</v>
      </c>
      <c r="BZ5" s="67" t="s">
        <v>132</v>
      </c>
      <c r="CA5" s="67" t="s">
        <v>131</v>
      </c>
      <c r="CB5" s="803" t="s">
        <v>154</v>
      </c>
      <c r="CC5" s="67" t="s">
        <v>132</v>
      </c>
      <c r="CD5" s="67" t="s">
        <v>131</v>
      </c>
      <c r="CE5" s="803" t="s">
        <v>154</v>
      </c>
      <c r="CF5" s="67" t="s">
        <v>132</v>
      </c>
      <c r="CG5" s="67" t="s">
        <v>131</v>
      </c>
      <c r="CH5" s="804" t="s">
        <v>154</v>
      </c>
      <c r="CI5" s="67" t="s">
        <v>132</v>
      </c>
      <c r="CJ5" s="67" t="s">
        <v>131</v>
      </c>
      <c r="CK5" s="803" t="s">
        <v>154</v>
      </c>
      <c r="CL5" s="67" t="s">
        <v>132</v>
      </c>
      <c r="CM5" s="67" t="s">
        <v>131</v>
      </c>
      <c r="CN5" s="803" t="s">
        <v>154</v>
      </c>
      <c r="CO5" s="67" t="s">
        <v>132</v>
      </c>
      <c r="CP5" s="67" t="s">
        <v>131</v>
      </c>
      <c r="CQ5" s="804" t="s">
        <v>154</v>
      </c>
    </row>
    <row r="6" spans="1:95" x14ac:dyDescent="0.2">
      <c r="A6" s="377"/>
      <c r="B6" s="373" t="s">
        <v>36</v>
      </c>
      <c r="C6" s="400"/>
      <c r="D6" s="400"/>
      <c r="E6" s="400"/>
      <c r="F6" s="400"/>
      <c r="G6" s="400"/>
      <c r="H6" s="400"/>
      <c r="I6" s="400"/>
      <c r="J6" s="400"/>
      <c r="K6" s="400"/>
      <c r="L6" s="400"/>
      <c r="M6" s="400"/>
      <c r="N6" s="400"/>
      <c r="O6" s="400"/>
      <c r="P6" s="400"/>
      <c r="Q6" s="400"/>
      <c r="R6" s="400"/>
      <c r="S6" s="400"/>
      <c r="T6" s="400"/>
      <c r="U6" s="400"/>
      <c r="V6" s="400"/>
      <c r="W6" s="400"/>
      <c r="X6" s="400"/>
      <c r="Y6" s="400"/>
      <c r="Z6" s="400"/>
      <c r="AA6" s="400"/>
      <c r="AB6" s="400"/>
      <c r="AC6" s="400"/>
      <c r="AD6" s="400"/>
      <c r="AE6" s="400"/>
      <c r="AF6" s="400"/>
      <c r="AG6" s="400"/>
      <c r="AH6" s="400"/>
      <c r="AI6" s="400"/>
      <c r="AJ6" s="400"/>
      <c r="AK6" s="400"/>
      <c r="AL6" s="400"/>
      <c r="AM6" s="400"/>
      <c r="AN6" s="400"/>
      <c r="AO6" s="400"/>
      <c r="AP6" s="400"/>
      <c r="AQ6" s="400"/>
      <c r="AR6" s="400"/>
      <c r="AS6" s="400"/>
      <c r="AT6" s="400"/>
      <c r="AU6" s="400"/>
      <c r="AV6" s="400"/>
      <c r="AW6" s="400"/>
      <c r="AX6" s="400"/>
      <c r="AY6" s="405"/>
      <c r="AZ6" s="405"/>
      <c r="BA6" s="437"/>
      <c r="BB6" s="405"/>
      <c r="BC6" s="405"/>
      <c r="BD6" s="437"/>
      <c r="BE6" s="405"/>
      <c r="BF6" s="405"/>
      <c r="BG6" s="438"/>
      <c r="BH6" s="439"/>
      <c r="BI6" s="439"/>
      <c r="BJ6" s="440"/>
      <c r="BK6" s="439"/>
      <c r="BL6" s="439"/>
      <c r="BM6" s="440"/>
      <c r="BN6" s="439"/>
      <c r="BO6" s="439"/>
      <c r="BP6" s="441"/>
      <c r="BQ6" s="403"/>
      <c r="BR6" s="403"/>
      <c r="BS6" s="442"/>
      <c r="BT6" s="403"/>
      <c r="BU6" s="403"/>
      <c r="BV6" s="442"/>
      <c r="BW6" s="403"/>
      <c r="BX6" s="403"/>
      <c r="BY6" s="443"/>
      <c r="BZ6" s="403"/>
      <c r="CA6" s="403"/>
      <c r="CB6" s="442"/>
      <c r="CC6" s="403"/>
      <c r="CD6" s="403"/>
      <c r="CE6" s="442"/>
      <c r="CF6" s="403"/>
      <c r="CG6" s="403"/>
      <c r="CH6" s="443"/>
      <c r="CI6" s="403"/>
      <c r="CJ6" s="403"/>
      <c r="CK6" s="442"/>
      <c r="CL6" s="403"/>
      <c r="CM6" s="403"/>
      <c r="CN6" s="442"/>
      <c r="CO6" s="403"/>
      <c r="CP6" s="403"/>
      <c r="CQ6" s="443"/>
    </row>
    <row r="7" spans="1:95" x14ac:dyDescent="0.2">
      <c r="A7" s="367">
        <v>1</v>
      </c>
      <c r="B7" s="372" t="s">
        <v>5</v>
      </c>
      <c r="C7" s="805"/>
      <c r="D7" s="805"/>
      <c r="E7" s="170"/>
      <c r="F7" s="805"/>
      <c r="G7" s="805"/>
      <c r="H7" s="170"/>
      <c r="I7" s="805">
        <v>1852.7201</v>
      </c>
      <c r="J7" s="805">
        <v>2117.9589337000002</v>
      </c>
      <c r="K7" s="170">
        <v>1.1431618481928276</v>
      </c>
      <c r="L7" s="805">
        <v>1852.7201</v>
      </c>
      <c r="M7" s="805">
        <v>2117.9589337000002</v>
      </c>
      <c r="N7" s="170">
        <v>1.1431618481928276</v>
      </c>
      <c r="O7" s="494">
        <v>16.172637797244484</v>
      </c>
      <c r="P7" s="806">
        <v>60.795650000000002</v>
      </c>
      <c r="Q7" s="693">
        <f>P7/O7</f>
        <v>3.7591672281412527</v>
      </c>
      <c r="R7" s="807"/>
      <c r="S7" s="808"/>
      <c r="T7" s="809"/>
      <c r="U7" s="494">
        <v>1538.7393865022161</v>
      </c>
      <c r="V7" s="806">
        <v>2388.2192700000001</v>
      </c>
      <c r="W7" s="693">
        <f>V7/U7</f>
        <v>1.5520622211593467</v>
      </c>
      <c r="X7" s="494">
        <v>1554.9120242994607</v>
      </c>
      <c r="Y7" s="806">
        <v>2449.0149200000001</v>
      </c>
      <c r="Z7" s="693">
        <f>Y7/X7</f>
        <v>1.5750183172603365</v>
      </c>
      <c r="AA7" s="810"/>
      <c r="AB7" s="810"/>
      <c r="AC7" s="811"/>
      <c r="AD7" s="713"/>
      <c r="AE7" s="713"/>
      <c r="AF7" s="812"/>
      <c r="AG7" s="813">
        <v>1020.1899999999999</v>
      </c>
      <c r="AH7" s="813">
        <v>554.92853000000002</v>
      </c>
      <c r="AI7" s="812">
        <v>0.54394625510934247</v>
      </c>
      <c r="AJ7" s="713">
        <v>1020.19</v>
      </c>
      <c r="AK7" s="713">
        <v>554.92853000000002</v>
      </c>
      <c r="AL7" s="814">
        <v>0.54394625510934247</v>
      </c>
      <c r="AM7" s="713"/>
      <c r="AN7" s="713"/>
      <c r="AO7" s="814"/>
      <c r="AP7" s="713"/>
      <c r="AQ7" s="713"/>
      <c r="AR7" s="814"/>
      <c r="AS7" s="713">
        <v>572</v>
      </c>
      <c r="AT7" s="713">
        <v>582.29154000000005</v>
      </c>
      <c r="AU7" s="814">
        <v>1.0179922027972028</v>
      </c>
      <c r="AV7" s="713">
        <v>572</v>
      </c>
      <c r="AW7" s="713">
        <v>582.29154000000005</v>
      </c>
      <c r="AX7" s="814">
        <v>1.0179922027972028</v>
      </c>
      <c r="AY7" s="815"/>
      <c r="AZ7" s="815"/>
      <c r="BA7" s="816" t="s">
        <v>115</v>
      </c>
      <c r="BB7" s="815">
        <v>358.61041</v>
      </c>
      <c r="BC7" s="815">
        <v>150.66689</v>
      </c>
      <c r="BD7" s="816">
        <v>0.42014087098029307</v>
      </c>
      <c r="BE7" s="815">
        <v>358.61041</v>
      </c>
      <c r="BF7" s="815">
        <v>150.66689</v>
      </c>
      <c r="BG7" s="816">
        <v>0.42014087098029307</v>
      </c>
      <c r="BH7" s="756">
        <v>0</v>
      </c>
      <c r="BI7" s="756">
        <v>0</v>
      </c>
      <c r="BJ7" s="757" t="s">
        <v>115</v>
      </c>
      <c r="BK7" s="756">
        <v>350</v>
      </c>
      <c r="BL7" s="756">
        <v>178</v>
      </c>
      <c r="BM7" s="757">
        <v>0.50857142857142856</v>
      </c>
      <c r="BN7" s="756">
        <v>350</v>
      </c>
      <c r="BO7" s="756">
        <v>178</v>
      </c>
      <c r="BP7" s="757">
        <v>0.50857142857142856</v>
      </c>
      <c r="BQ7" s="788">
        <v>0</v>
      </c>
      <c r="BR7" s="788">
        <v>0</v>
      </c>
      <c r="BS7" s="817" t="s">
        <v>115</v>
      </c>
      <c r="BT7" s="788">
        <v>290</v>
      </c>
      <c r="BU7" s="788">
        <v>184</v>
      </c>
      <c r="BV7" s="817">
        <v>0.6344827586206897</v>
      </c>
      <c r="BW7" s="788">
        <v>290</v>
      </c>
      <c r="BX7" s="788">
        <v>184</v>
      </c>
      <c r="BY7" s="817">
        <v>0.6344827586206897</v>
      </c>
      <c r="BZ7" s="788">
        <v>0</v>
      </c>
      <c r="CA7" s="788">
        <v>0</v>
      </c>
      <c r="CB7" s="817" t="s">
        <v>115</v>
      </c>
      <c r="CC7" s="788">
        <v>212</v>
      </c>
      <c r="CD7" s="788">
        <v>184</v>
      </c>
      <c r="CE7" s="817">
        <v>0.86792452830188682</v>
      </c>
      <c r="CF7" s="788">
        <v>212</v>
      </c>
      <c r="CG7" s="788">
        <v>184</v>
      </c>
      <c r="CH7" s="817">
        <v>0.86792452830188682</v>
      </c>
      <c r="CI7" s="788"/>
      <c r="CJ7" s="788"/>
      <c r="CK7" s="817" t="s">
        <v>115</v>
      </c>
      <c r="CL7" s="788">
        <v>137.6</v>
      </c>
      <c r="CM7" s="788">
        <v>168.7</v>
      </c>
      <c r="CN7" s="817">
        <v>1.226017441860465</v>
      </c>
      <c r="CO7" s="788">
        <v>137.6</v>
      </c>
      <c r="CP7" s="788">
        <v>168.7</v>
      </c>
      <c r="CQ7" s="817">
        <v>1.226017441860465</v>
      </c>
    </row>
    <row r="8" spans="1:95" x14ac:dyDescent="0.2">
      <c r="A8" s="367">
        <v>2</v>
      </c>
      <c r="B8" s="372" t="s">
        <v>6</v>
      </c>
      <c r="C8" s="805"/>
      <c r="D8" s="805"/>
      <c r="E8" s="170"/>
      <c r="F8" s="805"/>
      <c r="G8" s="805"/>
      <c r="H8" s="170"/>
      <c r="I8" s="805">
        <v>1033.8861800113536</v>
      </c>
      <c r="J8" s="805">
        <v>348.05462999999997</v>
      </c>
      <c r="K8" s="170">
        <v>0.33664695082410118</v>
      </c>
      <c r="L8" s="805">
        <v>1033.8861800113536</v>
      </c>
      <c r="M8" s="805">
        <v>348.05462999999997</v>
      </c>
      <c r="N8" s="170">
        <v>0.33664695082410118</v>
      </c>
      <c r="O8" s="494"/>
      <c r="P8" s="494"/>
      <c r="Q8" s="693"/>
      <c r="R8" s="494"/>
      <c r="S8" s="494"/>
      <c r="T8" s="693"/>
      <c r="U8" s="806">
        <v>1083.56</v>
      </c>
      <c r="V8" s="806">
        <v>677.72366999999997</v>
      </c>
      <c r="W8" s="818">
        <f>V8/U8</f>
        <v>0.62546021447820144</v>
      </c>
      <c r="X8" s="806">
        <v>1083.56</v>
      </c>
      <c r="Y8" s="806">
        <v>677.72366999999997</v>
      </c>
      <c r="Z8" s="818">
        <f>Y8/X8</f>
        <v>0.62546021447820144</v>
      </c>
      <c r="AA8" s="810">
        <v>3.2517907367054462</v>
      </c>
      <c r="AB8" s="810">
        <v>2.9446374436114326</v>
      </c>
      <c r="AC8" s="811">
        <v>0.90554333966606781</v>
      </c>
      <c r="AD8" s="713">
        <v>1120.5747531967402</v>
      </c>
      <c r="AE8" s="713">
        <v>418.06656669698395</v>
      </c>
      <c r="AF8" s="811">
        <v>0.3730822647077644</v>
      </c>
      <c r="AG8" s="813"/>
      <c r="AH8" s="813"/>
      <c r="AI8" s="812"/>
      <c r="AJ8" s="713">
        <v>1123.82654393345</v>
      </c>
      <c r="AK8" s="713">
        <v>421.0112041405954</v>
      </c>
      <c r="AL8" s="814">
        <v>0.37462294017992886</v>
      </c>
      <c r="AM8" s="713"/>
      <c r="AN8" s="713"/>
      <c r="AO8" s="814"/>
      <c r="AP8" s="713"/>
      <c r="AQ8" s="713"/>
      <c r="AR8" s="814"/>
      <c r="AS8" s="713">
        <v>1147.9489547768501</v>
      </c>
      <c r="AT8" s="713">
        <v>695.557971627386</v>
      </c>
      <c r="AU8" s="814">
        <v>0.60591367650366956</v>
      </c>
      <c r="AV8" s="713">
        <v>1147.9489547768501</v>
      </c>
      <c r="AW8" s="713">
        <v>695.557971627386</v>
      </c>
      <c r="AX8" s="814">
        <v>0.60591367650366956</v>
      </c>
      <c r="AY8" s="815">
        <v>4.7355019114089911</v>
      </c>
      <c r="AZ8" s="815">
        <v>0.50551293541737807</v>
      </c>
      <c r="BA8" s="816">
        <v>0.10674960012147242</v>
      </c>
      <c r="BB8" s="815">
        <v>1139.5069432953931</v>
      </c>
      <c r="BC8" s="815">
        <v>391.03250081536999</v>
      </c>
      <c r="BD8" s="816">
        <v>0.34315938407933255</v>
      </c>
      <c r="BE8" s="815">
        <v>1144.2424452068021</v>
      </c>
      <c r="BF8" s="815">
        <v>391.53801375078734</v>
      </c>
      <c r="BG8" s="816">
        <v>0.34218099091755294</v>
      </c>
      <c r="BH8" s="756">
        <v>7.7661829316592241</v>
      </c>
      <c r="BI8" s="756">
        <v>0</v>
      </c>
      <c r="BJ8" s="757">
        <v>0</v>
      </c>
      <c r="BK8" s="756">
        <v>1185.0477714453707</v>
      </c>
      <c r="BL8" s="756">
        <v>787.6874857644159</v>
      </c>
      <c r="BM8" s="757">
        <v>0.66468838197442015</v>
      </c>
      <c r="BN8" s="756">
        <v>1192.8139543770299</v>
      </c>
      <c r="BO8" s="756">
        <v>787.6874857644159</v>
      </c>
      <c r="BP8" s="757">
        <v>0.66036072337517293</v>
      </c>
      <c r="BQ8" s="788">
        <v>0</v>
      </c>
      <c r="BR8" s="788">
        <v>0</v>
      </c>
      <c r="BS8" s="817" t="s">
        <v>115</v>
      </c>
      <c r="BT8" s="788">
        <v>1124.7269292360731</v>
      </c>
      <c r="BU8" s="788">
        <v>297.57886000000002</v>
      </c>
      <c r="BV8" s="817">
        <v>0.26457876331112551</v>
      </c>
      <c r="BW8" s="788">
        <v>1124.7269292360731</v>
      </c>
      <c r="BX8" s="788">
        <v>297.57886000000002</v>
      </c>
      <c r="BY8" s="817">
        <v>0.26457876331112551</v>
      </c>
      <c r="BZ8" s="788">
        <v>0</v>
      </c>
      <c r="CA8" s="788">
        <v>0</v>
      </c>
      <c r="CB8" s="817" t="s">
        <v>115</v>
      </c>
      <c r="CC8" s="788">
        <v>453.65217773251197</v>
      </c>
      <c r="CD8" s="788">
        <v>214.45762049999999</v>
      </c>
      <c r="CE8" s="817">
        <v>0.47273578972313707</v>
      </c>
      <c r="CF8" s="788">
        <v>453.65217773251197</v>
      </c>
      <c r="CG8" s="788">
        <v>214.45762049999999</v>
      </c>
      <c r="CH8" s="817">
        <v>0.47273578972313707</v>
      </c>
      <c r="CI8" s="788"/>
      <c r="CJ8" s="788"/>
      <c r="CK8" s="817" t="s">
        <v>115</v>
      </c>
      <c r="CL8" s="788">
        <v>454.87987438650191</v>
      </c>
      <c r="CM8" s="788">
        <v>230.357699</v>
      </c>
      <c r="CN8" s="817">
        <v>0.50641435678086277</v>
      </c>
      <c r="CO8" s="788">
        <v>454.87987438650191</v>
      </c>
      <c r="CP8" s="788">
        <v>230.357699</v>
      </c>
      <c r="CQ8" s="817">
        <v>0.50641435678086277</v>
      </c>
    </row>
    <row r="9" spans="1:95" x14ac:dyDescent="0.2">
      <c r="A9" s="367">
        <v>3</v>
      </c>
      <c r="B9" s="372" t="s">
        <v>7</v>
      </c>
      <c r="C9" s="805"/>
      <c r="D9" s="805"/>
      <c r="E9" s="170"/>
      <c r="F9" s="805"/>
      <c r="G9" s="805"/>
      <c r="H9" s="170"/>
      <c r="I9" s="805">
        <v>578.91999999999996</v>
      </c>
      <c r="J9" s="805">
        <v>377.39</v>
      </c>
      <c r="K9" s="170">
        <v>0.65188627098735574</v>
      </c>
      <c r="L9" s="805">
        <v>578.91999999999996</v>
      </c>
      <c r="M9" s="805">
        <v>377.39</v>
      </c>
      <c r="N9" s="170">
        <v>0.65188627098735574</v>
      </c>
      <c r="O9" s="172"/>
      <c r="P9" s="172"/>
      <c r="Q9" s="173"/>
      <c r="R9" s="172"/>
      <c r="S9" s="172"/>
      <c r="T9" s="173"/>
      <c r="U9" s="172">
        <v>662</v>
      </c>
      <c r="V9" s="172">
        <v>117</v>
      </c>
      <c r="W9" s="173">
        <v>0.17673716012084592</v>
      </c>
      <c r="X9" s="172">
        <v>662</v>
      </c>
      <c r="Y9" s="172">
        <v>117</v>
      </c>
      <c r="Z9" s="680">
        <v>0.17673716012084592</v>
      </c>
      <c r="AA9" s="810"/>
      <c r="AB9" s="810"/>
      <c r="AC9" s="811"/>
      <c r="AD9" s="713"/>
      <c r="AE9" s="713"/>
      <c r="AF9" s="812"/>
      <c r="AG9" s="813">
        <v>562.70000000000005</v>
      </c>
      <c r="AH9" s="813">
        <v>389.22024500000003</v>
      </c>
      <c r="AI9" s="812">
        <v>0.69170116403056692</v>
      </c>
      <c r="AJ9" s="713">
        <v>562.70000000000005</v>
      </c>
      <c r="AK9" s="713">
        <v>389.22024500000003</v>
      </c>
      <c r="AL9" s="814">
        <v>0.69170116403056692</v>
      </c>
      <c r="AM9" s="713"/>
      <c r="AN9" s="713"/>
      <c r="AO9" s="814"/>
      <c r="AP9" s="713"/>
      <c r="AQ9" s="713"/>
      <c r="AR9" s="814"/>
      <c r="AS9" s="713">
        <v>759.05854999999997</v>
      </c>
      <c r="AT9" s="713">
        <v>406.31819611200001</v>
      </c>
      <c r="AU9" s="814">
        <v>0.53529229874559747</v>
      </c>
      <c r="AV9" s="713">
        <v>759.05854999999997</v>
      </c>
      <c r="AW9" s="713">
        <v>406.31819611200001</v>
      </c>
      <c r="AX9" s="814">
        <v>0.53529229874559747</v>
      </c>
      <c r="AY9" s="815"/>
      <c r="AZ9" s="815"/>
      <c r="BA9" s="816" t="s">
        <v>115</v>
      </c>
      <c r="BB9" s="815">
        <v>532.31557862399995</v>
      </c>
      <c r="BC9" s="815">
        <v>314.92171300000001</v>
      </c>
      <c r="BD9" s="816">
        <v>0.59160716996870821</v>
      </c>
      <c r="BE9" s="815">
        <v>532.31557862399995</v>
      </c>
      <c r="BF9" s="815">
        <v>314.92171300000001</v>
      </c>
      <c r="BG9" s="816">
        <v>0.59160716996870821</v>
      </c>
      <c r="BH9" s="756">
        <v>0</v>
      </c>
      <c r="BI9" s="756">
        <v>0</v>
      </c>
      <c r="BJ9" s="757" t="s">
        <v>115</v>
      </c>
      <c r="BK9" s="756">
        <v>532.05350999999996</v>
      </c>
      <c r="BL9" s="756">
        <v>256.76645704499998</v>
      </c>
      <c r="BM9" s="757">
        <v>0.48259517552097347</v>
      </c>
      <c r="BN9" s="756">
        <v>532.05350999999996</v>
      </c>
      <c r="BO9" s="756">
        <v>256.76645704499998</v>
      </c>
      <c r="BP9" s="757">
        <v>0.48259517552097347</v>
      </c>
      <c r="BQ9" s="788">
        <v>0</v>
      </c>
      <c r="BR9" s="788">
        <v>0</v>
      </c>
      <c r="BS9" s="817" t="s">
        <v>115</v>
      </c>
      <c r="BT9" s="788">
        <v>557.08108300000004</v>
      </c>
      <c r="BU9" s="788">
        <v>191.49149999999997</v>
      </c>
      <c r="BV9" s="817">
        <v>0.34374080514236371</v>
      </c>
      <c r="BW9" s="788">
        <v>557.08108300000004</v>
      </c>
      <c r="BX9" s="788">
        <v>191.49149999999997</v>
      </c>
      <c r="BY9" s="817">
        <v>0.34374080514236371</v>
      </c>
      <c r="BZ9" s="788">
        <v>0</v>
      </c>
      <c r="CA9" s="788">
        <v>0</v>
      </c>
      <c r="CB9" s="817" t="s">
        <v>115</v>
      </c>
      <c r="CC9" s="788">
        <v>184.66566145200002</v>
      </c>
      <c r="CD9" s="788">
        <v>179.61413450000001</v>
      </c>
      <c r="CE9" s="817">
        <v>0.97264501200558584</v>
      </c>
      <c r="CF9" s="788">
        <v>184.66566145200002</v>
      </c>
      <c r="CG9" s="788">
        <v>179.61413450000001</v>
      </c>
      <c r="CH9" s="817">
        <v>0.97264501200558584</v>
      </c>
      <c r="CI9" s="788"/>
      <c r="CJ9" s="788"/>
      <c r="CK9" s="817" t="s">
        <v>115</v>
      </c>
      <c r="CL9" s="788">
        <v>222.33905999999999</v>
      </c>
      <c r="CM9" s="788">
        <v>1454.6404955200001</v>
      </c>
      <c r="CN9" s="817">
        <v>6.5424424098941509</v>
      </c>
      <c r="CO9" s="788">
        <v>222.33905999999999</v>
      </c>
      <c r="CP9" s="788">
        <v>1454.6404955200001</v>
      </c>
      <c r="CQ9" s="817">
        <v>6.5424424098941509</v>
      </c>
    </row>
    <row r="10" spans="1:95" x14ac:dyDescent="0.2">
      <c r="A10" s="367">
        <v>4</v>
      </c>
      <c r="B10" s="372" t="s">
        <v>8</v>
      </c>
      <c r="C10" s="805">
        <v>3</v>
      </c>
      <c r="D10" s="805">
        <v>0</v>
      </c>
      <c r="E10" s="170">
        <v>0</v>
      </c>
      <c r="F10" s="805"/>
      <c r="G10" s="805"/>
      <c r="H10" s="176"/>
      <c r="I10" s="805">
        <v>475</v>
      </c>
      <c r="J10" s="805">
        <v>61</v>
      </c>
      <c r="K10" s="170">
        <v>0.12842105263157894</v>
      </c>
      <c r="L10" s="805">
        <v>478</v>
      </c>
      <c r="M10" s="805">
        <v>61</v>
      </c>
      <c r="N10" s="170">
        <v>0.12761506276150628</v>
      </c>
      <c r="O10" s="184"/>
      <c r="P10" s="184"/>
      <c r="Q10" s="167"/>
      <c r="R10" s="184"/>
      <c r="S10" s="184"/>
      <c r="T10" s="167"/>
      <c r="U10" s="184">
        <v>668</v>
      </c>
      <c r="V10" s="184">
        <v>539</v>
      </c>
      <c r="W10" s="173">
        <v>0.80688622754491013</v>
      </c>
      <c r="X10" s="184">
        <v>668</v>
      </c>
      <c r="Y10" s="184">
        <v>539</v>
      </c>
      <c r="Z10" s="680">
        <v>0.80688622754491013</v>
      </c>
      <c r="AA10" s="810"/>
      <c r="AB10" s="810"/>
      <c r="AC10" s="811"/>
      <c r="AD10" s="713"/>
      <c r="AE10" s="713"/>
      <c r="AF10" s="812"/>
      <c r="AG10" s="813">
        <v>725.45</v>
      </c>
      <c r="AH10" s="813">
        <v>291</v>
      </c>
      <c r="AI10" s="812">
        <v>0.40113033289682265</v>
      </c>
      <c r="AJ10" s="713">
        <v>725.45</v>
      </c>
      <c r="AK10" s="713">
        <v>291</v>
      </c>
      <c r="AL10" s="814">
        <v>0.40113033289682265</v>
      </c>
      <c r="AM10" s="713"/>
      <c r="AN10" s="713"/>
      <c r="AO10" s="814"/>
      <c r="AP10" s="713"/>
      <c r="AQ10" s="713"/>
      <c r="AR10" s="814"/>
      <c r="AS10" s="713">
        <v>744.56</v>
      </c>
      <c r="AT10" s="713">
        <v>524.69000000000005</v>
      </c>
      <c r="AU10" s="814">
        <v>0.70469807671645013</v>
      </c>
      <c r="AV10" s="713">
        <v>744.56</v>
      </c>
      <c r="AW10" s="713">
        <v>524.69000000000005</v>
      </c>
      <c r="AX10" s="814">
        <v>0.70469807671645013</v>
      </c>
      <c r="AY10" s="815"/>
      <c r="AZ10" s="815"/>
      <c r="BA10" s="816" t="s">
        <v>115</v>
      </c>
      <c r="BB10" s="815">
        <v>682</v>
      </c>
      <c r="BC10" s="815">
        <v>578.72688000000005</v>
      </c>
      <c r="BD10" s="816">
        <v>0.84857313782991206</v>
      </c>
      <c r="BE10" s="815">
        <v>682</v>
      </c>
      <c r="BF10" s="815">
        <v>578.72688000000005</v>
      </c>
      <c r="BG10" s="816">
        <v>0.84857313782991206</v>
      </c>
      <c r="BH10" s="756">
        <v>0</v>
      </c>
      <c r="BI10" s="756">
        <v>0</v>
      </c>
      <c r="BJ10" s="757" t="s">
        <v>115</v>
      </c>
      <c r="BK10" s="756">
        <v>675.04025060250001</v>
      </c>
      <c r="BL10" s="756">
        <v>2119.4903456782508</v>
      </c>
      <c r="BM10" s="757">
        <v>3.1397984694787047</v>
      </c>
      <c r="BN10" s="756">
        <v>675.04025060250001</v>
      </c>
      <c r="BO10" s="756">
        <v>2119.4903456782508</v>
      </c>
      <c r="BP10" s="757">
        <v>3.1397984694787047</v>
      </c>
      <c r="BQ10" s="788">
        <v>0</v>
      </c>
      <c r="BR10" s="788">
        <v>0</v>
      </c>
      <c r="BS10" s="817" t="s">
        <v>115</v>
      </c>
      <c r="BT10" s="788">
        <v>712.79843338000012</v>
      </c>
      <c r="BU10" s="788">
        <v>553.35905317175013</v>
      </c>
      <c r="BV10" s="817">
        <v>0.77631912088778232</v>
      </c>
      <c r="BW10" s="788">
        <v>712.79843338000012</v>
      </c>
      <c r="BX10" s="788">
        <v>553.35905317175013</v>
      </c>
      <c r="BY10" s="817">
        <v>0.77631912088778232</v>
      </c>
      <c r="BZ10" s="788">
        <v>0</v>
      </c>
      <c r="CA10" s="788">
        <v>0</v>
      </c>
      <c r="CB10" s="817" t="s">
        <v>115</v>
      </c>
      <c r="CC10" s="788">
        <v>390.20960430500003</v>
      </c>
      <c r="CD10" s="788">
        <v>215.29483737000001</v>
      </c>
      <c r="CE10" s="817">
        <v>0.55174151275302497</v>
      </c>
      <c r="CF10" s="788">
        <v>390.20960430500003</v>
      </c>
      <c r="CG10" s="788">
        <v>215.29483737000001</v>
      </c>
      <c r="CH10" s="817">
        <v>0.55174151275302497</v>
      </c>
      <c r="CI10" s="788"/>
      <c r="CJ10" s="788"/>
      <c r="CK10" s="817" t="s">
        <v>115</v>
      </c>
      <c r="CL10" s="788">
        <v>150.20306611749999</v>
      </c>
      <c r="CM10" s="788">
        <v>291.78669056000007</v>
      </c>
      <c r="CN10" s="817">
        <v>1.9426147421767199</v>
      </c>
      <c r="CO10" s="788">
        <v>150.20306611749999</v>
      </c>
      <c r="CP10" s="788">
        <v>291.78669056000007</v>
      </c>
      <c r="CQ10" s="817">
        <v>1.9426147421767199</v>
      </c>
    </row>
    <row r="11" spans="1:95" s="789" customFormat="1" x14ac:dyDescent="0.2">
      <c r="A11" s="378"/>
      <c r="B11" s="373" t="s">
        <v>37</v>
      </c>
      <c r="C11" s="175">
        <v>3</v>
      </c>
      <c r="D11" s="175">
        <v>0</v>
      </c>
      <c r="E11" s="176">
        <v>0</v>
      </c>
      <c r="F11" s="175"/>
      <c r="G11" s="175"/>
      <c r="H11" s="176"/>
      <c r="I11" s="175">
        <v>3940.5262800113537</v>
      </c>
      <c r="J11" s="175">
        <v>2904.4035637000002</v>
      </c>
      <c r="K11" s="176">
        <v>0.73705981316070091</v>
      </c>
      <c r="L11" s="175">
        <v>3943.5262800113537</v>
      </c>
      <c r="M11" s="175">
        <v>2904.4035637000002</v>
      </c>
      <c r="N11" s="176">
        <v>0.73649910193869383</v>
      </c>
      <c r="O11" s="177">
        <f>SUM(O7:O10)</f>
        <v>16.172637797244484</v>
      </c>
      <c r="P11" s="177">
        <f t="shared" ref="P11:T11" si="0">SUM(P7:P10)</f>
        <v>60.795650000000002</v>
      </c>
      <c r="Q11" s="185">
        <f t="shared" si="0"/>
        <v>3.7591672281412527</v>
      </c>
      <c r="R11" s="177">
        <f t="shared" si="0"/>
        <v>0</v>
      </c>
      <c r="S11" s="177">
        <f t="shared" si="0"/>
        <v>0</v>
      </c>
      <c r="T11" s="185">
        <f t="shared" si="0"/>
        <v>0</v>
      </c>
      <c r="U11" s="177">
        <f>SUM(U7:U10)</f>
        <v>3952.2993865022163</v>
      </c>
      <c r="V11" s="177">
        <f>SUM(V7:V10)</f>
        <v>3721.9429399999999</v>
      </c>
      <c r="W11" s="178">
        <f>V11/U11</f>
        <v>0.941715840837128</v>
      </c>
      <c r="X11" s="177">
        <f>SUM(X7:X10)</f>
        <v>3968.4720242994608</v>
      </c>
      <c r="Y11" s="177">
        <f>SUM(Y7:Y10)</f>
        <v>3782.7385899999999</v>
      </c>
      <c r="Z11" s="178">
        <f>Y11/X11</f>
        <v>0.95319774634615251</v>
      </c>
      <c r="AA11" s="179">
        <v>3.2517907367054462</v>
      </c>
      <c r="AB11" s="179">
        <v>2.9446374436114326</v>
      </c>
      <c r="AC11" s="180">
        <v>0.90554333966606781</v>
      </c>
      <c r="AD11" s="159">
        <v>1120.5747531967402</v>
      </c>
      <c r="AE11" s="159">
        <v>418.06656669698395</v>
      </c>
      <c r="AF11" s="186">
        <v>0.3730822647077644</v>
      </c>
      <c r="AG11" s="187">
        <v>2308.34</v>
      </c>
      <c r="AH11" s="187">
        <v>1235.1487750000001</v>
      </c>
      <c r="AI11" s="186">
        <v>0.53508095644489118</v>
      </c>
      <c r="AJ11" s="159">
        <v>3432.1665439334456</v>
      </c>
      <c r="AK11" s="159">
        <v>1656.1599791405954</v>
      </c>
      <c r="AL11" s="188">
        <v>0.48254068033730901</v>
      </c>
      <c r="AM11" s="159">
        <v>0</v>
      </c>
      <c r="AN11" s="159">
        <v>0</v>
      </c>
      <c r="AO11" s="188">
        <v>0</v>
      </c>
      <c r="AP11" s="159">
        <v>0</v>
      </c>
      <c r="AQ11" s="159">
        <v>0</v>
      </c>
      <c r="AR11" s="188">
        <v>0</v>
      </c>
      <c r="AS11" s="159">
        <v>3223.56750477685</v>
      </c>
      <c r="AT11" s="159">
        <v>2208.8577077393861</v>
      </c>
      <c r="AU11" s="188">
        <v>0.68522148348566791</v>
      </c>
      <c r="AV11" s="159">
        <v>3223.56750477685</v>
      </c>
      <c r="AW11" s="159">
        <v>2208.8577077393861</v>
      </c>
      <c r="AX11" s="188">
        <v>0.68522148348566791</v>
      </c>
      <c r="AY11" s="181">
        <v>4.7355019114089911</v>
      </c>
      <c r="AZ11" s="181">
        <v>0.50551293541737807</v>
      </c>
      <c r="BA11" s="182">
        <v>0.10674960012147242</v>
      </c>
      <c r="BB11" s="181">
        <v>2712.432931919393</v>
      </c>
      <c r="BC11" s="181">
        <v>1435.3479838153698</v>
      </c>
      <c r="BD11" s="182">
        <v>0.52917363114290084</v>
      </c>
      <c r="BE11" s="181">
        <v>2717.1684338308023</v>
      </c>
      <c r="BF11" s="181">
        <v>1435.8534967507876</v>
      </c>
      <c r="BG11" s="182">
        <v>0.52843742731342136</v>
      </c>
      <c r="BH11" s="162">
        <v>7.7661829316592241</v>
      </c>
      <c r="BI11" s="162">
        <v>0</v>
      </c>
      <c r="BJ11" s="183">
        <v>0</v>
      </c>
      <c r="BK11" s="162">
        <v>2742.1415320478709</v>
      </c>
      <c r="BL11" s="162">
        <v>3341.9442884876667</v>
      </c>
      <c r="BM11" s="183">
        <v>1.2187351562382174</v>
      </c>
      <c r="BN11" s="162">
        <v>2749.9077149795303</v>
      </c>
      <c r="BO11" s="162">
        <v>3341.9442884876667</v>
      </c>
      <c r="BP11" s="183">
        <v>1.2152932515819148</v>
      </c>
      <c r="BQ11" s="788">
        <v>0</v>
      </c>
      <c r="BR11" s="788">
        <v>0</v>
      </c>
      <c r="BS11" s="817" t="s">
        <v>115</v>
      </c>
      <c r="BT11" s="788">
        <v>2684.6064456160734</v>
      </c>
      <c r="BU11" s="788">
        <v>1226.4294131717502</v>
      </c>
      <c r="BV11" s="817">
        <v>0.45683769223399323</v>
      </c>
      <c r="BW11" s="788">
        <v>2684.6064456160734</v>
      </c>
      <c r="BX11" s="788">
        <v>1226.4294131717502</v>
      </c>
      <c r="BY11" s="817">
        <v>0.45683769223399323</v>
      </c>
      <c r="BZ11" s="788">
        <v>0</v>
      </c>
      <c r="CA11" s="788">
        <v>0</v>
      </c>
      <c r="CB11" s="817" t="s">
        <v>115</v>
      </c>
      <c r="CC11" s="788">
        <v>1240.5274434895121</v>
      </c>
      <c r="CD11" s="788">
        <v>793.36659236999992</v>
      </c>
      <c r="CE11" s="817">
        <v>0.639539734919784</v>
      </c>
      <c r="CF11" s="788">
        <v>1240.5274434895121</v>
      </c>
      <c r="CG11" s="788">
        <v>793.36659236999992</v>
      </c>
      <c r="CH11" s="817">
        <v>0.639539734919784</v>
      </c>
      <c r="CI11" s="788">
        <v>0</v>
      </c>
      <c r="CJ11" s="788">
        <v>0</v>
      </c>
      <c r="CK11" s="817" t="s">
        <v>115</v>
      </c>
      <c r="CL11" s="788">
        <v>965.02200050400188</v>
      </c>
      <c r="CM11" s="788">
        <v>2145.4848850799999</v>
      </c>
      <c r="CN11" s="817">
        <v>2.2232497123997979</v>
      </c>
      <c r="CO11" s="788">
        <v>965.02200050400188</v>
      </c>
      <c r="CP11" s="788">
        <v>2145.4848850799999</v>
      </c>
      <c r="CQ11" s="817">
        <v>2.2232497123997979</v>
      </c>
    </row>
    <row r="12" spans="1:95" s="789" customFormat="1" x14ac:dyDescent="0.2">
      <c r="A12" s="378"/>
      <c r="B12" s="373" t="s">
        <v>38</v>
      </c>
      <c r="C12" s="444"/>
      <c r="D12" s="444"/>
      <c r="E12" s="445"/>
      <c r="F12" s="444"/>
      <c r="G12" s="444"/>
      <c r="H12" s="445"/>
      <c r="I12" s="444"/>
      <c r="J12" s="444"/>
      <c r="K12" s="445"/>
      <c r="L12" s="444"/>
      <c r="M12" s="444"/>
      <c r="N12" s="445"/>
      <c r="O12" s="93"/>
      <c r="P12" s="93"/>
      <c r="Q12" s="446"/>
      <c r="R12" s="93"/>
      <c r="S12" s="93"/>
      <c r="T12" s="446"/>
      <c r="U12" s="93"/>
      <c r="V12" s="93"/>
      <c r="W12" s="447"/>
      <c r="X12" s="93"/>
      <c r="Y12" s="93"/>
      <c r="Z12" s="447"/>
      <c r="AA12" s="448"/>
      <c r="AB12" s="448"/>
      <c r="AC12" s="449"/>
      <c r="AD12" s="44"/>
      <c r="AE12" s="44"/>
      <c r="AF12" s="450"/>
      <c r="AG12" s="451"/>
      <c r="AH12" s="451"/>
      <c r="AI12" s="450"/>
      <c r="AJ12" s="44"/>
      <c r="AK12" s="44"/>
      <c r="AL12" s="452"/>
      <c r="AM12" s="44"/>
      <c r="AN12" s="44"/>
      <c r="AO12" s="452"/>
      <c r="AP12" s="44"/>
      <c r="AQ12" s="44"/>
      <c r="AR12" s="452"/>
      <c r="AS12" s="44"/>
      <c r="AT12" s="44"/>
      <c r="AU12" s="452"/>
      <c r="AV12" s="44"/>
      <c r="AW12" s="44"/>
      <c r="AX12" s="452"/>
      <c r="AY12" s="453"/>
      <c r="AZ12" s="453"/>
      <c r="BA12" s="454"/>
      <c r="BB12" s="453"/>
      <c r="BC12" s="453"/>
      <c r="BD12" s="454"/>
      <c r="BE12" s="453"/>
      <c r="BF12" s="453"/>
      <c r="BG12" s="454"/>
      <c r="BH12" s="436"/>
      <c r="BI12" s="436"/>
      <c r="BJ12" s="455"/>
      <c r="BK12" s="436"/>
      <c r="BL12" s="436"/>
      <c r="BM12" s="455"/>
      <c r="BN12" s="436"/>
      <c r="BO12" s="436"/>
      <c r="BP12" s="455"/>
      <c r="BQ12" s="753"/>
      <c r="BR12" s="753"/>
      <c r="BS12" s="754"/>
      <c r="BT12" s="753"/>
      <c r="BU12" s="753"/>
      <c r="BV12" s="754"/>
      <c r="BW12" s="753"/>
      <c r="BX12" s="753"/>
      <c r="BY12" s="754"/>
      <c r="BZ12" s="753"/>
      <c r="CA12" s="753"/>
      <c r="CB12" s="754"/>
      <c r="CC12" s="753"/>
      <c r="CD12" s="753"/>
      <c r="CE12" s="754"/>
      <c r="CF12" s="753"/>
      <c r="CG12" s="753"/>
      <c r="CH12" s="754"/>
      <c r="CI12" s="753"/>
      <c r="CJ12" s="753"/>
      <c r="CK12" s="754"/>
      <c r="CL12" s="753"/>
      <c r="CM12" s="753"/>
      <c r="CN12" s="754"/>
      <c r="CO12" s="753"/>
      <c r="CP12" s="753"/>
      <c r="CQ12" s="754"/>
    </row>
    <row r="13" spans="1:95" x14ac:dyDescent="0.2">
      <c r="A13" s="369">
        <v>5</v>
      </c>
      <c r="B13" s="369" t="s">
        <v>9</v>
      </c>
      <c r="C13" s="805"/>
      <c r="D13" s="805"/>
      <c r="E13" s="660"/>
      <c r="F13" s="805"/>
      <c r="G13" s="805"/>
      <c r="H13" s="660"/>
      <c r="I13" s="805"/>
      <c r="J13" s="805"/>
      <c r="K13" s="660"/>
      <c r="L13" s="805"/>
      <c r="M13" s="805"/>
      <c r="N13" s="660"/>
      <c r="O13" s="819"/>
      <c r="P13" s="820"/>
      <c r="Q13" s="166"/>
      <c r="R13" s="806"/>
      <c r="S13" s="821"/>
      <c r="T13" s="167"/>
      <c r="U13" s="819"/>
      <c r="V13" s="820"/>
      <c r="W13" s="166"/>
      <c r="X13" s="494"/>
      <c r="Y13" s="494"/>
      <c r="Z13" s="693"/>
      <c r="AA13" s="810"/>
      <c r="AB13" s="810"/>
      <c r="AC13" s="811"/>
      <c r="AD13" s="713"/>
      <c r="AE13" s="713"/>
      <c r="AF13" s="812"/>
      <c r="AG13" s="813"/>
      <c r="AH13" s="813"/>
      <c r="AI13" s="812"/>
      <c r="AJ13" s="713"/>
      <c r="AK13" s="713"/>
      <c r="AL13" s="814"/>
      <c r="AM13" s="713"/>
      <c r="AN13" s="713"/>
      <c r="AO13" s="814"/>
      <c r="AP13" s="713"/>
      <c r="AQ13" s="713"/>
      <c r="AR13" s="814"/>
      <c r="AS13" s="713"/>
      <c r="AT13" s="713"/>
      <c r="AU13" s="814"/>
      <c r="AV13" s="713"/>
      <c r="AW13" s="713"/>
      <c r="AX13" s="814"/>
      <c r="AY13" s="815"/>
      <c r="AZ13" s="815"/>
      <c r="BA13" s="816" t="s">
        <v>115</v>
      </c>
      <c r="BB13" s="815"/>
      <c r="BC13" s="815"/>
      <c r="BD13" s="816" t="s">
        <v>115</v>
      </c>
      <c r="BE13" s="815"/>
      <c r="BF13" s="815"/>
      <c r="BG13" s="816" t="s">
        <v>115</v>
      </c>
      <c r="BH13" s="788">
        <v>0</v>
      </c>
      <c r="BI13" s="788">
        <v>0</v>
      </c>
      <c r="BJ13" s="822" t="s">
        <v>115</v>
      </c>
      <c r="BK13" s="788">
        <v>0</v>
      </c>
      <c r="BL13" s="788">
        <v>0</v>
      </c>
      <c r="BM13" s="822" t="s">
        <v>115</v>
      </c>
      <c r="BN13" s="788">
        <v>0</v>
      </c>
      <c r="BO13" s="788">
        <v>0</v>
      </c>
      <c r="BP13" s="822" t="s">
        <v>115</v>
      </c>
      <c r="BQ13" s="788">
        <v>1.4712832670424452</v>
      </c>
      <c r="BR13" s="788">
        <v>0.24958210823272231</v>
      </c>
      <c r="BS13" s="817">
        <v>0.16963566012303605</v>
      </c>
      <c r="BT13" s="788">
        <v>0</v>
      </c>
      <c r="BU13" s="788">
        <v>0</v>
      </c>
      <c r="BV13" s="817" t="s">
        <v>115</v>
      </c>
      <c r="BW13" s="788">
        <v>1.4712832670424452</v>
      </c>
      <c r="BX13" s="788">
        <v>0.24958210823272231</v>
      </c>
      <c r="BY13" s="817">
        <v>0.16963566012303605</v>
      </c>
      <c r="BZ13" s="788">
        <v>20.83888472353043</v>
      </c>
      <c r="CA13" s="788">
        <v>28.641850579745807</v>
      </c>
      <c r="CB13" s="817">
        <v>1.3744425846074468</v>
      </c>
      <c r="CC13" s="788">
        <v>0</v>
      </c>
      <c r="CD13" s="788">
        <v>0</v>
      </c>
      <c r="CE13" s="817" t="s">
        <v>115</v>
      </c>
      <c r="CF13" s="788">
        <v>20.83888472353043</v>
      </c>
      <c r="CG13" s="788">
        <v>28.641850579745807</v>
      </c>
      <c r="CH13" s="817">
        <v>1.3744425846074468</v>
      </c>
      <c r="CI13" s="788">
        <v>106.80304999812391</v>
      </c>
      <c r="CJ13" s="788">
        <v>37.576786210147247</v>
      </c>
      <c r="CK13" s="817">
        <v>0.35183251986537201</v>
      </c>
      <c r="CL13" s="788"/>
      <c r="CM13" s="788"/>
      <c r="CN13" s="817" t="s">
        <v>115</v>
      </c>
      <c r="CO13" s="788">
        <v>106.80304999812391</v>
      </c>
      <c r="CP13" s="788">
        <v>37.576786210147247</v>
      </c>
      <c r="CQ13" s="817">
        <v>0.35183251986537201</v>
      </c>
    </row>
    <row r="14" spans="1:95" x14ac:dyDescent="0.2">
      <c r="A14" s="369">
        <v>6</v>
      </c>
      <c r="B14" s="369" t="s">
        <v>11</v>
      </c>
      <c r="C14" s="805">
        <v>1614.2214200000001</v>
      </c>
      <c r="D14" s="805">
        <v>1759.3102699999999</v>
      </c>
      <c r="E14" s="660">
        <v>1.0898816285067014</v>
      </c>
      <c r="F14" s="805"/>
      <c r="G14" s="805"/>
      <c r="H14" s="660"/>
      <c r="I14" s="805">
        <v>6615.2994500000004</v>
      </c>
      <c r="J14" s="805">
        <v>2406.9161800000002</v>
      </c>
      <c r="K14" s="660">
        <v>0.36384085077206896</v>
      </c>
      <c r="L14" s="805">
        <v>8229.5208700000003</v>
      </c>
      <c r="M14" s="805">
        <v>4166.2264500000001</v>
      </c>
      <c r="N14" s="660">
        <v>0.50625382884532377</v>
      </c>
      <c r="O14" s="823">
        <v>2350.6842600999985</v>
      </c>
      <c r="P14" s="823">
        <v>1177.0195000000003</v>
      </c>
      <c r="Q14" s="168">
        <v>0.50071356667438172</v>
      </c>
      <c r="R14" s="824">
        <v>7589.0702358998387</v>
      </c>
      <c r="S14" s="824">
        <v>2332.03251</v>
      </c>
      <c r="T14" s="168">
        <v>0.30728830245481187</v>
      </c>
      <c r="U14" s="494"/>
      <c r="V14" s="494"/>
      <c r="W14" s="169"/>
      <c r="X14" s="825">
        <v>9939.7544959998377</v>
      </c>
      <c r="Y14" s="825">
        <v>3509.0520100000003</v>
      </c>
      <c r="Z14" s="168">
        <v>0.35303206044094809</v>
      </c>
      <c r="AA14" s="810">
        <v>2180.9297000000001</v>
      </c>
      <c r="AB14" s="810">
        <v>1277.97594</v>
      </c>
      <c r="AC14" s="811">
        <v>0.58597759478446276</v>
      </c>
      <c r="AD14" s="713"/>
      <c r="AE14" s="713"/>
      <c r="AF14" s="812"/>
      <c r="AG14" s="813">
        <v>8321.3099299999994</v>
      </c>
      <c r="AH14" s="813">
        <v>2958.9208600000002</v>
      </c>
      <c r="AI14" s="812">
        <v>0.35558354212147464</v>
      </c>
      <c r="AJ14" s="713">
        <v>10502.23963</v>
      </c>
      <c r="AK14" s="713">
        <v>4236.8968000000004</v>
      </c>
      <c r="AL14" s="814">
        <v>0.40342793054323028</v>
      </c>
      <c r="AM14" s="713"/>
      <c r="AN14" s="713"/>
      <c r="AO14" s="814"/>
      <c r="AP14" s="713"/>
      <c r="AQ14" s="713"/>
      <c r="AR14" s="814"/>
      <c r="AS14" s="713">
        <v>10026.206150000002</v>
      </c>
      <c r="AT14" s="713">
        <v>2592.1195599999996</v>
      </c>
      <c r="AU14" s="814">
        <v>0.25853443677696564</v>
      </c>
      <c r="AV14" s="713">
        <v>10026.206150000002</v>
      </c>
      <c r="AW14" s="713">
        <v>2592.1195599999996</v>
      </c>
      <c r="AX14" s="814">
        <v>0.25853443677696564</v>
      </c>
      <c r="AY14" s="826">
        <v>185.23527999999999</v>
      </c>
      <c r="AZ14" s="826">
        <v>22.150729999999999</v>
      </c>
      <c r="BA14" s="816">
        <v>0.11958159374391315</v>
      </c>
      <c r="BB14" s="826">
        <v>10366.23286</v>
      </c>
      <c r="BC14" s="826">
        <v>3655.6095500000001</v>
      </c>
      <c r="BD14" s="816">
        <v>0.35264590322930484</v>
      </c>
      <c r="BE14" s="826">
        <v>10551.468140000001</v>
      </c>
      <c r="BF14" s="826">
        <v>3677.76028</v>
      </c>
      <c r="BG14" s="816">
        <v>0.3485543652506351</v>
      </c>
      <c r="BH14" s="788">
        <v>498.84134110000076</v>
      </c>
      <c r="BI14" s="788">
        <v>111.85069150000008</v>
      </c>
      <c r="BJ14" s="822">
        <v>0.22422097425477375</v>
      </c>
      <c r="BK14" s="788">
        <v>7084.3652712999656</v>
      </c>
      <c r="BL14" s="788">
        <v>2060.1313662500024</v>
      </c>
      <c r="BM14" s="822">
        <v>0.29079970997486027</v>
      </c>
      <c r="BN14" s="788">
        <v>7583.2066123999666</v>
      </c>
      <c r="BO14" s="788">
        <v>2171.9820577500027</v>
      </c>
      <c r="BP14" s="822">
        <v>0.28642000261451456</v>
      </c>
      <c r="BQ14" s="676">
        <v>650.23447309999938</v>
      </c>
      <c r="BR14" s="676">
        <v>740.20954400000005</v>
      </c>
      <c r="BS14" s="817">
        <v>1.1383732709080212</v>
      </c>
      <c r="BT14" s="676">
        <v>5067.0295639000587</v>
      </c>
      <c r="BU14" s="676">
        <v>-145.77148880000001</v>
      </c>
      <c r="BV14" s="817">
        <v>-2.8768628041672739E-2</v>
      </c>
      <c r="BW14" s="676">
        <v>5717.2640370000581</v>
      </c>
      <c r="BX14" s="676">
        <v>594.43805520000001</v>
      </c>
      <c r="BY14" s="817">
        <v>0.10397246853617616</v>
      </c>
      <c r="BZ14" s="676">
        <v>115.92131340000006</v>
      </c>
      <c r="CA14" s="676">
        <v>225.00848350000012</v>
      </c>
      <c r="CB14" s="817">
        <v>1.9410449804306653</v>
      </c>
      <c r="CC14" s="676">
        <v>1539.1498630000081</v>
      </c>
      <c r="CD14" s="676">
        <v>1191.5415548000008</v>
      </c>
      <c r="CE14" s="817">
        <v>0.77415564490746058</v>
      </c>
      <c r="CF14" s="676">
        <v>1655.0711764000082</v>
      </c>
      <c r="CG14" s="676">
        <v>1416.5500383000008</v>
      </c>
      <c r="CH14" s="817">
        <v>0.85588466435696053</v>
      </c>
      <c r="CI14" s="676">
        <v>312</v>
      </c>
      <c r="CJ14" s="676">
        <v>107</v>
      </c>
      <c r="CK14" s="817">
        <v>0.34294871794871795</v>
      </c>
      <c r="CL14" s="676">
        <v>2624</v>
      </c>
      <c r="CM14" s="676">
        <v>994</v>
      </c>
      <c r="CN14" s="817">
        <v>0.37881097560975607</v>
      </c>
      <c r="CO14" s="676">
        <v>2936</v>
      </c>
      <c r="CP14" s="676">
        <v>1101</v>
      </c>
      <c r="CQ14" s="817">
        <v>0.375</v>
      </c>
    </row>
    <row r="15" spans="1:95" x14ac:dyDescent="0.2">
      <c r="A15" s="368">
        <v>7</v>
      </c>
      <c r="B15" s="369" t="s">
        <v>12</v>
      </c>
      <c r="C15" s="805"/>
      <c r="D15" s="805"/>
      <c r="E15" s="170"/>
      <c r="F15" s="805"/>
      <c r="G15" s="805"/>
      <c r="H15" s="170"/>
      <c r="I15" s="805"/>
      <c r="J15" s="805"/>
      <c r="K15" s="170"/>
      <c r="L15" s="805"/>
      <c r="M15" s="805"/>
      <c r="N15" s="170"/>
      <c r="O15" s="494"/>
      <c r="P15" s="494"/>
      <c r="Q15" s="693"/>
      <c r="R15" s="827">
        <v>0.53548436734773508</v>
      </c>
      <c r="S15" s="827">
        <v>0.49006699999999997</v>
      </c>
      <c r="T15" s="168">
        <v>0.91518451309290638</v>
      </c>
      <c r="U15" s="494"/>
      <c r="V15" s="494"/>
      <c r="W15" s="693"/>
      <c r="X15" s="494">
        <v>0.53548436734773497</v>
      </c>
      <c r="Y15" s="494">
        <v>0.49669999999999997</v>
      </c>
      <c r="Z15" s="693">
        <v>0.91518451392959999</v>
      </c>
      <c r="AA15" s="810"/>
      <c r="AB15" s="810"/>
      <c r="AC15" s="811"/>
      <c r="AD15" s="713">
        <v>32</v>
      </c>
      <c r="AE15" s="713">
        <v>4</v>
      </c>
      <c r="AF15" s="812">
        <v>0.125</v>
      </c>
      <c r="AG15" s="813">
        <v>56.35</v>
      </c>
      <c r="AH15" s="813">
        <v>10.41</v>
      </c>
      <c r="AI15" s="812">
        <v>0.18473824312333628</v>
      </c>
      <c r="AJ15" s="713">
        <v>88.67</v>
      </c>
      <c r="AK15" s="713">
        <v>14.72</v>
      </c>
      <c r="AL15" s="814">
        <v>0.16600879666177965</v>
      </c>
      <c r="AM15" s="713"/>
      <c r="AN15" s="713"/>
      <c r="AO15" s="814"/>
      <c r="AP15" s="713">
        <v>61.609809495513225</v>
      </c>
      <c r="AQ15" s="713">
        <v>-3.0409763907494605</v>
      </c>
      <c r="AR15" s="814">
        <v>-4.9358639730429969E-2</v>
      </c>
      <c r="AS15" s="713">
        <v>120.75535385678484</v>
      </c>
      <c r="AT15" s="713">
        <v>-6.0213192432105753</v>
      </c>
      <c r="AU15" s="814">
        <v>-4.9863786994917225E-2</v>
      </c>
      <c r="AV15" s="713">
        <v>182.36516335229805</v>
      </c>
      <c r="AW15" s="713">
        <v>-9.0622956339600353</v>
      </c>
      <c r="AX15" s="814">
        <v>-4.9693129254369937E-2</v>
      </c>
      <c r="AY15" s="828">
        <v>1281.1206542827638</v>
      </c>
      <c r="AZ15" s="828">
        <v>488.90218743604532</v>
      </c>
      <c r="BA15" s="816">
        <v>0.38162072073512665</v>
      </c>
      <c r="BB15" s="828">
        <v>399.00769026495919</v>
      </c>
      <c r="BC15" s="828">
        <v>846.52042172076494</v>
      </c>
      <c r="BD15" s="816">
        <v>2.1215641762659687</v>
      </c>
      <c r="BE15" s="828">
        <v>1680.1283445477229</v>
      </c>
      <c r="BF15" s="828">
        <v>1335.4226091568103</v>
      </c>
      <c r="BG15" s="816">
        <v>0.79483368844437619</v>
      </c>
      <c r="BH15" s="788">
        <v>5069.987343549843</v>
      </c>
      <c r="BI15" s="788">
        <v>4676.9539924999981</v>
      </c>
      <c r="BJ15" s="822">
        <v>0.9224784354639719</v>
      </c>
      <c r="BK15" s="788">
        <v>836.62104744474959</v>
      </c>
      <c r="BL15" s="788">
        <v>450.42053846464211</v>
      </c>
      <c r="BM15" s="822">
        <v>0.53838059637674585</v>
      </c>
      <c r="BN15" s="788">
        <v>5906.6083909945928</v>
      </c>
      <c r="BO15" s="788">
        <v>5127.3745309646401</v>
      </c>
      <c r="BP15" s="822">
        <v>0.86807423000685169</v>
      </c>
      <c r="BQ15" s="671">
        <v>8475.7265599999992</v>
      </c>
      <c r="BR15" s="671">
        <v>4361.2261799999997</v>
      </c>
      <c r="BS15" s="817">
        <v>0.5145548466112857</v>
      </c>
      <c r="BT15" s="671">
        <v>1199.5883899999999</v>
      </c>
      <c r="BU15" s="671">
        <v>2069.45093</v>
      </c>
      <c r="BV15" s="817">
        <v>1.7251341770655184</v>
      </c>
      <c r="BW15" s="671">
        <v>9675.31495</v>
      </c>
      <c r="BX15" s="671">
        <v>6430.6771099999996</v>
      </c>
      <c r="BY15" s="817">
        <v>0.66464783247185144</v>
      </c>
      <c r="BZ15" s="671">
        <v>950.02582581267063</v>
      </c>
      <c r="CA15" s="671">
        <v>-71.768167427099726</v>
      </c>
      <c r="CB15" s="817">
        <v>-7.5543385745022076E-2</v>
      </c>
      <c r="CC15" s="671">
        <v>238.49209721985082</v>
      </c>
      <c r="CD15" s="671">
        <v>-95.66877917499049</v>
      </c>
      <c r="CE15" s="817">
        <v>-0.40114024862970399</v>
      </c>
      <c r="CF15" s="671">
        <v>1188.5179230325214</v>
      </c>
      <c r="CG15" s="671">
        <v>-167.43694660209022</v>
      </c>
      <c r="CH15" s="817">
        <v>-0.14087877292996334</v>
      </c>
      <c r="CI15" s="671"/>
      <c r="CJ15" s="671"/>
      <c r="CK15" s="817" t="s">
        <v>115</v>
      </c>
      <c r="CL15" s="671"/>
      <c r="CM15" s="671"/>
      <c r="CN15" s="817" t="s">
        <v>115</v>
      </c>
      <c r="CO15" s="671">
        <v>0</v>
      </c>
      <c r="CP15" s="671">
        <v>0</v>
      </c>
      <c r="CQ15" s="817" t="s">
        <v>115</v>
      </c>
    </row>
    <row r="16" spans="1:95" x14ac:dyDescent="0.2">
      <c r="A16" s="369">
        <v>8</v>
      </c>
      <c r="B16" s="369" t="s">
        <v>13</v>
      </c>
      <c r="C16" s="805">
        <v>4.5182105776000006</v>
      </c>
      <c r="D16" s="805">
        <v>3.9025240502826568</v>
      </c>
      <c r="E16" s="660">
        <v>0.86373221948314183</v>
      </c>
      <c r="F16" s="805"/>
      <c r="G16" s="805"/>
      <c r="H16" s="660"/>
      <c r="I16" s="805">
        <v>51.959421642400009</v>
      </c>
      <c r="J16" s="805">
        <v>44.879026578250553</v>
      </c>
      <c r="K16" s="660">
        <v>0.86373221948314183</v>
      </c>
      <c r="L16" s="805">
        <v>56.477632220000011</v>
      </c>
      <c r="M16" s="805">
        <v>48.781550628533211</v>
      </c>
      <c r="N16" s="660">
        <v>0.86373221948314183</v>
      </c>
      <c r="O16" s="819">
        <v>54.792885060000003</v>
      </c>
      <c r="P16" s="820">
        <v>360.33402217061234</v>
      </c>
      <c r="Q16" s="166">
        <v>6.5762921915141863</v>
      </c>
      <c r="R16" s="806"/>
      <c r="S16" s="821"/>
      <c r="T16" s="167"/>
      <c r="U16" s="819">
        <v>453.44340289080009</v>
      </c>
      <c r="V16" s="820">
        <v>25.456773041717671</v>
      </c>
      <c r="W16" s="166">
        <v>5.6141015349270094E-2</v>
      </c>
      <c r="X16" s="494">
        <v>508.23628795080009</v>
      </c>
      <c r="Y16" s="494">
        <v>385.79079521233001</v>
      </c>
      <c r="Z16" s="693">
        <v>0.7590776266051994</v>
      </c>
      <c r="AA16" s="810">
        <v>55.719207230760638</v>
      </c>
      <c r="AB16" s="810">
        <v>1.3166579641332208</v>
      </c>
      <c r="AC16" s="811">
        <v>2.3630235058447489E-2</v>
      </c>
      <c r="AD16" s="713"/>
      <c r="AE16" s="713"/>
      <c r="AF16" s="812"/>
      <c r="AG16" s="813">
        <v>400.41374031871447</v>
      </c>
      <c r="AH16" s="813">
        <v>233.46274380476427</v>
      </c>
      <c r="AI16" s="812">
        <v>0.58305377737271602</v>
      </c>
      <c r="AJ16" s="713">
        <v>456.13294754947509</v>
      </c>
      <c r="AK16" s="713">
        <v>234.77940176889749</v>
      </c>
      <c r="AL16" s="814">
        <v>0.51471704254258421</v>
      </c>
      <c r="AM16" s="713">
        <v>20.560224199999997</v>
      </c>
      <c r="AN16" s="713">
        <v>24.962105355213577</v>
      </c>
      <c r="AO16" s="814">
        <v>1.2140969433209576</v>
      </c>
      <c r="AP16" s="713"/>
      <c r="AQ16" s="713"/>
      <c r="AR16" s="814"/>
      <c r="AS16" s="713">
        <v>384.74994000000004</v>
      </c>
      <c r="AT16" s="713">
        <v>248.82005355213576</v>
      </c>
      <c r="AU16" s="814">
        <v>0.64670589305910153</v>
      </c>
      <c r="AV16" s="713">
        <v>405.31016420000003</v>
      </c>
      <c r="AW16" s="713">
        <v>273.78215890734936</v>
      </c>
      <c r="AX16" s="814">
        <v>0.67548801656069923</v>
      </c>
      <c r="AY16" s="815">
        <v>38.821067656087934</v>
      </c>
      <c r="AZ16" s="815">
        <v>5.0286787799023962</v>
      </c>
      <c r="BA16" s="816">
        <v>0.12953478828689033</v>
      </c>
      <c r="BB16" s="815">
        <v>319.76914344391201</v>
      </c>
      <c r="BC16" s="815">
        <v>219.80411370416996</v>
      </c>
      <c r="BD16" s="816">
        <v>0.68738375234358384</v>
      </c>
      <c r="BE16" s="815">
        <v>358.59021109999992</v>
      </c>
      <c r="BF16" s="815">
        <v>224.83279248407237</v>
      </c>
      <c r="BG16" s="816">
        <v>0.6269908813025945</v>
      </c>
      <c r="BH16" s="788">
        <v>32.693632854961919</v>
      </c>
      <c r="BI16" s="788">
        <v>6.526675854640005</v>
      </c>
      <c r="BJ16" s="822">
        <v>0.19963140479353153</v>
      </c>
      <c r="BK16" s="788">
        <v>213.47091354503806</v>
      </c>
      <c r="BL16" s="788">
        <v>270.46742832035994</v>
      </c>
      <c r="BM16" s="822">
        <v>1.2669989734376472</v>
      </c>
      <c r="BN16" s="788">
        <v>246.16454639999998</v>
      </c>
      <c r="BO16" s="788">
        <v>276.99410417499996</v>
      </c>
      <c r="BP16" s="822">
        <v>1.1252396343253432</v>
      </c>
      <c r="BQ16" s="788">
        <v>33.652661294465211</v>
      </c>
      <c r="BR16" s="788">
        <v>2.6918724744784379</v>
      </c>
      <c r="BS16" s="817">
        <v>7.9989884036932468E-2</v>
      </c>
      <c r="BT16" s="788">
        <v>142.86027195771365</v>
      </c>
      <c r="BU16" s="788">
        <v>98.423591630521543</v>
      </c>
      <c r="BV16" s="817">
        <v>0.68895005085566918</v>
      </c>
      <c r="BW16" s="788">
        <v>176.51293325217887</v>
      </c>
      <c r="BX16" s="788">
        <v>101.11546410499999</v>
      </c>
      <c r="BY16" s="817">
        <v>0.57285017161059404</v>
      </c>
      <c r="BZ16" s="788">
        <v>13.995029599999997</v>
      </c>
      <c r="CA16" s="788">
        <v>1.5882418383097372</v>
      </c>
      <c r="CB16" s="817">
        <v>0.11348613641444084</v>
      </c>
      <c r="CC16" s="788">
        <v>40.249316460550787</v>
      </c>
      <c r="CD16" s="788">
        <v>15.294354161690263</v>
      </c>
      <c r="CE16" s="817">
        <v>0.37999040745649892</v>
      </c>
      <c r="CF16" s="788">
        <v>54.244346060550782</v>
      </c>
      <c r="CG16" s="788">
        <v>16.882595999999999</v>
      </c>
      <c r="CH16" s="817">
        <v>0.31123236292967082</v>
      </c>
      <c r="CI16" s="788">
        <v>6.6084129868558588</v>
      </c>
      <c r="CJ16" s="788">
        <v>19.416343394074062</v>
      </c>
      <c r="CK16" s="817">
        <v>2.9381249980431297</v>
      </c>
      <c r="CL16" s="788">
        <v>5.4515796131441432</v>
      </c>
      <c r="CM16" s="788">
        <v>4.7909421059259394</v>
      </c>
      <c r="CN16" s="817">
        <v>0.87881723205043905</v>
      </c>
      <c r="CO16" s="788">
        <v>12.059992600000001</v>
      </c>
      <c r="CP16" s="788">
        <v>24.207285500000001</v>
      </c>
      <c r="CQ16" s="817">
        <v>2.0072388352875108</v>
      </c>
    </row>
    <row r="17" spans="1:95" x14ac:dyDescent="0.2">
      <c r="A17" s="368">
        <v>9</v>
      </c>
      <c r="B17" s="369" t="s">
        <v>14</v>
      </c>
      <c r="C17" s="805"/>
      <c r="D17" s="805"/>
      <c r="E17" s="660"/>
      <c r="F17" s="805"/>
      <c r="G17" s="805"/>
      <c r="H17" s="660"/>
      <c r="I17" s="805"/>
      <c r="J17" s="805"/>
      <c r="K17" s="660"/>
      <c r="L17" s="805"/>
      <c r="M17" s="805"/>
      <c r="N17" s="660"/>
      <c r="O17" s="819"/>
      <c r="P17" s="820"/>
      <c r="Q17" s="166"/>
      <c r="R17" s="806"/>
      <c r="S17" s="821"/>
      <c r="T17" s="167"/>
      <c r="U17" s="819"/>
      <c r="V17" s="820"/>
      <c r="W17" s="166"/>
      <c r="X17" s="494"/>
      <c r="Y17" s="494"/>
      <c r="Z17" s="693"/>
      <c r="AA17" s="810"/>
      <c r="AB17" s="810"/>
      <c r="AC17" s="811"/>
      <c r="AD17" s="713"/>
      <c r="AE17" s="713"/>
      <c r="AF17" s="812"/>
      <c r="AG17" s="813"/>
      <c r="AH17" s="813"/>
      <c r="AI17" s="812"/>
      <c r="AJ17" s="713"/>
      <c r="AK17" s="713"/>
      <c r="AL17" s="814"/>
      <c r="AM17" s="713"/>
      <c r="AN17" s="713"/>
      <c r="AO17" s="814"/>
      <c r="AP17" s="713"/>
      <c r="AQ17" s="713"/>
      <c r="AR17" s="814"/>
      <c r="AS17" s="713"/>
      <c r="AT17" s="713"/>
      <c r="AU17" s="814"/>
      <c r="AV17" s="713"/>
      <c r="AW17" s="713"/>
      <c r="AX17" s="814"/>
      <c r="AY17" s="815"/>
      <c r="AZ17" s="815"/>
      <c r="BA17" s="816" t="s">
        <v>115</v>
      </c>
      <c r="BB17" s="815"/>
      <c r="BC17" s="815"/>
      <c r="BD17" s="816" t="s">
        <v>115</v>
      </c>
      <c r="BE17" s="815"/>
      <c r="BF17" s="815"/>
      <c r="BG17" s="816" t="s">
        <v>115</v>
      </c>
      <c r="BH17" s="788">
        <v>0</v>
      </c>
      <c r="BI17" s="788">
        <v>0</v>
      </c>
      <c r="BJ17" s="822" t="s">
        <v>115</v>
      </c>
      <c r="BK17" s="788">
        <v>0</v>
      </c>
      <c r="BL17" s="788">
        <v>0</v>
      </c>
      <c r="BM17" s="822" t="s">
        <v>115</v>
      </c>
      <c r="BN17" s="788">
        <v>0</v>
      </c>
      <c r="BO17" s="788">
        <v>0</v>
      </c>
      <c r="BP17" s="822" t="s">
        <v>115</v>
      </c>
      <c r="BQ17" s="788">
        <v>0</v>
      </c>
      <c r="BR17" s="788">
        <v>0</v>
      </c>
      <c r="BS17" s="817" t="s">
        <v>115</v>
      </c>
      <c r="BT17" s="788">
        <v>0</v>
      </c>
      <c r="BU17" s="788">
        <v>0</v>
      </c>
      <c r="BV17" s="817" t="s">
        <v>115</v>
      </c>
      <c r="BW17" s="788">
        <v>0</v>
      </c>
      <c r="BX17" s="788">
        <v>0</v>
      </c>
      <c r="BY17" s="817" t="s">
        <v>115</v>
      </c>
      <c r="BZ17" s="788">
        <v>0</v>
      </c>
      <c r="CA17" s="788">
        <v>0</v>
      </c>
      <c r="CB17" s="817" t="s">
        <v>115</v>
      </c>
      <c r="CC17" s="788">
        <v>0</v>
      </c>
      <c r="CD17" s="788">
        <v>0</v>
      </c>
      <c r="CE17" s="817" t="s">
        <v>115</v>
      </c>
      <c r="CF17" s="788">
        <v>0</v>
      </c>
      <c r="CG17" s="788">
        <v>0</v>
      </c>
      <c r="CH17" s="817" t="s">
        <v>115</v>
      </c>
      <c r="CI17" s="788"/>
      <c r="CJ17" s="788"/>
      <c r="CK17" s="817" t="s">
        <v>115</v>
      </c>
      <c r="CL17" s="788"/>
      <c r="CM17" s="788"/>
      <c r="CN17" s="817" t="s">
        <v>115</v>
      </c>
      <c r="CO17" s="788">
        <v>0</v>
      </c>
      <c r="CP17" s="788">
        <v>0</v>
      </c>
      <c r="CQ17" s="817" t="s">
        <v>115</v>
      </c>
    </row>
    <row r="18" spans="1:95" x14ac:dyDescent="0.2">
      <c r="A18" s="369">
        <v>10</v>
      </c>
      <c r="B18" s="369" t="s">
        <v>15</v>
      </c>
      <c r="C18" s="805">
        <v>35.96463</v>
      </c>
      <c r="D18" s="805">
        <v>2.4219400000000002</v>
      </c>
      <c r="E18" s="171">
        <v>6.7342274896196624E-2</v>
      </c>
      <c r="F18" s="805">
        <v>1.1837</v>
      </c>
      <c r="G18" s="805">
        <v>1.5255700000000001</v>
      </c>
      <c r="H18" s="171">
        <v>1.2888147334628708</v>
      </c>
      <c r="I18" s="805">
        <v>960.88158999999996</v>
      </c>
      <c r="J18" s="805">
        <v>439.46377999999999</v>
      </c>
      <c r="K18" s="171">
        <v>0.45735477146564957</v>
      </c>
      <c r="L18" s="805">
        <v>998.02991999999995</v>
      </c>
      <c r="M18" s="805">
        <v>443.41129000000001</v>
      </c>
      <c r="N18" s="171">
        <v>0.44428657008599504</v>
      </c>
      <c r="O18" s="819">
        <v>43.268271873990273</v>
      </c>
      <c r="P18" s="820">
        <v>16.340348889225439</v>
      </c>
      <c r="Q18" s="166">
        <v>0.37765198796968974</v>
      </c>
      <c r="R18" s="172">
        <v>1.39479197356345</v>
      </c>
      <c r="S18" s="806">
        <v>0.37795822545800001</v>
      </c>
      <c r="T18" s="173">
        <v>0.273599291573</v>
      </c>
      <c r="U18" s="819">
        <v>1063.53288455245</v>
      </c>
      <c r="V18" s="820">
        <v>314.369848643637</v>
      </c>
      <c r="W18" s="166">
        <v>0.29559015354370388</v>
      </c>
      <c r="X18" s="494">
        <v>1108.1959484000038</v>
      </c>
      <c r="Y18" s="494">
        <v>331.08729335540295</v>
      </c>
      <c r="Z18" s="693">
        <v>0.29876241095577155</v>
      </c>
      <c r="AA18" s="810">
        <v>41.68376311656597</v>
      </c>
      <c r="AB18" s="810">
        <v>4.2092314594224245</v>
      </c>
      <c r="AC18" s="811">
        <v>0.1009801213880709</v>
      </c>
      <c r="AD18" s="713">
        <v>1.8920930770961126</v>
      </c>
      <c r="AE18" s="791">
        <v>5.2167950854772459E-2</v>
      </c>
      <c r="AF18" s="812">
        <v>2.7571556328950347E-2</v>
      </c>
      <c r="AG18" s="813">
        <v>1078.736049106338</v>
      </c>
      <c r="AH18" s="813">
        <v>583.2925470897228</v>
      </c>
      <c r="AI18" s="812">
        <v>0.54071850808447752</v>
      </c>
      <c r="AJ18" s="713">
        <v>1122.3119053</v>
      </c>
      <c r="AK18" s="713">
        <v>587.55394650000005</v>
      </c>
      <c r="AL18" s="814">
        <v>0.52352108511487605</v>
      </c>
      <c r="AM18" s="713">
        <v>35.044800000000002</v>
      </c>
      <c r="AN18" s="713">
        <v>21.7789</v>
      </c>
      <c r="AO18" s="814">
        <v>0.62145881842669948</v>
      </c>
      <c r="AP18" s="713">
        <v>1.9278999999999999</v>
      </c>
      <c r="AQ18" s="713">
        <v>0.1749</v>
      </c>
      <c r="AR18" s="814">
        <v>9.0720473053581621E-2</v>
      </c>
      <c r="AS18" s="713">
        <v>1103.6769999999999</v>
      </c>
      <c r="AT18" s="713">
        <v>436.15609999999998</v>
      </c>
      <c r="AU18" s="814">
        <v>0.39518455127723057</v>
      </c>
      <c r="AV18" s="713">
        <v>1140.6496999999999</v>
      </c>
      <c r="AW18" s="713">
        <v>458.10989999999998</v>
      </c>
      <c r="AX18" s="814">
        <v>0.40162190022054978</v>
      </c>
      <c r="AY18" s="815"/>
      <c r="AZ18" s="815"/>
      <c r="BA18" s="816" t="s">
        <v>115</v>
      </c>
      <c r="BB18" s="815">
        <v>1182.0254</v>
      </c>
      <c r="BC18" s="815">
        <v>255.61359999999999</v>
      </c>
      <c r="BD18" s="816">
        <v>0.21625051373684526</v>
      </c>
      <c r="BE18" s="815">
        <v>1182.0254</v>
      </c>
      <c r="BF18" s="815">
        <v>255.61359999999999</v>
      </c>
      <c r="BG18" s="816">
        <v>0.21625051373684526</v>
      </c>
      <c r="BH18" s="788">
        <v>0</v>
      </c>
      <c r="BI18" s="788">
        <v>0</v>
      </c>
      <c r="BJ18" s="822" t="s">
        <v>115</v>
      </c>
      <c r="BK18" s="788">
        <v>1303.2452000000001</v>
      </c>
      <c r="BL18" s="788">
        <v>548.94759999999997</v>
      </c>
      <c r="BM18" s="822">
        <v>0.42121590012378324</v>
      </c>
      <c r="BN18" s="788">
        <v>1303.2452000000001</v>
      </c>
      <c r="BO18" s="788">
        <v>548.94759999999997</v>
      </c>
      <c r="BP18" s="822">
        <v>0.42121590012378324</v>
      </c>
      <c r="BQ18" s="788">
        <v>0</v>
      </c>
      <c r="BR18" s="788">
        <v>0</v>
      </c>
      <c r="BS18" s="817" t="s">
        <v>115</v>
      </c>
      <c r="BT18" s="788">
        <v>1265.760806614084</v>
      </c>
      <c r="BU18" s="788">
        <v>444.95375098000005</v>
      </c>
      <c r="BV18" s="817">
        <v>0.3515306751915106</v>
      </c>
      <c r="BW18" s="788">
        <v>1265.760806614084</v>
      </c>
      <c r="BX18" s="788">
        <v>444.95375098000005</v>
      </c>
      <c r="BY18" s="817">
        <v>0.3515306751915106</v>
      </c>
      <c r="BZ18" s="788">
        <v>0</v>
      </c>
      <c r="CA18" s="788">
        <v>0</v>
      </c>
      <c r="CB18" s="817" t="s">
        <v>115</v>
      </c>
      <c r="CC18" s="788">
        <v>205.76424650000001</v>
      </c>
      <c r="CD18" s="788">
        <v>14.26930612</v>
      </c>
      <c r="CE18" s="817">
        <v>6.9347840369342287E-2</v>
      </c>
      <c r="CF18" s="788">
        <v>205.76424650000001</v>
      </c>
      <c r="CG18" s="788">
        <v>14.26930612</v>
      </c>
      <c r="CH18" s="817">
        <v>6.9347840369342287E-2</v>
      </c>
      <c r="CI18" s="788"/>
      <c r="CJ18" s="788"/>
      <c r="CK18" s="817" t="s">
        <v>115</v>
      </c>
      <c r="CL18" s="788">
        <v>122.53043110000003</v>
      </c>
      <c r="CM18" s="788">
        <v>59.038188329160626</v>
      </c>
      <c r="CN18" s="817">
        <v>0.48182470100817765</v>
      </c>
      <c r="CO18" s="788">
        <v>122.53043110000003</v>
      </c>
      <c r="CP18" s="788">
        <v>59.038188329160626</v>
      </c>
      <c r="CQ18" s="817">
        <v>0.48182470100817765</v>
      </c>
    </row>
    <row r="19" spans="1:95" x14ac:dyDescent="0.2">
      <c r="A19" s="368">
        <v>11</v>
      </c>
      <c r="B19" s="369" t="s">
        <v>16</v>
      </c>
      <c r="C19" s="805"/>
      <c r="D19" s="805"/>
      <c r="E19" s="171"/>
      <c r="F19" s="805"/>
      <c r="G19" s="805"/>
      <c r="H19" s="171"/>
      <c r="I19" s="805"/>
      <c r="J19" s="805"/>
      <c r="K19" s="171"/>
      <c r="L19" s="805"/>
      <c r="M19" s="805"/>
      <c r="N19" s="171"/>
      <c r="O19" s="819"/>
      <c r="P19" s="820"/>
      <c r="Q19" s="166"/>
      <c r="R19" s="172"/>
      <c r="S19" s="806"/>
      <c r="T19" s="173"/>
      <c r="U19" s="819"/>
      <c r="V19" s="820"/>
      <c r="W19" s="166"/>
      <c r="X19" s="494"/>
      <c r="Y19" s="494"/>
      <c r="Z19" s="693"/>
      <c r="AA19" s="810"/>
      <c r="AB19" s="810"/>
      <c r="AC19" s="811"/>
      <c r="AD19" s="713"/>
      <c r="AE19" s="791"/>
      <c r="AF19" s="812"/>
      <c r="AG19" s="813"/>
      <c r="AH19" s="813"/>
      <c r="AI19" s="812"/>
      <c r="AJ19" s="713"/>
      <c r="AK19" s="713"/>
      <c r="AL19" s="814"/>
      <c r="AM19" s="713"/>
      <c r="AN19" s="713"/>
      <c r="AO19" s="814"/>
      <c r="AP19" s="713"/>
      <c r="AQ19" s="713"/>
      <c r="AR19" s="814"/>
      <c r="AS19" s="713"/>
      <c r="AT19" s="713"/>
      <c r="AU19" s="814"/>
      <c r="AV19" s="713"/>
      <c r="AW19" s="713"/>
      <c r="AX19" s="814"/>
      <c r="AY19" s="815">
        <v>18.312609999999999</v>
      </c>
      <c r="AZ19" s="815">
        <v>18.11467</v>
      </c>
      <c r="BA19" s="816">
        <v>0.98919105468854529</v>
      </c>
      <c r="BB19" s="815"/>
      <c r="BC19" s="815"/>
      <c r="BD19" s="816" t="s">
        <v>115</v>
      </c>
      <c r="BE19" s="815">
        <v>18.312609999999999</v>
      </c>
      <c r="BF19" s="815">
        <v>18.11467</v>
      </c>
      <c r="BG19" s="816">
        <v>0.98919105468854529</v>
      </c>
      <c r="BH19" s="788">
        <v>326.35517299999998</v>
      </c>
      <c r="BI19" s="788">
        <v>159.64263529999999</v>
      </c>
      <c r="BJ19" s="822">
        <v>0.48916839231471293</v>
      </c>
      <c r="BK19" s="788">
        <v>46.585949500000005</v>
      </c>
      <c r="BL19" s="788">
        <v>14.3393429</v>
      </c>
      <c r="BM19" s="822">
        <v>0.30780402790759903</v>
      </c>
      <c r="BN19" s="788">
        <v>372.94112250000001</v>
      </c>
      <c r="BO19" s="788">
        <v>173.98197819999999</v>
      </c>
      <c r="BP19" s="822">
        <v>0.46651325826907164</v>
      </c>
      <c r="BQ19" s="788">
        <v>559.22257100000002</v>
      </c>
      <c r="BR19" s="788">
        <v>139.81734429999997</v>
      </c>
      <c r="BS19" s="817">
        <v>0.25002092467401493</v>
      </c>
      <c r="BT19" s="788">
        <v>257.19164889999996</v>
      </c>
      <c r="BU19" s="788">
        <v>87.772139300000021</v>
      </c>
      <c r="BV19" s="817">
        <v>0.3412713425004214</v>
      </c>
      <c r="BW19" s="788">
        <v>816.41421990000003</v>
      </c>
      <c r="BX19" s="788">
        <v>227.58948359999999</v>
      </c>
      <c r="BY19" s="817">
        <v>0.27876717241387183</v>
      </c>
      <c r="BZ19" s="788">
        <v>20.639262899999995</v>
      </c>
      <c r="CA19" s="788">
        <v>-28.600258400000016</v>
      </c>
      <c r="CB19" s="817">
        <v>-1.3857209212641031</v>
      </c>
      <c r="CC19" s="788">
        <v>31.9664304</v>
      </c>
      <c r="CD19" s="788">
        <v>-26.060395399999972</v>
      </c>
      <c r="CE19" s="817">
        <v>-0.81524258648535164</v>
      </c>
      <c r="CF19" s="788">
        <v>52.605693299999999</v>
      </c>
      <c r="CG19" s="788">
        <v>-54.660653799999992</v>
      </c>
      <c r="CH19" s="817">
        <v>-1.0390634619770327</v>
      </c>
      <c r="CI19" s="788">
        <v>54.526620700000009</v>
      </c>
      <c r="CJ19" s="788">
        <v>69.825661199999985</v>
      </c>
      <c r="CK19" s="817">
        <v>1.2805792895945955</v>
      </c>
      <c r="CL19" s="788">
        <v>141.8727279</v>
      </c>
      <c r="CM19" s="788">
        <v>85.183232100000026</v>
      </c>
      <c r="CN19" s="817">
        <v>0.60042006212809296</v>
      </c>
      <c r="CO19" s="788">
        <v>196.3993486</v>
      </c>
      <c r="CP19" s="788">
        <v>155.00889330000001</v>
      </c>
      <c r="CQ19" s="817">
        <v>0.78925360193378979</v>
      </c>
    </row>
    <row r="20" spans="1:95" x14ac:dyDescent="0.2">
      <c r="A20" s="369">
        <v>12</v>
      </c>
      <c r="B20" s="374" t="s">
        <v>39</v>
      </c>
      <c r="C20" s="805"/>
      <c r="D20" s="805"/>
      <c r="E20" s="171"/>
      <c r="F20" s="805"/>
      <c r="G20" s="805"/>
      <c r="H20" s="171"/>
      <c r="I20" s="805"/>
      <c r="J20" s="805"/>
      <c r="K20" s="171"/>
      <c r="L20" s="805"/>
      <c r="M20" s="805"/>
      <c r="N20" s="171"/>
      <c r="O20" s="819"/>
      <c r="P20" s="820"/>
      <c r="Q20" s="166"/>
      <c r="R20" s="172"/>
      <c r="S20" s="806"/>
      <c r="T20" s="173"/>
      <c r="U20" s="819"/>
      <c r="V20" s="820"/>
      <c r="W20" s="166"/>
      <c r="X20" s="494"/>
      <c r="Y20" s="494"/>
      <c r="Z20" s="693"/>
      <c r="AA20" s="810"/>
      <c r="AB20" s="810"/>
      <c r="AC20" s="811"/>
      <c r="AD20" s="713"/>
      <c r="AE20" s="791"/>
      <c r="AF20" s="812"/>
      <c r="AG20" s="813"/>
      <c r="AH20" s="813"/>
      <c r="AI20" s="812"/>
      <c r="AJ20" s="713"/>
      <c r="AK20" s="713"/>
      <c r="AL20" s="814"/>
      <c r="AM20" s="713"/>
      <c r="AN20" s="713"/>
      <c r="AO20" s="814"/>
      <c r="AP20" s="713"/>
      <c r="AQ20" s="713"/>
      <c r="AR20" s="814"/>
      <c r="AS20" s="713"/>
      <c r="AT20" s="713"/>
      <c r="AU20" s="814"/>
      <c r="AV20" s="713">
        <v>0</v>
      </c>
      <c r="AW20" s="713">
        <v>0</v>
      </c>
      <c r="AX20" s="814">
        <v>0</v>
      </c>
      <c r="AY20" s="815"/>
      <c r="AZ20" s="815"/>
      <c r="BA20" s="816"/>
      <c r="BB20" s="815"/>
      <c r="BC20" s="815"/>
      <c r="BD20" s="816"/>
      <c r="BE20" s="815"/>
      <c r="BF20" s="815"/>
      <c r="BG20" s="816"/>
      <c r="BH20" s="788"/>
      <c r="BI20" s="788"/>
      <c r="BJ20" s="822"/>
      <c r="BK20" s="788"/>
      <c r="BL20" s="788"/>
      <c r="BM20" s="822"/>
      <c r="BN20" s="788"/>
      <c r="BO20" s="788"/>
      <c r="BP20" s="822"/>
      <c r="BQ20" s="788"/>
      <c r="BR20" s="788"/>
      <c r="BS20" s="817"/>
      <c r="BT20" s="788"/>
      <c r="BU20" s="788"/>
      <c r="BV20" s="817"/>
      <c r="BW20" s="788"/>
      <c r="BX20" s="788"/>
      <c r="BY20" s="817"/>
      <c r="BZ20" s="788"/>
      <c r="CA20" s="788"/>
      <c r="CB20" s="817"/>
      <c r="CC20" s="788"/>
      <c r="CD20" s="788"/>
      <c r="CE20" s="817"/>
      <c r="CF20" s="788"/>
      <c r="CG20" s="788"/>
      <c r="CH20" s="817"/>
      <c r="CI20" s="788"/>
      <c r="CJ20" s="788"/>
      <c r="CK20" s="817"/>
      <c r="CL20" s="788"/>
      <c r="CM20" s="788"/>
      <c r="CN20" s="817"/>
      <c r="CO20" s="788"/>
      <c r="CP20" s="788"/>
      <c r="CQ20" s="817"/>
    </row>
    <row r="21" spans="1:95" x14ac:dyDescent="0.2">
      <c r="A21" s="365"/>
      <c r="B21" s="374" t="s">
        <v>40</v>
      </c>
      <c r="C21" s="805">
        <v>2437.9445186116445</v>
      </c>
      <c r="D21" s="805">
        <v>3455.1068179367448</v>
      </c>
      <c r="E21" s="170">
        <v>1.4172212663413488</v>
      </c>
      <c r="F21" s="805">
        <v>39.566986723135614</v>
      </c>
      <c r="G21" s="805">
        <v>8.4466623853488549</v>
      </c>
      <c r="H21" s="170">
        <v>0.21347752469636314</v>
      </c>
      <c r="I21" s="805">
        <v>310.68853336706002</v>
      </c>
      <c r="J21" s="805">
        <v>278.44503010154733</v>
      </c>
      <c r="K21" s="170">
        <v>0.89621920411391909</v>
      </c>
      <c r="L21" s="805">
        <v>2788.2000387018397</v>
      </c>
      <c r="M21" s="805">
        <v>3741.9985104236407</v>
      </c>
      <c r="N21" s="170">
        <v>1.3420839460879861</v>
      </c>
      <c r="O21" s="805"/>
      <c r="P21" s="805"/>
      <c r="Q21" s="174"/>
      <c r="R21" s="805"/>
      <c r="S21" s="805"/>
      <c r="T21" s="174"/>
      <c r="U21" s="805"/>
      <c r="V21" s="805"/>
      <c r="W21" s="174"/>
      <c r="X21" s="805"/>
      <c r="Y21" s="805"/>
      <c r="Z21" s="174"/>
      <c r="AA21" s="810">
        <v>4800.3803031608177</v>
      </c>
      <c r="AB21" s="810">
        <v>5327.8810358406708</v>
      </c>
      <c r="AC21" s="811">
        <v>1.1098872796250163</v>
      </c>
      <c r="AD21" s="713">
        <v>98.472562564988905</v>
      </c>
      <c r="AE21" s="713">
        <v>11.668660119826921</v>
      </c>
      <c r="AF21" s="812">
        <v>0.11849656204616346</v>
      </c>
      <c r="AG21" s="813">
        <v>889.11672423030814</v>
      </c>
      <c r="AH21" s="813">
        <v>490.20170908423239</v>
      </c>
      <c r="AI21" s="812">
        <v>0.55133560726640352</v>
      </c>
      <c r="AJ21" s="713">
        <v>5787.9695899561148</v>
      </c>
      <c r="AK21" s="713">
        <v>5829.7514050447307</v>
      </c>
      <c r="AL21" s="814">
        <v>1.0072187343833181</v>
      </c>
      <c r="AM21" s="713">
        <v>4338.2761612495806</v>
      </c>
      <c r="AN21" s="713">
        <v>4154.1657049567666</v>
      </c>
      <c r="AO21" s="814">
        <v>0.95756137934755547</v>
      </c>
      <c r="AP21" s="713">
        <v>172.96309468612827</v>
      </c>
      <c r="AQ21" s="713">
        <v>5.7033169316580619</v>
      </c>
      <c r="AR21" s="814">
        <v>3.297418412874565E-2</v>
      </c>
      <c r="AS21" s="713">
        <v>908.70632445213607</v>
      </c>
      <c r="AT21" s="713">
        <v>44.92352902834196</v>
      </c>
      <c r="AU21" s="814">
        <v>4.9436795826667761E-2</v>
      </c>
      <c r="AV21" s="713">
        <v>5419.9455803878445</v>
      </c>
      <c r="AW21" s="713">
        <v>4204.7925509167671</v>
      </c>
      <c r="AX21" s="814">
        <v>0.77579977299622216</v>
      </c>
      <c r="AY21" s="815">
        <v>712.86180846726165</v>
      </c>
      <c r="AZ21" s="815">
        <v>-295.43152758074177</v>
      </c>
      <c r="BA21" s="816">
        <v>-0.41443029219920613</v>
      </c>
      <c r="BB21" s="815">
        <v>1253.2028779030961</v>
      </c>
      <c r="BC21" s="815">
        <v>382.62512393660114</v>
      </c>
      <c r="BD21" s="816">
        <v>0.30531778268561205</v>
      </c>
      <c r="BE21" s="815">
        <v>1966.0646863703578</v>
      </c>
      <c r="BF21" s="815">
        <v>87.19359635585937</v>
      </c>
      <c r="BG21" s="816">
        <v>4.4349301912762325E-2</v>
      </c>
      <c r="BH21" s="788">
        <v>583.81292034918692</v>
      </c>
      <c r="BI21" s="788">
        <v>45.124082451058776</v>
      </c>
      <c r="BJ21" s="822">
        <v>7.7292024342437315E-2</v>
      </c>
      <c r="BK21" s="788">
        <v>1718.0766695484549</v>
      </c>
      <c r="BL21" s="788">
        <v>806.23039972474214</v>
      </c>
      <c r="BM21" s="822">
        <v>0.46926334197683722</v>
      </c>
      <c r="BN21" s="788">
        <v>2301.8895898976416</v>
      </c>
      <c r="BO21" s="788">
        <v>851.35448217580097</v>
      </c>
      <c r="BP21" s="822">
        <v>0.36985026819364447</v>
      </c>
      <c r="BQ21" s="788">
        <v>599.2075636982546</v>
      </c>
      <c r="BR21" s="788">
        <v>459.57470651684986</v>
      </c>
      <c r="BS21" s="817">
        <v>0.7669708033730358</v>
      </c>
      <c r="BT21" s="788">
        <v>2098.0292984256653</v>
      </c>
      <c r="BU21" s="788">
        <v>745.19999017869543</v>
      </c>
      <c r="BV21" s="817">
        <v>0.35519045932193805</v>
      </c>
      <c r="BW21" s="788">
        <v>2697.2368621239198</v>
      </c>
      <c r="BX21" s="788">
        <v>1204.7746966955453</v>
      </c>
      <c r="BY21" s="817">
        <v>0.44666996570217943</v>
      </c>
      <c r="BZ21" s="788">
        <v>344.45103447082209</v>
      </c>
      <c r="CA21" s="788">
        <v>316.59727909846379</v>
      </c>
      <c r="CB21" s="817">
        <v>0.91913580571720488</v>
      </c>
      <c r="CC21" s="788">
        <v>603.65526833886963</v>
      </c>
      <c r="CD21" s="788">
        <v>255.5149586440248</v>
      </c>
      <c r="CE21" s="817">
        <v>0.42327959689169514</v>
      </c>
      <c r="CF21" s="788">
        <v>948.10630280969167</v>
      </c>
      <c r="CG21" s="788">
        <v>572.11223774248856</v>
      </c>
      <c r="CH21" s="817">
        <v>0.60342625721087062</v>
      </c>
      <c r="CI21" s="788">
        <v>374.02485920246647</v>
      </c>
      <c r="CJ21" s="788">
        <v>-99.293033797615692</v>
      </c>
      <c r="CK21" s="817">
        <v>-0.26547174968353254</v>
      </c>
      <c r="CL21" s="788">
        <v>771.92282847730132</v>
      </c>
      <c r="CM21" s="788">
        <v>123.95557988672964</v>
      </c>
      <c r="CN21" s="817">
        <v>0.16058027475524336</v>
      </c>
      <c r="CO21" s="788">
        <v>1145.9476876797678</v>
      </c>
      <c r="CP21" s="788">
        <v>24.662546089113945</v>
      </c>
      <c r="CQ21" s="817">
        <v>2.152152873491886E-2</v>
      </c>
    </row>
    <row r="22" spans="1:95" x14ac:dyDescent="0.2">
      <c r="A22" s="367">
        <v>13</v>
      </c>
      <c r="B22" s="372" t="s">
        <v>17</v>
      </c>
      <c r="C22" s="805">
        <v>1540.0191065251124</v>
      </c>
      <c r="D22" s="805">
        <v>724.5160303050003</v>
      </c>
      <c r="E22" s="170">
        <v>0.47045911783509808</v>
      </c>
      <c r="F22" s="805">
        <v>49.73</v>
      </c>
      <c r="G22" s="805">
        <v>23.5</v>
      </c>
      <c r="H22" s="170">
        <v>0.47255177960989347</v>
      </c>
      <c r="I22" s="805">
        <v>5813.9392300000009</v>
      </c>
      <c r="J22" s="805">
        <v>4226.74215</v>
      </c>
      <c r="K22" s="170">
        <v>0.72700143272739359</v>
      </c>
      <c r="L22" s="805">
        <v>7403.6883365251133</v>
      </c>
      <c r="M22" s="805">
        <v>4974.7581803050007</v>
      </c>
      <c r="N22" s="170">
        <v>0.67192971316238315</v>
      </c>
      <c r="O22" s="806">
        <v>1849.3317641374999</v>
      </c>
      <c r="P22" s="806">
        <v>555.85394629970006</v>
      </c>
      <c r="Q22" s="167">
        <v>3.5717442228000003E-2</v>
      </c>
      <c r="R22" s="806">
        <v>387.96174936729</v>
      </c>
      <c r="S22" s="806">
        <v>188.19395289500034</v>
      </c>
      <c r="T22" s="167">
        <v>0.48515327946428355</v>
      </c>
      <c r="U22" s="806">
        <v>5174.6923777294214</v>
      </c>
      <c r="V22" s="806">
        <v>1684.9529671539874</v>
      </c>
      <c r="W22" s="167">
        <v>0.32561413241859999</v>
      </c>
      <c r="X22" s="806">
        <v>7411.9325979900004</v>
      </c>
      <c r="Y22" s="806">
        <f>P22+S22+V22</f>
        <v>2429.0008663486879</v>
      </c>
      <c r="Z22" s="167">
        <v>0.32783167114052564</v>
      </c>
      <c r="AA22" s="810">
        <v>2004.0541360363773</v>
      </c>
      <c r="AB22" s="810">
        <v>700.14023302899705</v>
      </c>
      <c r="AC22" s="811">
        <v>0.34936193610704347</v>
      </c>
      <c r="AD22" s="713"/>
      <c r="AE22" s="713"/>
      <c r="AF22" s="812"/>
      <c r="AG22" s="813">
        <v>5661.5675294751118</v>
      </c>
      <c r="AH22" s="813">
        <v>2070.9230898519809</v>
      </c>
      <c r="AI22" s="812">
        <v>0.36578616771245642</v>
      </c>
      <c r="AJ22" s="713">
        <v>7665.6216655114895</v>
      </c>
      <c r="AK22" s="713">
        <v>2771.0633228809784</v>
      </c>
      <c r="AL22" s="814">
        <v>0.361492315143638</v>
      </c>
      <c r="AM22" s="713">
        <v>3856.3209960999998</v>
      </c>
      <c r="AN22" s="713">
        <v>3335.8757913668687</v>
      </c>
      <c r="AO22" s="814">
        <v>0.86504100533657047</v>
      </c>
      <c r="AP22" s="713"/>
      <c r="AQ22" s="713"/>
      <c r="AR22" s="814"/>
      <c r="AS22" s="713">
        <v>5748.1806649999635</v>
      </c>
      <c r="AT22" s="713">
        <v>1769.056183799999</v>
      </c>
      <c r="AU22" s="814">
        <v>0.30775932193147415</v>
      </c>
      <c r="AV22" s="713">
        <v>9604.5016610999628</v>
      </c>
      <c r="AW22" s="713">
        <v>5104.9319751668681</v>
      </c>
      <c r="AX22" s="814">
        <v>0.53151450801896394</v>
      </c>
      <c r="AY22" s="815">
        <v>7029.1192099</v>
      </c>
      <c r="AZ22" s="815">
        <v>3879.694598000001</v>
      </c>
      <c r="BA22" s="816">
        <v>0.55194605215056458</v>
      </c>
      <c r="BB22" s="815">
        <v>5556.333315400002</v>
      </c>
      <c r="BC22" s="815">
        <v>737.63277729999481</v>
      </c>
      <c r="BD22" s="816">
        <v>0.13275531459848938</v>
      </c>
      <c r="BE22" s="815">
        <v>12585.452525300003</v>
      </c>
      <c r="BF22" s="815">
        <v>4617.3273752999958</v>
      </c>
      <c r="BG22" s="816">
        <v>0.36687813696154176</v>
      </c>
      <c r="BH22" s="788">
        <v>6179.8427285602465</v>
      </c>
      <c r="BI22" s="788">
        <v>4527.476262481332</v>
      </c>
      <c r="BJ22" s="822">
        <v>0.73261998101626835</v>
      </c>
      <c r="BK22" s="788">
        <v>5576.4800821430435</v>
      </c>
      <c r="BL22" s="788">
        <v>1158.674510815961</v>
      </c>
      <c r="BM22" s="822">
        <v>0.20777883068680877</v>
      </c>
      <c r="BN22" s="788">
        <v>11756.32281070329</v>
      </c>
      <c r="BO22" s="788">
        <v>5686.1507732972932</v>
      </c>
      <c r="BP22" s="822">
        <v>0.48366745834169</v>
      </c>
      <c r="BQ22" s="788">
        <v>5066.6941772</v>
      </c>
      <c r="BR22" s="788">
        <v>2680.0776821708</v>
      </c>
      <c r="BS22" s="817">
        <v>0.52895982832969946</v>
      </c>
      <c r="BT22" s="788">
        <v>5790.4568955999994</v>
      </c>
      <c r="BU22" s="788">
        <v>2261.4053154799999</v>
      </c>
      <c r="BV22" s="817">
        <v>0.39054004826430472</v>
      </c>
      <c r="BW22" s="788">
        <v>10857.151072799999</v>
      </c>
      <c r="BX22" s="788">
        <v>4941.4829976507999</v>
      </c>
      <c r="BY22" s="817">
        <v>0.45513624748489556</v>
      </c>
      <c r="BZ22" s="788">
        <v>1634.8205513000003</v>
      </c>
      <c r="CA22" s="788">
        <v>2301.8476420477546</v>
      </c>
      <c r="CB22" s="817">
        <v>1.4080124208233975</v>
      </c>
      <c r="CC22" s="788">
        <v>1585.36808</v>
      </c>
      <c r="CD22" s="788">
        <v>355.41087365697393</v>
      </c>
      <c r="CE22" s="817">
        <v>0.22418192856322297</v>
      </c>
      <c r="CF22" s="788">
        <v>3220.1886313000005</v>
      </c>
      <c r="CG22" s="788">
        <v>2657.2585157047283</v>
      </c>
      <c r="CH22" s="817">
        <v>0.82518722346770867</v>
      </c>
      <c r="CI22" s="788">
        <v>3793.2529753773451</v>
      </c>
      <c r="CJ22" s="788">
        <v>2408.4646959103447</v>
      </c>
      <c r="CK22" s="817">
        <v>0.6349338447881282</v>
      </c>
      <c r="CL22" s="788">
        <v>2402.7533835835934</v>
      </c>
      <c r="CM22" s="788">
        <v>2114.190008355828</v>
      </c>
      <c r="CN22" s="817">
        <v>0.87990304073679559</v>
      </c>
      <c r="CO22" s="788">
        <v>6196.0063589609381</v>
      </c>
      <c r="CP22" s="788">
        <v>4522.6547042661732</v>
      </c>
      <c r="CQ22" s="817">
        <v>0.72993061050128039</v>
      </c>
    </row>
    <row r="23" spans="1:95" x14ac:dyDescent="0.2">
      <c r="A23" s="366">
        <v>14</v>
      </c>
      <c r="B23" s="369" t="s">
        <v>18</v>
      </c>
      <c r="C23" s="829"/>
      <c r="D23" s="829"/>
      <c r="E23" s="170"/>
      <c r="F23" s="829"/>
      <c r="G23" s="829"/>
      <c r="H23" s="170"/>
      <c r="I23" s="829">
        <v>277.83803339999997</v>
      </c>
      <c r="J23" s="829">
        <v>79.997062999999983</v>
      </c>
      <c r="K23" s="170">
        <v>0.28792696961264913</v>
      </c>
      <c r="L23" s="829">
        <v>277.83803339999997</v>
      </c>
      <c r="M23" s="829">
        <v>79.997062999999983</v>
      </c>
      <c r="N23" s="170">
        <v>0.28792696961264913</v>
      </c>
      <c r="O23" s="806"/>
      <c r="P23" s="806"/>
      <c r="Q23" s="818"/>
      <c r="R23" s="806"/>
      <c r="S23" s="806"/>
      <c r="T23" s="818"/>
      <c r="U23" s="806">
        <v>389.52726999999999</v>
      </c>
      <c r="V23" s="806">
        <v>163.15854999999999</v>
      </c>
      <c r="W23" s="818">
        <v>0.41887224845589</v>
      </c>
      <c r="X23" s="806">
        <v>389.52726999999999</v>
      </c>
      <c r="Y23" s="806">
        <v>163.15854999999999</v>
      </c>
      <c r="Z23" s="818">
        <v>0.41887224845589</v>
      </c>
      <c r="AA23" s="810"/>
      <c r="AB23" s="810"/>
      <c r="AC23" s="811"/>
      <c r="AD23" s="713"/>
      <c r="AE23" s="713"/>
      <c r="AF23" s="812"/>
      <c r="AG23" s="813">
        <v>398.96048000000002</v>
      </c>
      <c r="AH23" s="813">
        <v>146.15158</v>
      </c>
      <c r="AI23" s="812">
        <v>0.3663309709272457</v>
      </c>
      <c r="AJ23" s="713">
        <v>398.96048000000002</v>
      </c>
      <c r="AK23" s="713">
        <v>146.15158</v>
      </c>
      <c r="AL23" s="814">
        <v>0.3663309709272457</v>
      </c>
      <c r="AM23" s="713"/>
      <c r="AN23" s="713"/>
      <c r="AO23" s="814"/>
      <c r="AP23" s="713"/>
      <c r="AQ23" s="713"/>
      <c r="AR23" s="814"/>
      <c r="AS23" s="713">
        <v>435.53</v>
      </c>
      <c r="AT23" s="713">
        <v>384.39</v>
      </c>
      <c r="AU23" s="814">
        <v>0.88257984524602207</v>
      </c>
      <c r="AV23" s="713">
        <v>435.53</v>
      </c>
      <c r="AW23" s="713">
        <v>384.39</v>
      </c>
      <c r="AX23" s="814">
        <v>0.88257984524602207</v>
      </c>
      <c r="AY23" s="815"/>
      <c r="AZ23" s="815"/>
      <c r="BA23" s="816" t="s">
        <v>115</v>
      </c>
      <c r="BB23" s="815">
        <v>338.58121619999997</v>
      </c>
      <c r="BC23" s="815">
        <v>254.55271899999994</v>
      </c>
      <c r="BD23" s="816">
        <v>0.75182173972000743</v>
      </c>
      <c r="BE23" s="815">
        <v>338.58121619999997</v>
      </c>
      <c r="BF23" s="815">
        <v>254.55271899999994</v>
      </c>
      <c r="BG23" s="816">
        <v>0.75182173972000743</v>
      </c>
      <c r="BH23" s="788">
        <v>0</v>
      </c>
      <c r="BI23" s="788">
        <v>0</v>
      </c>
      <c r="BJ23" s="822" t="s">
        <v>115</v>
      </c>
      <c r="BK23" s="788">
        <v>331.89220289999997</v>
      </c>
      <c r="BL23" s="788">
        <v>176</v>
      </c>
      <c r="BM23" s="822">
        <v>0.5302926626843032</v>
      </c>
      <c r="BN23" s="788">
        <v>331.89220289999997</v>
      </c>
      <c r="BO23" s="788">
        <v>176</v>
      </c>
      <c r="BP23" s="822">
        <v>0.5302926626843032</v>
      </c>
      <c r="BQ23" s="788">
        <v>0</v>
      </c>
      <c r="BR23" s="788">
        <v>0</v>
      </c>
      <c r="BS23" s="817" t="s">
        <v>115</v>
      </c>
      <c r="BT23" s="788">
        <v>300.86412751434261</v>
      </c>
      <c r="BU23" s="788">
        <v>141.48622245225809</v>
      </c>
      <c r="BV23" s="817">
        <v>0.47026617503781087</v>
      </c>
      <c r="BW23" s="788">
        <v>300.86412751434261</v>
      </c>
      <c r="BX23" s="788">
        <v>141.48622245225809</v>
      </c>
      <c r="BY23" s="817">
        <v>0.47026617503781087</v>
      </c>
      <c r="BZ23" s="788">
        <v>0</v>
      </c>
      <c r="CA23" s="788">
        <v>0</v>
      </c>
      <c r="CB23" s="817" t="s">
        <v>115</v>
      </c>
      <c r="CC23" s="788">
        <v>67.563325399999997</v>
      </c>
      <c r="CD23" s="788">
        <v>17.689282836262347</v>
      </c>
      <c r="CE23" s="817">
        <v>0.26181782396788816</v>
      </c>
      <c r="CF23" s="788">
        <v>67.563325399999997</v>
      </c>
      <c r="CG23" s="788">
        <v>17.689282836262347</v>
      </c>
      <c r="CH23" s="817">
        <v>0.26181782396788816</v>
      </c>
      <c r="CI23" s="788"/>
      <c r="CJ23" s="788"/>
      <c r="CK23" s="817" t="s">
        <v>115</v>
      </c>
      <c r="CL23" s="788">
        <v>99.631889199999918</v>
      </c>
      <c r="CM23" s="788">
        <v>84.944769422152007</v>
      </c>
      <c r="CN23" s="817">
        <v>0.85258615594084386</v>
      </c>
      <c r="CO23" s="788">
        <v>99.631889199999918</v>
      </c>
      <c r="CP23" s="788">
        <v>84.944769422152007</v>
      </c>
      <c r="CQ23" s="817">
        <v>0.85258615594084386</v>
      </c>
    </row>
    <row r="24" spans="1:95" x14ac:dyDescent="0.2">
      <c r="A24" s="367">
        <v>15</v>
      </c>
      <c r="B24" s="369" t="s">
        <v>19</v>
      </c>
      <c r="C24" s="829"/>
      <c r="D24" s="829"/>
      <c r="E24" s="170"/>
      <c r="F24" s="829"/>
      <c r="G24" s="829"/>
      <c r="H24" s="170"/>
      <c r="I24" s="829"/>
      <c r="J24" s="829"/>
      <c r="K24" s="170"/>
      <c r="L24" s="829"/>
      <c r="M24" s="829"/>
      <c r="N24" s="170"/>
      <c r="O24" s="806"/>
      <c r="P24" s="806"/>
      <c r="Q24" s="818"/>
      <c r="R24" s="806"/>
      <c r="S24" s="806"/>
      <c r="T24" s="818"/>
      <c r="U24" s="806"/>
      <c r="V24" s="806"/>
      <c r="W24" s="818"/>
      <c r="X24" s="806"/>
      <c r="Y24" s="806"/>
      <c r="Z24" s="818"/>
      <c r="AA24" s="810"/>
      <c r="AB24" s="810"/>
      <c r="AC24" s="811"/>
      <c r="AD24" s="713"/>
      <c r="AE24" s="713"/>
      <c r="AF24" s="812"/>
      <c r="AG24" s="813"/>
      <c r="AH24" s="813"/>
      <c r="AI24" s="812"/>
      <c r="AJ24" s="713"/>
      <c r="AK24" s="713"/>
      <c r="AL24" s="814"/>
      <c r="AM24" s="713"/>
      <c r="AN24" s="713"/>
      <c r="AO24" s="814"/>
      <c r="AP24" s="713"/>
      <c r="AQ24" s="713"/>
      <c r="AR24" s="814"/>
      <c r="AS24" s="713"/>
      <c r="AT24" s="713"/>
      <c r="AU24" s="814"/>
      <c r="AV24" s="713">
        <v>0</v>
      </c>
      <c r="AW24" s="713">
        <v>0</v>
      </c>
      <c r="AX24" s="814">
        <v>0</v>
      </c>
      <c r="AY24" s="815"/>
      <c r="AZ24" s="815"/>
      <c r="BA24" s="816" t="s">
        <v>115</v>
      </c>
      <c r="BB24" s="815"/>
      <c r="BC24" s="815"/>
      <c r="BD24" s="816" t="s">
        <v>115</v>
      </c>
      <c r="BE24" s="815"/>
      <c r="BF24" s="815"/>
      <c r="BG24" s="816" t="s">
        <v>115</v>
      </c>
      <c r="BH24" s="788">
        <v>0</v>
      </c>
      <c r="BI24" s="788">
        <v>0</v>
      </c>
      <c r="BJ24" s="822" t="s">
        <v>115</v>
      </c>
      <c r="BK24" s="788">
        <v>0</v>
      </c>
      <c r="BL24" s="788">
        <v>0</v>
      </c>
      <c r="BM24" s="822" t="s">
        <v>115</v>
      </c>
      <c r="BN24" s="788">
        <v>0</v>
      </c>
      <c r="BO24" s="788">
        <v>0</v>
      </c>
      <c r="BP24" s="822" t="s">
        <v>115</v>
      </c>
      <c r="BQ24" s="788">
        <v>0</v>
      </c>
      <c r="BR24" s="788">
        <v>0</v>
      </c>
      <c r="BS24" s="817" t="s">
        <v>115</v>
      </c>
      <c r="BT24" s="788">
        <v>0</v>
      </c>
      <c r="BU24" s="788">
        <v>0</v>
      </c>
      <c r="BV24" s="817" t="s">
        <v>115</v>
      </c>
      <c r="BW24" s="788">
        <v>0</v>
      </c>
      <c r="BX24" s="788">
        <v>0</v>
      </c>
      <c r="BY24" s="817" t="s">
        <v>115</v>
      </c>
      <c r="BZ24" s="788">
        <v>0</v>
      </c>
      <c r="CA24" s="788">
        <v>0</v>
      </c>
      <c r="CB24" s="817" t="s">
        <v>115</v>
      </c>
      <c r="CC24" s="788">
        <v>0</v>
      </c>
      <c r="CD24" s="788">
        <v>0</v>
      </c>
      <c r="CE24" s="817" t="s">
        <v>115</v>
      </c>
      <c r="CF24" s="788">
        <v>0</v>
      </c>
      <c r="CG24" s="788">
        <v>0</v>
      </c>
      <c r="CH24" s="817" t="s">
        <v>115</v>
      </c>
      <c r="CI24" s="788"/>
      <c r="CJ24" s="788"/>
      <c r="CK24" s="817" t="s">
        <v>115</v>
      </c>
      <c r="CL24" s="788"/>
      <c r="CM24" s="788"/>
      <c r="CN24" s="817" t="s">
        <v>115</v>
      </c>
      <c r="CO24" s="788">
        <v>0</v>
      </c>
      <c r="CP24" s="788">
        <v>0</v>
      </c>
      <c r="CQ24" s="817" t="s">
        <v>115</v>
      </c>
    </row>
    <row r="25" spans="1:95" x14ac:dyDescent="0.2">
      <c r="A25" s="366">
        <v>16</v>
      </c>
      <c r="B25" s="372" t="s">
        <v>21</v>
      </c>
      <c r="C25" s="790"/>
      <c r="D25" s="790"/>
      <c r="E25" s="170"/>
      <c r="F25" s="790"/>
      <c r="G25" s="790"/>
      <c r="H25" s="170"/>
      <c r="I25" s="790"/>
      <c r="J25" s="790"/>
      <c r="K25" s="170"/>
      <c r="L25" s="790"/>
      <c r="M25" s="790"/>
      <c r="N25" s="170"/>
      <c r="O25" s="790"/>
      <c r="P25" s="790"/>
      <c r="Q25" s="174"/>
      <c r="R25" s="790"/>
      <c r="S25" s="790"/>
      <c r="T25" s="174"/>
      <c r="U25" s="790"/>
      <c r="V25" s="790"/>
      <c r="W25" s="174"/>
      <c r="X25" s="790"/>
      <c r="Y25" s="790"/>
      <c r="Z25" s="174"/>
      <c r="AA25" s="810"/>
      <c r="AB25" s="810"/>
      <c r="AC25" s="811"/>
      <c r="AD25" s="713"/>
      <c r="AE25" s="713"/>
      <c r="AF25" s="812"/>
      <c r="AG25" s="813"/>
      <c r="AH25" s="813"/>
      <c r="AI25" s="812"/>
      <c r="AJ25" s="713"/>
      <c r="AK25" s="713"/>
      <c r="AL25" s="814"/>
      <c r="AM25" s="713"/>
      <c r="AN25" s="713"/>
      <c r="AO25" s="814"/>
      <c r="AP25" s="713"/>
      <c r="AQ25" s="713"/>
      <c r="AR25" s="814"/>
      <c r="AS25" s="713"/>
      <c r="AT25" s="713"/>
      <c r="AU25" s="814"/>
      <c r="AV25" s="713">
        <v>0</v>
      </c>
      <c r="AW25" s="713">
        <v>0</v>
      </c>
      <c r="AX25" s="814">
        <v>0</v>
      </c>
      <c r="AY25" s="815"/>
      <c r="AZ25" s="815"/>
      <c r="BA25" s="816" t="s">
        <v>115</v>
      </c>
      <c r="BB25" s="815"/>
      <c r="BC25" s="815"/>
      <c r="BD25" s="816" t="s">
        <v>115</v>
      </c>
      <c r="BE25" s="815"/>
      <c r="BF25" s="815"/>
      <c r="BG25" s="816" t="s">
        <v>115</v>
      </c>
      <c r="BH25" s="788">
        <v>0</v>
      </c>
      <c r="BI25" s="788">
        <v>0</v>
      </c>
      <c r="BJ25" s="822" t="s">
        <v>115</v>
      </c>
      <c r="BK25" s="788">
        <v>0</v>
      </c>
      <c r="BL25" s="788">
        <v>0</v>
      </c>
      <c r="BM25" s="822" t="s">
        <v>115</v>
      </c>
      <c r="BN25" s="788">
        <v>0</v>
      </c>
      <c r="BO25" s="788">
        <v>0</v>
      </c>
      <c r="BP25" s="822" t="s">
        <v>115</v>
      </c>
      <c r="BQ25" s="788">
        <v>0</v>
      </c>
      <c r="BR25" s="788">
        <v>0</v>
      </c>
      <c r="BS25" s="817" t="s">
        <v>115</v>
      </c>
      <c r="BT25" s="788">
        <v>0</v>
      </c>
      <c r="BU25" s="788">
        <v>0</v>
      </c>
      <c r="BV25" s="817" t="s">
        <v>115</v>
      </c>
      <c r="BW25" s="788">
        <v>0</v>
      </c>
      <c r="BX25" s="788">
        <v>0</v>
      </c>
      <c r="BY25" s="817" t="s">
        <v>115</v>
      </c>
      <c r="BZ25" s="788">
        <v>0</v>
      </c>
      <c r="CA25" s="788">
        <v>0</v>
      </c>
      <c r="CB25" s="817" t="s">
        <v>115</v>
      </c>
      <c r="CC25" s="788">
        <v>0</v>
      </c>
      <c r="CD25" s="788">
        <v>0</v>
      </c>
      <c r="CE25" s="817" t="s">
        <v>115</v>
      </c>
      <c r="CF25" s="788">
        <v>0</v>
      </c>
      <c r="CG25" s="788">
        <v>0</v>
      </c>
      <c r="CH25" s="817" t="s">
        <v>115</v>
      </c>
      <c r="CI25" s="788"/>
      <c r="CJ25" s="788"/>
      <c r="CK25" s="817" t="s">
        <v>115</v>
      </c>
      <c r="CL25" s="788"/>
      <c r="CM25" s="788"/>
      <c r="CN25" s="817" t="s">
        <v>115</v>
      </c>
      <c r="CO25" s="788">
        <v>0</v>
      </c>
      <c r="CP25" s="788">
        <v>0</v>
      </c>
      <c r="CQ25" s="817" t="s">
        <v>115</v>
      </c>
    </row>
    <row r="26" spans="1:95" x14ac:dyDescent="0.2">
      <c r="A26" s="367">
        <v>17</v>
      </c>
      <c r="B26" s="369" t="s">
        <v>22</v>
      </c>
      <c r="C26" s="494"/>
      <c r="D26" s="494"/>
      <c r="E26" s="170"/>
      <c r="F26" s="494"/>
      <c r="G26" s="494"/>
      <c r="H26" s="170"/>
      <c r="I26" s="494"/>
      <c r="J26" s="494"/>
      <c r="K26" s="170"/>
      <c r="L26" s="494"/>
      <c r="M26" s="494"/>
      <c r="N26" s="170"/>
      <c r="O26" s="806"/>
      <c r="P26" s="806"/>
      <c r="Q26" s="818"/>
      <c r="R26" s="806"/>
      <c r="S26" s="806"/>
      <c r="T26" s="818"/>
      <c r="U26" s="806"/>
      <c r="V26" s="806"/>
      <c r="W26" s="818"/>
      <c r="X26" s="806"/>
      <c r="Y26" s="806"/>
      <c r="Z26" s="818"/>
      <c r="AA26" s="810"/>
      <c r="AB26" s="810"/>
      <c r="AC26" s="811"/>
      <c r="AD26" s="713"/>
      <c r="AE26" s="713"/>
      <c r="AF26" s="812"/>
      <c r="AG26" s="813"/>
      <c r="AH26" s="813"/>
      <c r="AI26" s="812"/>
      <c r="AJ26" s="713"/>
      <c r="AK26" s="713"/>
      <c r="AL26" s="814"/>
      <c r="AM26" s="713"/>
      <c r="AN26" s="713"/>
      <c r="AO26" s="814"/>
      <c r="AP26" s="713"/>
      <c r="AQ26" s="713"/>
      <c r="AR26" s="814"/>
      <c r="AS26" s="713"/>
      <c r="AT26" s="713"/>
      <c r="AU26" s="814"/>
      <c r="AV26" s="713">
        <v>0</v>
      </c>
      <c r="AW26" s="713">
        <v>0</v>
      </c>
      <c r="AX26" s="814">
        <v>0</v>
      </c>
      <c r="AY26" s="815"/>
      <c r="AZ26" s="815"/>
      <c r="BA26" s="816" t="s">
        <v>115</v>
      </c>
      <c r="BB26" s="815"/>
      <c r="BC26" s="815"/>
      <c r="BD26" s="816" t="s">
        <v>115</v>
      </c>
      <c r="BE26" s="815"/>
      <c r="BF26" s="815"/>
      <c r="BG26" s="816" t="s">
        <v>115</v>
      </c>
      <c r="BH26" s="788">
        <v>0</v>
      </c>
      <c r="BI26" s="788">
        <v>0</v>
      </c>
      <c r="BJ26" s="822" t="s">
        <v>115</v>
      </c>
      <c r="BK26" s="788">
        <v>0</v>
      </c>
      <c r="BL26" s="788">
        <v>0</v>
      </c>
      <c r="BM26" s="822" t="s">
        <v>115</v>
      </c>
      <c r="BN26" s="788">
        <v>0</v>
      </c>
      <c r="BO26" s="788">
        <v>0</v>
      </c>
      <c r="BP26" s="822" t="s">
        <v>115</v>
      </c>
      <c r="BQ26" s="788">
        <v>0</v>
      </c>
      <c r="BR26" s="788">
        <v>0</v>
      </c>
      <c r="BS26" s="817" t="s">
        <v>115</v>
      </c>
      <c r="BT26" s="788">
        <v>0</v>
      </c>
      <c r="BU26" s="788">
        <v>0</v>
      </c>
      <c r="BV26" s="817" t="s">
        <v>115</v>
      </c>
      <c r="BW26" s="788">
        <v>0</v>
      </c>
      <c r="BX26" s="788">
        <v>0</v>
      </c>
      <c r="BY26" s="817" t="s">
        <v>115</v>
      </c>
      <c r="BZ26" s="788">
        <v>0</v>
      </c>
      <c r="CA26" s="788">
        <v>0</v>
      </c>
      <c r="CB26" s="817" t="s">
        <v>115</v>
      </c>
      <c r="CC26" s="788">
        <v>0</v>
      </c>
      <c r="CD26" s="788">
        <v>0</v>
      </c>
      <c r="CE26" s="817" t="s">
        <v>115</v>
      </c>
      <c r="CF26" s="788">
        <v>0</v>
      </c>
      <c r="CG26" s="788">
        <v>0</v>
      </c>
      <c r="CH26" s="817" t="s">
        <v>115</v>
      </c>
      <c r="CI26" s="788"/>
      <c r="CJ26" s="788"/>
      <c r="CK26" s="817" t="s">
        <v>115</v>
      </c>
      <c r="CL26" s="788"/>
      <c r="CM26" s="788"/>
      <c r="CN26" s="817" t="s">
        <v>115</v>
      </c>
      <c r="CO26" s="788">
        <v>0</v>
      </c>
      <c r="CP26" s="788">
        <v>0</v>
      </c>
      <c r="CQ26" s="817" t="s">
        <v>115</v>
      </c>
    </row>
    <row r="27" spans="1:95" x14ac:dyDescent="0.2">
      <c r="A27" s="366">
        <v>18</v>
      </c>
      <c r="B27" s="372" t="s">
        <v>249</v>
      </c>
      <c r="C27" s="805"/>
      <c r="D27" s="805"/>
      <c r="E27" s="660"/>
      <c r="F27" s="805"/>
      <c r="G27" s="805"/>
      <c r="H27" s="660"/>
      <c r="I27" s="805"/>
      <c r="J27" s="805"/>
      <c r="K27" s="660"/>
      <c r="L27" s="805"/>
      <c r="M27" s="805"/>
      <c r="N27" s="660"/>
      <c r="O27" s="819"/>
      <c r="P27" s="820"/>
      <c r="Q27" s="166"/>
      <c r="R27" s="806"/>
      <c r="S27" s="821"/>
      <c r="T27" s="167"/>
      <c r="U27" s="819"/>
      <c r="V27" s="820"/>
      <c r="W27" s="166"/>
      <c r="X27" s="494"/>
      <c r="Y27" s="494"/>
      <c r="Z27" s="693"/>
      <c r="AA27" s="810"/>
      <c r="AB27" s="810"/>
      <c r="AC27" s="811"/>
      <c r="AD27" s="713"/>
      <c r="AE27" s="713"/>
      <c r="AF27" s="812"/>
      <c r="AG27" s="813"/>
      <c r="AH27" s="813"/>
      <c r="AI27" s="812"/>
      <c r="AJ27" s="713"/>
      <c r="AK27" s="713"/>
      <c r="AL27" s="814"/>
      <c r="AM27" s="713"/>
      <c r="AN27" s="713"/>
      <c r="AO27" s="814"/>
      <c r="AP27" s="713"/>
      <c r="AQ27" s="713"/>
      <c r="AR27" s="814"/>
      <c r="AS27" s="713"/>
      <c r="AT27" s="713"/>
      <c r="AU27" s="814"/>
      <c r="AV27" s="713"/>
      <c r="AW27" s="713"/>
      <c r="AX27" s="814"/>
      <c r="AY27" s="815"/>
      <c r="AZ27" s="815"/>
      <c r="BA27" s="816" t="s">
        <v>115</v>
      </c>
      <c r="BB27" s="815"/>
      <c r="BC27" s="815"/>
      <c r="BD27" s="816" t="s">
        <v>115</v>
      </c>
      <c r="BE27" s="815"/>
      <c r="BF27" s="815"/>
      <c r="BG27" s="816" t="s">
        <v>115</v>
      </c>
      <c r="BH27" s="788">
        <v>0</v>
      </c>
      <c r="BI27" s="788">
        <v>0</v>
      </c>
      <c r="BJ27" s="822" t="s">
        <v>115</v>
      </c>
      <c r="BK27" s="788">
        <v>0</v>
      </c>
      <c r="BL27" s="788">
        <v>0</v>
      </c>
      <c r="BM27" s="822" t="s">
        <v>115</v>
      </c>
      <c r="BN27" s="788">
        <v>0</v>
      </c>
      <c r="BO27" s="788">
        <v>0</v>
      </c>
      <c r="BP27" s="822" t="s">
        <v>115</v>
      </c>
      <c r="BQ27" s="788">
        <v>0</v>
      </c>
      <c r="BR27" s="788">
        <v>0</v>
      </c>
      <c r="BS27" s="817" t="s">
        <v>115</v>
      </c>
      <c r="BT27" s="788">
        <v>0</v>
      </c>
      <c r="BU27" s="788">
        <v>0</v>
      </c>
      <c r="BV27" s="817" t="s">
        <v>115</v>
      </c>
      <c r="BW27" s="788">
        <v>0</v>
      </c>
      <c r="BX27" s="788">
        <v>0</v>
      </c>
      <c r="BY27" s="817" t="s">
        <v>115</v>
      </c>
      <c r="BZ27" s="788">
        <v>0</v>
      </c>
      <c r="CA27" s="788">
        <v>0</v>
      </c>
      <c r="CB27" s="817" t="s">
        <v>115</v>
      </c>
      <c r="CC27" s="788">
        <v>0</v>
      </c>
      <c r="CD27" s="788">
        <v>0</v>
      </c>
      <c r="CE27" s="817" t="s">
        <v>115</v>
      </c>
      <c r="CF27" s="788">
        <v>0</v>
      </c>
      <c r="CG27" s="788">
        <v>0</v>
      </c>
      <c r="CH27" s="817" t="s">
        <v>115</v>
      </c>
      <c r="CI27" s="788"/>
      <c r="CJ27" s="788"/>
      <c r="CK27" s="817" t="s">
        <v>115</v>
      </c>
      <c r="CL27" s="788"/>
      <c r="CM27" s="788"/>
      <c r="CN27" s="817" t="s">
        <v>115</v>
      </c>
      <c r="CO27" s="788">
        <v>0</v>
      </c>
      <c r="CP27" s="788">
        <v>0</v>
      </c>
      <c r="CQ27" s="817" t="s">
        <v>115</v>
      </c>
    </row>
    <row r="28" spans="1:95" x14ac:dyDescent="0.2">
      <c r="A28" s="367">
        <v>19</v>
      </c>
      <c r="B28" s="369" t="s">
        <v>23</v>
      </c>
      <c r="C28" s="494"/>
      <c r="D28" s="494"/>
      <c r="E28" s="170"/>
      <c r="F28" s="494"/>
      <c r="G28" s="494"/>
      <c r="H28" s="170"/>
      <c r="I28" s="494"/>
      <c r="J28" s="494"/>
      <c r="K28" s="170"/>
      <c r="L28" s="494"/>
      <c r="M28" s="494"/>
      <c r="N28" s="170"/>
      <c r="O28" s="494"/>
      <c r="P28" s="494"/>
      <c r="Q28" s="693"/>
      <c r="R28" s="494"/>
      <c r="S28" s="494"/>
      <c r="T28" s="693"/>
      <c r="U28" s="494"/>
      <c r="V28" s="494"/>
      <c r="W28" s="693"/>
      <c r="X28" s="494"/>
      <c r="Y28" s="494"/>
      <c r="Z28" s="693"/>
      <c r="AA28" s="810"/>
      <c r="AB28" s="810"/>
      <c r="AC28" s="811"/>
      <c r="AD28" s="713"/>
      <c r="AE28" s="713"/>
      <c r="AF28" s="812"/>
      <c r="AG28" s="813"/>
      <c r="AH28" s="813"/>
      <c r="AI28" s="812"/>
      <c r="AJ28" s="713"/>
      <c r="AK28" s="713"/>
      <c r="AL28" s="814"/>
      <c r="AM28" s="713"/>
      <c r="AN28" s="713"/>
      <c r="AO28" s="814"/>
      <c r="AP28" s="713"/>
      <c r="AQ28" s="713"/>
      <c r="AR28" s="814"/>
      <c r="AS28" s="713"/>
      <c r="AT28" s="713"/>
      <c r="AU28" s="814"/>
      <c r="AV28" s="713">
        <v>0</v>
      </c>
      <c r="AW28" s="713">
        <v>0</v>
      </c>
      <c r="AX28" s="814">
        <v>0</v>
      </c>
      <c r="AY28" s="815"/>
      <c r="AZ28" s="815"/>
      <c r="BA28" s="816" t="s">
        <v>115</v>
      </c>
      <c r="BB28" s="815"/>
      <c r="BC28" s="815"/>
      <c r="BD28" s="816" t="s">
        <v>115</v>
      </c>
      <c r="BE28" s="815"/>
      <c r="BF28" s="815"/>
      <c r="BG28" s="816" t="s">
        <v>115</v>
      </c>
      <c r="BH28" s="788">
        <v>0</v>
      </c>
      <c r="BI28" s="788">
        <v>0</v>
      </c>
      <c r="BJ28" s="822" t="s">
        <v>115</v>
      </c>
      <c r="BK28" s="788">
        <v>0</v>
      </c>
      <c r="BL28" s="788">
        <v>0</v>
      </c>
      <c r="BM28" s="822" t="s">
        <v>115</v>
      </c>
      <c r="BN28" s="788">
        <v>0</v>
      </c>
      <c r="BO28" s="788">
        <v>0</v>
      </c>
      <c r="BP28" s="822" t="s">
        <v>115</v>
      </c>
      <c r="BQ28" s="788">
        <v>0</v>
      </c>
      <c r="BR28" s="788">
        <v>0</v>
      </c>
      <c r="BS28" s="817" t="s">
        <v>115</v>
      </c>
      <c r="BT28" s="788">
        <v>0</v>
      </c>
      <c r="BU28" s="788">
        <v>0</v>
      </c>
      <c r="BV28" s="817" t="s">
        <v>115</v>
      </c>
      <c r="BW28" s="788">
        <v>0</v>
      </c>
      <c r="BX28" s="788">
        <v>0</v>
      </c>
      <c r="BY28" s="817" t="s">
        <v>115</v>
      </c>
      <c r="BZ28" s="788">
        <v>0</v>
      </c>
      <c r="CA28" s="788">
        <v>0</v>
      </c>
      <c r="CB28" s="817" t="s">
        <v>115</v>
      </c>
      <c r="CC28" s="788">
        <v>0</v>
      </c>
      <c r="CD28" s="788">
        <v>0</v>
      </c>
      <c r="CE28" s="817" t="s">
        <v>115</v>
      </c>
      <c r="CF28" s="788">
        <v>0</v>
      </c>
      <c r="CG28" s="788">
        <v>0</v>
      </c>
      <c r="CH28" s="817" t="s">
        <v>115</v>
      </c>
      <c r="CI28" s="788"/>
      <c r="CJ28" s="788"/>
      <c r="CK28" s="817" t="s">
        <v>115</v>
      </c>
      <c r="CL28" s="788"/>
      <c r="CM28" s="788"/>
      <c r="CN28" s="817" t="s">
        <v>115</v>
      </c>
      <c r="CO28" s="788">
        <v>0</v>
      </c>
      <c r="CP28" s="788">
        <v>0</v>
      </c>
      <c r="CQ28" s="817" t="s">
        <v>115</v>
      </c>
    </row>
    <row r="29" spans="1:95" x14ac:dyDescent="0.2">
      <c r="A29" s="366">
        <v>20</v>
      </c>
      <c r="B29" s="372" t="s">
        <v>24</v>
      </c>
      <c r="C29" s="829">
        <v>120.40615990000001</v>
      </c>
      <c r="D29" s="829">
        <v>-14.702516381858125</v>
      </c>
      <c r="E29" s="830">
        <v>-0.12210767616929974</v>
      </c>
      <c r="F29" s="829">
        <v>85.34025354706165</v>
      </c>
      <c r="G29" s="829">
        <v>61.748080785382832</v>
      </c>
      <c r="H29" s="830">
        <v>0.72355164437531583</v>
      </c>
      <c r="I29" s="829">
        <v>2878.8728875000002</v>
      </c>
      <c r="J29" s="829">
        <v>1764.5037862926513</v>
      </c>
      <c r="K29" s="830">
        <v>0.61291479521519898</v>
      </c>
      <c r="L29" s="829">
        <v>3084.6193009470617</v>
      </c>
      <c r="M29" s="829">
        <v>1811.5493506961759</v>
      </c>
      <c r="N29" s="830">
        <v>0.58728458002580131</v>
      </c>
      <c r="O29" s="806">
        <v>196.75238368653001</v>
      </c>
      <c r="P29" s="494">
        <v>93.579757262786003</v>
      </c>
      <c r="Q29" s="690">
        <v>0.47525797728769997</v>
      </c>
      <c r="R29" s="806">
        <v>129.12743791175026</v>
      </c>
      <c r="S29" s="494">
        <v>22.53545972857</v>
      </c>
      <c r="T29" s="690">
        <v>0.17424921427361001</v>
      </c>
      <c r="U29" s="831">
        <v>3327.1596594462053</v>
      </c>
      <c r="V29" s="832">
        <v>1400.4428002376073</v>
      </c>
      <c r="W29" s="833">
        <v>0.4209124128629001</v>
      </c>
      <c r="X29" s="806">
        <v>3653.3913572660999</v>
      </c>
      <c r="Y29" s="494">
        <v>1516.4511356117</v>
      </c>
      <c r="Z29" s="690">
        <v>0.41512417334247997</v>
      </c>
      <c r="AA29" s="810">
        <v>286.62604852332561</v>
      </c>
      <c r="AB29" s="810">
        <v>58.216910901366084</v>
      </c>
      <c r="AC29" s="811">
        <v>0.20311102637494022</v>
      </c>
      <c r="AD29" s="713">
        <v>181.44301869480267</v>
      </c>
      <c r="AE29" s="713">
        <v>40.040056867336723</v>
      </c>
      <c r="AF29" s="812">
        <v>0.2206756542928022</v>
      </c>
      <c r="AG29" s="813">
        <v>2950.1063282149576</v>
      </c>
      <c r="AH29" s="813">
        <v>1221.5965633741787</v>
      </c>
      <c r="AI29" s="812">
        <v>0.41408560487829571</v>
      </c>
      <c r="AJ29" s="713">
        <v>3418.1753954330857</v>
      </c>
      <c r="AK29" s="713">
        <v>1319.8535311428816</v>
      </c>
      <c r="AL29" s="814">
        <v>0.38612808836734813</v>
      </c>
      <c r="AM29" s="713">
        <v>491.5580094815632</v>
      </c>
      <c r="AN29" s="713">
        <v>135.072490702762</v>
      </c>
      <c r="AO29" s="814">
        <v>0.27478443662268948</v>
      </c>
      <c r="AP29" s="713">
        <v>185.447698724372</v>
      </c>
      <c r="AQ29" s="713">
        <v>158.88882781774262</v>
      </c>
      <c r="AR29" s="814">
        <v>0.85678511467482044</v>
      </c>
      <c r="AS29" s="713">
        <v>2594.2087995044481</v>
      </c>
      <c r="AT29" s="713">
        <v>881.68960367949194</v>
      </c>
      <c r="AU29" s="814">
        <v>0.33986840374911781</v>
      </c>
      <c r="AV29" s="713">
        <v>3271.2145077103833</v>
      </c>
      <c r="AW29" s="713">
        <v>1175.6509221999966</v>
      </c>
      <c r="AX29" s="814">
        <v>0.35939279415304021</v>
      </c>
      <c r="AY29" s="815">
        <v>692.72328258710684</v>
      </c>
      <c r="AZ29" s="815">
        <v>142.97201222245516</v>
      </c>
      <c r="BA29" s="816">
        <v>0.20639123271344223</v>
      </c>
      <c r="BB29" s="815">
        <v>3425.1124435076194</v>
      </c>
      <c r="BC29" s="815">
        <v>821.13136879559977</v>
      </c>
      <c r="BD29" s="816">
        <v>0.23973851438135219</v>
      </c>
      <c r="BE29" s="815">
        <v>4117.8357260947259</v>
      </c>
      <c r="BF29" s="815">
        <v>964.10338101805496</v>
      </c>
      <c r="BG29" s="816">
        <v>0.2341286649461346</v>
      </c>
      <c r="BH29" s="788">
        <v>974.05299955639703</v>
      </c>
      <c r="BI29" s="788">
        <v>193.06415017487521</v>
      </c>
      <c r="BJ29" s="822">
        <v>0.19820702801880435</v>
      </c>
      <c r="BK29" s="788">
        <v>3953.5594984734144</v>
      </c>
      <c r="BL29" s="788">
        <v>1711.4430907161659</v>
      </c>
      <c r="BM29" s="822">
        <v>0.43288664085541256</v>
      </c>
      <c r="BN29" s="788">
        <v>4927.6124980298118</v>
      </c>
      <c r="BO29" s="788">
        <v>1904.5072408910412</v>
      </c>
      <c r="BP29" s="822">
        <v>0.38649695804053441</v>
      </c>
      <c r="BQ29" s="788">
        <v>1298.8329783948711</v>
      </c>
      <c r="BR29" s="788">
        <v>374.5739300394514</v>
      </c>
      <c r="BS29" s="817">
        <v>0.28839268502587517</v>
      </c>
      <c r="BT29" s="788">
        <v>4073.9238563143231</v>
      </c>
      <c r="BU29" s="788">
        <v>1773.8310814430404</v>
      </c>
      <c r="BV29" s="817">
        <v>0.43541095612126252</v>
      </c>
      <c r="BW29" s="788">
        <v>5372.7568347091947</v>
      </c>
      <c r="BX29" s="788">
        <v>2148.4050114824918</v>
      </c>
      <c r="BY29" s="817">
        <v>0.39987013698504303</v>
      </c>
      <c r="BZ29" s="788">
        <v>272.26405037489513</v>
      </c>
      <c r="CA29" s="788">
        <v>37.583503595609962</v>
      </c>
      <c r="CB29" s="817">
        <v>0.13804063938613709</v>
      </c>
      <c r="CC29" s="788">
        <v>1248.1590597838722</v>
      </c>
      <c r="CD29" s="788">
        <v>1316.8201185273936</v>
      </c>
      <c r="CE29" s="817">
        <v>1.0550098628899194</v>
      </c>
      <c r="CF29" s="788">
        <v>1520.4231101587673</v>
      </c>
      <c r="CG29" s="788">
        <v>1354.4036221230035</v>
      </c>
      <c r="CH29" s="817">
        <v>0.89080704777078301</v>
      </c>
      <c r="CI29" s="788">
        <v>451.63930198809305</v>
      </c>
      <c r="CJ29" s="788">
        <v>210.83760793037749</v>
      </c>
      <c r="CK29" s="817">
        <v>0.46682741515692089</v>
      </c>
      <c r="CL29" s="788">
        <v>1997.0539962698781</v>
      </c>
      <c r="CM29" s="788">
        <v>1266.5679996403137</v>
      </c>
      <c r="CN29" s="817">
        <v>0.63421820441812038</v>
      </c>
      <c r="CO29" s="788">
        <v>2448.693298257971</v>
      </c>
      <c r="CP29" s="788">
        <v>1477.4056075706912</v>
      </c>
      <c r="CQ29" s="817">
        <v>0.6033444893330393</v>
      </c>
    </row>
    <row r="30" spans="1:95" x14ac:dyDescent="0.2">
      <c r="A30" s="367">
        <v>21</v>
      </c>
      <c r="B30" s="372" t="s">
        <v>41</v>
      </c>
      <c r="C30" s="829"/>
      <c r="D30" s="829"/>
      <c r="E30" s="660"/>
      <c r="F30" s="829"/>
      <c r="G30" s="829"/>
      <c r="H30" s="660"/>
      <c r="I30" s="829">
        <v>178.21</v>
      </c>
      <c r="J30" s="829">
        <v>55.04</v>
      </c>
      <c r="K30" s="660">
        <v>0.30884911059985409</v>
      </c>
      <c r="L30" s="829">
        <v>178.21</v>
      </c>
      <c r="M30" s="829">
        <v>55.04</v>
      </c>
      <c r="N30" s="660">
        <v>0.30884911059985409</v>
      </c>
      <c r="O30" s="494"/>
      <c r="P30" s="494"/>
      <c r="Q30" s="693"/>
      <c r="R30" s="494"/>
      <c r="S30" s="494"/>
      <c r="T30" s="693"/>
      <c r="U30" s="494">
        <v>174.14674694977001</v>
      </c>
      <c r="V30" s="494">
        <v>8.6435530000000007</v>
      </c>
      <c r="W30" s="693">
        <v>4.9633439645154001E-2</v>
      </c>
      <c r="X30" s="494">
        <v>174.14674694977001</v>
      </c>
      <c r="Y30" s="494">
        <v>8.6435530000000007</v>
      </c>
      <c r="Z30" s="693">
        <v>4.9633439645154001E-2</v>
      </c>
      <c r="AA30" s="810"/>
      <c r="AB30" s="810"/>
      <c r="AC30" s="811"/>
      <c r="AD30" s="713"/>
      <c r="AE30" s="713"/>
      <c r="AF30" s="812"/>
      <c r="AG30" s="813">
        <v>139.8957103472431</v>
      </c>
      <c r="AH30" s="813">
        <v>58.883851918591468</v>
      </c>
      <c r="AI30" s="812">
        <v>0.42091249097225719</v>
      </c>
      <c r="AJ30" s="713">
        <v>139.8957103472431</v>
      </c>
      <c r="AK30" s="713">
        <v>58.883851918591468</v>
      </c>
      <c r="AL30" s="814">
        <v>0.42091249097225719</v>
      </c>
      <c r="AM30" s="713"/>
      <c r="AN30" s="713"/>
      <c r="AO30" s="814"/>
      <c r="AP30" s="713"/>
      <c r="AQ30" s="713"/>
      <c r="AR30" s="814"/>
      <c r="AS30" s="713">
        <v>150.44</v>
      </c>
      <c r="AT30" s="713">
        <v>25.25</v>
      </c>
      <c r="AU30" s="814">
        <v>0.16784099973411326</v>
      </c>
      <c r="AV30" s="713">
        <v>150.44</v>
      </c>
      <c r="AW30" s="713">
        <v>25.25</v>
      </c>
      <c r="AX30" s="814">
        <v>0.16784099973411326</v>
      </c>
      <c r="AY30" s="815"/>
      <c r="AZ30" s="815"/>
      <c r="BA30" s="816" t="s">
        <v>115</v>
      </c>
      <c r="BB30" s="815">
        <v>181.73149563345157</v>
      </c>
      <c r="BC30" s="815">
        <v>64.773094</v>
      </c>
      <c r="BD30" s="816">
        <v>0.35642194972436647</v>
      </c>
      <c r="BE30" s="815">
        <v>181.73149563345157</v>
      </c>
      <c r="BF30" s="815">
        <v>64.773094</v>
      </c>
      <c r="BG30" s="816">
        <v>0.35642194972436647</v>
      </c>
      <c r="BH30" s="788">
        <v>0</v>
      </c>
      <c r="BI30" s="788">
        <v>0</v>
      </c>
      <c r="BJ30" s="822" t="s">
        <v>115</v>
      </c>
      <c r="BK30" s="788">
        <v>183.40338</v>
      </c>
      <c r="BL30" s="788">
        <v>54.090339999999998</v>
      </c>
      <c r="BM30" s="822">
        <v>0.29492553517825026</v>
      </c>
      <c r="BN30" s="788">
        <v>183.40338</v>
      </c>
      <c r="BO30" s="788">
        <v>54.090339999999998</v>
      </c>
      <c r="BP30" s="822">
        <v>0.29492553517825026</v>
      </c>
      <c r="BQ30" s="788">
        <v>0</v>
      </c>
      <c r="BR30" s="788">
        <v>0</v>
      </c>
      <c r="BS30" s="817" t="s">
        <v>115</v>
      </c>
      <c r="BT30" s="788">
        <v>296.31765537473541</v>
      </c>
      <c r="BU30" s="788">
        <v>134.99714485660016</v>
      </c>
      <c r="BV30" s="817">
        <v>0.45558252236397206</v>
      </c>
      <c r="BW30" s="788">
        <v>296.31765537473541</v>
      </c>
      <c r="BX30" s="788">
        <v>134.99714485660016</v>
      </c>
      <c r="BY30" s="817">
        <v>0.45558252236397206</v>
      </c>
      <c r="BZ30" s="788">
        <v>0</v>
      </c>
      <c r="CA30" s="788">
        <v>0</v>
      </c>
      <c r="CB30" s="817" t="s">
        <v>115</v>
      </c>
      <c r="CC30" s="788">
        <v>96.051727225212005</v>
      </c>
      <c r="CD30" s="788">
        <v>26.806092314577036</v>
      </c>
      <c r="CE30" s="817">
        <v>0.27907975305561061</v>
      </c>
      <c r="CF30" s="788">
        <v>96.051727225212005</v>
      </c>
      <c r="CG30" s="788">
        <v>26.806092314577036</v>
      </c>
      <c r="CH30" s="817">
        <v>0.27907975305561061</v>
      </c>
      <c r="CI30" s="788"/>
      <c r="CJ30" s="788"/>
      <c r="CK30" s="817" t="s">
        <v>115</v>
      </c>
      <c r="CL30" s="788">
        <v>154.46589037290465</v>
      </c>
      <c r="CM30" s="788">
        <v>20.709290194071482</v>
      </c>
      <c r="CN30" s="817">
        <v>0.13407031250767426</v>
      </c>
      <c r="CO30" s="788">
        <v>154.46589037290465</v>
      </c>
      <c r="CP30" s="788">
        <v>20.709290194071482</v>
      </c>
      <c r="CQ30" s="817">
        <v>0.13407031250767426</v>
      </c>
    </row>
    <row r="31" spans="1:95" x14ac:dyDescent="0.2">
      <c r="A31" s="366">
        <v>22</v>
      </c>
      <c r="B31" s="369" t="s">
        <v>25</v>
      </c>
      <c r="C31" s="829"/>
      <c r="D31" s="829"/>
      <c r="E31" s="170"/>
      <c r="F31" s="829"/>
      <c r="G31" s="829"/>
      <c r="H31" s="170"/>
      <c r="I31" s="829"/>
      <c r="J31" s="829"/>
      <c r="K31" s="170"/>
      <c r="L31" s="829"/>
      <c r="M31" s="829"/>
      <c r="N31" s="170"/>
      <c r="O31" s="834">
        <v>1.1491</v>
      </c>
      <c r="P31" s="834">
        <v>0.58382827793625003</v>
      </c>
      <c r="Q31" s="680">
        <v>0.5080743868560178</v>
      </c>
      <c r="R31" s="834">
        <v>3.4355099999999998</v>
      </c>
      <c r="S31" s="834">
        <v>1.9773172631511267</v>
      </c>
      <c r="T31" s="680">
        <v>0.57555276018731627</v>
      </c>
      <c r="U31" s="834">
        <v>18.958369999999999</v>
      </c>
      <c r="V31" s="834">
        <v>15.94453514448</v>
      </c>
      <c r="W31" s="680">
        <v>0.8410287985981918</v>
      </c>
      <c r="X31" s="834">
        <v>23.54289</v>
      </c>
      <c r="Y31" s="834">
        <v>17.655573142389581</v>
      </c>
      <c r="Z31" s="680">
        <v>0.74993227859407152</v>
      </c>
      <c r="AA31" s="835">
        <v>0.46388517330788542</v>
      </c>
      <c r="AB31" s="836">
        <v>-6.6828428729084094E-2</v>
      </c>
      <c r="AC31" s="811">
        <v>-0.14406243737548688</v>
      </c>
      <c r="AD31" s="713">
        <v>3.3098004642486676</v>
      </c>
      <c r="AE31" s="791">
        <v>-0.47158023759597095</v>
      </c>
      <c r="AF31" s="812">
        <v>-0.14247995995221446</v>
      </c>
      <c r="AG31" s="813">
        <v>50.720735085415136</v>
      </c>
      <c r="AH31" s="813">
        <v>48.608331471325045</v>
      </c>
      <c r="AI31" s="812">
        <v>0.95835226736101631</v>
      </c>
      <c r="AJ31" s="713">
        <v>54.030535549663803</v>
      </c>
      <c r="AK31" s="713">
        <v>48.136751233729079</v>
      </c>
      <c r="AL31" s="814">
        <v>0.89091752920869582</v>
      </c>
      <c r="AM31" s="713"/>
      <c r="AN31" s="713"/>
      <c r="AO31" s="814"/>
      <c r="AP31" s="713">
        <v>14.7640329031306</v>
      </c>
      <c r="AQ31" s="713">
        <v>5.9751353154602755</v>
      </c>
      <c r="AR31" s="814">
        <v>0.40470888643124697</v>
      </c>
      <c r="AS31" s="713">
        <v>46.557689190495005</v>
      </c>
      <c r="AT31" s="713">
        <v>11.143325951136394</v>
      </c>
      <c r="AU31" s="814">
        <v>0.23934448089857865</v>
      </c>
      <c r="AV31" s="713">
        <v>61.321722093625603</v>
      </c>
      <c r="AW31" s="713">
        <v>17.118461266596668</v>
      </c>
      <c r="AX31" s="814">
        <v>0.279158195206265</v>
      </c>
      <c r="AY31" s="815"/>
      <c r="AZ31" s="815"/>
      <c r="BA31" s="816" t="s">
        <v>115</v>
      </c>
      <c r="BB31" s="815">
        <v>78.515774788880222</v>
      </c>
      <c r="BC31" s="815">
        <v>25.120091418098774</v>
      </c>
      <c r="BD31" s="816">
        <v>0.3199368723755675</v>
      </c>
      <c r="BE31" s="815">
        <v>78.515774788880222</v>
      </c>
      <c r="BF31" s="815">
        <v>25.120091418098774</v>
      </c>
      <c r="BG31" s="816">
        <v>0.3199368723755675</v>
      </c>
      <c r="BH31" s="788">
        <v>0</v>
      </c>
      <c r="BI31" s="788">
        <v>0</v>
      </c>
      <c r="BJ31" s="822" t="s">
        <v>115</v>
      </c>
      <c r="BK31" s="788">
        <v>78.288703291557454</v>
      </c>
      <c r="BL31" s="788">
        <v>15.311656932029873</v>
      </c>
      <c r="BM31" s="822">
        <v>0.19557939125658069</v>
      </c>
      <c r="BN31" s="788">
        <v>78.288703291557454</v>
      </c>
      <c r="BO31" s="788">
        <v>15.311656932029873</v>
      </c>
      <c r="BP31" s="822">
        <v>0.19557939125658069</v>
      </c>
      <c r="BQ31" s="788">
        <v>0</v>
      </c>
      <c r="BR31" s="788">
        <v>0</v>
      </c>
      <c r="BS31" s="817" t="s">
        <v>115</v>
      </c>
      <c r="BT31" s="788">
        <v>112.37497569026658</v>
      </c>
      <c r="BU31" s="788">
        <v>19.673302397813039</v>
      </c>
      <c r="BV31" s="817">
        <v>0.1750683573186041</v>
      </c>
      <c r="BW31" s="788">
        <v>112.37497569026658</v>
      </c>
      <c r="BX31" s="788">
        <v>19.673302397813039</v>
      </c>
      <c r="BY31" s="817">
        <v>0.1750683573186041</v>
      </c>
      <c r="BZ31" s="788">
        <v>0</v>
      </c>
      <c r="CA31" s="788">
        <v>0</v>
      </c>
      <c r="CB31" s="817" t="s">
        <v>115</v>
      </c>
      <c r="CC31" s="788">
        <v>39.632249349257414</v>
      </c>
      <c r="CD31" s="788">
        <v>-14.328111556869962</v>
      </c>
      <c r="CE31" s="817">
        <v>-0.36152657979626951</v>
      </c>
      <c r="CF31" s="788">
        <v>39.632249349257414</v>
      </c>
      <c r="CG31" s="788">
        <v>-14.328111556869962</v>
      </c>
      <c r="CH31" s="817">
        <v>-0.36152657979626951</v>
      </c>
      <c r="CI31" s="788"/>
      <c r="CJ31" s="788"/>
      <c r="CK31" s="817" t="s">
        <v>115</v>
      </c>
      <c r="CL31" s="788">
        <v>81.084563666368382</v>
      </c>
      <c r="CM31" s="788">
        <v>226.82021338644316</v>
      </c>
      <c r="CN31" s="817">
        <v>2.797329147872345</v>
      </c>
      <c r="CO31" s="788">
        <v>81.084563666368382</v>
      </c>
      <c r="CP31" s="788">
        <v>226.82021338644316</v>
      </c>
      <c r="CQ31" s="817">
        <v>2.797329147872345</v>
      </c>
    </row>
    <row r="32" spans="1:95" x14ac:dyDescent="0.2">
      <c r="A32" s="367">
        <v>23</v>
      </c>
      <c r="B32" s="369" t="s">
        <v>26</v>
      </c>
      <c r="C32" s="829"/>
      <c r="D32" s="829"/>
      <c r="E32" s="170"/>
      <c r="F32" s="829"/>
      <c r="G32" s="829"/>
      <c r="H32" s="170"/>
      <c r="I32" s="829"/>
      <c r="J32" s="829"/>
      <c r="K32" s="170"/>
      <c r="L32" s="829"/>
      <c r="M32" s="829"/>
      <c r="N32" s="170"/>
      <c r="O32" s="494"/>
      <c r="P32" s="494"/>
      <c r="Q32" s="693"/>
      <c r="R32" s="494"/>
      <c r="S32" s="494"/>
      <c r="T32" s="693"/>
      <c r="U32" s="494"/>
      <c r="V32" s="494"/>
      <c r="W32" s="693"/>
      <c r="X32" s="494"/>
      <c r="Y32" s="494"/>
      <c r="Z32" s="693"/>
      <c r="AA32" s="810"/>
      <c r="AB32" s="810"/>
      <c r="AC32" s="811"/>
      <c r="AD32" s="713"/>
      <c r="AE32" s="713"/>
      <c r="AF32" s="812"/>
      <c r="AG32" s="813"/>
      <c r="AH32" s="813"/>
      <c r="AI32" s="812"/>
      <c r="AJ32" s="713"/>
      <c r="AK32" s="713"/>
      <c r="AL32" s="814"/>
      <c r="AM32" s="713"/>
      <c r="AN32" s="713"/>
      <c r="AO32" s="814"/>
      <c r="AP32" s="713"/>
      <c r="AQ32" s="713"/>
      <c r="AR32" s="814"/>
      <c r="AS32" s="713">
        <v>1.4071</v>
      </c>
      <c r="AT32" s="713">
        <v>1.1682414122447211</v>
      </c>
      <c r="AU32" s="814">
        <v>0.83024761015188764</v>
      </c>
      <c r="AV32" s="713">
        <v>1.462888</v>
      </c>
      <c r="AW32" s="713">
        <v>1.1682414122447211</v>
      </c>
      <c r="AX32" s="814">
        <v>0.7985856827349197</v>
      </c>
      <c r="AY32" s="815"/>
      <c r="AZ32" s="815"/>
      <c r="BA32" s="816" t="s">
        <v>115</v>
      </c>
      <c r="BB32" s="815">
        <v>6.4713788713676461</v>
      </c>
      <c r="BC32" s="815">
        <v>6.8453519999999974</v>
      </c>
      <c r="BD32" s="816">
        <v>1.0577887859860873</v>
      </c>
      <c r="BE32" s="815">
        <v>6.4713788713676461</v>
      </c>
      <c r="BF32" s="815">
        <v>6.8453519999999974</v>
      </c>
      <c r="BG32" s="816">
        <v>1.0577887859860873</v>
      </c>
      <c r="BH32" s="756">
        <v>0</v>
      </c>
      <c r="BI32" s="756">
        <v>0</v>
      </c>
      <c r="BJ32" s="757" t="s">
        <v>115</v>
      </c>
      <c r="BK32" s="756">
        <v>38.128527139524913</v>
      </c>
      <c r="BL32" s="756">
        <v>1.7258243318229425</v>
      </c>
      <c r="BM32" s="757">
        <v>4.5263335914014706E-2</v>
      </c>
      <c r="BN32" s="756">
        <v>38.128527139524913</v>
      </c>
      <c r="BO32" s="756">
        <v>1.7258243318229425</v>
      </c>
      <c r="BP32" s="757">
        <v>4.5263335914014706E-2</v>
      </c>
      <c r="BQ32" s="788">
        <v>0</v>
      </c>
      <c r="BR32" s="788">
        <v>0</v>
      </c>
      <c r="BS32" s="817" t="s">
        <v>115</v>
      </c>
      <c r="BT32" s="788">
        <v>43.024096219099995</v>
      </c>
      <c r="BU32" s="788">
        <v>10.193088369946315</v>
      </c>
      <c r="BV32" s="817">
        <v>0.23691580453051386</v>
      </c>
      <c r="BW32" s="788">
        <v>43.024096219099995</v>
      </c>
      <c r="BX32" s="788">
        <v>10.193088369946315</v>
      </c>
      <c r="BY32" s="817">
        <v>0.23691580453051386</v>
      </c>
      <c r="BZ32" s="788">
        <v>0</v>
      </c>
      <c r="CA32" s="788">
        <v>0</v>
      </c>
      <c r="CB32" s="817" t="s">
        <v>115</v>
      </c>
      <c r="CC32" s="788">
        <v>2.5950431742000002</v>
      </c>
      <c r="CD32" s="788">
        <v>-1.0593131799999986</v>
      </c>
      <c r="CE32" s="817">
        <v>-0.4082063799676719</v>
      </c>
      <c r="CF32" s="788">
        <v>2.5950431742000002</v>
      </c>
      <c r="CG32" s="788">
        <v>-1.0593131799999986</v>
      </c>
      <c r="CH32" s="817">
        <v>-0.4082063799676719</v>
      </c>
      <c r="CI32" s="788"/>
      <c r="CJ32" s="788"/>
      <c r="CK32" s="817" t="s">
        <v>115</v>
      </c>
      <c r="CL32" s="788">
        <v>1.6126330512500002E-2</v>
      </c>
      <c r="CM32" s="788"/>
      <c r="CN32" s="817">
        <v>0</v>
      </c>
      <c r="CO32" s="788">
        <v>1.6126330512500002E-2</v>
      </c>
      <c r="CP32" s="788">
        <v>0</v>
      </c>
      <c r="CQ32" s="817">
        <v>0</v>
      </c>
    </row>
    <row r="33" spans="1:95" x14ac:dyDescent="0.2">
      <c r="A33" s="366">
        <v>24</v>
      </c>
      <c r="B33" s="372" t="s">
        <v>42</v>
      </c>
      <c r="C33" s="829">
        <v>4531.9919663000001</v>
      </c>
      <c r="D33" s="829">
        <v>4573.0334745</v>
      </c>
      <c r="E33" s="170">
        <v>1.0090559534317769</v>
      </c>
      <c r="F33" s="829">
        <v>493.2140776</v>
      </c>
      <c r="G33" s="829">
        <v>349.30394539999998</v>
      </c>
      <c r="H33" s="170">
        <v>0.70821973918450853</v>
      </c>
      <c r="I33" s="829">
        <v>8141.0554089999996</v>
      </c>
      <c r="J33" s="829">
        <v>4019.997073</v>
      </c>
      <c r="K33" s="170">
        <v>0.49379311047998298</v>
      </c>
      <c r="L33" s="829">
        <v>13166.261452899998</v>
      </c>
      <c r="M33" s="829">
        <v>8942.3344928999995</v>
      </c>
      <c r="N33" s="170">
        <v>0.6791855474608065</v>
      </c>
      <c r="O33" s="494">
        <v>5172</v>
      </c>
      <c r="P33" s="806">
        <v>5495.6552650000003</v>
      </c>
      <c r="Q33" s="693">
        <v>0.1625783575193</v>
      </c>
      <c r="R33" s="807">
        <v>570</v>
      </c>
      <c r="S33" s="808">
        <v>292.6695244</v>
      </c>
      <c r="T33" s="809">
        <v>0.51345530596491229</v>
      </c>
      <c r="U33" s="494">
        <v>9583</v>
      </c>
      <c r="V33" s="806">
        <v>3683.54484</v>
      </c>
      <c r="W33" s="693">
        <v>0.38438326244391108</v>
      </c>
      <c r="X33" s="494">
        <v>15325</v>
      </c>
      <c r="Y33" s="806">
        <v>9471.8695934000007</v>
      </c>
      <c r="Z33" s="693">
        <v>0.61866531389799995</v>
      </c>
      <c r="AA33" s="810">
        <v>4436.9735870999993</v>
      </c>
      <c r="AB33" s="810">
        <v>4617.2157806000005</v>
      </c>
      <c r="AC33" s="811">
        <v>1.0406227781080408</v>
      </c>
      <c r="AD33" s="713">
        <v>421.16761289999999</v>
      </c>
      <c r="AE33" s="713">
        <v>241.51110199999999</v>
      </c>
      <c r="AF33" s="812">
        <v>0.57343227399905328</v>
      </c>
      <c r="AG33" s="813">
        <v>10089.2727892</v>
      </c>
      <c r="AH33" s="813">
        <v>4266.8752050000003</v>
      </c>
      <c r="AI33" s="812">
        <v>0.42291206652351104</v>
      </c>
      <c r="AJ33" s="713">
        <v>14947.413989199998</v>
      </c>
      <c r="AK33" s="713">
        <v>9125.6020876000002</v>
      </c>
      <c r="AL33" s="814">
        <v>0.61051377142518093</v>
      </c>
      <c r="AM33" s="713">
        <v>4068.7539590999991</v>
      </c>
      <c r="AN33" s="713">
        <v>3683.9022050113817</v>
      </c>
      <c r="AO33" s="814">
        <v>0.90541287137112958</v>
      </c>
      <c r="AP33" s="713"/>
      <c r="AQ33" s="713"/>
      <c r="AR33" s="814"/>
      <c r="AS33" s="713">
        <v>11097.274318700023</v>
      </c>
      <c r="AT33" s="713">
        <v>4931.974408704039</v>
      </c>
      <c r="AU33" s="814">
        <v>0.44443115192648397</v>
      </c>
      <c r="AV33" s="713">
        <v>15166.028277800022</v>
      </c>
      <c r="AW33" s="713">
        <v>8615.8766137154198</v>
      </c>
      <c r="AX33" s="814">
        <v>0.5681036891067458</v>
      </c>
      <c r="AY33" s="815">
        <v>3388.1821240000017</v>
      </c>
      <c r="AZ33" s="815">
        <v>3612.1470577721088</v>
      </c>
      <c r="BA33" s="816">
        <v>1.0661017990106447</v>
      </c>
      <c r="BB33" s="815">
        <v>11134.257892299998</v>
      </c>
      <c r="BC33" s="815">
        <v>4233.0338280940286</v>
      </c>
      <c r="BD33" s="816">
        <v>0.3801810474518848</v>
      </c>
      <c r="BE33" s="815">
        <v>14522.440016299999</v>
      </c>
      <c r="BF33" s="815">
        <v>7845.180885866137</v>
      </c>
      <c r="BG33" s="816">
        <v>0.54021093404832099</v>
      </c>
      <c r="BH33" s="756">
        <v>5116.6248832000038</v>
      </c>
      <c r="BI33" s="756">
        <v>4754.4675181280818</v>
      </c>
      <c r="BJ33" s="757">
        <v>0.9292194809392742</v>
      </c>
      <c r="BK33" s="756">
        <v>11916.319624600001</v>
      </c>
      <c r="BL33" s="756">
        <v>5827.0536050485407</v>
      </c>
      <c r="BM33" s="757">
        <v>0.48899776009861262</v>
      </c>
      <c r="BN33" s="756">
        <v>17032.944507800006</v>
      </c>
      <c r="BO33" s="756">
        <v>10581.521123176622</v>
      </c>
      <c r="BP33" s="757">
        <v>0.62123851330173463</v>
      </c>
      <c r="BQ33" s="788">
        <v>5174.7891246998133</v>
      </c>
      <c r="BR33" s="788">
        <v>5828.1957372608731</v>
      </c>
      <c r="BS33" s="817">
        <v>1.1262672926017954</v>
      </c>
      <c r="BT33" s="788">
        <v>11760.578135199981</v>
      </c>
      <c r="BU33" s="788">
        <v>4635.6141411816961</v>
      </c>
      <c r="BV33" s="817">
        <v>0.39416549831909009</v>
      </c>
      <c r="BW33" s="788">
        <v>16935.367259899795</v>
      </c>
      <c r="BX33" s="788">
        <v>10463.809878442569</v>
      </c>
      <c r="BY33" s="817">
        <v>0.61786731387982208</v>
      </c>
      <c r="BZ33" s="788">
        <v>3109.261697200001</v>
      </c>
      <c r="CA33" s="788">
        <v>3606.3908822319991</v>
      </c>
      <c r="CB33" s="817">
        <v>1.1598865690461759</v>
      </c>
      <c r="CC33" s="788">
        <v>4323.747278599978</v>
      </c>
      <c r="CD33" s="788">
        <v>1963.4537557630015</v>
      </c>
      <c r="CE33" s="817">
        <v>0.45410927819045993</v>
      </c>
      <c r="CF33" s="788">
        <v>7433.0089757999795</v>
      </c>
      <c r="CG33" s="788">
        <v>5569.8446379950001</v>
      </c>
      <c r="CH33" s="817">
        <v>0.74933915136239215</v>
      </c>
      <c r="CI33" s="788">
        <v>2541.5068174999992</v>
      </c>
      <c r="CJ33" s="788">
        <v>4221.3804096525882</v>
      </c>
      <c r="CK33" s="817">
        <v>1.66097544204309</v>
      </c>
      <c r="CL33" s="788">
        <v>7816.8901720461563</v>
      </c>
      <c r="CM33" s="788">
        <v>3678.972709689815</v>
      </c>
      <c r="CN33" s="817">
        <v>0.47064403218125345</v>
      </c>
      <c r="CO33" s="788">
        <v>10358.396989546156</v>
      </c>
      <c r="CP33" s="788">
        <v>7900.3531193424033</v>
      </c>
      <c r="CQ33" s="817">
        <v>0.76270036061714508</v>
      </c>
    </row>
    <row r="34" spans="1:95" x14ac:dyDescent="0.2">
      <c r="A34" s="366">
        <v>25</v>
      </c>
      <c r="B34" s="372" t="s">
        <v>27</v>
      </c>
      <c r="C34" s="829"/>
      <c r="D34" s="829"/>
      <c r="E34" s="170"/>
      <c r="F34" s="829">
        <v>18.358941163609011</v>
      </c>
      <c r="G34" s="829">
        <v>2.6954592930887196</v>
      </c>
      <c r="H34" s="170">
        <v>0.14681997556763479</v>
      </c>
      <c r="I34" s="829">
        <v>1.3929145739846778</v>
      </c>
      <c r="J34" s="829">
        <v>0.22543316591877419</v>
      </c>
      <c r="K34" s="170">
        <v>0.16184277925521509</v>
      </c>
      <c r="L34" s="829">
        <v>19.751855737593687</v>
      </c>
      <c r="M34" s="829">
        <v>2.9208924590074936</v>
      </c>
      <c r="N34" s="170">
        <v>0.14787939410919057</v>
      </c>
      <c r="O34" s="494"/>
      <c r="P34" s="806"/>
      <c r="Q34" s="693"/>
      <c r="R34" s="807">
        <v>43.107647241072812</v>
      </c>
      <c r="S34" s="808">
        <v>2.2194375000000002</v>
      </c>
      <c r="T34" s="809">
        <v>5.1485934446576058E-2</v>
      </c>
      <c r="U34" s="494">
        <v>2.2075378004400523</v>
      </c>
      <c r="V34" s="806">
        <v>-8.5785000000000028E-3</v>
      </c>
      <c r="W34" s="693">
        <v>-3.8860036726392445E-3</v>
      </c>
      <c r="X34" s="494">
        <v>45.315185041512862</v>
      </c>
      <c r="Y34" s="806">
        <v>2.2108590000000001</v>
      </c>
      <c r="Z34" s="693">
        <v>4.8788480019990005E-2</v>
      </c>
      <c r="AA34" s="810"/>
      <c r="AB34" s="810"/>
      <c r="AC34" s="811"/>
      <c r="AD34" s="713">
        <v>29.299343697952246</v>
      </c>
      <c r="AE34" s="713">
        <v>4.6675780000000007</v>
      </c>
      <c r="AF34" s="812">
        <v>0.15930657178256935</v>
      </c>
      <c r="AG34" s="813">
        <v>1.6342647020434036</v>
      </c>
      <c r="AH34" s="813">
        <v>0</v>
      </c>
      <c r="AI34" s="812">
        <v>0</v>
      </c>
      <c r="AJ34" s="713">
        <v>30.933608399995649</v>
      </c>
      <c r="AK34" s="713">
        <v>4.6675780000000007</v>
      </c>
      <c r="AL34" s="814">
        <v>0.15089018842045784</v>
      </c>
      <c r="AM34" s="713"/>
      <c r="AN34" s="713"/>
      <c r="AO34" s="814"/>
      <c r="AP34" s="713">
        <v>9.3996872384735859</v>
      </c>
      <c r="AQ34" s="713">
        <v>14.666099999999997</v>
      </c>
      <c r="AR34" s="814">
        <v>1.5602753185202387</v>
      </c>
      <c r="AS34" s="713"/>
      <c r="AT34" s="713"/>
      <c r="AU34" s="814"/>
      <c r="AV34" s="713">
        <v>9.3996872384735859</v>
      </c>
      <c r="AW34" s="713">
        <v>14.666099999999997</v>
      </c>
      <c r="AX34" s="814">
        <v>1.5602753185202387</v>
      </c>
      <c r="AY34" s="815"/>
      <c r="AZ34" s="815"/>
      <c r="BA34" s="816" t="s">
        <v>115</v>
      </c>
      <c r="BB34" s="815">
        <v>-5.0858639999999964</v>
      </c>
      <c r="BC34" s="815">
        <v>23.459391699999991</v>
      </c>
      <c r="BD34" s="816">
        <v>-4.6126659501709062</v>
      </c>
      <c r="BE34" s="815">
        <v>-5.0858639999999964</v>
      </c>
      <c r="BF34" s="815">
        <v>23.459391699999991</v>
      </c>
      <c r="BG34" s="837">
        <v>-4.6126659501709062</v>
      </c>
      <c r="BH34" s="756">
        <v>0</v>
      </c>
      <c r="BI34" s="756">
        <v>0</v>
      </c>
      <c r="BJ34" s="757" t="s">
        <v>115</v>
      </c>
      <c r="BK34" s="756">
        <v>5.3688599999999997</v>
      </c>
      <c r="BL34" s="756">
        <v>-15.280419999999999</v>
      </c>
      <c r="BM34" s="757">
        <v>-2.8461200329306409</v>
      </c>
      <c r="BN34" s="756">
        <v>5.3688599999999997</v>
      </c>
      <c r="BO34" s="756">
        <v>-15.280419999999999</v>
      </c>
      <c r="BP34" s="757">
        <v>-2.8461200329306409</v>
      </c>
      <c r="BQ34" s="788">
        <v>0</v>
      </c>
      <c r="BR34" s="788">
        <v>0</v>
      </c>
      <c r="BS34" s="817" t="s">
        <v>115</v>
      </c>
      <c r="BT34" s="788">
        <v>18.914239999999999</v>
      </c>
      <c r="BU34" s="788">
        <v>10.84947</v>
      </c>
      <c r="BV34" s="817">
        <v>0.57361384861353137</v>
      </c>
      <c r="BW34" s="788">
        <v>18.914239999999999</v>
      </c>
      <c r="BX34" s="788">
        <v>10.84947</v>
      </c>
      <c r="BY34" s="817">
        <v>0.57361384861353137</v>
      </c>
      <c r="BZ34" s="788">
        <v>0</v>
      </c>
      <c r="CA34" s="788">
        <v>0</v>
      </c>
      <c r="CB34" s="817" t="s">
        <v>115</v>
      </c>
      <c r="CC34" s="788">
        <v>-1.10653</v>
      </c>
      <c r="CD34" s="788">
        <v>10.335760000000001</v>
      </c>
      <c r="CE34" s="817">
        <v>-9.3406956883229562</v>
      </c>
      <c r="CF34" s="788">
        <v>-1.10653</v>
      </c>
      <c r="CG34" s="788">
        <v>10.335760000000001</v>
      </c>
      <c r="CH34" s="817">
        <v>-9.3406956883229562</v>
      </c>
      <c r="CI34" s="788"/>
      <c r="CJ34" s="788"/>
      <c r="CK34" s="817" t="s">
        <v>115</v>
      </c>
      <c r="CL34" s="788">
        <v>-7.204145200000001</v>
      </c>
      <c r="CM34" s="788">
        <v>-4.2301599999999997</v>
      </c>
      <c r="CN34" s="817">
        <v>0.58718416724860001</v>
      </c>
      <c r="CO34" s="788">
        <v>-7.204145200000001</v>
      </c>
      <c r="CP34" s="788">
        <v>-4.2301599999999997</v>
      </c>
      <c r="CQ34" s="817">
        <v>0.58718416724860001</v>
      </c>
    </row>
    <row r="35" spans="1:95" s="789" customFormat="1" x14ac:dyDescent="0.2">
      <c r="A35" s="378"/>
      <c r="B35" s="373" t="s">
        <v>43</v>
      </c>
      <c r="C35" s="175">
        <v>10285.066011914358</v>
      </c>
      <c r="D35" s="175">
        <v>10503.58854041017</v>
      </c>
      <c r="E35" s="176">
        <v>1.0212465849264043</v>
      </c>
      <c r="F35" s="175">
        <v>687.39395903380625</v>
      </c>
      <c r="G35" s="175">
        <v>447.21971786382039</v>
      </c>
      <c r="H35" s="176">
        <v>0.6506017575313402</v>
      </c>
      <c r="I35" s="175">
        <v>25230.137469483449</v>
      </c>
      <c r="J35" s="175">
        <v>13316.20952213837</v>
      </c>
      <c r="K35" s="176">
        <v>0.52778981241163248</v>
      </c>
      <c r="L35" s="175">
        <v>36202.597440431608</v>
      </c>
      <c r="M35" s="175">
        <v>24267.017780412356</v>
      </c>
      <c r="N35" s="176">
        <v>0.67031151066830863</v>
      </c>
      <c r="O35" s="177">
        <f>SUM(O14:O34)</f>
        <v>9667.9786648580193</v>
      </c>
      <c r="P35" s="177">
        <f>SUM(P14:P34)</f>
        <v>7699.3666679002617</v>
      </c>
      <c r="Q35" s="178">
        <f>P35/O35</f>
        <v>0.79637811943944048</v>
      </c>
      <c r="R35" s="177">
        <f>SUM(R14:R34)</f>
        <v>8724.6328567608634</v>
      </c>
      <c r="S35" s="177">
        <f>SUM(S14:S34)</f>
        <v>2840.4962270121796</v>
      </c>
      <c r="T35" s="178">
        <f>S35/R35</f>
        <v>0.3255720067132718</v>
      </c>
      <c r="U35" s="177">
        <f>SUM(U14:U34)</f>
        <v>20186.668249369086</v>
      </c>
      <c r="V35" s="177">
        <f>SUM(V14:V34)</f>
        <v>7296.5052887214288</v>
      </c>
      <c r="W35" s="178">
        <f>V35/U35</f>
        <v>0.36145168675615769</v>
      </c>
      <c r="X35" s="177">
        <f>SUM(X14:X34)</f>
        <v>38579.578263965377</v>
      </c>
      <c r="Y35" s="177">
        <f>P35+S35+V35</f>
        <v>17836.368183633869</v>
      </c>
      <c r="Z35" s="178">
        <f>Y35/X35</f>
        <v>0.46232667608742722</v>
      </c>
      <c r="AA35" s="179">
        <v>13806.830630341154</v>
      </c>
      <c r="AB35" s="179">
        <v>11986.888961365859</v>
      </c>
      <c r="AC35" s="180">
        <v>0.8681854136041991</v>
      </c>
      <c r="AD35" s="179">
        <v>767.58443139908854</v>
      </c>
      <c r="AE35" s="179">
        <v>301.46798470042245</v>
      </c>
      <c r="AF35" s="180">
        <v>0.3927489568162969</v>
      </c>
      <c r="AG35" s="179">
        <v>30038.084280680134</v>
      </c>
      <c r="AH35" s="179">
        <v>12089.326481594795</v>
      </c>
      <c r="AI35" s="180">
        <v>0.4024666276527627</v>
      </c>
      <c r="AJ35" s="179">
        <v>44612.355457247068</v>
      </c>
      <c r="AK35" s="179">
        <v>24378.060256089811</v>
      </c>
      <c r="AL35" s="180">
        <v>0.54644189947450328</v>
      </c>
      <c r="AM35" s="179">
        <v>12810.514150131143</v>
      </c>
      <c r="AN35" s="179">
        <v>11355.757197392992</v>
      </c>
      <c r="AO35" s="180">
        <v>0.88644039297023391</v>
      </c>
      <c r="AP35" s="179">
        <v>446.41279488845106</v>
      </c>
      <c r="AQ35" s="179">
        <v>182.3673036741115</v>
      </c>
      <c r="AR35" s="180">
        <v>0.40851719700301414</v>
      </c>
      <c r="AS35" s="179">
        <v>32617.745266733298</v>
      </c>
      <c r="AT35" s="179">
        <v>11320.669686884179</v>
      </c>
      <c r="AU35" s="180">
        <v>0.34707088409418912</v>
      </c>
      <c r="AV35" s="179">
        <v>45874.672211752884</v>
      </c>
      <c r="AW35" s="179">
        <v>22858.79418795128</v>
      </c>
      <c r="AX35" s="180">
        <v>0.49828790236227477</v>
      </c>
      <c r="AY35" s="181">
        <v>13346.376036893223</v>
      </c>
      <c r="AZ35" s="181">
        <v>7873.5784066297701</v>
      </c>
      <c r="BA35" s="182">
        <v>0.5899412982868858</v>
      </c>
      <c r="BB35" s="181">
        <v>34236.155624313287</v>
      </c>
      <c r="BC35" s="181">
        <v>11526.721431669259</v>
      </c>
      <c r="BD35" s="182">
        <v>0.33668270345994677</v>
      </c>
      <c r="BE35" s="181">
        <v>47582.531661206507</v>
      </c>
      <c r="BF35" s="181">
        <v>19400.299838299026</v>
      </c>
      <c r="BG35" s="182">
        <v>0.40771894981190898</v>
      </c>
      <c r="BH35" s="162">
        <v>18782.211022170639</v>
      </c>
      <c r="BI35" s="162">
        <v>14475.106008389987</v>
      </c>
      <c r="BJ35" s="183">
        <v>0.77068168339198628</v>
      </c>
      <c r="BK35" s="162">
        <v>33285.805929885748</v>
      </c>
      <c r="BL35" s="162">
        <v>13079.555283504267</v>
      </c>
      <c r="BM35" s="183">
        <v>0.3929469309247145</v>
      </c>
      <c r="BN35" s="162">
        <v>52068.016952056394</v>
      </c>
      <c r="BO35" s="162">
        <v>27554.661291894256</v>
      </c>
      <c r="BP35" s="183">
        <v>0.529205122547038</v>
      </c>
      <c r="BQ35" s="788">
        <v>21859.831392654443</v>
      </c>
      <c r="BR35" s="788">
        <v>14586.616578870682</v>
      </c>
      <c r="BS35" s="817">
        <v>0.66727946418526451</v>
      </c>
      <c r="BT35" s="788">
        <v>32426.913961710263</v>
      </c>
      <c r="BU35" s="788">
        <v>12288.078679470569</v>
      </c>
      <c r="BV35" s="817">
        <v>0.37894690484516491</v>
      </c>
      <c r="BW35" s="788">
        <v>54286.745354364706</v>
      </c>
      <c r="BX35" s="788">
        <v>26874.695258341249</v>
      </c>
      <c r="BY35" s="817">
        <v>0.49505077312910784</v>
      </c>
      <c r="BZ35" s="788">
        <v>6482.21764978192</v>
      </c>
      <c r="CA35" s="788">
        <v>6417.2894570647841</v>
      </c>
      <c r="CB35" s="817">
        <v>0.98998364506947401</v>
      </c>
      <c r="CC35" s="788">
        <v>10021.2874554518</v>
      </c>
      <c r="CD35" s="788">
        <v>5030.019457512064</v>
      </c>
      <c r="CE35" s="817">
        <v>0.5019334571403421</v>
      </c>
      <c r="CF35" s="788">
        <v>16503.505105233718</v>
      </c>
      <c r="CG35" s="788">
        <v>11447.308914576846</v>
      </c>
      <c r="CH35" s="817">
        <v>0.69362894982512457</v>
      </c>
      <c r="CI35" s="788">
        <v>7640.3620377528841</v>
      </c>
      <c r="CJ35" s="788">
        <v>6975.2084704999161</v>
      </c>
      <c r="CK35" s="817">
        <v>0.91294214018049369</v>
      </c>
      <c r="CL35" s="788">
        <v>16210.46944335986</v>
      </c>
      <c r="CM35" s="788">
        <v>8654.9427731104406</v>
      </c>
      <c r="CN35" s="817">
        <v>0.53391068058523639</v>
      </c>
      <c r="CO35" s="788">
        <v>23850.831481112742</v>
      </c>
      <c r="CP35" s="788">
        <v>15630.151243610357</v>
      </c>
      <c r="CQ35" s="817">
        <v>0.65532940669123974</v>
      </c>
    </row>
    <row r="36" spans="1:95" s="789" customFormat="1" x14ac:dyDescent="0.2">
      <c r="A36" s="377"/>
      <c r="B36" s="373" t="s">
        <v>44</v>
      </c>
      <c r="C36" s="444"/>
      <c r="D36" s="444"/>
      <c r="E36" s="445"/>
      <c r="F36" s="444"/>
      <c r="G36" s="444"/>
      <c r="H36" s="445"/>
      <c r="I36" s="444"/>
      <c r="J36" s="444"/>
      <c r="K36" s="445"/>
      <c r="L36" s="444"/>
      <c r="M36" s="444"/>
      <c r="N36" s="445"/>
      <c r="O36" s="93"/>
      <c r="P36" s="93"/>
      <c r="Q36" s="447"/>
      <c r="R36" s="93"/>
      <c r="S36" s="93"/>
      <c r="T36" s="447"/>
      <c r="U36" s="93"/>
      <c r="V36" s="93"/>
      <c r="W36" s="447"/>
      <c r="X36" s="93"/>
      <c r="Y36" s="93"/>
      <c r="Z36" s="447"/>
      <c r="AA36" s="448"/>
      <c r="AB36" s="448"/>
      <c r="AC36" s="449"/>
      <c r="AD36" s="448"/>
      <c r="AE36" s="448"/>
      <c r="AF36" s="449"/>
      <c r="AG36" s="448"/>
      <c r="AH36" s="448"/>
      <c r="AI36" s="449"/>
      <c r="AJ36" s="448"/>
      <c r="AK36" s="448"/>
      <c r="AL36" s="449"/>
      <c r="AM36" s="448"/>
      <c r="AN36" s="448"/>
      <c r="AO36" s="449"/>
      <c r="AP36" s="448"/>
      <c r="AQ36" s="448"/>
      <c r="AR36" s="449"/>
      <c r="AS36" s="448"/>
      <c r="AT36" s="448"/>
      <c r="AU36" s="449"/>
      <c r="AV36" s="448"/>
      <c r="AW36" s="448"/>
      <c r="AX36" s="449"/>
      <c r="AY36" s="453"/>
      <c r="AZ36" s="453"/>
      <c r="BA36" s="454"/>
      <c r="BB36" s="453"/>
      <c r="BC36" s="453"/>
      <c r="BD36" s="454"/>
      <c r="BE36" s="453"/>
      <c r="BF36" s="453"/>
      <c r="BG36" s="454"/>
      <c r="BH36" s="436"/>
      <c r="BI36" s="436"/>
      <c r="BJ36" s="455"/>
      <c r="BK36" s="436"/>
      <c r="BL36" s="436"/>
      <c r="BM36" s="455"/>
      <c r="BN36" s="436"/>
      <c r="BO36" s="436"/>
      <c r="BP36" s="455"/>
      <c r="BQ36" s="753"/>
      <c r="BR36" s="753"/>
      <c r="BS36" s="754"/>
      <c r="BT36" s="753"/>
      <c r="BU36" s="753"/>
      <c r="BV36" s="754"/>
      <c r="BW36" s="753"/>
      <c r="BX36" s="753"/>
      <c r="BY36" s="754"/>
      <c r="BZ36" s="753"/>
      <c r="CA36" s="753"/>
      <c r="CB36" s="754"/>
      <c r="CC36" s="753"/>
      <c r="CD36" s="753"/>
      <c r="CE36" s="754"/>
      <c r="CF36" s="753"/>
      <c r="CG36" s="753"/>
      <c r="CH36" s="754"/>
      <c r="CI36" s="753"/>
      <c r="CJ36" s="753"/>
      <c r="CK36" s="754"/>
      <c r="CL36" s="753"/>
      <c r="CM36" s="753"/>
      <c r="CN36" s="754"/>
      <c r="CO36" s="753"/>
      <c r="CP36" s="753"/>
      <c r="CQ36" s="754"/>
    </row>
    <row r="37" spans="1:95" s="789" customFormat="1" x14ac:dyDescent="0.2">
      <c r="A37" s="375">
        <v>26</v>
      </c>
      <c r="B37" s="374" t="s">
        <v>45</v>
      </c>
      <c r="C37" s="175"/>
      <c r="D37" s="175"/>
      <c r="E37" s="176"/>
      <c r="F37" s="175"/>
      <c r="G37" s="175"/>
      <c r="H37" s="176"/>
      <c r="I37" s="175"/>
      <c r="J37" s="175"/>
      <c r="K37" s="176"/>
      <c r="L37" s="175"/>
      <c r="M37" s="175"/>
      <c r="N37" s="176"/>
      <c r="O37" s="177"/>
      <c r="P37" s="177"/>
      <c r="Q37" s="185"/>
      <c r="R37" s="177"/>
      <c r="S37" s="177"/>
      <c r="T37" s="185"/>
      <c r="U37" s="177"/>
      <c r="V37" s="177"/>
      <c r="W37" s="178"/>
      <c r="X37" s="177"/>
      <c r="Y37" s="177"/>
      <c r="Z37" s="178"/>
      <c r="AA37" s="179"/>
      <c r="AB37" s="179"/>
      <c r="AC37" s="180"/>
      <c r="AD37" s="159"/>
      <c r="AE37" s="159"/>
      <c r="AF37" s="186"/>
      <c r="AG37" s="187"/>
      <c r="AH37" s="187"/>
      <c r="AI37" s="186"/>
      <c r="AJ37" s="159"/>
      <c r="AK37" s="159"/>
      <c r="AL37" s="188"/>
      <c r="AM37" s="159"/>
      <c r="AN37" s="159"/>
      <c r="AO37" s="188"/>
      <c r="AP37" s="159"/>
      <c r="AQ37" s="159"/>
      <c r="AR37" s="188"/>
      <c r="AS37" s="159"/>
      <c r="AT37" s="159"/>
      <c r="AU37" s="188"/>
      <c r="AV37" s="159">
        <v>0</v>
      </c>
      <c r="AW37" s="159">
        <v>0</v>
      </c>
      <c r="AX37" s="188">
        <v>0</v>
      </c>
      <c r="AY37" s="815"/>
      <c r="AZ37" s="815"/>
      <c r="BA37" s="816" t="s">
        <v>115</v>
      </c>
      <c r="BB37" s="815"/>
      <c r="BC37" s="815"/>
      <c r="BD37" s="816" t="s">
        <v>115</v>
      </c>
      <c r="BE37" s="815"/>
      <c r="BF37" s="815"/>
      <c r="BG37" s="816" t="s">
        <v>115</v>
      </c>
      <c r="BH37" s="756">
        <v>0</v>
      </c>
      <c r="BI37" s="756">
        <v>0</v>
      </c>
      <c r="BJ37" s="757" t="s">
        <v>115</v>
      </c>
      <c r="BK37" s="756">
        <v>0</v>
      </c>
      <c r="BL37" s="756">
        <v>0</v>
      </c>
      <c r="BM37" s="757" t="s">
        <v>115</v>
      </c>
      <c r="BN37" s="756">
        <v>0</v>
      </c>
      <c r="BO37" s="756">
        <v>0</v>
      </c>
      <c r="BP37" s="757" t="s">
        <v>115</v>
      </c>
      <c r="BQ37" s="788">
        <v>0</v>
      </c>
      <c r="BR37" s="788">
        <v>0</v>
      </c>
      <c r="BS37" s="817" t="s">
        <v>115</v>
      </c>
      <c r="BT37" s="788">
        <v>0</v>
      </c>
      <c r="BU37" s="788">
        <v>0</v>
      </c>
      <c r="BV37" s="817" t="s">
        <v>115</v>
      </c>
      <c r="BW37" s="788">
        <v>0</v>
      </c>
      <c r="BX37" s="788">
        <v>0</v>
      </c>
      <c r="BY37" s="817" t="s">
        <v>115</v>
      </c>
      <c r="BZ37" s="788">
        <v>0</v>
      </c>
      <c r="CA37" s="788">
        <v>0</v>
      </c>
      <c r="CB37" s="817" t="s">
        <v>115</v>
      </c>
      <c r="CC37" s="788">
        <v>0</v>
      </c>
      <c r="CD37" s="788">
        <v>0</v>
      </c>
      <c r="CE37" s="817" t="s">
        <v>115</v>
      </c>
      <c r="CF37" s="788">
        <v>0</v>
      </c>
      <c r="CG37" s="788">
        <v>0</v>
      </c>
      <c r="CH37" s="817" t="s">
        <v>115</v>
      </c>
      <c r="CI37" s="788"/>
      <c r="CJ37" s="788"/>
      <c r="CK37" s="817" t="s">
        <v>115</v>
      </c>
      <c r="CL37" s="788"/>
      <c r="CM37" s="788"/>
      <c r="CN37" s="817" t="s">
        <v>115</v>
      </c>
      <c r="CO37" s="788">
        <v>0</v>
      </c>
      <c r="CP37" s="788">
        <v>0</v>
      </c>
      <c r="CQ37" s="817" t="s">
        <v>115</v>
      </c>
    </row>
    <row r="38" spans="1:95" x14ac:dyDescent="0.2">
      <c r="A38" s="367">
        <v>27</v>
      </c>
      <c r="B38" s="372" t="s">
        <v>247</v>
      </c>
      <c r="C38" s="494"/>
      <c r="D38" s="494"/>
      <c r="E38" s="830"/>
      <c r="F38" s="494"/>
      <c r="G38" s="494"/>
      <c r="H38" s="830"/>
      <c r="I38" s="494"/>
      <c r="J38" s="494"/>
      <c r="K38" s="830"/>
      <c r="L38" s="494"/>
      <c r="M38" s="494"/>
      <c r="N38" s="830"/>
      <c r="O38" s="494"/>
      <c r="P38" s="494"/>
      <c r="Q38" s="693"/>
      <c r="R38" s="494"/>
      <c r="S38" s="494"/>
      <c r="T38" s="693"/>
      <c r="U38" s="494">
        <v>12.952999999999999</v>
      </c>
      <c r="V38" s="494">
        <v>89.282574896</v>
      </c>
      <c r="W38" s="693">
        <f>V38/U38</f>
        <v>6.8928105377904734</v>
      </c>
      <c r="X38" s="494">
        <v>12.952999999999999</v>
      </c>
      <c r="Y38" s="494">
        <v>89.282574896</v>
      </c>
      <c r="Z38" s="680">
        <v>6.8928105377904734</v>
      </c>
      <c r="AA38" s="838">
        <v>0.23685969999999995</v>
      </c>
      <c r="AB38" s="810">
        <v>0</v>
      </c>
      <c r="AC38" s="811">
        <v>0</v>
      </c>
      <c r="AD38" s="713"/>
      <c r="AE38" s="713"/>
      <c r="AF38" s="812"/>
      <c r="AG38" s="813">
        <v>1223.7317633999901</v>
      </c>
      <c r="AH38" s="813">
        <v>568.94544363</v>
      </c>
      <c r="AI38" s="812">
        <v>0.46492659637211198</v>
      </c>
      <c r="AJ38" s="713">
        <v>1223.9686230999901</v>
      </c>
      <c r="AK38" s="713">
        <v>568.94544363</v>
      </c>
      <c r="AL38" s="814">
        <v>0.46483662480579863</v>
      </c>
      <c r="AM38" s="713">
        <v>18.320124367975563</v>
      </c>
      <c r="AN38" s="713">
        <v>0.47030561150431999</v>
      </c>
      <c r="AO38" s="814">
        <v>2.5671529409835026E-2</v>
      </c>
      <c r="AP38" s="713"/>
      <c r="AQ38" s="713"/>
      <c r="AR38" s="814"/>
      <c r="AS38" s="713">
        <v>2551.3762038719169</v>
      </c>
      <c r="AT38" s="713">
        <v>1036.0026944061563</v>
      </c>
      <c r="AU38" s="814">
        <v>0.40605642273920228</v>
      </c>
      <c r="AV38" s="713">
        <v>2569.6963282398924</v>
      </c>
      <c r="AW38" s="713">
        <v>1036.4730000176605</v>
      </c>
      <c r="AX38" s="814">
        <v>0.40334454644591811</v>
      </c>
      <c r="AY38" s="815">
        <v>23.510508289430959</v>
      </c>
      <c r="AZ38" s="815">
        <v>10.660941274134501</v>
      </c>
      <c r="BA38" s="816">
        <v>0.45345430829868866</v>
      </c>
      <c r="BB38" s="815">
        <v>4131.2508570680029</v>
      </c>
      <c r="BC38" s="815">
        <v>1492.9890933961642</v>
      </c>
      <c r="BD38" s="816">
        <v>0.36138911556093595</v>
      </c>
      <c r="BE38" s="815">
        <v>4154.7613653574335</v>
      </c>
      <c r="BF38" s="815">
        <v>1503.6500346702987</v>
      </c>
      <c r="BG38" s="816">
        <v>0.36191008398407498</v>
      </c>
      <c r="BH38" s="756">
        <v>393</v>
      </c>
      <c r="BI38" s="756">
        <v>257.85000000000002</v>
      </c>
      <c r="BJ38" s="757">
        <v>0.65610687022900771</v>
      </c>
      <c r="BK38" s="756">
        <v>4540</v>
      </c>
      <c r="BL38" s="756">
        <v>785</v>
      </c>
      <c r="BM38" s="757">
        <v>0.17290748898678415</v>
      </c>
      <c r="BN38" s="756">
        <v>4933.1473711730396</v>
      </c>
      <c r="BO38" s="756">
        <v>1043.1332395040286</v>
      </c>
      <c r="BP38" s="757">
        <v>0.21145389768803619</v>
      </c>
      <c r="BQ38" s="788">
        <v>840.12791000000004</v>
      </c>
      <c r="BR38" s="788">
        <v>722.21578547107401</v>
      </c>
      <c r="BS38" s="817">
        <v>0.85964979484025705</v>
      </c>
      <c r="BT38" s="788">
        <v>4983.82034341088</v>
      </c>
      <c r="BU38" s="788">
        <v>1391.6751604923099</v>
      </c>
      <c r="BV38" s="817">
        <v>0.27923862912358927</v>
      </c>
      <c r="BW38" s="788">
        <v>5823.9482534108802</v>
      </c>
      <c r="BX38" s="788">
        <v>2113.8909459633842</v>
      </c>
      <c r="BY38" s="817">
        <v>0.36296526926133882</v>
      </c>
      <c r="BZ38" s="788">
        <v>218.18569023357099</v>
      </c>
      <c r="CA38" s="788">
        <v>272.26923191952721</v>
      </c>
      <c r="CB38" s="817">
        <v>1.2478785003180501</v>
      </c>
      <c r="CC38" s="788">
        <v>2054.8265192099198</v>
      </c>
      <c r="CD38" s="788">
        <v>784.86954804652134</v>
      </c>
      <c r="CE38" s="817">
        <v>0.3819638985135852</v>
      </c>
      <c r="CF38" s="788">
        <v>2273.012209443491</v>
      </c>
      <c r="CG38" s="788">
        <v>1057.1387799660486</v>
      </c>
      <c r="CH38" s="817">
        <v>0.46508275475778077</v>
      </c>
      <c r="CI38" s="788">
        <v>130.35146779999999</v>
      </c>
      <c r="CJ38" s="788">
        <v>569.27260198864792</v>
      </c>
      <c r="CK38" s="817">
        <v>4.3672128254212721</v>
      </c>
      <c r="CL38" s="788">
        <v>3683.5511456999998</v>
      </c>
      <c r="CM38" s="788">
        <v>780.89253841700111</v>
      </c>
      <c r="CN38" s="817">
        <v>0.21199448779978999</v>
      </c>
      <c r="CO38" s="788">
        <v>3813.9026134999999</v>
      </c>
      <c r="CP38" s="788">
        <v>1350.165140405649</v>
      </c>
      <c r="CQ38" s="817">
        <v>0.35401143585221467</v>
      </c>
    </row>
    <row r="39" spans="1:95" x14ac:dyDescent="0.2">
      <c r="A39" s="375">
        <v>28</v>
      </c>
      <c r="B39" s="372" t="s">
        <v>252</v>
      </c>
      <c r="C39" s="829">
        <v>142.39566850000003</v>
      </c>
      <c r="D39" s="829">
        <v>69.302612399999987</v>
      </c>
      <c r="E39" s="660">
        <v>0.48669045294730978</v>
      </c>
      <c r="F39" s="829">
        <v>10.993366400000001</v>
      </c>
      <c r="G39" s="829">
        <v>0.48199639999999982</v>
      </c>
      <c r="H39" s="660">
        <v>4.3844295046874794E-2</v>
      </c>
      <c r="I39" s="829">
        <v>428.20049799999998</v>
      </c>
      <c r="J39" s="829">
        <v>167.76275739999997</v>
      </c>
      <c r="K39" s="660">
        <v>0.39178552613453516</v>
      </c>
      <c r="L39" s="829">
        <v>581.58953289999999</v>
      </c>
      <c r="M39" s="829">
        <v>237.54736619999994</v>
      </c>
      <c r="N39" s="660">
        <v>0.40844505061071046</v>
      </c>
      <c r="O39" s="806">
        <v>100.94696829999999</v>
      </c>
      <c r="P39" s="494">
        <v>22.5170545</v>
      </c>
      <c r="Q39" s="690">
        <v>0.22305825404367297</v>
      </c>
      <c r="R39" s="806">
        <v>8.566479600000001</v>
      </c>
      <c r="S39" s="494">
        <v>0.93793000000000004</v>
      </c>
      <c r="T39" s="690">
        <v>0.1094883830692832</v>
      </c>
      <c r="U39" s="831">
        <v>621.99800440000001</v>
      </c>
      <c r="V39" s="832">
        <v>219.36537710000002</v>
      </c>
      <c r="W39" s="833">
        <v>0.35267858666461022</v>
      </c>
      <c r="X39" s="806">
        <v>731.51145229999997</v>
      </c>
      <c r="Y39" s="494">
        <v>242.82036160000001</v>
      </c>
      <c r="Z39" s="690">
        <v>0.33194334939874193</v>
      </c>
      <c r="AA39" s="810">
        <v>151.66999999999999</v>
      </c>
      <c r="AB39" s="810">
        <v>39.369999999999997</v>
      </c>
      <c r="AC39" s="811">
        <v>0.25957671259972309</v>
      </c>
      <c r="AD39" s="713"/>
      <c r="AE39" s="713"/>
      <c r="AF39" s="812"/>
      <c r="AG39" s="813">
        <v>738.67622920000008</v>
      </c>
      <c r="AH39" s="813">
        <v>439.63951299999997</v>
      </c>
      <c r="AI39" s="812">
        <v>0.59517214121826778</v>
      </c>
      <c r="AJ39" s="713">
        <v>890.34622920000004</v>
      </c>
      <c r="AK39" s="713">
        <v>479.00951299999997</v>
      </c>
      <c r="AL39" s="814">
        <v>0.53800364093236275</v>
      </c>
      <c r="AM39" s="713">
        <v>170.55</v>
      </c>
      <c r="AN39" s="713">
        <v>89.13</v>
      </c>
      <c r="AO39" s="814">
        <v>0.52260334212840798</v>
      </c>
      <c r="AP39" s="713"/>
      <c r="AQ39" s="713"/>
      <c r="AR39" s="814"/>
      <c r="AS39" s="713">
        <v>944.91</v>
      </c>
      <c r="AT39" s="713">
        <v>375.31</v>
      </c>
      <c r="AU39" s="814">
        <v>0.39719126689314327</v>
      </c>
      <c r="AV39" s="713">
        <v>1115.46</v>
      </c>
      <c r="AW39" s="713">
        <v>464.44</v>
      </c>
      <c r="AX39" s="814">
        <v>0.41636634213687623</v>
      </c>
      <c r="AY39" s="815">
        <v>670.22969130000001</v>
      </c>
      <c r="AZ39" s="815">
        <v>145.00876</v>
      </c>
      <c r="BA39" s="816">
        <v>0.2163568130184387</v>
      </c>
      <c r="BB39" s="815">
        <v>1096.4436986999999</v>
      </c>
      <c r="BC39" s="815">
        <v>485.34867200000002</v>
      </c>
      <c r="BD39" s="816">
        <v>0.4426571766297297</v>
      </c>
      <c r="BE39" s="815">
        <v>1766.6733899999999</v>
      </c>
      <c r="BF39" s="815">
        <v>630.35743200000002</v>
      </c>
      <c r="BG39" s="816">
        <v>0.35680473570726057</v>
      </c>
      <c r="BH39" s="756">
        <v>944.45838790000005</v>
      </c>
      <c r="BI39" s="756">
        <v>116.96665510000005</v>
      </c>
      <c r="BJ39" s="757">
        <v>0.12384521816792268</v>
      </c>
      <c r="BK39" s="756">
        <v>1480.5793939999999</v>
      </c>
      <c r="BL39" s="756">
        <v>1333.6836545000001</v>
      </c>
      <c r="BM39" s="757">
        <v>0.90078496290351606</v>
      </c>
      <c r="BN39" s="756">
        <v>2425.0377819</v>
      </c>
      <c r="BO39" s="756">
        <v>1450.6503096000001</v>
      </c>
      <c r="BP39" s="757">
        <v>0.59819699322928732</v>
      </c>
      <c r="BQ39" s="788">
        <v>669.22085860000004</v>
      </c>
      <c r="BR39" s="788">
        <v>116.89292949999999</v>
      </c>
      <c r="BS39" s="817">
        <v>0.17467018249332253</v>
      </c>
      <c r="BT39" s="788">
        <v>1634.3363129000002</v>
      </c>
      <c r="BU39" s="788">
        <v>1319.2524142999998</v>
      </c>
      <c r="BV39" s="817">
        <v>0.8072098771146381</v>
      </c>
      <c r="BW39" s="788">
        <v>2303.5571715000001</v>
      </c>
      <c r="BX39" s="788">
        <v>1436.1453437999999</v>
      </c>
      <c r="BY39" s="817">
        <v>0.62344679852891582</v>
      </c>
      <c r="BZ39" s="788">
        <v>0</v>
      </c>
      <c r="CA39" s="788">
        <v>0</v>
      </c>
      <c r="CB39" s="817" t="s">
        <v>115</v>
      </c>
      <c r="CC39" s="788">
        <v>0</v>
      </c>
      <c r="CD39" s="788">
        <v>0</v>
      </c>
      <c r="CE39" s="817" t="s">
        <v>115</v>
      </c>
      <c r="CF39" s="788">
        <v>0</v>
      </c>
      <c r="CG39" s="788">
        <v>0</v>
      </c>
      <c r="CH39" s="817" t="s">
        <v>115</v>
      </c>
      <c r="CI39" s="788"/>
      <c r="CJ39" s="788"/>
      <c r="CK39" s="817"/>
      <c r="CL39" s="788"/>
      <c r="CM39" s="788"/>
      <c r="CN39" s="817"/>
      <c r="CO39" s="788"/>
      <c r="CP39" s="788"/>
      <c r="CQ39" s="817"/>
    </row>
    <row r="40" spans="1:95" x14ac:dyDescent="0.2">
      <c r="A40" s="367">
        <v>29</v>
      </c>
      <c r="B40" s="370" t="s">
        <v>29</v>
      </c>
      <c r="C40" s="790"/>
      <c r="D40" s="790"/>
      <c r="E40" s="830"/>
      <c r="F40" s="790"/>
      <c r="G40" s="790"/>
      <c r="H40" s="830"/>
      <c r="I40" s="790"/>
      <c r="J40" s="790"/>
      <c r="K40" s="830"/>
      <c r="L40" s="790"/>
      <c r="M40" s="790"/>
      <c r="N40" s="830"/>
      <c r="O40" s="790"/>
      <c r="P40" s="790"/>
      <c r="Q40" s="690"/>
      <c r="R40" s="790"/>
      <c r="S40" s="790"/>
      <c r="T40" s="690"/>
      <c r="U40" s="790"/>
      <c r="V40" s="790"/>
      <c r="W40" s="690"/>
      <c r="X40" s="790"/>
      <c r="Y40" s="790"/>
      <c r="Z40" s="690"/>
      <c r="AA40" s="810"/>
      <c r="AB40" s="810"/>
      <c r="AC40" s="811"/>
      <c r="AD40" s="713"/>
      <c r="AE40" s="713"/>
      <c r="AF40" s="812"/>
      <c r="AG40" s="813"/>
      <c r="AH40" s="813"/>
      <c r="AI40" s="812"/>
      <c r="AJ40" s="713"/>
      <c r="AK40" s="713"/>
      <c r="AL40" s="814"/>
      <c r="AM40" s="713"/>
      <c r="AN40" s="713"/>
      <c r="AO40" s="814"/>
      <c r="AP40" s="713"/>
      <c r="AQ40" s="713"/>
      <c r="AR40" s="814"/>
      <c r="AS40" s="713"/>
      <c r="AT40" s="713"/>
      <c r="AU40" s="814"/>
      <c r="AV40" s="713">
        <v>0</v>
      </c>
      <c r="AW40" s="713">
        <v>0</v>
      </c>
      <c r="AX40" s="814">
        <v>0</v>
      </c>
      <c r="AY40" s="815"/>
      <c r="AZ40" s="815"/>
      <c r="BA40" s="816" t="s">
        <v>115</v>
      </c>
      <c r="BB40" s="815"/>
      <c r="BC40" s="815"/>
      <c r="BD40" s="816" t="s">
        <v>115</v>
      </c>
      <c r="BE40" s="815"/>
      <c r="BF40" s="815"/>
      <c r="BG40" s="816" t="s">
        <v>115</v>
      </c>
      <c r="BH40" s="756">
        <v>31.324651209891648</v>
      </c>
      <c r="BI40" s="756">
        <v>25.081082421005107</v>
      </c>
      <c r="BJ40" s="757">
        <v>0.80068193746032967</v>
      </c>
      <c r="BK40" s="756">
        <v>0</v>
      </c>
      <c r="BL40" s="756">
        <v>0</v>
      </c>
      <c r="BM40" s="757" t="s">
        <v>115</v>
      </c>
      <c r="BN40" s="756">
        <v>31.324651209891648</v>
      </c>
      <c r="BO40" s="756">
        <v>25.081082421005107</v>
      </c>
      <c r="BP40" s="757">
        <v>0.80068193746032967</v>
      </c>
      <c r="BQ40" s="788">
        <v>71.937789214999995</v>
      </c>
      <c r="BR40" s="788">
        <v>7.9959375985331205</v>
      </c>
      <c r="BS40" s="817">
        <v>0.11115072739635791</v>
      </c>
      <c r="BT40" s="788">
        <v>0</v>
      </c>
      <c r="BU40" s="788">
        <v>0</v>
      </c>
      <c r="BV40" s="817" t="s">
        <v>115</v>
      </c>
      <c r="BW40" s="788">
        <v>71.937789214999995</v>
      </c>
      <c r="BX40" s="788">
        <v>7.9959375985331205</v>
      </c>
      <c r="BY40" s="817">
        <v>0.11115072739635791</v>
      </c>
      <c r="BZ40" s="788">
        <v>101.0163558</v>
      </c>
      <c r="CA40" s="788">
        <v>4.8228220805353228</v>
      </c>
      <c r="CB40" s="817">
        <v>4.7742982236301607E-2</v>
      </c>
      <c r="CC40" s="788">
        <v>0</v>
      </c>
      <c r="CD40" s="788">
        <v>0</v>
      </c>
      <c r="CE40" s="817" t="s">
        <v>115</v>
      </c>
      <c r="CF40" s="788">
        <v>101.0163558</v>
      </c>
      <c r="CG40" s="788">
        <v>4.8228220805353228</v>
      </c>
      <c r="CH40" s="817">
        <v>4.7742982236301607E-2</v>
      </c>
      <c r="CI40" s="788">
        <v>96.265108601007796</v>
      </c>
      <c r="CJ40" s="788">
        <v>48.340480315369682</v>
      </c>
      <c r="CK40" s="817">
        <v>0.5021599312345616</v>
      </c>
      <c r="CL40" s="788"/>
      <c r="CM40" s="788"/>
      <c r="CN40" s="817" t="s">
        <v>115</v>
      </c>
      <c r="CO40" s="788">
        <v>96.265108601007796</v>
      </c>
      <c r="CP40" s="788">
        <v>48.340480315369682</v>
      </c>
      <c r="CQ40" s="817">
        <v>0.5021599312345616</v>
      </c>
    </row>
    <row r="41" spans="1:95" x14ac:dyDescent="0.2">
      <c r="A41" s="375">
        <v>30</v>
      </c>
      <c r="B41" s="369" t="s">
        <v>308</v>
      </c>
      <c r="C41" s="805"/>
      <c r="D41" s="805"/>
      <c r="E41" s="830"/>
      <c r="F41" s="805"/>
      <c r="G41" s="805"/>
      <c r="H41" s="830"/>
      <c r="I41" s="805"/>
      <c r="J41" s="805"/>
      <c r="K41" s="830"/>
      <c r="L41" s="805"/>
      <c r="M41" s="805"/>
      <c r="N41" s="830"/>
      <c r="O41" s="806"/>
      <c r="P41" s="806"/>
      <c r="Q41" s="818"/>
      <c r="R41" s="806"/>
      <c r="S41" s="806"/>
      <c r="T41" s="818"/>
      <c r="U41" s="806"/>
      <c r="V41" s="806"/>
      <c r="W41" s="818"/>
      <c r="X41" s="806"/>
      <c r="Y41" s="806"/>
      <c r="Z41" s="818"/>
      <c r="AA41" s="810"/>
      <c r="AB41" s="810"/>
      <c r="AC41" s="811"/>
      <c r="AD41" s="713"/>
      <c r="AE41" s="713"/>
      <c r="AF41" s="812"/>
      <c r="AG41" s="813"/>
      <c r="AH41" s="813"/>
      <c r="AI41" s="812"/>
      <c r="AJ41" s="713"/>
      <c r="AK41" s="713"/>
      <c r="AL41" s="814"/>
      <c r="AM41" s="713"/>
      <c r="AN41" s="713"/>
      <c r="AO41" s="814"/>
      <c r="AP41" s="713"/>
      <c r="AQ41" s="713"/>
      <c r="AR41" s="814"/>
      <c r="AS41" s="713"/>
      <c r="AT41" s="713"/>
      <c r="AU41" s="814"/>
      <c r="AV41" s="713">
        <v>0</v>
      </c>
      <c r="AW41" s="713">
        <v>0</v>
      </c>
      <c r="AX41" s="814">
        <v>0</v>
      </c>
      <c r="AY41" s="815"/>
      <c r="AZ41" s="815"/>
      <c r="BA41" s="816" t="s">
        <v>115</v>
      </c>
      <c r="BB41" s="815"/>
      <c r="BC41" s="815"/>
      <c r="BD41" s="816" t="s">
        <v>115</v>
      </c>
      <c r="BE41" s="815"/>
      <c r="BF41" s="815"/>
      <c r="BG41" s="816" t="s">
        <v>115</v>
      </c>
      <c r="BH41" s="756">
        <v>0</v>
      </c>
      <c r="BI41" s="756">
        <v>0</v>
      </c>
      <c r="BJ41" s="757" t="s">
        <v>115</v>
      </c>
      <c r="BK41" s="756">
        <v>0</v>
      </c>
      <c r="BL41" s="756">
        <v>0</v>
      </c>
      <c r="BM41" s="757" t="s">
        <v>115</v>
      </c>
      <c r="BN41" s="756">
        <v>0</v>
      </c>
      <c r="BO41" s="756">
        <v>0</v>
      </c>
      <c r="BP41" s="757" t="s">
        <v>115</v>
      </c>
      <c r="BQ41" s="788">
        <v>0</v>
      </c>
      <c r="BR41" s="788">
        <v>0</v>
      </c>
      <c r="BS41" s="817" t="s">
        <v>115</v>
      </c>
      <c r="BT41" s="788">
        <v>70.224639302499995</v>
      </c>
      <c r="BU41" s="788">
        <v>0</v>
      </c>
      <c r="BV41" s="817">
        <v>0</v>
      </c>
      <c r="BW41" s="788">
        <v>70.224639302499995</v>
      </c>
      <c r="BX41" s="788">
        <v>0</v>
      </c>
      <c r="BY41" s="817">
        <v>0</v>
      </c>
      <c r="BZ41" s="788">
        <v>0</v>
      </c>
      <c r="CA41" s="788">
        <v>0</v>
      </c>
      <c r="CB41" s="817" t="s">
        <v>115</v>
      </c>
      <c r="CC41" s="788">
        <v>0</v>
      </c>
      <c r="CD41" s="788">
        <v>0</v>
      </c>
      <c r="CE41" s="817" t="s">
        <v>115</v>
      </c>
      <c r="CF41" s="788">
        <v>0</v>
      </c>
      <c r="CG41" s="788">
        <v>0</v>
      </c>
      <c r="CH41" s="817" t="s">
        <v>115</v>
      </c>
      <c r="CI41" s="788"/>
      <c r="CJ41" s="788"/>
      <c r="CK41" s="817" t="s">
        <v>115</v>
      </c>
      <c r="CL41" s="788">
        <v>3.6194777500000002</v>
      </c>
      <c r="CM41" s="788">
        <v>0</v>
      </c>
      <c r="CN41" s="817">
        <v>0</v>
      </c>
      <c r="CO41" s="788">
        <v>3.6194777500000002</v>
      </c>
      <c r="CP41" s="788">
        <v>0</v>
      </c>
      <c r="CQ41" s="817">
        <v>0</v>
      </c>
    </row>
    <row r="42" spans="1:95" x14ac:dyDescent="0.2">
      <c r="A42" s="367">
        <v>31</v>
      </c>
      <c r="B42" s="372" t="s">
        <v>253</v>
      </c>
      <c r="C42" s="805"/>
      <c r="D42" s="805"/>
      <c r="E42" s="830"/>
      <c r="F42" s="805"/>
      <c r="G42" s="805"/>
      <c r="H42" s="830"/>
      <c r="I42" s="805"/>
      <c r="J42" s="805"/>
      <c r="K42" s="830"/>
      <c r="L42" s="805"/>
      <c r="M42" s="805"/>
      <c r="N42" s="830"/>
      <c r="O42" s="806"/>
      <c r="P42" s="806"/>
      <c r="Q42" s="818"/>
      <c r="R42" s="806"/>
      <c r="S42" s="806"/>
      <c r="T42" s="818"/>
      <c r="U42" s="806"/>
      <c r="V42" s="806"/>
      <c r="W42" s="818"/>
      <c r="X42" s="806"/>
      <c r="Y42" s="806"/>
      <c r="Z42" s="818"/>
      <c r="AA42" s="810"/>
      <c r="AB42" s="810"/>
      <c r="AC42" s="811"/>
      <c r="AD42" s="713"/>
      <c r="AE42" s="713"/>
      <c r="AF42" s="812"/>
      <c r="AG42" s="813"/>
      <c r="AH42" s="813"/>
      <c r="AI42" s="812"/>
      <c r="AJ42" s="713"/>
      <c r="AK42" s="713"/>
      <c r="AL42" s="814"/>
      <c r="AM42" s="713"/>
      <c r="AN42" s="713"/>
      <c r="AO42" s="814"/>
      <c r="AP42" s="713"/>
      <c r="AQ42" s="713"/>
      <c r="AR42" s="814"/>
      <c r="AS42" s="713"/>
      <c r="AT42" s="713"/>
      <c r="AU42" s="814"/>
      <c r="AV42" s="713"/>
      <c r="AW42" s="713"/>
      <c r="AX42" s="814"/>
      <c r="AY42" s="815"/>
      <c r="AZ42" s="815"/>
      <c r="BA42" s="816"/>
      <c r="BB42" s="815"/>
      <c r="BC42" s="815"/>
      <c r="BD42" s="816"/>
      <c r="BE42" s="815"/>
      <c r="BF42" s="815"/>
      <c r="BG42" s="816"/>
      <c r="BH42" s="756">
        <v>0</v>
      </c>
      <c r="BI42" s="756">
        <v>0</v>
      </c>
      <c r="BJ42" s="757" t="s">
        <v>115</v>
      </c>
      <c r="BK42" s="756">
        <v>0</v>
      </c>
      <c r="BL42" s="756">
        <v>0</v>
      </c>
      <c r="BM42" s="757" t="s">
        <v>115</v>
      </c>
      <c r="BN42" s="756">
        <v>0</v>
      </c>
      <c r="BO42" s="756">
        <v>0</v>
      </c>
      <c r="BP42" s="757" t="s">
        <v>115</v>
      </c>
      <c r="BQ42" s="788">
        <v>0</v>
      </c>
      <c r="BR42" s="788">
        <v>0</v>
      </c>
      <c r="BS42" s="817">
        <v>0.85964979484025705</v>
      </c>
      <c r="BT42" s="788">
        <v>0</v>
      </c>
      <c r="BU42" s="788">
        <v>0</v>
      </c>
      <c r="BV42" s="817">
        <v>0.27923862912358927</v>
      </c>
      <c r="BW42" s="788">
        <v>0</v>
      </c>
      <c r="BX42" s="788">
        <v>0</v>
      </c>
      <c r="BY42" s="817">
        <v>0.36296526926133882</v>
      </c>
      <c r="BZ42" s="788">
        <v>0</v>
      </c>
      <c r="CA42" s="788">
        <v>0</v>
      </c>
      <c r="CB42" s="817" t="s">
        <v>115</v>
      </c>
      <c r="CC42" s="788">
        <v>0</v>
      </c>
      <c r="CD42" s="788">
        <v>0</v>
      </c>
      <c r="CE42" s="817" t="s">
        <v>115</v>
      </c>
      <c r="CF42" s="788">
        <v>0</v>
      </c>
      <c r="CG42" s="788">
        <v>0</v>
      </c>
      <c r="CH42" s="817" t="s">
        <v>115</v>
      </c>
      <c r="CI42" s="788"/>
      <c r="CJ42" s="788"/>
      <c r="CK42" s="817" t="s">
        <v>115</v>
      </c>
      <c r="CL42" s="788"/>
      <c r="CM42" s="788"/>
      <c r="CN42" s="817" t="s">
        <v>115</v>
      </c>
      <c r="CO42" s="788">
        <v>0</v>
      </c>
      <c r="CP42" s="788">
        <v>0</v>
      </c>
      <c r="CQ42" s="817" t="s">
        <v>115</v>
      </c>
    </row>
    <row r="43" spans="1:95" x14ac:dyDescent="0.2">
      <c r="A43" s="375">
        <v>32</v>
      </c>
      <c r="B43" s="369" t="s">
        <v>31</v>
      </c>
      <c r="C43" s="494">
        <v>0.3961957104596987</v>
      </c>
      <c r="D43" s="494">
        <v>1.8845829706593487E-2</v>
      </c>
      <c r="E43" s="830">
        <v>0</v>
      </c>
      <c r="F43" s="494">
        <v>2.6810236046145022</v>
      </c>
      <c r="G43" s="494">
        <v>0.12752817094687321</v>
      </c>
      <c r="H43" s="830">
        <v>0</v>
      </c>
      <c r="I43" s="494">
        <v>341.24195683892583</v>
      </c>
      <c r="J43" s="494">
        <v>16.231846124404935</v>
      </c>
      <c r="K43" s="830">
        <v>4.7566970588164649E-2</v>
      </c>
      <c r="L43" s="494">
        <v>344.31917615400005</v>
      </c>
      <c r="M43" s="494">
        <v>16.378220125058402</v>
      </c>
      <c r="N43" s="830">
        <v>4.7566970588164642E-2</v>
      </c>
      <c r="O43" s="494">
        <v>0.21314211999499999</v>
      </c>
      <c r="P43" s="494">
        <v>0</v>
      </c>
      <c r="Q43" s="169">
        <v>0</v>
      </c>
      <c r="R43" s="494">
        <v>2.6383621172209999</v>
      </c>
      <c r="S43" s="494">
        <v>0.34315289495099999</v>
      </c>
      <c r="T43" s="169">
        <v>0.13629186588</v>
      </c>
      <c r="U43" s="494">
        <v>282.88797241486418</v>
      </c>
      <c r="V43" s="494">
        <v>139.62342152369999</v>
      </c>
      <c r="W43" s="169">
        <v>0.49356288647887714</v>
      </c>
      <c r="X43" s="494">
        <v>285.73664682778349</v>
      </c>
      <c r="Y43" s="494">
        <v>139.96615724285999</v>
      </c>
      <c r="Z43" s="680">
        <v>0.48984321331109859</v>
      </c>
      <c r="AA43" s="810"/>
      <c r="AB43" s="810"/>
      <c r="AC43" s="811"/>
      <c r="AD43" s="713">
        <v>2.626002947150603</v>
      </c>
      <c r="AE43" s="713">
        <v>1.9106178047023901</v>
      </c>
      <c r="AF43" s="812">
        <v>6.896815908226067E-3</v>
      </c>
      <c r="AG43" s="813">
        <v>274.40296667106543</v>
      </c>
      <c r="AH43" s="813">
        <v>199.64912619529758</v>
      </c>
      <c r="AI43" s="812">
        <v>0.72757641295701669</v>
      </c>
      <c r="AJ43" s="713">
        <v>277.02896961821602</v>
      </c>
      <c r="AK43" s="713">
        <v>201.55974399999997</v>
      </c>
      <c r="AL43" s="814">
        <v>0.72757641295701669</v>
      </c>
      <c r="AM43" s="713"/>
      <c r="AN43" s="713"/>
      <c r="AO43" s="814"/>
      <c r="AP43" s="713">
        <v>374.67387250000002</v>
      </c>
      <c r="AQ43" s="713">
        <v>137.19274099999993</v>
      </c>
      <c r="AR43" s="814">
        <v>0.3661657539251017</v>
      </c>
      <c r="AS43" s="713"/>
      <c r="AT43" s="713"/>
      <c r="AU43" s="814"/>
      <c r="AV43" s="713">
        <v>374.67387250000002</v>
      </c>
      <c r="AW43" s="713">
        <v>137.19274099999993</v>
      </c>
      <c r="AX43" s="814">
        <v>0.3661657539251017</v>
      </c>
      <c r="AY43" s="815"/>
      <c r="AZ43" s="815"/>
      <c r="BA43" s="816" t="s">
        <v>115</v>
      </c>
      <c r="BB43" s="815">
        <v>405.93543950000003</v>
      </c>
      <c r="BC43" s="815">
        <v>101.02139800000012</v>
      </c>
      <c r="BD43" s="816">
        <v>0.24886075018340476</v>
      </c>
      <c r="BE43" s="815">
        <v>405.93543950000003</v>
      </c>
      <c r="BF43" s="815">
        <v>101.02139800000012</v>
      </c>
      <c r="BG43" s="816">
        <v>0.24886075018340476</v>
      </c>
      <c r="BH43" s="756">
        <v>0</v>
      </c>
      <c r="BI43" s="756">
        <v>0</v>
      </c>
      <c r="BJ43" s="757" t="s">
        <v>115</v>
      </c>
      <c r="BK43" s="756">
        <v>431.51491299999998</v>
      </c>
      <c r="BL43" s="756">
        <v>335.61673434355856</v>
      </c>
      <c r="BM43" s="757">
        <v>0.77776392943239614</v>
      </c>
      <c r="BN43" s="756">
        <v>431.51491299999998</v>
      </c>
      <c r="BO43" s="756">
        <v>335.61673434355856</v>
      </c>
      <c r="BP43" s="757">
        <v>0.77776392943239614</v>
      </c>
      <c r="BQ43" s="788">
        <v>0.2223</v>
      </c>
      <c r="BR43" s="788">
        <v>0</v>
      </c>
      <c r="BS43" s="817">
        <v>0</v>
      </c>
      <c r="BT43" s="788">
        <v>401.12692587686797</v>
      </c>
      <c r="BU43" s="788">
        <v>151.15832159972001</v>
      </c>
      <c r="BV43" s="817">
        <v>0.37683414362994011</v>
      </c>
      <c r="BW43" s="788">
        <v>401.34922587686799</v>
      </c>
      <c r="BX43" s="788">
        <v>151.15832159972001</v>
      </c>
      <c r="BY43" s="817">
        <v>0.37662542208588851</v>
      </c>
      <c r="BZ43" s="788">
        <v>0</v>
      </c>
      <c r="CA43" s="788">
        <v>0</v>
      </c>
      <c r="CB43" s="817" t="s">
        <v>115</v>
      </c>
      <c r="CC43" s="788">
        <v>-81.924887383132869</v>
      </c>
      <c r="CD43" s="788">
        <v>-8.4087990858237252</v>
      </c>
      <c r="CE43" s="817">
        <v>0.10264034964734017</v>
      </c>
      <c r="CF43" s="788">
        <v>-81.924887383132869</v>
      </c>
      <c r="CG43" s="788">
        <v>-8.4087990858237252</v>
      </c>
      <c r="CH43" s="817">
        <v>0.10264034964734017</v>
      </c>
      <c r="CI43" s="788"/>
      <c r="CJ43" s="788"/>
      <c r="CK43" s="817" t="s">
        <v>115</v>
      </c>
      <c r="CL43" s="788">
        <v>5.1299597499999994</v>
      </c>
      <c r="CM43" s="788">
        <v>-325.63418952586596</v>
      </c>
      <c r="CN43" s="817">
        <v>-63.476948240357245</v>
      </c>
      <c r="CO43" s="788">
        <v>5.1299597499999994</v>
      </c>
      <c r="CP43" s="788">
        <v>-325.63418952586596</v>
      </c>
      <c r="CQ43" s="817">
        <v>-63.476948240357245</v>
      </c>
    </row>
    <row r="44" spans="1:95" s="789" customFormat="1" ht="12.75" customHeight="1" x14ac:dyDescent="0.2">
      <c r="A44" s="378"/>
      <c r="B44" s="373" t="s">
        <v>46</v>
      </c>
      <c r="C44" s="175">
        <v>142.79186421045972</v>
      </c>
      <c r="D44" s="175">
        <v>69.321458229706579</v>
      </c>
      <c r="E44" s="176">
        <v>0.48547204431433338</v>
      </c>
      <c r="F44" s="175">
        <v>13.674390004614503</v>
      </c>
      <c r="G44" s="175">
        <v>0.60952457094687307</v>
      </c>
      <c r="H44" s="176">
        <v>4.4574168993365366E-2</v>
      </c>
      <c r="I44" s="175">
        <v>769.44245483892587</v>
      </c>
      <c r="J44" s="175">
        <v>183.99460352440491</v>
      </c>
      <c r="K44" s="176">
        <v>0.23912717886475618</v>
      </c>
      <c r="L44" s="175">
        <v>925.90870905400004</v>
      </c>
      <c r="M44" s="175">
        <v>253.92558632505833</v>
      </c>
      <c r="N44" s="176">
        <v>0.27424473259841547</v>
      </c>
      <c r="O44" s="177">
        <f>SUM(O39:O43)</f>
        <v>101.16011041999499</v>
      </c>
      <c r="P44" s="177">
        <f>SUM(P39:P43)</f>
        <v>22.5170545</v>
      </c>
      <c r="Q44" s="178">
        <f>P44/O44</f>
        <v>0.22258827522542274</v>
      </c>
      <c r="R44" s="177">
        <f>SUM(R39:R43)</f>
        <v>11.204841717221001</v>
      </c>
      <c r="S44" s="177">
        <f>SUM(S39:S43)</f>
        <v>1.281082894951</v>
      </c>
      <c r="T44" s="178">
        <f>S44/R44</f>
        <v>0.1143329756262484</v>
      </c>
      <c r="U44" s="177">
        <f>SUM(U39:U43)</f>
        <v>904.88597681486419</v>
      </c>
      <c r="V44" s="177">
        <f>SUM(V39:V43)</f>
        <v>358.98879862370001</v>
      </c>
      <c r="W44" s="178">
        <f>V44/U44</f>
        <v>0.39672268973303759</v>
      </c>
      <c r="X44" s="177">
        <f>SUM(X39:X43)</f>
        <v>1017.2480991277835</v>
      </c>
      <c r="Y44" s="177">
        <f>SUM(Y39:Y43)</f>
        <v>382.78651884286</v>
      </c>
      <c r="Z44" s="178">
        <f>Y44/X44</f>
        <v>0.37629612596088574</v>
      </c>
      <c r="AA44" s="179">
        <v>151.90685969999998</v>
      </c>
      <c r="AB44" s="179">
        <v>39.369999999999997</v>
      </c>
      <c r="AC44" s="180">
        <v>0.25917196944069276</v>
      </c>
      <c r="AD44" s="159">
        <v>2.626002947150603</v>
      </c>
      <c r="AE44" s="159">
        <v>1.9106178047023901</v>
      </c>
      <c r="AF44" s="186">
        <v>0.72757641295701669</v>
      </c>
      <c r="AG44" s="187">
        <v>2236.8109592710557</v>
      </c>
      <c r="AH44" s="187">
        <v>1208.2340828252975</v>
      </c>
      <c r="AI44" s="186">
        <v>0.54015922884204903</v>
      </c>
      <c r="AJ44" s="163">
        <v>2391.3438219182062</v>
      </c>
      <c r="AK44" s="163">
        <v>1249.5147006299999</v>
      </c>
      <c r="AL44" s="189">
        <v>0.522515704006004</v>
      </c>
      <c r="AM44" s="163">
        <v>188.87012436797556</v>
      </c>
      <c r="AN44" s="163">
        <v>89.600305611504311</v>
      </c>
      <c r="AO44" s="189">
        <v>0.47440168693348284</v>
      </c>
      <c r="AP44" s="163">
        <v>374.67387250000002</v>
      </c>
      <c r="AQ44" s="163">
        <v>137.19274099999993</v>
      </c>
      <c r="AR44" s="189">
        <v>0.3661657539251017</v>
      </c>
      <c r="AS44" s="163">
        <v>3496.2862038719168</v>
      </c>
      <c r="AT44" s="163">
        <v>1411.3126944061562</v>
      </c>
      <c r="AU44" s="189">
        <v>0.40366051636253814</v>
      </c>
      <c r="AV44" s="163">
        <v>4059.8302007398925</v>
      </c>
      <c r="AW44" s="163">
        <v>1638.1057410176604</v>
      </c>
      <c r="AX44" s="189">
        <v>0.40349119544928758</v>
      </c>
      <c r="AY44" s="181">
        <v>693.74019958943097</v>
      </c>
      <c r="AZ44" s="181">
        <v>155.6697012741345</v>
      </c>
      <c r="BA44" s="182">
        <v>0.22439192851482856</v>
      </c>
      <c r="BB44" s="181">
        <v>5633.6299952680029</v>
      </c>
      <c r="BC44" s="181">
        <v>2079.3591633961646</v>
      </c>
      <c r="BD44" s="182">
        <v>0.36909757388091397</v>
      </c>
      <c r="BE44" s="181">
        <v>6327.3701948574335</v>
      </c>
      <c r="BF44" s="181">
        <v>2235.0288646702988</v>
      </c>
      <c r="BG44" s="182">
        <v>0.3532318792547996</v>
      </c>
      <c r="BH44" s="162">
        <v>1368.7830391098917</v>
      </c>
      <c r="BI44" s="162">
        <v>399.89773752100518</v>
      </c>
      <c r="BJ44" s="183">
        <v>0.2921556785077169</v>
      </c>
      <c r="BK44" s="162">
        <v>6452.0943070000003</v>
      </c>
      <c r="BL44" s="162">
        <v>2454.3003888435587</v>
      </c>
      <c r="BM44" s="183">
        <v>0.38038817662364938</v>
      </c>
      <c r="BN44" s="162">
        <v>7821.0247172829313</v>
      </c>
      <c r="BO44" s="162">
        <v>2854.4813658685921</v>
      </c>
      <c r="BP44" s="183">
        <v>0.3649753669184484</v>
      </c>
      <c r="BQ44" s="161">
        <v>1581.5088578149998</v>
      </c>
      <c r="BR44" s="161">
        <v>847.10465256960708</v>
      </c>
      <c r="BS44" s="190">
        <v>0.53563067217970572</v>
      </c>
      <c r="BT44" s="161">
        <v>7089.5082214902486</v>
      </c>
      <c r="BU44" s="161">
        <v>2862.08589639203</v>
      </c>
      <c r="BV44" s="190">
        <v>0.40370725401181717</v>
      </c>
      <c r="BW44" s="161">
        <v>8671.0170793052494</v>
      </c>
      <c r="BX44" s="161">
        <v>3709.190548961637</v>
      </c>
      <c r="BY44" s="190">
        <v>0.42776879748215529</v>
      </c>
      <c r="BZ44" s="161">
        <v>319.20204603357098</v>
      </c>
      <c r="CA44" s="161">
        <v>277.09205400006255</v>
      </c>
      <c r="CB44" s="190">
        <v>0.86807731166898705</v>
      </c>
      <c r="CC44" s="161">
        <v>1972.9016318267868</v>
      </c>
      <c r="CD44" s="161">
        <v>776.46074896069763</v>
      </c>
      <c r="CE44" s="190">
        <v>0.39356282970973178</v>
      </c>
      <c r="CF44" s="161">
        <v>2292.1036778603579</v>
      </c>
      <c r="CG44" s="161">
        <v>1053.5528029607601</v>
      </c>
      <c r="CH44" s="190">
        <v>0.45964447993217949</v>
      </c>
      <c r="CI44" s="161">
        <v>226.61657640100779</v>
      </c>
      <c r="CJ44" s="161">
        <v>617.61308230401755</v>
      </c>
      <c r="CK44" s="190">
        <v>2.7253658673720524</v>
      </c>
      <c r="CL44" s="161">
        <v>3692.3005831999999</v>
      </c>
      <c r="CM44" s="161">
        <v>455.25834889113514</v>
      </c>
      <c r="CN44" s="190">
        <v>0.12329937355657462</v>
      </c>
      <c r="CO44" s="161">
        <v>3918.9171596010078</v>
      </c>
      <c r="CP44" s="161">
        <v>1072.8714311951526</v>
      </c>
      <c r="CQ44" s="190">
        <v>0.2737673156899248</v>
      </c>
    </row>
    <row r="45" spans="1:95" s="789" customFormat="1" x14ac:dyDescent="0.2">
      <c r="A45" s="18"/>
      <c r="B45" s="18" t="s">
        <v>47</v>
      </c>
      <c r="C45" s="191">
        <v>10430.857876124817</v>
      </c>
      <c r="D45" s="191">
        <v>10572.909998639876</v>
      </c>
      <c r="E45" s="192">
        <v>1.0136184505821138</v>
      </c>
      <c r="F45" s="191">
        <v>701.06834903842071</v>
      </c>
      <c r="G45" s="191">
        <v>447.82924243476725</v>
      </c>
      <c r="H45" s="192">
        <v>0.63878114459026136</v>
      </c>
      <c r="I45" s="191">
        <v>29940.106204333726</v>
      </c>
      <c r="J45" s="191">
        <v>16404.607689362776</v>
      </c>
      <c r="K45" s="192">
        <v>0.54791414490668255</v>
      </c>
      <c r="L45" s="191">
        <v>41072.032429496961</v>
      </c>
      <c r="M45" s="191">
        <v>27425.346930437416</v>
      </c>
      <c r="N45" s="192">
        <v>0.6677377599346942</v>
      </c>
      <c r="O45" s="108">
        <f>O35+O11+O44</f>
        <v>9785.3114130752583</v>
      </c>
      <c r="P45" s="108">
        <f>P35+P11+P44</f>
        <v>7782.6793724002619</v>
      </c>
      <c r="Q45" s="193">
        <f>P45/O45</f>
        <v>0.795343044678266</v>
      </c>
      <c r="R45" s="108">
        <f>R35+R11+R44</f>
        <v>8735.8376984780843</v>
      </c>
      <c r="S45" s="108">
        <f>S35+S11+S44</f>
        <v>2841.7773099071305</v>
      </c>
      <c r="T45" s="193">
        <f>S45/R45</f>
        <v>0.3253010653348346</v>
      </c>
      <c r="U45" s="108">
        <f>U35+U11+U44</f>
        <v>25043.853612686169</v>
      </c>
      <c r="V45" s="108">
        <f>V35+V11+V44</f>
        <v>11377.43702734513</v>
      </c>
      <c r="W45" s="193">
        <f>V45/U45</f>
        <v>0.45430057224027998</v>
      </c>
      <c r="X45" s="108">
        <f>X35+X11+X44</f>
        <v>43565.29838739262</v>
      </c>
      <c r="Y45" s="108">
        <f>Y35+Y11+Y44</f>
        <v>22001.893292476729</v>
      </c>
      <c r="Z45" s="193">
        <f>Y45/X45</f>
        <v>0.50503253981714646</v>
      </c>
      <c r="AA45" s="194">
        <v>13961.98928077786</v>
      </c>
      <c r="AB45" s="194">
        <v>12029.203598809472</v>
      </c>
      <c r="AC45" s="195">
        <v>0.86156802994904558</v>
      </c>
      <c r="AD45" s="194">
        <v>1890.7851875429794</v>
      </c>
      <c r="AE45" s="194">
        <v>721.44516920210879</v>
      </c>
      <c r="AF45" s="195">
        <v>0.38155850487680509</v>
      </c>
      <c r="AG45" s="194">
        <v>34583.235239951187</v>
      </c>
      <c r="AH45" s="194">
        <v>14532.709339420093</v>
      </c>
      <c r="AI45" s="195">
        <v>0.42022411259637271</v>
      </c>
      <c r="AJ45" s="194">
        <v>50435.86582309872</v>
      </c>
      <c r="AK45" s="194">
        <v>27283.734935860408</v>
      </c>
      <c r="AL45" s="195">
        <v>0.54095898802563924</v>
      </c>
      <c r="AM45" s="194">
        <v>12999.384274499118</v>
      </c>
      <c r="AN45" s="194">
        <v>11445.357503004496</v>
      </c>
      <c r="AO45" s="195">
        <v>0.88045381699015124</v>
      </c>
      <c r="AP45" s="194">
        <v>821.08666738845113</v>
      </c>
      <c r="AQ45" s="194">
        <v>319.5600446741114</v>
      </c>
      <c r="AR45" s="195">
        <v>0.38919161321971568</v>
      </c>
      <c r="AS45" s="194">
        <v>39337.598975382069</v>
      </c>
      <c r="AT45" s="194">
        <v>14940.840089029722</v>
      </c>
      <c r="AU45" s="195">
        <v>0.37981067676194152</v>
      </c>
      <c r="AV45" s="194">
        <v>53158.069917269633</v>
      </c>
      <c r="AW45" s="194">
        <v>26705.757636708327</v>
      </c>
      <c r="AX45" s="195">
        <v>0.50238388410773249</v>
      </c>
      <c r="AY45" s="196">
        <v>14044.851738394063</v>
      </c>
      <c r="AZ45" s="196">
        <v>8029.7536208393221</v>
      </c>
      <c r="BA45" s="197">
        <v>0.57172220614394831</v>
      </c>
      <c r="BB45" s="196">
        <v>42582.218551500686</v>
      </c>
      <c r="BC45" s="196">
        <v>15041.428578880792</v>
      </c>
      <c r="BD45" s="197">
        <v>0.35323261893198615</v>
      </c>
      <c r="BE45" s="196">
        <v>56627.070289894742</v>
      </c>
      <c r="BF45" s="196">
        <v>23071.182199720111</v>
      </c>
      <c r="BG45" s="197">
        <v>0.40742320027524409</v>
      </c>
      <c r="BH45" s="165">
        <v>20158.76024421219</v>
      </c>
      <c r="BI45" s="165">
        <v>14875.003745910992</v>
      </c>
      <c r="BJ45" s="198">
        <v>0.73789278535527869</v>
      </c>
      <c r="BK45" s="165">
        <v>42480.041768933617</v>
      </c>
      <c r="BL45" s="165">
        <v>18875.799960835495</v>
      </c>
      <c r="BM45" s="198">
        <v>0.44434513655868602</v>
      </c>
      <c r="BN45" s="165">
        <v>62638.949384318854</v>
      </c>
      <c r="BO45" s="165">
        <v>33751.086946250514</v>
      </c>
      <c r="BP45" s="198">
        <v>0.53881949295113529</v>
      </c>
      <c r="BQ45" s="57">
        <v>23441.340250469442</v>
      </c>
      <c r="BR45" s="57">
        <v>15433.72123144029</v>
      </c>
      <c r="BS45" s="58">
        <v>0.65839756031574215</v>
      </c>
      <c r="BT45" s="57">
        <v>42201.028628816588</v>
      </c>
      <c r="BU45" s="57">
        <v>16376.593989034351</v>
      </c>
      <c r="BV45" s="58">
        <v>0.38806148857356865</v>
      </c>
      <c r="BW45" s="57">
        <v>65642.368879286034</v>
      </c>
      <c r="BX45" s="57">
        <v>31810.31522047464</v>
      </c>
      <c r="BY45" s="58">
        <v>0.48460035436826893</v>
      </c>
      <c r="BZ45" s="57">
        <v>6801.4196958154907</v>
      </c>
      <c r="CA45" s="57">
        <v>6694.3815110648466</v>
      </c>
      <c r="CB45" s="58">
        <v>0.98426237616000989</v>
      </c>
      <c r="CC45" s="57">
        <v>13234.716530768099</v>
      </c>
      <c r="CD45" s="57">
        <v>6599.8467988427619</v>
      </c>
      <c r="CE45" s="58">
        <v>0.49867685367491049</v>
      </c>
      <c r="CF45" s="57">
        <v>20036.136226583589</v>
      </c>
      <c r="CG45" s="57">
        <v>13294.228309907607</v>
      </c>
      <c r="CH45" s="58">
        <v>0.66351257346059878</v>
      </c>
      <c r="CI45" s="57">
        <v>7866.9786141538916</v>
      </c>
      <c r="CJ45" s="57">
        <v>7592.8215528039336</v>
      </c>
      <c r="CK45" s="58">
        <v>0.96515090801737946</v>
      </c>
      <c r="CL45" s="57">
        <v>20867.792027063864</v>
      </c>
      <c r="CM45" s="57">
        <v>11255.686007081576</v>
      </c>
      <c r="CN45" s="58">
        <v>0.53938078319372973</v>
      </c>
      <c r="CO45" s="57">
        <v>28734.770641217754</v>
      </c>
      <c r="CP45" s="57">
        <v>18848.507559885507</v>
      </c>
      <c r="CQ45" s="58">
        <v>0.65594772950262614</v>
      </c>
    </row>
    <row r="46" spans="1:95" x14ac:dyDescent="0.2">
      <c r="A46" s="338" t="s">
        <v>250</v>
      </c>
      <c r="B46" s="338"/>
      <c r="O46" s="702"/>
      <c r="P46" s="702"/>
      <c r="Q46" s="702"/>
      <c r="R46" s="702"/>
      <c r="S46" s="702"/>
      <c r="T46" s="702"/>
      <c r="U46" s="702"/>
      <c r="V46" s="702"/>
      <c r="W46" s="702"/>
      <c r="X46" s="702"/>
      <c r="Y46" s="702"/>
      <c r="Z46" s="702"/>
      <c r="BQ46" s="732"/>
      <c r="BR46" s="732"/>
      <c r="BS46" s="732"/>
      <c r="BT46" s="732"/>
      <c r="BU46" s="732"/>
      <c r="BV46" s="732"/>
      <c r="BW46" s="732"/>
      <c r="BX46" s="732"/>
      <c r="BY46" s="732"/>
      <c r="BZ46" s="732"/>
      <c r="CA46" s="732"/>
      <c r="CB46" s="732"/>
      <c r="CC46" s="732"/>
      <c r="CD46" s="732"/>
      <c r="CE46" s="732"/>
      <c r="CF46" s="732"/>
      <c r="CG46" s="732"/>
      <c r="CH46" s="732"/>
      <c r="CI46" s="732"/>
      <c r="CJ46" s="732"/>
      <c r="CK46" s="732"/>
      <c r="CL46" s="732"/>
      <c r="CM46" s="732"/>
      <c r="CN46" s="732"/>
      <c r="CO46" s="732"/>
      <c r="CP46" s="732"/>
      <c r="CQ46" s="732"/>
    </row>
    <row r="47" spans="1:95" x14ac:dyDescent="0.2">
      <c r="A47" s="338" t="s">
        <v>251</v>
      </c>
      <c r="B47" s="338"/>
      <c r="C47" s="841"/>
      <c r="D47" s="841"/>
      <c r="E47" s="841"/>
      <c r="F47" s="841"/>
      <c r="G47" s="841"/>
      <c r="H47" s="841"/>
      <c r="I47" s="841"/>
      <c r="J47" s="841"/>
      <c r="K47" s="841"/>
      <c r="L47" s="841"/>
      <c r="M47" s="841"/>
      <c r="N47" s="841"/>
      <c r="BQ47" s="732"/>
      <c r="BR47" s="732"/>
      <c r="BS47" s="732"/>
      <c r="BT47" s="732"/>
      <c r="BU47" s="732"/>
      <c r="BV47" s="732"/>
      <c r="BW47" s="732"/>
      <c r="BX47" s="732"/>
      <c r="BY47" s="732"/>
      <c r="BZ47" s="732"/>
      <c r="CA47" s="732"/>
      <c r="CB47" s="732"/>
      <c r="CC47" s="732"/>
      <c r="CD47" s="732"/>
      <c r="CE47" s="732"/>
      <c r="CF47" s="732"/>
      <c r="CG47" s="732"/>
      <c r="CH47" s="732"/>
      <c r="CI47" s="732"/>
      <c r="CJ47" s="732"/>
      <c r="CK47" s="732"/>
      <c r="CL47" s="732"/>
      <c r="CM47" s="732"/>
      <c r="CN47" s="732"/>
      <c r="CO47" s="732"/>
      <c r="CP47" s="732"/>
      <c r="CQ47" s="732"/>
    </row>
    <row r="48" spans="1:95" x14ac:dyDescent="0.2">
      <c r="BQ48" s="732"/>
      <c r="BR48" s="732"/>
      <c r="BS48" s="732"/>
      <c r="BT48" s="732"/>
      <c r="BU48" s="732"/>
      <c r="BV48" s="732"/>
      <c r="BW48" s="732"/>
      <c r="BX48" s="732"/>
      <c r="BY48" s="732"/>
      <c r="BZ48" s="732"/>
      <c r="CA48" s="732"/>
      <c r="CB48" s="732"/>
      <c r="CC48" s="732"/>
      <c r="CD48" s="732"/>
      <c r="CE48" s="732"/>
      <c r="CF48" s="732"/>
      <c r="CG48" s="732"/>
      <c r="CH48" s="732"/>
      <c r="CI48" s="732"/>
      <c r="CJ48" s="732"/>
      <c r="CK48" s="732"/>
      <c r="CL48" s="732"/>
      <c r="CM48" s="732"/>
      <c r="CN48" s="732"/>
      <c r="CO48" s="732"/>
      <c r="CP48" s="732"/>
      <c r="CQ48" s="732"/>
    </row>
    <row r="49" spans="71:95" x14ac:dyDescent="0.2">
      <c r="BS49" s="731"/>
      <c r="BV49" s="731"/>
      <c r="BY49" s="731"/>
      <c r="CB49" s="731"/>
      <c r="CE49" s="731"/>
      <c r="CH49" s="731"/>
      <c r="CK49" s="731"/>
      <c r="CN49" s="731"/>
      <c r="CQ49" s="731"/>
    </row>
  </sheetData>
  <mergeCells count="43">
    <mergeCell ref="CI3:CQ3"/>
    <mergeCell ref="CI4:CK4"/>
    <mergeCell ref="CL4:CN4"/>
    <mergeCell ref="CO4:CQ4"/>
    <mergeCell ref="A2:CQ2"/>
    <mergeCell ref="BZ3:CH3"/>
    <mergeCell ref="BZ4:CB4"/>
    <mergeCell ref="CC4:CE4"/>
    <mergeCell ref="CF4:CH4"/>
    <mergeCell ref="A3:A5"/>
    <mergeCell ref="B3:B5"/>
    <mergeCell ref="C3:N3"/>
    <mergeCell ref="O3:Z3"/>
    <mergeCell ref="AA3:AL3"/>
    <mergeCell ref="AM3:AX3"/>
    <mergeCell ref="AY3:BG3"/>
    <mergeCell ref="BH3:BP3"/>
    <mergeCell ref="BQ3:BY3"/>
    <mergeCell ref="C4:E4"/>
    <mergeCell ref="AM4:AO4"/>
    <mergeCell ref="F4:H4"/>
    <mergeCell ref="I4:K4"/>
    <mergeCell ref="L4:N4"/>
    <mergeCell ref="O4:Q4"/>
    <mergeCell ref="R4:T4"/>
    <mergeCell ref="U4:W4"/>
    <mergeCell ref="X4:Z4"/>
    <mergeCell ref="AA4:AC4"/>
    <mergeCell ref="AD4:AF4"/>
    <mergeCell ref="AG4:AI4"/>
    <mergeCell ref="AJ4:AL4"/>
    <mergeCell ref="BW4:BY4"/>
    <mergeCell ref="AP4:AR4"/>
    <mergeCell ref="AS4:AU4"/>
    <mergeCell ref="AV4:AX4"/>
    <mergeCell ref="AY4:BA4"/>
    <mergeCell ref="BB4:BD4"/>
    <mergeCell ref="BT4:BV4"/>
    <mergeCell ref="BE4:BG4"/>
    <mergeCell ref="BH4:BJ4"/>
    <mergeCell ref="BK4:BM4"/>
    <mergeCell ref="BN4:BP4"/>
    <mergeCell ref="BQ4:BS4"/>
  </mergeCells>
  <printOptions horizontalCentered="1" verticalCentered="1"/>
  <pageMargins left="0.39370078740157483" right="0.39370078740157483" top="0.39370078740157483" bottom="0.39370078740157483" header="0.31496062992125984" footer="0.31496062992125984"/>
  <pageSetup paperSize="9" scale="77" fitToHeight="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Q50"/>
  <sheetViews>
    <sheetView zoomScaleNormal="100" zoomScaleSheetLayoutView="90" workbookViewId="0">
      <pane xSplit="2" ySplit="5" topLeftCell="C6" activePane="bottomRight" state="frozen"/>
      <selection activeCell="A32" sqref="A32"/>
      <selection pane="topRight" activeCell="A32" sqref="A32"/>
      <selection pane="bottomLeft" activeCell="A32" sqref="A32"/>
      <selection pane="bottomRight"/>
    </sheetView>
  </sheetViews>
  <sheetFormatPr defaultColWidth="9.42578125" defaultRowHeight="12.75" x14ac:dyDescent="0.2"/>
  <cols>
    <col min="1" max="1" width="5.7109375" style="511" customWidth="1"/>
    <col min="2" max="2" width="35" style="511" customWidth="1"/>
    <col min="3" max="14" width="8.7109375" style="701" customWidth="1"/>
    <col min="15" max="26" width="8.7109375" style="346" customWidth="1"/>
    <col min="27" max="68" width="8.7109375" style="26" customWidth="1"/>
    <col min="69" max="70" width="8.7109375" style="511" customWidth="1"/>
    <col min="71" max="71" width="8.7109375" style="700" customWidth="1"/>
    <col min="72" max="73" width="8.7109375" style="511" customWidth="1"/>
    <col min="74" max="74" width="8.7109375" style="700" customWidth="1"/>
    <col min="75" max="76" width="8.7109375" style="511" customWidth="1"/>
    <col min="77" max="77" width="8.7109375" style="700" customWidth="1"/>
    <col min="78" max="79" width="8.7109375" style="511" customWidth="1"/>
    <col min="80" max="80" width="8.7109375" style="700" customWidth="1"/>
    <col min="81" max="82" width="8.7109375" style="511" customWidth="1"/>
    <col min="83" max="83" width="8.7109375" style="700" customWidth="1"/>
    <col min="84" max="85" width="8.7109375" style="511" customWidth="1"/>
    <col min="86" max="86" width="8.7109375" style="700" customWidth="1"/>
    <col min="87" max="87" width="10.28515625" style="511" customWidth="1"/>
    <col min="88" max="88" width="8.7109375" style="511" customWidth="1"/>
    <col min="89" max="89" width="8.7109375" style="700" customWidth="1"/>
    <col min="90" max="90" width="9.7109375" style="511" customWidth="1"/>
    <col min="91" max="91" width="8.7109375" style="511" customWidth="1"/>
    <col min="92" max="92" width="8.7109375" style="700" customWidth="1"/>
    <col min="93" max="93" width="9.7109375" style="511" customWidth="1"/>
    <col min="94" max="94" width="8.7109375" style="511" customWidth="1"/>
    <col min="95" max="95" width="8.7109375" style="700" customWidth="1"/>
    <col min="96" max="16384" width="9.42578125" style="511"/>
  </cols>
  <sheetData>
    <row r="1" spans="1:95" ht="17.25" customHeight="1" x14ac:dyDescent="0.2">
      <c r="A1" s="643" t="s">
        <v>362</v>
      </c>
      <c r="C1" s="644"/>
      <c r="D1" s="644"/>
      <c r="E1" s="644"/>
      <c r="F1" s="644"/>
      <c r="G1" s="644"/>
      <c r="H1" s="644"/>
      <c r="I1" s="644"/>
      <c r="J1" s="644"/>
      <c r="K1" s="644"/>
      <c r="L1" s="644"/>
      <c r="M1" s="644"/>
      <c r="N1" s="644"/>
      <c r="O1" s="644"/>
      <c r="P1" s="644"/>
      <c r="Q1" s="644"/>
      <c r="R1" s="644"/>
      <c r="S1" s="644"/>
      <c r="T1" s="644"/>
      <c r="U1" s="644"/>
      <c r="V1" s="644"/>
      <c r="W1" s="644"/>
      <c r="X1" s="644"/>
      <c r="Y1" s="644"/>
      <c r="Z1" s="644"/>
      <c r="AA1" s="644"/>
      <c r="AB1" s="644"/>
      <c r="AC1" s="644"/>
      <c r="AD1" s="644"/>
      <c r="AE1" s="644"/>
      <c r="AF1" s="644"/>
      <c r="AG1" s="644"/>
      <c r="AH1" s="644"/>
      <c r="AI1" s="644"/>
      <c r="AJ1" s="644"/>
      <c r="AK1" s="644"/>
      <c r="AL1" s="644"/>
      <c r="AM1" s="644"/>
      <c r="AN1" s="644"/>
      <c r="AO1" s="644"/>
      <c r="AP1" s="644"/>
      <c r="AQ1" s="644"/>
      <c r="AR1" s="644"/>
      <c r="AS1" s="644"/>
      <c r="AT1" s="644"/>
      <c r="AU1" s="644"/>
      <c r="AV1" s="644"/>
      <c r="AW1" s="644"/>
      <c r="AX1" s="644"/>
      <c r="AY1" s="644"/>
      <c r="AZ1" s="644"/>
      <c r="BA1" s="644"/>
      <c r="BB1" s="644"/>
      <c r="BC1" s="644"/>
      <c r="BD1" s="644"/>
      <c r="BE1" s="644"/>
      <c r="BF1" s="644"/>
      <c r="BG1" s="644"/>
      <c r="BH1" s="645"/>
      <c r="BI1" s="645"/>
      <c r="BJ1" s="645"/>
      <c r="BK1" s="645"/>
      <c r="BL1" s="645"/>
      <c r="BM1" s="645"/>
      <c r="BN1" s="645"/>
      <c r="BO1" s="645"/>
      <c r="BP1" s="645"/>
      <c r="BQ1" s="646"/>
      <c r="BR1" s="646"/>
      <c r="BS1" s="646"/>
      <c r="BT1" s="646"/>
      <c r="BU1" s="646"/>
      <c r="BV1" s="646"/>
      <c r="BW1" s="646"/>
      <c r="BX1" s="646"/>
      <c r="BY1" s="646"/>
      <c r="BZ1" s="646"/>
      <c r="CA1" s="646"/>
      <c r="CB1" s="646"/>
      <c r="CC1" s="646"/>
      <c r="CD1" s="646"/>
      <c r="CE1" s="646"/>
      <c r="CF1" s="646"/>
      <c r="CG1" s="646"/>
      <c r="CH1" s="646"/>
      <c r="CI1" s="646"/>
      <c r="CJ1" s="646"/>
      <c r="CK1" s="646"/>
      <c r="CL1" s="646"/>
      <c r="CM1" s="646"/>
      <c r="CN1" s="646"/>
      <c r="CO1" s="646"/>
      <c r="CP1" s="646"/>
      <c r="CQ1" s="646"/>
    </row>
    <row r="2" spans="1:95" ht="17.25" customHeight="1" x14ac:dyDescent="0.2">
      <c r="A2" s="1106" t="s">
        <v>261</v>
      </c>
      <c r="B2" s="1106"/>
      <c r="C2" s="1106"/>
      <c r="D2" s="1106"/>
      <c r="E2" s="1106"/>
      <c r="F2" s="1106"/>
      <c r="G2" s="1106"/>
      <c r="H2" s="1106"/>
      <c r="I2" s="1106"/>
      <c r="J2" s="1106"/>
      <c r="K2" s="1106"/>
      <c r="L2" s="1106"/>
      <c r="M2" s="1106"/>
      <c r="N2" s="1106"/>
      <c r="O2" s="1106"/>
      <c r="P2" s="1106"/>
      <c r="Q2" s="1106"/>
      <c r="R2" s="1106"/>
      <c r="S2" s="1106"/>
      <c r="T2" s="1106"/>
      <c r="U2" s="1106"/>
      <c r="V2" s="1106"/>
      <c r="W2" s="1106"/>
      <c r="X2" s="1106"/>
      <c r="Y2" s="1106"/>
      <c r="Z2" s="1106"/>
      <c r="AA2" s="1106"/>
      <c r="AB2" s="1106"/>
      <c r="AC2" s="1106"/>
      <c r="AD2" s="1106"/>
      <c r="AE2" s="1106"/>
      <c r="AF2" s="1106"/>
      <c r="AG2" s="1106"/>
      <c r="AH2" s="1106"/>
      <c r="AI2" s="1106"/>
      <c r="AJ2" s="1106"/>
      <c r="AK2" s="1106"/>
      <c r="AL2" s="1106"/>
      <c r="AM2" s="1106"/>
      <c r="AN2" s="1106"/>
      <c r="AO2" s="1106"/>
      <c r="AP2" s="1106"/>
      <c r="AQ2" s="1106"/>
      <c r="AR2" s="1106"/>
      <c r="AS2" s="1106"/>
      <c r="AT2" s="1106"/>
      <c r="AU2" s="1106"/>
      <c r="AV2" s="1106"/>
      <c r="AW2" s="1106"/>
      <c r="AX2" s="1106"/>
      <c r="AY2" s="1106"/>
      <c r="AZ2" s="1106"/>
      <c r="BA2" s="1106"/>
      <c r="BB2" s="1106"/>
      <c r="BC2" s="1106"/>
      <c r="BD2" s="1106"/>
      <c r="BE2" s="1106"/>
      <c r="BF2" s="1106"/>
      <c r="BG2" s="1106"/>
      <c r="BH2" s="1106"/>
      <c r="BI2" s="1106"/>
      <c r="BJ2" s="1106"/>
      <c r="BK2" s="1106"/>
      <c r="BL2" s="1106"/>
      <c r="BM2" s="1106"/>
      <c r="BN2" s="1106"/>
      <c r="BO2" s="1106"/>
      <c r="BP2" s="1106"/>
      <c r="BQ2" s="1106"/>
      <c r="BR2" s="1106"/>
      <c r="BS2" s="1106"/>
      <c r="BT2" s="1106"/>
      <c r="BU2" s="1106"/>
      <c r="BV2" s="1106"/>
      <c r="BW2" s="1106"/>
      <c r="BX2" s="1106"/>
      <c r="BY2" s="1106"/>
      <c r="BZ2" s="1106"/>
      <c r="CA2" s="1106"/>
      <c r="CB2" s="1106"/>
      <c r="CC2" s="1106"/>
      <c r="CD2" s="1106"/>
      <c r="CE2" s="1106"/>
      <c r="CF2" s="1106"/>
      <c r="CG2" s="1106"/>
      <c r="CH2" s="1106"/>
      <c r="CI2" s="1106"/>
      <c r="CJ2" s="1106"/>
      <c r="CK2" s="1106"/>
      <c r="CL2" s="1106"/>
      <c r="CM2" s="1106"/>
      <c r="CN2" s="1106"/>
      <c r="CO2" s="1106"/>
      <c r="CP2" s="1106"/>
      <c r="CQ2" s="1106"/>
    </row>
    <row r="3" spans="1:95" ht="15" customHeight="1" x14ac:dyDescent="0.2">
      <c r="A3" s="1026" t="s">
        <v>3</v>
      </c>
      <c r="B3" s="1027" t="s">
        <v>4</v>
      </c>
      <c r="C3" s="1099" t="s">
        <v>30</v>
      </c>
      <c r="D3" s="1099"/>
      <c r="E3" s="1099"/>
      <c r="F3" s="1099"/>
      <c r="G3" s="1099"/>
      <c r="H3" s="1099"/>
      <c r="I3" s="1099"/>
      <c r="J3" s="1099"/>
      <c r="K3" s="1099"/>
      <c r="L3" s="1099"/>
      <c r="M3" s="1099"/>
      <c r="N3" s="1099"/>
      <c r="O3" s="1099" t="s">
        <v>34</v>
      </c>
      <c r="P3" s="1099"/>
      <c r="Q3" s="1099"/>
      <c r="R3" s="1099"/>
      <c r="S3" s="1099"/>
      <c r="T3" s="1099"/>
      <c r="U3" s="1099"/>
      <c r="V3" s="1099"/>
      <c r="W3" s="1099"/>
      <c r="X3" s="1099"/>
      <c r="Y3" s="1099"/>
      <c r="Z3" s="1099"/>
      <c r="AA3" s="1099" t="s">
        <v>20</v>
      </c>
      <c r="AB3" s="1099"/>
      <c r="AC3" s="1099"/>
      <c r="AD3" s="1099"/>
      <c r="AE3" s="1099"/>
      <c r="AF3" s="1099"/>
      <c r="AG3" s="1099"/>
      <c r="AH3" s="1099"/>
      <c r="AI3" s="1099"/>
      <c r="AJ3" s="1099"/>
      <c r="AK3" s="1099"/>
      <c r="AL3" s="1099"/>
      <c r="AM3" s="1099" t="s">
        <v>28</v>
      </c>
      <c r="AN3" s="1099"/>
      <c r="AO3" s="1099"/>
      <c r="AP3" s="1099"/>
      <c r="AQ3" s="1099"/>
      <c r="AR3" s="1099"/>
      <c r="AS3" s="1099"/>
      <c r="AT3" s="1099"/>
      <c r="AU3" s="1099"/>
      <c r="AV3" s="1099"/>
      <c r="AW3" s="1099"/>
      <c r="AX3" s="1099"/>
      <c r="AY3" s="1099" t="s">
        <v>10</v>
      </c>
      <c r="AZ3" s="1099"/>
      <c r="BA3" s="1099"/>
      <c r="BB3" s="1099"/>
      <c r="BC3" s="1099"/>
      <c r="BD3" s="1099"/>
      <c r="BE3" s="1099"/>
      <c r="BF3" s="1099"/>
      <c r="BG3" s="1099"/>
      <c r="BH3" s="1099" t="s">
        <v>32</v>
      </c>
      <c r="BI3" s="1099"/>
      <c r="BJ3" s="1099"/>
      <c r="BK3" s="1099"/>
      <c r="BL3" s="1099"/>
      <c r="BM3" s="1099"/>
      <c r="BN3" s="1099"/>
      <c r="BO3" s="1099"/>
      <c r="BP3" s="1099"/>
      <c r="BQ3" s="1099" t="s">
        <v>35</v>
      </c>
      <c r="BR3" s="1099"/>
      <c r="BS3" s="1099"/>
      <c r="BT3" s="1099"/>
      <c r="BU3" s="1099"/>
      <c r="BV3" s="1099"/>
      <c r="BW3" s="1099"/>
      <c r="BX3" s="1099"/>
      <c r="BY3" s="1099"/>
      <c r="BZ3" s="1099" t="s">
        <v>248</v>
      </c>
      <c r="CA3" s="1099"/>
      <c r="CB3" s="1099"/>
      <c r="CC3" s="1099"/>
      <c r="CD3" s="1099"/>
      <c r="CE3" s="1099"/>
      <c r="CF3" s="1099"/>
      <c r="CG3" s="1099"/>
      <c r="CH3" s="1099"/>
      <c r="CI3" s="1099" t="s">
        <v>310</v>
      </c>
      <c r="CJ3" s="1099"/>
      <c r="CK3" s="1099"/>
      <c r="CL3" s="1099"/>
      <c r="CM3" s="1099"/>
      <c r="CN3" s="1099"/>
      <c r="CO3" s="1099"/>
      <c r="CP3" s="1099"/>
      <c r="CQ3" s="1099"/>
    </row>
    <row r="4" spans="1:95" s="647" customFormat="1" ht="36" customHeight="1" x14ac:dyDescent="0.25">
      <c r="A4" s="1026"/>
      <c r="B4" s="1027"/>
      <c r="C4" s="1079" t="s">
        <v>155</v>
      </c>
      <c r="D4" s="1079"/>
      <c r="E4" s="1079"/>
      <c r="F4" s="1068" t="s">
        <v>118</v>
      </c>
      <c r="G4" s="1068"/>
      <c r="H4" s="1068"/>
      <c r="I4" s="1068" t="s">
        <v>119</v>
      </c>
      <c r="J4" s="1068"/>
      <c r="K4" s="1068"/>
      <c r="L4" s="1068" t="s">
        <v>49</v>
      </c>
      <c r="M4" s="1068"/>
      <c r="N4" s="1068"/>
      <c r="O4" s="1100" t="s">
        <v>155</v>
      </c>
      <c r="P4" s="1101"/>
      <c r="Q4" s="1102"/>
      <c r="R4" s="1068" t="s">
        <v>118</v>
      </c>
      <c r="S4" s="1068"/>
      <c r="T4" s="1068"/>
      <c r="U4" s="1068" t="s">
        <v>119</v>
      </c>
      <c r="V4" s="1068"/>
      <c r="W4" s="1068"/>
      <c r="X4" s="1068" t="s">
        <v>49</v>
      </c>
      <c r="Y4" s="1068"/>
      <c r="Z4" s="1068"/>
      <c r="AA4" s="1100" t="s">
        <v>155</v>
      </c>
      <c r="AB4" s="1101"/>
      <c r="AC4" s="1102"/>
      <c r="AD4" s="1103" t="s">
        <v>122</v>
      </c>
      <c r="AE4" s="1104"/>
      <c r="AF4" s="1105"/>
      <c r="AG4" s="1103" t="s">
        <v>123</v>
      </c>
      <c r="AH4" s="1104"/>
      <c r="AI4" s="1105"/>
      <c r="AJ4" s="1068" t="s">
        <v>49</v>
      </c>
      <c r="AK4" s="1068"/>
      <c r="AL4" s="1068"/>
      <c r="AM4" s="1098" t="s">
        <v>158</v>
      </c>
      <c r="AN4" s="1098"/>
      <c r="AO4" s="1098"/>
      <c r="AP4" s="1098" t="s">
        <v>122</v>
      </c>
      <c r="AQ4" s="1098"/>
      <c r="AR4" s="1098"/>
      <c r="AS4" s="1098" t="s">
        <v>123</v>
      </c>
      <c r="AT4" s="1098"/>
      <c r="AU4" s="1098"/>
      <c r="AV4" s="1068" t="s">
        <v>49</v>
      </c>
      <c r="AW4" s="1068"/>
      <c r="AX4" s="1068"/>
      <c r="AY4" s="1096" t="s">
        <v>156</v>
      </c>
      <c r="AZ4" s="1096"/>
      <c r="BA4" s="1097"/>
      <c r="BB4" s="1096" t="s">
        <v>153</v>
      </c>
      <c r="BC4" s="1096"/>
      <c r="BD4" s="1097"/>
      <c r="BE4" s="1068" t="s">
        <v>49</v>
      </c>
      <c r="BF4" s="1068"/>
      <c r="BG4" s="1068"/>
      <c r="BH4" s="1095" t="s">
        <v>159</v>
      </c>
      <c r="BI4" s="1096"/>
      <c r="BJ4" s="1097"/>
      <c r="BK4" s="1096" t="s">
        <v>153</v>
      </c>
      <c r="BL4" s="1096"/>
      <c r="BM4" s="1097"/>
      <c r="BN4" s="1068" t="s">
        <v>49</v>
      </c>
      <c r="BO4" s="1068"/>
      <c r="BP4" s="1068"/>
      <c r="BQ4" s="1093" t="s">
        <v>159</v>
      </c>
      <c r="BR4" s="1093"/>
      <c r="BS4" s="1094"/>
      <c r="BT4" s="1093" t="s">
        <v>153</v>
      </c>
      <c r="BU4" s="1093"/>
      <c r="BV4" s="1094"/>
      <c r="BW4" s="1068" t="s">
        <v>49</v>
      </c>
      <c r="BX4" s="1068"/>
      <c r="BY4" s="1068"/>
      <c r="BZ4" s="1093" t="s">
        <v>159</v>
      </c>
      <c r="CA4" s="1093"/>
      <c r="CB4" s="1094"/>
      <c r="CC4" s="1093" t="s">
        <v>153</v>
      </c>
      <c r="CD4" s="1093"/>
      <c r="CE4" s="1094"/>
      <c r="CF4" s="1068" t="s">
        <v>49</v>
      </c>
      <c r="CG4" s="1068"/>
      <c r="CH4" s="1068"/>
      <c r="CI4" s="1093" t="s">
        <v>159</v>
      </c>
      <c r="CJ4" s="1093"/>
      <c r="CK4" s="1094"/>
      <c r="CL4" s="1093" t="s">
        <v>153</v>
      </c>
      <c r="CM4" s="1093"/>
      <c r="CN4" s="1094"/>
      <c r="CO4" s="1068" t="s">
        <v>49</v>
      </c>
      <c r="CP4" s="1068"/>
      <c r="CQ4" s="1068"/>
    </row>
    <row r="5" spans="1:95" ht="51" x14ac:dyDescent="0.2">
      <c r="A5" s="1026"/>
      <c r="B5" s="1027"/>
      <c r="C5" s="648" t="s">
        <v>130</v>
      </c>
      <c r="D5" s="648" t="s">
        <v>131</v>
      </c>
      <c r="E5" s="649" t="s">
        <v>154</v>
      </c>
      <c r="F5" s="648" t="s">
        <v>130</v>
      </c>
      <c r="G5" s="648" t="s">
        <v>131</v>
      </c>
      <c r="H5" s="649" t="s">
        <v>154</v>
      </c>
      <c r="I5" s="648" t="s">
        <v>130</v>
      </c>
      <c r="J5" s="648" t="s">
        <v>131</v>
      </c>
      <c r="K5" s="649" t="s">
        <v>154</v>
      </c>
      <c r="L5" s="648" t="s">
        <v>130</v>
      </c>
      <c r="M5" s="648" t="s">
        <v>131</v>
      </c>
      <c r="N5" s="649" t="s">
        <v>154</v>
      </c>
      <c r="O5" s="648" t="s">
        <v>130</v>
      </c>
      <c r="P5" s="650" t="s">
        <v>131</v>
      </c>
      <c r="Q5" s="651" t="s">
        <v>154</v>
      </c>
      <c r="R5" s="648" t="s">
        <v>130</v>
      </c>
      <c r="S5" s="650" t="s">
        <v>131</v>
      </c>
      <c r="T5" s="651" t="s">
        <v>154</v>
      </c>
      <c r="U5" s="648" t="s">
        <v>130</v>
      </c>
      <c r="V5" s="650" t="s">
        <v>131</v>
      </c>
      <c r="W5" s="651" t="s">
        <v>154</v>
      </c>
      <c r="X5" s="648" t="s">
        <v>130</v>
      </c>
      <c r="Y5" s="650" t="s">
        <v>131</v>
      </c>
      <c r="Z5" s="651" t="s">
        <v>154</v>
      </c>
      <c r="AA5" s="650" t="s">
        <v>130</v>
      </c>
      <c r="AB5" s="650" t="s">
        <v>131</v>
      </c>
      <c r="AC5" s="651" t="s">
        <v>154</v>
      </c>
      <c r="AD5" s="650" t="s">
        <v>130</v>
      </c>
      <c r="AE5" s="650" t="s">
        <v>131</v>
      </c>
      <c r="AF5" s="651" t="s">
        <v>154</v>
      </c>
      <c r="AG5" s="650" t="s">
        <v>130</v>
      </c>
      <c r="AH5" s="650" t="s">
        <v>131</v>
      </c>
      <c r="AI5" s="651" t="s">
        <v>154</v>
      </c>
      <c r="AJ5" s="650" t="s">
        <v>130</v>
      </c>
      <c r="AK5" s="650" t="s">
        <v>131</v>
      </c>
      <c r="AL5" s="651" t="s">
        <v>154</v>
      </c>
      <c r="AM5" s="652" t="s">
        <v>132</v>
      </c>
      <c r="AN5" s="652" t="s">
        <v>131</v>
      </c>
      <c r="AO5" s="653" t="s">
        <v>154</v>
      </c>
      <c r="AP5" s="652" t="s">
        <v>132</v>
      </c>
      <c r="AQ5" s="652" t="s">
        <v>131</v>
      </c>
      <c r="AR5" s="653" t="s">
        <v>154</v>
      </c>
      <c r="AS5" s="652" t="s">
        <v>132</v>
      </c>
      <c r="AT5" s="654" t="s">
        <v>131</v>
      </c>
      <c r="AU5" s="653" t="s">
        <v>154</v>
      </c>
      <c r="AV5" s="654" t="s">
        <v>132</v>
      </c>
      <c r="AW5" s="654" t="s">
        <v>131</v>
      </c>
      <c r="AX5" s="653" t="s">
        <v>154</v>
      </c>
      <c r="AY5" s="68" t="s">
        <v>132</v>
      </c>
      <c r="AZ5" s="68" t="s">
        <v>131</v>
      </c>
      <c r="BA5" s="655" t="s">
        <v>154</v>
      </c>
      <c r="BB5" s="68" t="s">
        <v>132</v>
      </c>
      <c r="BC5" s="68" t="s">
        <v>131</v>
      </c>
      <c r="BD5" s="655" t="s">
        <v>154</v>
      </c>
      <c r="BE5" s="68" t="s">
        <v>132</v>
      </c>
      <c r="BF5" s="68" t="s">
        <v>131</v>
      </c>
      <c r="BG5" s="655" t="s">
        <v>154</v>
      </c>
      <c r="BH5" s="68" t="s">
        <v>132</v>
      </c>
      <c r="BI5" s="68" t="s">
        <v>131</v>
      </c>
      <c r="BJ5" s="655" t="s">
        <v>154</v>
      </c>
      <c r="BK5" s="68" t="s">
        <v>132</v>
      </c>
      <c r="BL5" s="68" t="s">
        <v>131</v>
      </c>
      <c r="BM5" s="655" t="s">
        <v>154</v>
      </c>
      <c r="BN5" s="68" t="s">
        <v>132</v>
      </c>
      <c r="BO5" s="68" t="s">
        <v>131</v>
      </c>
      <c r="BP5" s="655" t="s">
        <v>154</v>
      </c>
      <c r="BQ5" s="69" t="s">
        <v>132</v>
      </c>
      <c r="BR5" s="69" t="s">
        <v>131</v>
      </c>
      <c r="BS5" s="656" t="s">
        <v>154</v>
      </c>
      <c r="BT5" s="69" t="s">
        <v>132</v>
      </c>
      <c r="BU5" s="69" t="s">
        <v>131</v>
      </c>
      <c r="BV5" s="656" t="s">
        <v>154</v>
      </c>
      <c r="BW5" s="69" t="s">
        <v>132</v>
      </c>
      <c r="BX5" s="69" t="s">
        <v>131</v>
      </c>
      <c r="BY5" s="656" t="s">
        <v>154</v>
      </c>
      <c r="BZ5" s="69" t="s">
        <v>132</v>
      </c>
      <c r="CA5" s="69" t="s">
        <v>131</v>
      </c>
      <c r="CB5" s="656" t="s">
        <v>154</v>
      </c>
      <c r="CC5" s="69" t="s">
        <v>132</v>
      </c>
      <c r="CD5" s="69" t="s">
        <v>131</v>
      </c>
      <c r="CE5" s="656" t="s">
        <v>154</v>
      </c>
      <c r="CF5" s="69" t="s">
        <v>132</v>
      </c>
      <c r="CG5" s="69" t="s">
        <v>131</v>
      </c>
      <c r="CH5" s="656" t="s">
        <v>154</v>
      </c>
      <c r="CI5" s="69" t="s">
        <v>132</v>
      </c>
      <c r="CJ5" s="69" t="s">
        <v>131</v>
      </c>
      <c r="CK5" s="656" t="s">
        <v>154</v>
      </c>
      <c r="CL5" s="69" t="s">
        <v>132</v>
      </c>
      <c r="CM5" s="69" t="s">
        <v>131</v>
      </c>
      <c r="CN5" s="656" t="s">
        <v>154</v>
      </c>
      <c r="CO5" s="69" t="s">
        <v>132</v>
      </c>
      <c r="CP5" s="69" t="s">
        <v>131</v>
      </c>
      <c r="CQ5" s="656" t="s">
        <v>154</v>
      </c>
    </row>
    <row r="6" spans="1:95" x14ac:dyDescent="0.2">
      <c r="A6" s="377"/>
      <c r="B6" s="373" t="s">
        <v>36</v>
      </c>
      <c r="C6" s="462"/>
      <c r="D6" s="462"/>
      <c r="E6" s="463"/>
      <c r="F6" s="462"/>
      <c r="G6" s="462"/>
      <c r="H6" s="463"/>
      <c r="I6" s="462"/>
      <c r="J6" s="462"/>
      <c r="K6" s="463"/>
      <c r="L6" s="462"/>
      <c r="M6" s="462"/>
      <c r="N6" s="463"/>
      <c r="O6" s="462"/>
      <c r="P6" s="464"/>
      <c r="Q6" s="465"/>
      <c r="R6" s="462"/>
      <c r="S6" s="464"/>
      <c r="T6" s="465"/>
      <c r="U6" s="462"/>
      <c r="V6" s="464"/>
      <c r="W6" s="465"/>
      <c r="X6" s="462"/>
      <c r="Y6" s="464"/>
      <c r="Z6" s="465"/>
      <c r="AA6" s="464"/>
      <c r="AB6" s="464"/>
      <c r="AC6" s="465"/>
      <c r="AD6" s="464"/>
      <c r="AE6" s="464"/>
      <c r="AF6" s="465"/>
      <c r="AG6" s="464"/>
      <c r="AH6" s="464"/>
      <c r="AI6" s="465"/>
      <c r="AJ6" s="464"/>
      <c r="AK6" s="464"/>
      <c r="AL6" s="465"/>
      <c r="AM6" s="457"/>
      <c r="AN6" s="457"/>
      <c r="AO6" s="466"/>
      <c r="AP6" s="457"/>
      <c r="AQ6" s="457"/>
      <c r="AR6" s="466"/>
      <c r="AS6" s="457"/>
      <c r="AT6" s="467"/>
      <c r="AU6" s="466"/>
      <c r="AV6" s="467"/>
      <c r="AW6" s="467"/>
      <c r="AX6" s="466"/>
      <c r="AY6" s="409"/>
      <c r="AZ6" s="409"/>
      <c r="BA6" s="468"/>
      <c r="BB6" s="409"/>
      <c r="BC6" s="409"/>
      <c r="BD6" s="468"/>
      <c r="BE6" s="409"/>
      <c r="BF6" s="409"/>
      <c r="BG6" s="468"/>
      <c r="BH6" s="409"/>
      <c r="BI6" s="409"/>
      <c r="BJ6" s="468"/>
      <c r="BK6" s="409"/>
      <c r="BL6" s="409"/>
      <c r="BM6" s="468"/>
      <c r="BN6" s="409"/>
      <c r="BO6" s="409"/>
      <c r="BP6" s="468"/>
      <c r="BQ6" s="407"/>
      <c r="BR6" s="407"/>
      <c r="BS6" s="469"/>
      <c r="BT6" s="407"/>
      <c r="BU6" s="407"/>
      <c r="BV6" s="469"/>
      <c r="BW6" s="407"/>
      <c r="BX6" s="407"/>
      <c r="BY6" s="469"/>
      <c r="BZ6" s="407"/>
      <c r="CA6" s="407"/>
      <c r="CB6" s="469"/>
      <c r="CC6" s="407"/>
      <c r="CD6" s="407"/>
      <c r="CE6" s="469"/>
      <c r="CF6" s="407"/>
      <c r="CG6" s="407"/>
      <c r="CH6" s="469"/>
      <c r="CI6" s="407"/>
      <c r="CJ6" s="407"/>
      <c r="CK6" s="469"/>
      <c r="CL6" s="407"/>
      <c r="CM6" s="407"/>
      <c r="CN6" s="469"/>
      <c r="CO6" s="407"/>
      <c r="CP6" s="407"/>
      <c r="CQ6" s="469"/>
    </row>
    <row r="7" spans="1:95" x14ac:dyDescent="0.2">
      <c r="A7" s="367">
        <v>1</v>
      </c>
      <c r="B7" s="372" t="s">
        <v>5</v>
      </c>
      <c r="C7" s="199"/>
      <c r="D7" s="199"/>
      <c r="E7" s="216"/>
      <c r="F7" s="217"/>
      <c r="G7" s="217"/>
      <c r="H7" s="218"/>
      <c r="I7" s="199">
        <v>3.2784588000000001</v>
      </c>
      <c r="J7" s="248">
        <v>0</v>
      </c>
      <c r="K7" s="216">
        <v>0</v>
      </c>
      <c r="L7" s="199">
        <v>3.2784588000000001</v>
      </c>
      <c r="M7" s="199">
        <v>0</v>
      </c>
      <c r="N7" s="216">
        <v>0</v>
      </c>
      <c r="O7" s="219"/>
      <c r="P7" s="219"/>
      <c r="Q7" s="220"/>
      <c r="R7" s="219"/>
      <c r="S7" s="219"/>
      <c r="T7" s="169"/>
      <c r="U7" s="657">
        <v>0.62169712328767124</v>
      </c>
      <c r="V7" s="658">
        <v>0</v>
      </c>
      <c r="W7" s="659">
        <v>0</v>
      </c>
      <c r="X7" s="221">
        <v>0.62169712328767124</v>
      </c>
      <c r="Y7" s="221">
        <v>0</v>
      </c>
      <c r="Z7" s="659">
        <v>0</v>
      </c>
      <c r="AA7" s="487"/>
      <c r="AB7" s="487"/>
      <c r="AC7" s="660"/>
      <c r="AD7" s="487"/>
      <c r="AE7" s="487"/>
      <c r="AF7" s="660"/>
      <c r="AG7" s="661">
        <v>0.19811999999999999</v>
      </c>
      <c r="AH7" s="661">
        <v>0</v>
      </c>
      <c r="AI7" s="660">
        <v>0</v>
      </c>
      <c r="AJ7" s="488">
        <v>0.19811999999999999</v>
      </c>
      <c r="AK7" s="488">
        <v>0</v>
      </c>
      <c r="AL7" s="660">
        <v>0</v>
      </c>
      <c r="AM7" s="487"/>
      <c r="AN7" s="487"/>
      <c r="AO7" s="662"/>
      <c r="AP7" s="487"/>
      <c r="AQ7" s="487"/>
      <c r="AR7" s="662"/>
      <c r="AS7" s="663"/>
      <c r="AT7" s="663"/>
      <c r="AU7" s="662"/>
      <c r="AV7" s="487"/>
      <c r="AW7" s="487"/>
      <c r="AX7" s="662"/>
      <c r="AY7" s="246"/>
      <c r="AZ7" s="246"/>
      <c r="BA7" s="247" t="s">
        <v>115</v>
      </c>
      <c r="BB7" s="246"/>
      <c r="BC7" s="246"/>
      <c r="BD7" s="247" t="s">
        <v>115</v>
      </c>
      <c r="BE7" s="246"/>
      <c r="BF7" s="246"/>
      <c r="BG7" s="247" t="s">
        <v>115</v>
      </c>
      <c r="BH7" s="664"/>
      <c r="BI7" s="664"/>
      <c r="BJ7" s="665" t="s">
        <v>115</v>
      </c>
      <c r="BK7" s="664"/>
      <c r="BL7" s="664"/>
      <c r="BM7" s="665" t="s">
        <v>115</v>
      </c>
      <c r="BN7" s="664"/>
      <c r="BO7" s="664"/>
      <c r="BP7" s="665" t="s">
        <v>115</v>
      </c>
      <c r="BQ7" s="666">
        <v>0</v>
      </c>
      <c r="BR7" s="666">
        <v>0</v>
      </c>
      <c r="BS7" s="667"/>
      <c r="BT7" s="666">
        <v>0</v>
      </c>
      <c r="BU7" s="666">
        <v>0</v>
      </c>
      <c r="BV7" s="667"/>
      <c r="BW7" s="666">
        <v>0</v>
      </c>
      <c r="BX7" s="666">
        <v>0</v>
      </c>
      <c r="BY7" s="667"/>
      <c r="BZ7" s="666">
        <v>0</v>
      </c>
      <c r="CA7" s="666">
        <v>0</v>
      </c>
      <c r="CB7" s="667" t="s">
        <v>115</v>
      </c>
      <c r="CC7" s="666">
        <v>0</v>
      </c>
      <c r="CD7" s="666">
        <v>0</v>
      </c>
      <c r="CE7" s="667" t="s">
        <v>115</v>
      </c>
      <c r="CF7" s="666">
        <v>0</v>
      </c>
      <c r="CG7" s="666">
        <v>0</v>
      </c>
      <c r="CH7" s="667" t="s">
        <v>115</v>
      </c>
      <c r="CI7" s="666"/>
      <c r="CJ7" s="666"/>
      <c r="CK7" s="667" t="s">
        <v>115</v>
      </c>
      <c r="CL7" s="666"/>
      <c r="CM7" s="666"/>
      <c r="CN7" s="667" t="s">
        <v>115</v>
      </c>
      <c r="CO7" s="666">
        <v>0</v>
      </c>
      <c r="CP7" s="666">
        <v>0</v>
      </c>
      <c r="CQ7" s="667" t="s">
        <v>115</v>
      </c>
    </row>
    <row r="8" spans="1:95" x14ac:dyDescent="0.2">
      <c r="A8" s="367">
        <v>2</v>
      </c>
      <c r="B8" s="372" t="s">
        <v>6</v>
      </c>
      <c r="C8" s="199"/>
      <c r="D8" s="199"/>
      <c r="E8" s="216"/>
      <c r="F8" s="217"/>
      <c r="G8" s="217"/>
      <c r="H8" s="218"/>
      <c r="I8" s="199"/>
      <c r="J8" s="199"/>
      <c r="K8" s="216"/>
      <c r="L8" s="199"/>
      <c r="M8" s="199"/>
      <c r="N8" s="216"/>
      <c r="O8" s="219"/>
      <c r="P8" s="219"/>
      <c r="Q8" s="220"/>
      <c r="R8" s="219"/>
      <c r="S8" s="219"/>
      <c r="T8" s="169"/>
      <c r="U8" s="219"/>
      <c r="V8" s="219"/>
      <c r="W8" s="220"/>
      <c r="X8" s="219"/>
      <c r="Y8" s="219"/>
      <c r="Z8" s="220"/>
      <c r="AA8" s="487"/>
      <c r="AB8" s="487"/>
      <c r="AC8" s="660"/>
      <c r="AD8" s="487"/>
      <c r="AE8" s="487"/>
      <c r="AF8" s="660"/>
      <c r="AG8" s="661"/>
      <c r="AH8" s="661"/>
      <c r="AI8" s="660"/>
      <c r="AJ8" s="488"/>
      <c r="AK8" s="488"/>
      <c r="AL8" s="660"/>
      <c r="AM8" s="487"/>
      <c r="AN8" s="487"/>
      <c r="AO8" s="662"/>
      <c r="AP8" s="487"/>
      <c r="AQ8" s="487"/>
      <c r="AR8" s="662"/>
      <c r="AS8" s="663"/>
      <c r="AT8" s="663"/>
      <c r="AU8" s="662"/>
      <c r="AV8" s="487"/>
      <c r="AW8" s="487"/>
      <c r="AX8" s="662"/>
      <c r="AY8" s="246"/>
      <c r="AZ8" s="246"/>
      <c r="BA8" s="247" t="s">
        <v>115</v>
      </c>
      <c r="BB8" s="246"/>
      <c r="BC8" s="246"/>
      <c r="BD8" s="247" t="s">
        <v>115</v>
      </c>
      <c r="BE8" s="246"/>
      <c r="BF8" s="246"/>
      <c r="BG8" s="247" t="s">
        <v>115</v>
      </c>
      <c r="BH8" s="664"/>
      <c r="BI8" s="664"/>
      <c r="BJ8" s="665" t="s">
        <v>115</v>
      </c>
      <c r="BK8" s="664"/>
      <c r="BL8" s="664"/>
      <c r="BM8" s="665" t="s">
        <v>115</v>
      </c>
      <c r="BN8" s="664"/>
      <c r="BO8" s="664"/>
      <c r="BP8" s="665" t="s">
        <v>115</v>
      </c>
      <c r="BQ8" s="666">
        <v>0</v>
      </c>
      <c r="BR8" s="666">
        <v>0</v>
      </c>
      <c r="BS8" s="667" t="s">
        <v>115</v>
      </c>
      <c r="BT8" s="666">
        <v>0</v>
      </c>
      <c r="BU8" s="666">
        <v>0</v>
      </c>
      <c r="BV8" s="667" t="s">
        <v>115</v>
      </c>
      <c r="BW8" s="666">
        <v>0</v>
      </c>
      <c r="BX8" s="666">
        <v>0</v>
      </c>
      <c r="BY8" s="667" t="s">
        <v>115</v>
      </c>
      <c r="BZ8" s="666">
        <v>0</v>
      </c>
      <c r="CA8" s="666">
        <v>0</v>
      </c>
      <c r="CB8" s="667" t="s">
        <v>115</v>
      </c>
      <c r="CC8" s="666">
        <v>0</v>
      </c>
      <c r="CD8" s="666">
        <v>0</v>
      </c>
      <c r="CE8" s="667" t="s">
        <v>115</v>
      </c>
      <c r="CF8" s="666">
        <v>0</v>
      </c>
      <c r="CG8" s="666">
        <v>0</v>
      </c>
      <c r="CH8" s="667" t="s">
        <v>115</v>
      </c>
      <c r="CI8" s="666"/>
      <c r="CJ8" s="666"/>
      <c r="CK8" s="667" t="s">
        <v>115</v>
      </c>
      <c r="CL8" s="666"/>
      <c r="CM8" s="666"/>
      <c r="CN8" s="667" t="s">
        <v>115</v>
      </c>
      <c r="CO8" s="666">
        <v>0</v>
      </c>
      <c r="CP8" s="666">
        <v>0</v>
      </c>
      <c r="CQ8" s="667" t="s">
        <v>115</v>
      </c>
    </row>
    <row r="9" spans="1:95" x14ac:dyDescent="0.2">
      <c r="A9" s="367">
        <v>3</v>
      </c>
      <c r="B9" s="372" t="s">
        <v>7</v>
      </c>
      <c r="C9" s="199"/>
      <c r="D9" s="199"/>
      <c r="E9" s="216"/>
      <c r="F9" s="217"/>
      <c r="G9" s="217"/>
      <c r="H9" s="218"/>
      <c r="I9" s="199"/>
      <c r="J9" s="199"/>
      <c r="K9" s="216"/>
      <c r="L9" s="199"/>
      <c r="M9" s="199"/>
      <c r="N9" s="216"/>
      <c r="O9" s="249"/>
      <c r="P9" s="249"/>
      <c r="Q9" s="224"/>
      <c r="R9" s="249"/>
      <c r="S9" s="249"/>
      <c r="T9" s="225"/>
      <c r="U9" s="249"/>
      <c r="V9" s="249"/>
      <c r="W9" s="224"/>
      <c r="X9" s="249"/>
      <c r="Y9" s="249"/>
      <c r="Z9" s="224"/>
      <c r="AA9" s="487"/>
      <c r="AB9" s="487"/>
      <c r="AC9" s="660"/>
      <c r="AD9" s="487"/>
      <c r="AE9" s="487"/>
      <c r="AF9" s="660"/>
      <c r="AG9" s="661"/>
      <c r="AH9" s="661"/>
      <c r="AI9" s="660"/>
      <c r="AJ9" s="488"/>
      <c r="AK9" s="488"/>
      <c r="AL9" s="660"/>
      <c r="AM9" s="487"/>
      <c r="AN9" s="487"/>
      <c r="AO9" s="662"/>
      <c r="AP9" s="487"/>
      <c r="AQ9" s="487"/>
      <c r="AR9" s="662"/>
      <c r="AS9" s="663"/>
      <c r="AT9" s="663"/>
      <c r="AU9" s="662"/>
      <c r="AV9" s="487"/>
      <c r="AW9" s="487"/>
      <c r="AX9" s="662"/>
      <c r="AY9" s="246"/>
      <c r="AZ9" s="246"/>
      <c r="BA9" s="247" t="s">
        <v>115</v>
      </c>
      <c r="BB9" s="246"/>
      <c r="BC9" s="246"/>
      <c r="BD9" s="247" t="s">
        <v>115</v>
      </c>
      <c r="BE9" s="246"/>
      <c r="BF9" s="246"/>
      <c r="BG9" s="247" t="s">
        <v>115</v>
      </c>
      <c r="BH9" s="664"/>
      <c r="BI9" s="664"/>
      <c r="BJ9" s="665" t="s">
        <v>115</v>
      </c>
      <c r="BK9" s="664"/>
      <c r="BL9" s="664"/>
      <c r="BM9" s="665" t="s">
        <v>115</v>
      </c>
      <c r="BN9" s="664"/>
      <c r="BO9" s="664"/>
      <c r="BP9" s="665" t="s">
        <v>115</v>
      </c>
      <c r="BQ9" s="666">
        <v>0</v>
      </c>
      <c r="BR9" s="666">
        <v>0</v>
      </c>
      <c r="BS9" s="667" t="s">
        <v>115</v>
      </c>
      <c r="BT9" s="666">
        <v>0</v>
      </c>
      <c r="BU9" s="666">
        <v>0</v>
      </c>
      <c r="BV9" s="667" t="s">
        <v>115</v>
      </c>
      <c r="BW9" s="666">
        <v>0</v>
      </c>
      <c r="BX9" s="666">
        <v>0</v>
      </c>
      <c r="BY9" s="667" t="s">
        <v>115</v>
      </c>
      <c r="BZ9" s="666">
        <v>0</v>
      </c>
      <c r="CA9" s="666">
        <v>0</v>
      </c>
      <c r="CB9" s="667" t="s">
        <v>115</v>
      </c>
      <c r="CC9" s="666">
        <v>0</v>
      </c>
      <c r="CD9" s="666">
        <v>0</v>
      </c>
      <c r="CE9" s="667" t="s">
        <v>115</v>
      </c>
      <c r="CF9" s="666">
        <v>0</v>
      </c>
      <c r="CG9" s="666">
        <v>0</v>
      </c>
      <c r="CH9" s="667" t="s">
        <v>115</v>
      </c>
      <c r="CI9" s="666"/>
      <c r="CJ9" s="666"/>
      <c r="CK9" s="667" t="s">
        <v>115</v>
      </c>
      <c r="CL9" s="666">
        <v>6.0609999999999997E-2</v>
      </c>
      <c r="CM9" s="666">
        <v>0</v>
      </c>
      <c r="CN9" s="667">
        <v>0</v>
      </c>
      <c r="CO9" s="666">
        <v>6.0609999999999997E-2</v>
      </c>
      <c r="CP9" s="666">
        <v>0</v>
      </c>
      <c r="CQ9" s="667">
        <v>0</v>
      </c>
    </row>
    <row r="10" spans="1:95" x14ac:dyDescent="0.2">
      <c r="A10" s="367">
        <v>4</v>
      </c>
      <c r="B10" s="372" t="s">
        <v>8</v>
      </c>
      <c r="C10" s="199"/>
      <c r="D10" s="199"/>
      <c r="E10" s="216"/>
      <c r="F10" s="217"/>
      <c r="G10" s="217"/>
      <c r="H10" s="218"/>
      <c r="I10" s="199"/>
      <c r="J10" s="199"/>
      <c r="K10" s="216"/>
      <c r="L10" s="199"/>
      <c r="M10" s="199"/>
      <c r="N10" s="216"/>
      <c r="O10" s="219"/>
      <c r="P10" s="219"/>
      <c r="Q10" s="220"/>
      <c r="R10" s="219"/>
      <c r="S10" s="219"/>
      <c r="T10" s="169"/>
      <c r="U10" s="219"/>
      <c r="V10" s="219"/>
      <c r="W10" s="220"/>
      <c r="X10" s="219"/>
      <c r="Y10" s="219"/>
      <c r="Z10" s="220"/>
      <c r="AA10" s="487"/>
      <c r="AB10" s="487"/>
      <c r="AC10" s="660"/>
      <c r="AD10" s="487"/>
      <c r="AE10" s="487"/>
      <c r="AF10" s="660"/>
      <c r="AG10" s="661"/>
      <c r="AH10" s="661"/>
      <c r="AI10" s="660"/>
      <c r="AJ10" s="488"/>
      <c r="AK10" s="488"/>
      <c r="AL10" s="660"/>
      <c r="AM10" s="487"/>
      <c r="AN10" s="487"/>
      <c r="AO10" s="662"/>
      <c r="AP10" s="487"/>
      <c r="AQ10" s="487"/>
      <c r="AR10" s="662"/>
      <c r="AS10" s="663"/>
      <c r="AT10" s="663"/>
      <c r="AU10" s="662"/>
      <c r="AV10" s="487"/>
      <c r="AW10" s="487"/>
      <c r="AX10" s="662"/>
      <c r="AY10" s="246"/>
      <c r="AZ10" s="246"/>
      <c r="BA10" s="247" t="s">
        <v>115</v>
      </c>
      <c r="BB10" s="246"/>
      <c r="BC10" s="246"/>
      <c r="BD10" s="247" t="s">
        <v>115</v>
      </c>
      <c r="BE10" s="246"/>
      <c r="BF10" s="246"/>
      <c r="BG10" s="247" t="s">
        <v>115</v>
      </c>
      <c r="BH10" s="664"/>
      <c r="BI10" s="664"/>
      <c r="BJ10" s="665" t="s">
        <v>115</v>
      </c>
      <c r="BK10" s="664"/>
      <c r="BL10" s="664"/>
      <c r="BM10" s="665" t="s">
        <v>115</v>
      </c>
      <c r="BN10" s="664"/>
      <c r="BO10" s="664"/>
      <c r="BP10" s="665" t="s">
        <v>115</v>
      </c>
      <c r="BQ10" s="666">
        <v>0</v>
      </c>
      <c r="BR10" s="666">
        <v>0</v>
      </c>
      <c r="BS10" s="667" t="s">
        <v>115</v>
      </c>
      <c r="BT10" s="666">
        <v>0</v>
      </c>
      <c r="BU10" s="666">
        <v>0</v>
      </c>
      <c r="BV10" s="667" t="s">
        <v>115</v>
      </c>
      <c r="BW10" s="666">
        <v>0</v>
      </c>
      <c r="BX10" s="666">
        <v>0</v>
      </c>
      <c r="BY10" s="667" t="s">
        <v>115</v>
      </c>
      <c r="BZ10" s="666">
        <v>0</v>
      </c>
      <c r="CA10" s="666">
        <v>0</v>
      </c>
      <c r="CB10" s="667" t="s">
        <v>115</v>
      </c>
      <c r="CC10" s="666">
        <v>0</v>
      </c>
      <c r="CD10" s="666">
        <v>0</v>
      </c>
      <c r="CE10" s="667" t="s">
        <v>115</v>
      </c>
      <c r="CF10" s="666">
        <v>0</v>
      </c>
      <c r="CG10" s="666">
        <v>0</v>
      </c>
      <c r="CH10" s="667" t="s">
        <v>115</v>
      </c>
      <c r="CI10" s="666"/>
      <c r="CJ10" s="666"/>
      <c r="CK10" s="667" t="s">
        <v>115</v>
      </c>
      <c r="CL10" s="666"/>
      <c r="CM10" s="666"/>
      <c r="CN10" s="667" t="s">
        <v>115</v>
      </c>
      <c r="CO10" s="666">
        <v>0</v>
      </c>
      <c r="CP10" s="666">
        <v>0</v>
      </c>
      <c r="CQ10" s="667" t="s">
        <v>115</v>
      </c>
    </row>
    <row r="11" spans="1:95" s="668" customFormat="1" x14ac:dyDescent="0.2">
      <c r="A11" s="378"/>
      <c r="B11" s="373" t="s">
        <v>37</v>
      </c>
      <c r="C11" s="202">
        <v>0</v>
      </c>
      <c r="D11" s="202">
        <v>0</v>
      </c>
      <c r="E11" s="232">
        <v>0</v>
      </c>
      <c r="F11" s="233">
        <v>0</v>
      </c>
      <c r="G11" s="233">
        <v>0</v>
      </c>
      <c r="H11" s="234">
        <v>0</v>
      </c>
      <c r="I11" s="202">
        <v>3.2784588000000001</v>
      </c>
      <c r="J11" s="202">
        <v>0</v>
      </c>
      <c r="K11" s="232">
        <v>0</v>
      </c>
      <c r="L11" s="202">
        <v>3.2784588000000001</v>
      </c>
      <c r="M11" s="202">
        <v>0</v>
      </c>
      <c r="N11" s="232">
        <v>0</v>
      </c>
      <c r="O11" s="235">
        <f>SUM(O7:O10)</f>
        <v>0</v>
      </c>
      <c r="P11" s="235">
        <f>SUM(P7:P10)</f>
        <v>0</v>
      </c>
      <c r="Q11" s="250">
        <f t="shared" ref="Q11:Z11" si="0">SUM(Q7:Q10)</f>
        <v>0</v>
      </c>
      <c r="R11" s="235">
        <f t="shared" si="0"/>
        <v>0</v>
      </c>
      <c r="S11" s="235">
        <f t="shared" si="0"/>
        <v>0</v>
      </c>
      <c r="T11" s="251">
        <f t="shared" si="0"/>
        <v>0</v>
      </c>
      <c r="U11" s="235">
        <f t="shared" si="0"/>
        <v>0.62169712328767124</v>
      </c>
      <c r="V11" s="235">
        <f t="shared" si="0"/>
        <v>0</v>
      </c>
      <c r="W11" s="250">
        <f t="shared" si="0"/>
        <v>0</v>
      </c>
      <c r="X11" s="235">
        <f t="shared" si="0"/>
        <v>0.62169712328767124</v>
      </c>
      <c r="Y11" s="235">
        <f t="shared" si="0"/>
        <v>0</v>
      </c>
      <c r="Z11" s="250">
        <f t="shared" si="0"/>
        <v>0</v>
      </c>
      <c r="AA11" s="238">
        <v>0</v>
      </c>
      <c r="AB11" s="238">
        <v>0</v>
      </c>
      <c r="AC11" s="239">
        <v>0</v>
      </c>
      <c r="AD11" s="238">
        <v>0</v>
      </c>
      <c r="AE11" s="238">
        <v>0</v>
      </c>
      <c r="AF11" s="239">
        <v>0</v>
      </c>
      <c r="AG11" s="241">
        <v>0</v>
      </c>
      <c r="AH11" s="241">
        <v>0</v>
      </c>
      <c r="AI11" s="239">
        <v>0</v>
      </c>
      <c r="AJ11" s="242">
        <v>0.19811999999999999</v>
      </c>
      <c r="AK11" s="242">
        <v>0</v>
      </c>
      <c r="AL11" s="239">
        <v>0</v>
      </c>
      <c r="AM11" s="238">
        <v>0</v>
      </c>
      <c r="AN11" s="238">
        <v>0</v>
      </c>
      <c r="AO11" s="243">
        <v>0</v>
      </c>
      <c r="AP11" s="238">
        <v>0</v>
      </c>
      <c r="AQ11" s="238">
        <v>0</v>
      </c>
      <c r="AR11" s="243">
        <v>0</v>
      </c>
      <c r="AS11" s="240">
        <v>0</v>
      </c>
      <c r="AT11" s="240">
        <v>0</v>
      </c>
      <c r="AU11" s="243">
        <v>0</v>
      </c>
      <c r="AV11" s="242">
        <v>0</v>
      </c>
      <c r="AW11" s="242">
        <v>0</v>
      </c>
      <c r="AX11" s="243">
        <v>0</v>
      </c>
      <c r="AY11" s="246"/>
      <c r="AZ11" s="246"/>
      <c r="BA11" s="247" t="s">
        <v>115</v>
      </c>
      <c r="BB11" s="246"/>
      <c r="BC11" s="246"/>
      <c r="BD11" s="247" t="s">
        <v>115</v>
      </c>
      <c r="BE11" s="246"/>
      <c r="BF11" s="246"/>
      <c r="BG11" s="247" t="s">
        <v>115</v>
      </c>
      <c r="BH11" s="246"/>
      <c r="BI11" s="246"/>
      <c r="BJ11" s="247" t="s">
        <v>115</v>
      </c>
      <c r="BK11" s="246"/>
      <c r="BL11" s="246"/>
      <c r="BM11" s="247" t="s">
        <v>115</v>
      </c>
      <c r="BN11" s="246"/>
      <c r="BO11" s="246"/>
      <c r="BP11" s="247" t="s">
        <v>115</v>
      </c>
      <c r="BQ11" s="256">
        <v>0</v>
      </c>
      <c r="BR11" s="256">
        <v>0</v>
      </c>
      <c r="BS11" s="257" t="s">
        <v>115</v>
      </c>
      <c r="BT11" s="256">
        <v>0</v>
      </c>
      <c r="BU11" s="256">
        <v>0</v>
      </c>
      <c r="BV11" s="257" t="s">
        <v>115</v>
      </c>
      <c r="BW11" s="256">
        <v>0</v>
      </c>
      <c r="BX11" s="256">
        <v>0</v>
      </c>
      <c r="BY11" s="257" t="s">
        <v>115</v>
      </c>
      <c r="BZ11" s="256">
        <v>0</v>
      </c>
      <c r="CA11" s="256">
        <v>0</v>
      </c>
      <c r="CB11" s="257" t="s">
        <v>115</v>
      </c>
      <c r="CC11" s="256">
        <v>0</v>
      </c>
      <c r="CD11" s="256">
        <v>0</v>
      </c>
      <c r="CE11" s="257" t="s">
        <v>115</v>
      </c>
      <c r="CF11" s="256">
        <v>0</v>
      </c>
      <c r="CG11" s="256">
        <v>0</v>
      </c>
      <c r="CH11" s="257" t="s">
        <v>115</v>
      </c>
      <c r="CI11" s="256">
        <v>0</v>
      </c>
      <c r="CJ11" s="256">
        <v>0</v>
      </c>
      <c r="CK11" s="257" t="s">
        <v>115</v>
      </c>
      <c r="CL11" s="256">
        <v>6.0609999999999997E-2</v>
      </c>
      <c r="CM11" s="256">
        <v>0</v>
      </c>
      <c r="CN11" s="257">
        <v>0</v>
      </c>
      <c r="CO11" s="256">
        <v>6.0609999999999997E-2</v>
      </c>
      <c r="CP11" s="256">
        <v>0</v>
      </c>
      <c r="CQ11" s="257">
        <v>0</v>
      </c>
    </row>
    <row r="12" spans="1:95" s="668" customFormat="1" x14ac:dyDescent="0.2">
      <c r="A12" s="378"/>
      <c r="B12" s="373" t="s">
        <v>38</v>
      </c>
      <c r="C12" s="459"/>
      <c r="D12" s="459"/>
      <c r="E12" s="470"/>
      <c r="F12" s="471"/>
      <c r="G12" s="471"/>
      <c r="H12" s="472"/>
      <c r="I12" s="459"/>
      <c r="J12" s="459"/>
      <c r="K12" s="470"/>
      <c r="L12" s="459"/>
      <c r="M12" s="459"/>
      <c r="N12" s="470"/>
      <c r="O12" s="473"/>
      <c r="P12" s="473"/>
      <c r="Q12" s="474"/>
      <c r="R12" s="473"/>
      <c r="S12" s="473"/>
      <c r="T12" s="475"/>
      <c r="U12" s="473"/>
      <c r="V12" s="473"/>
      <c r="W12" s="474"/>
      <c r="X12" s="473"/>
      <c r="Y12" s="473"/>
      <c r="Z12" s="474"/>
      <c r="AA12" s="476"/>
      <c r="AB12" s="476"/>
      <c r="AC12" s="477"/>
      <c r="AD12" s="476"/>
      <c r="AE12" s="476"/>
      <c r="AF12" s="477"/>
      <c r="AG12" s="478"/>
      <c r="AH12" s="478"/>
      <c r="AI12" s="477"/>
      <c r="AJ12" s="479"/>
      <c r="AK12" s="479"/>
      <c r="AL12" s="477"/>
      <c r="AM12" s="476"/>
      <c r="AN12" s="476"/>
      <c r="AO12" s="42"/>
      <c r="AP12" s="476"/>
      <c r="AQ12" s="476"/>
      <c r="AR12" s="42"/>
      <c r="AS12" s="480"/>
      <c r="AT12" s="480"/>
      <c r="AU12" s="42"/>
      <c r="AV12" s="479"/>
      <c r="AW12" s="479"/>
      <c r="AX12" s="42"/>
      <c r="AY12" s="481"/>
      <c r="AZ12" s="481"/>
      <c r="BA12" s="482"/>
      <c r="BB12" s="481"/>
      <c r="BC12" s="481"/>
      <c r="BD12" s="482"/>
      <c r="BE12" s="481"/>
      <c r="BF12" s="481"/>
      <c r="BG12" s="482"/>
      <c r="BH12" s="481"/>
      <c r="BI12" s="481"/>
      <c r="BJ12" s="482"/>
      <c r="BK12" s="481"/>
      <c r="BL12" s="481"/>
      <c r="BM12" s="482"/>
      <c r="BN12" s="481"/>
      <c r="BO12" s="481"/>
      <c r="BP12" s="482"/>
      <c r="BQ12" s="669"/>
      <c r="BR12" s="669"/>
      <c r="BS12" s="670"/>
      <c r="BT12" s="669"/>
      <c r="BU12" s="669"/>
      <c r="BV12" s="670"/>
      <c r="BW12" s="669"/>
      <c r="BX12" s="669"/>
      <c r="BY12" s="670"/>
      <c r="BZ12" s="669"/>
      <c r="CA12" s="669"/>
      <c r="CB12" s="670"/>
      <c r="CC12" s="669"/>
      <c r="CD12" s="669"/>
      <c r="CE12" s="670"/>
      <c r="CF12" s="669"/>
      <c r="CG12" s="669"/>
      <c r="CH12" s="670"/>
      <c r="CI12" s="669"/>
      <c r="CJ12" s="669"/>
      <c r="CK12" s="670"/>
      <c r="CL12" s="669"/>
      <c r="CM12" s="669"/>
      <c r="CN12" s="670"/>
      <c r="CO12" s="669"/>
      <c r="CP12" s="669"/>
      <c r="CQ12" s="670"/>
    </row>
    <row r="13" spans="1:95" x14ac:dyDescent="0.2">
      <c r="A13" s="368">
        <v>5</v>
      </c>
      <c r="B13" s="369" t="s">
        <v>9</v>
      </c>
      <c r="C13" s="199"/>
      <c r="D13" s="199"/>
      <c r="E13" s="216"/>
      <c r="F13" s="217"/>
      <c r="G13" s="217"/>
      <c r="H13" s="218"/>
      <c r="I13" s="199"/>
      <c r="J13" s="199"/>
      <c r="K13" s="216"/>
      <c r="L13" s="199"/>
      <c r="M13" s="199"/>
      <c r="N13" s="216"/>
      <c r="O13" s="219"/>
      <c r="P13" s="219"/>
      <c r="Q13" s="220"/>
      <c r="R13" s="219"/>
      <c r="S13" s="219"/>
      <c r="T13" s="169"/>
      <c r="U13" s="219"/>
      <c r="V13" s="219"/>
      <c r="W13" s="220"/>
      <c r="X13" s="219"/>
      <c r="Y13" s="219"/>
      <c r="Z13" s="220"/>
      <c r="AA13" s="487"/>
      <c r="AB13" s="487"/>
      <c r="AC13" s="660"/>
      <c r="AD13" s="487"/>
      <c r="AE13" s="487"/>
      <c r="AF13" s="660"/>
      <c r="AG13" s="663"/>
      <c r="AH13" s="661"/>
      <c r="AI13" s="660"/>
      <c r="AJ13" s="488"/>
      <c r="AK13" s="488"/>
      <c r="AL13" s="660"/>
      <c r="AM13" s="487"/>
      <c r="AN13" s="487"/>
      <c r="AO13" s="662"/>
      <c r="AP13" s="487"/>
      <c r="AQ13" s="487"/>
      <c r="AR13" s="662"/>
      <c r="AS13" s="663"/>
      <c r="AT13" s="663"/>
      <c r="AU13" s="662"/>
      <c r="AV13" s="487"/>
      <c r="AW13" s="487"/>
      <c r="AX13" s="662"/>
      <c r="AY13" s="671">
        <v>8.1158400000000004</v>
      </c>
      <c r="AZ13" s="671"/>
      <c r="BA13" s="672">
        <v>0</v>
      </c>
      <c r="BB13" s="671"/>
      <c r="BC13" s="671"/>
      <c r="BD13" s="672" t="s">
        <v>115</v>
      </c>
      <c r="BE13" s="671">
        <v>8.1158400000000004</v>
      </c>
      <c r="BF13" s="671"/>
      <c r="BG13" s="672">
        <v>0</v>
      </c>
      <c r="BH13" s="673">
        <v>2649.3543646084804</v>
      </c>
      <c r="BI13" s="673">
        <v>472.92406</v>
      </c>
      <c r="BJ13" s="665">
        <v>0.1785053997749706</v>
      </c>
      <c r="BK13" s="673"/>
      <c r="BL13" s="673"/>
      <c r="BM13" s="665" t="s">
        <v>115</v>
      </c>
      <c r="BN13" s="673">
        <v>2649.3543646084804</v>
      </c>
      <c r="BO13" s="673">
        <v>472.92406</v>
      </c>
      <c r="BP13" s="665">
        <v>0.1785053997749706</v>
      </c>
      <c r="BQ13" s="671">
        <v>6046.4627044250856</v>
      </c>
      <c r="BR13" s="671">
        <v>430.28094959726593</v>
      </c>
      <c r="BS13" s="672">
        <v>7.1162425145261554E-2</v>
      </c>
      <c r="BT13" s="671">
        <v>0</v>
      </c>
      <c r="BU13" s="671">
        <v>0</v>
      </c>
      <c r="BV13" s="672" t="s">
        <v>115</v>
      </c>
      <c r="BW13" s="671">
        <v>6046.4627044250856</v>
      </c>
      <c r="BX13" s="671">
        <v>430.28094959726593</v>
      </c>
      <c r="BY13" s="672">
        <v>7.1162425145261554E-2</v>
      </c>
      <c r="BZ13" s="671">
        <v>1414.9317408764696</v>
      </c>
      <c r="CA13" s="671">
        <v>92.26337971612466</v>
      </c>
      <c r="CB13" s="672">
        <v>6.5206947480712221E-2</v>
      </c>
      <c r="CC13" s="671">
        <v>0</v>
      </c>
      <c r="CD13" s="671">
        <v>0</v>
      </c>
      <c r="CE13" s="672" t="s">
        <v>115</v>
      </c>
      <c r="CF13" s="671">
        <v>1414.9317408764696</v>
      </c>
      <c r="CG13" s="671">
        <v>92.26337971612466</v>
      </c>
      <c r="CH13" s="672">
        <v>6.5206947480712221E-2</v>
      </c>
      <c r="CI13" s="671">
        <v>2389.8072894949441</v>
      </c>
      <c r="CJ13" s="671">
        <v>263.4344824511245</v>
      </c>
      <c r="CK13" s="672">
        <v>0.11023252109453481</v>
      </c>
      <c r="CL13" s="671"/>
      <c r="CM13" s="671"/>
      <c r="CN13" s="672" t="s">
        <v>115</v>
      </c>
      <c r="CO13" s="671">
        <v>2389.8072894949441</v>
      </c>
      <c r="CP13" s="671">
        <v>263.4344824511245</v>
      </c>
      <c r="CQ13" s="672">
        <v>0.11023252109453481</v>
      </c>
    </row>
    <row r="14" spans="1:95" x14ac:dyDescent="0.2">
      <c r="A14" s="369">
        <v>6</v>
      </c>
      <c r="B14" s="369" t="s">
        <v>11</v>
      </c>
      <c r="C14" s="199"/>
      <c r="D14" s="199"/>
      <c r="E14" s="216"/>
      <c r="F14" s="217"/>
      <c r="G14" s="217"/>
      <c r="H14" s="218"/>
      <c r="I14" s="199">
        <v>13.72992</v>
      </c>
      <c r="J14" s="199">
        <v>0</v>
      </c>
      <c r="K14" s="216">
        <v>0</v>
      </c>
      <c r="L14" s="199">
        <v>13.72992</v>
      </c>
      <c r="M14" s="199">
        <v>0</v>
      </c>
      <c r="N14" s="216">
        <v>0</v>
      </c>
      <c r="O14" s="221"/>
      <c r="P14" s="221"/>
      <c r="Q14" s="220"/>
      <c r="R14" s="221">
        <v>15.622223500000024</v>
      </c>
      <c r="S14" s="221">
        <v>0.36</v>
      </c>
      <c r="T14" s="169">
        <v>2.3044094843477272E-2</v>
      </c>
      <c r="U14" s="221"/>
      <c r="V14" s="221"/>
      <c r="W14" s="220"/>
      <c r="X14" s="221">
        <v>15.622223500000024</v>
      </c>
      <c r="Y14" s="221">
        <v>0.36</v>
      </c>
      <c r="Z14" s="220">
        <v>2.3044094843477272E-2</v>
      </c>
      <c r="AA14" s="487"/>
      <c r="AB14" s="487"/>
      <c r="AC14" s="660"/>
      <c r="AD14" s="487"/>
      <c r="AE14" s="487"/>
      <c r="AF14" s="660"/>
      <c r="AG14" s="663">
        <v>17.83521</v>
      </c>
      <c r="AH14" s="661">
        <v>0.11</v>
      </c>
      <c r="AI14" s="660">
        <v>6.1675752626405853E-3</v>
      </c>
      <c r="AJ14" s="488">
        <v>17.83521</v>
      </c>
      <c r="AK14" s="488">
        <v>0.11</v>
      </c>
      <c r="AL14" s="660">
        <v>6.1675752626405853E-3</v>
      </c>
      <c r="AM14" s="487"/>
      <c r="AN14" s="487"/>
      <c r="AO14" s="662"/>
      <c r="AP14" s="487"/>
      <c r="AQ14" s="487"/>
      <c r="AR14" s="662"/>
      <c r="AS14" s="661">
        <v>3.5880000000000002E-2</v>
      </c>
      <c r="AT14" s="674">
        <v>0</v>
      </c>
      <c r="AU14" s="662">
        <v>0</v>
      </c>
      <c r="AV14" s="488">
        <v>3.5880000000000002E-2</v>
      </c>
      <c r="AW14" s="488">
        <v>0</v>
      </c>
      <c r="AX14" s="675">
        <v>0</v>
      </c>
      <c r="AY14" s="676"/>
      <c r="AZ14" s="676"/>
      <c r="BA14" s="677" t="s">
        <v>115</v>
      </c>
      <c r="BB14" s="676">
        <v>48.315280000000001</v>
      </c>
      <c r="BC14" s="676">
        <v>3.3016899999999998</v>
      </c>
      <c r="BD14" s="677">
        <v>6.8336352392038294E-2</v>
      </c>
      <c r="BE14" s="676">
        <v>48.315280000000001</v>
      </c>
      <c r="BF14" s="676">
        <v>3.3016899999999998</v>
      </c>
      <c r="BG14" s="677">
        <v>6.8336352392038294E-2</v>
      </c>
      <c r="BH14" s="678"/>
      <c r="BI14" s="678"/>
      <c r="BJ14" s="665" t="s">
        <v>115</v>
      </c>
      <c r="BK14" s="678">
        <v>54.731389499999999</v>
      </c>
      <c r="BL14" s="678">
        <v>3.4221655000000006</v>
      </c>
      <c r="BM14" s="665">
        <v>6.2526559827245032E-2</v>
      </c>
      <c r="BN14" s="678">
        <v>54.731389499999999</v>
      </c>
      <c r="BO14" s="678">
        <v>3.4221655000000006</v>
      </c>
      <c r="BP14" s="665">
        <v>6.2526559827245032E-2</v>
      </c>
      <c r="BQ14" s="676">
        <v>0</v>
      </c>
      <c r="BR14" s="676">
        <v>0</v>
      </c>
      <c r="BS14" s="677" t="s">
        <v>115</v>
      </c>
      <c r="BT14" s="676">
        <v>35.702435599999994</v>
      </c>
      <c r="BU14" s="676">
        <v>2.5174940000000001</v>
      </c>
      <c r="BV14" s="677">
        <v>7.051322851486358E-2</v>
      </c>
      <c r="BW14" s="676">
        <v>35.702435599999994</v>
      </c>
      <c r="BX14" s="676">
        <v>2.5174940000000001</v>
      </c>
      <c r="BY14" s="677">
        <v>7.051322851486358E-2</v>
      </c>
      <c r="BZ14" s="676">
        <v>0</v>
      </c>
      <c r="CA14" s="676">
        <v>0</v>
      </c>
      <c r="CB14" s="677" t="s">
        <v>115</v>
      </c>
      <c r="CC14" s="676">
        <v>10.717717699999998</v>
      </c>
      <c r="CD14" s="676">
        <v>-0.10573200000000001</v>
      </c>
      <c r="CE14" s="677">
        <v>-9.8651600051007145E-3</v>
      </c>
      <c r="CF14" s="676">
        <v>10.717717699999998</v>
      </c>
      <c r="CG14" s="676">
        <v>-0.10573200000000001</v>
      </c>
      <c r="CH14" s="677">
        <v>-9.8651600051007145E-3</v>
      </c>
      <c r="CI14" s="676">
        <v>0</v>
      </c>
      <c r="CJ14" s="676">
        <v>0</v>
      </c>
      <c r="CK14" s="677" t="s">
        <v>115</v>
      </c>
      <c r="CL14" s="676">
        <v>13</v>
      </c>
      <c r="CM14" s="676">
        <v>0</v>
      </c>
      <c r="CN14" s="677">
        <v>0</v>
      </c>
      <c r="CO14" s="676">
        <v>13</v>
      </c>
      <c r="CP14" s="676">
        <v>0</v>
      </c>
      <c r="CQ14" s="677">
        <v>0</v>
      </c>
    </row>
    <row r="15" spans="1:95" x14ac:dyDescent="0.2">
      <c r="A15" s="368">
        <v>7</v>
      </c>
      <c r="B15" s="369" t="s">
        <v>12</v>
      </c>
      <c r="C15" s="199"/>
      <c r="D15" s="199"/>
      <c r="E15" s="216"/>
      <c r="F15" s="217"/>
      <c r="G15" s="217"/>
      <c r="H15" s="218"/>
      <c r="I15" s="199"/>
      <c r="J15" s="199"/>
      <c r="K15" s="216"/>
      <c r="L15" s="199"/>
      <c r="M15" s="199"/>
      <c r="N15" s="216"/>
      <c r="O15" s="219"/>
      <c r="P15" s="219"/>
      <c r="Q15" s="220"/>
      <c r="R15" s="219"/>
      <c r="S15" s="219"/>
      <c r="T15" s="169"/>
      <c r="U15" s="219"/>
      <c r="V15" s="219"/>
      <c r="W15" s="220"/>
      <c r="X15" s="219"/>
      <c r="Y15" s="219"/>
      <c r="Z15" s="220"/>
      <c r="AA15" s="487"/>
      <c r="AB15" s="487"/>
      <c r="AC15" s="660"/>
      <c r="AD15" s="487"/>
      <c r="AE15" s="487"/>
      <c r="AF15" s="660"/>
      <c r="AG15" s="663"/>
      <c r="AH15" s="661"/>
      <c r="AI15" s="660"/>
      <c r="AJ15" s="488"/>
      <c r="AK15" s="488"/>
      <c r="AL15" s="660"/>
      <c r="AM15" s="487"/>
      <c r="AN15" s="487"/>
      <c r="AO15" s="662"/>
      <c r="AP15" s="487"/>
      <c r="AQ15" s="487"/>
      <c r="AR15" s="662"/>
      <c r="AS15" s="663"/>
      <c r="AT15" s="663"/>
      <c r="AU15" s="662"/>
      <c r="AV15" s="487"/>
      <c r="AW15" s="487"/>
      <c r="AX15" s="662"/>
      <c r="AY15" s="671">
        <v>106.43372796498213</v>
      </c>
      <c r="AZ15" s="671">
        <v>9.4020014731780446</v>
      </c>
      <c r="BA15" s="672">
        <v>8.833667346756291E-2</v>
      </c>
      <c r="BB15" s="671"/>
      <c r="BC15" s="671"/>
      <c r="BD15" s="672" t="s">
        <v>115</v>
      </c>
      <c r="BE15" s="671">
        <v>106.43372796498213</v>
      </c>
      <c r="BF15" s="671">
        <v>9.4020014731780446</v>
      </c>
      <c r="BG15" s="672">
        <v>8.833667346756291E-2</v>
      </c>
      <c r="BH15" s="673">
        <v>796.49483599037126</v>
      </c>
      <c r="BI15" s="673">
        <v>8.27</v>
      </c>
      <c r="BJ15" s="665">
        <v>1.0382992615033068E-2</v>
      </c>
      <c r="BK15" s="673"/>
      <c r="BL15" s="673"/>
      <c r="BM15" s="665" t="s">
        <v>115</v>
      </c>
      <c r="BN15" s="673">
        <v>796.49483599037126</v>
      </c>
      <c r="BO15" s="673">
        <v>8.27</v>
      </c>
      <c r="BP15" s="665">
        <v>1.0382992615033068E-2</v>
      </c>
      <c r="BQ15" s="671">
        <v>824.77460267765673</v>
      </c>
      <c r="BR15" s="671">
        <v>29.475346900000002</v>
      </c>
      <c r="BS15" s="672">
        <v>3.5737457002564532E-2</v>
      </c>
      <c r="BT15" s="671">
        <v>0</v>
      </c>
      <c r="BU15" s="671">
        <v>0</v>
      </c>
      <c r="BV15" s="672" t="s">
        <v>115</v>
      </c>
      <c r="BW15" s="671">
        <v>824.77460267765673</v>
      </c>
      <c r="BX15" s="671">
        <v>29.475346900000002</v>
      </c>
      <c r="BY15" s="672">
        <v>3.5737457002564532E-2</v>
      </c>
      <c r="BZ15" s="671">
        <v>355.40977479250705</v>
      </c>
      <c r="CA15" s="671">
        <v>-113.6229925365533</v>
      </c>
      <c r="CB15" s="672">
        <v>-0.3196957444484691</v>
      </c>
      <c r="CC15" s="671">
        <v>0</v>
      </c>
      <c r="CD15" s="671">
        <v>0</v>
      </c>
      <c r="CE15" s="672" t="s">
        <v>115</v>
      </c>
      <c r="CF15" s="671">
        <v>355.40977479250705</v>
      </c>
      <c r="CG15" s="671">
        <v>-113.6229925365533</v>
      </c>
      <c r="CH15" s="672">
        <v>-0.3196957444484691</v>
      </c>
      <c r="CI15" s="671"/>
      <c r="CJ15" s="671"/>
      <c r="CK15" s="672" t="s">
        <v>115</v>
      </c>
      <c r="CL15" s="671"/>
      <c r="CM15" s="671"/>
      <c r="CN15" s="672" t="s">
        <v>115</v>
      </c>
      <c r="CO15" s="671">
        <v>0</v>
      </c>
      <c r="CP15" s="671">
        <v>0</v>
      </c>
      <c r="CQ15" s="672" t="s">
        <v>115</v>
      </c>
    </row>
    <row r="16" spans="1:95" x14ac:dyDescent="0.2">
      <c r="A16" s="369">
        <v>8</v>
      </c>
      <c r="B16" s="369" t="s">
        <v>13</v>
      </c>
      <c r="C16" s="199"/>
      <c r="D16" s="199"/>
      <c r="E16" s="216"/>
      <c r="F16" s="217"/>
      <c r="G16" s="217"/>
      <c r="H16" s="218"/>
      <c r="I16" s="199">
        <v>1.1305026042807</v>
      </c>
      <c r="J16" s="199">
        <v>0</v>
      </c>
      <c r="K16" s="216">
        <v>0</v>
      </c>
      <c r="L16" s="199">
        <v>1.1305026042807</v>
      </c>
      <c r="M16" s="199">
        <v>0</v>
      </c>
      <c r="N16" s="216">
        <v>0</v>
      </c>
      <c r="O16" s="658"/>
      <c r="P16" s="658"/>
      <c r="Q16" s="679"/>
      <c r="R16" s="658"/>
      <c r="S16" s="658"/>
      <c r="T16" s="680"/>
      <c r="U16" s="658">
        <v>0.92986380000000013</v>
      </c>
      <c r="V16" s="658"/>
      <c r="W16" s="222">
        <v>0</v>
      </c>
      <c r="X16" s="681">
        <v>0.92986380000000013</v>
      </c>
      <c r="Y16" s="221">
        <v>0</v>
      </c>
      <c r="Z16" s="682">
        <v>0</v>
      </c>
      <c r="AA16" s="487"/>
      <c r="AB16" s="487"/>
      <c r="AC16" s="660"/>
      <c r="AD16" s="487"/>
      <c r="AE16" s="487"/>
      <c r="AF16" s="660"/>
      <c r="AG16" s="663">
        <v>0.81306309252856968</v>
      </c>
      <c r="AH16" s="661">
        <v>0</v>
      </c>
      <c r="AI16" s="660">
        <v>0</v>
      </c>
      <c r="AJ16" s="488">
        <v>0.81306309252856968</v>
      </c>
      <c r="AK16" s="661">
        <v>0</v>
      </c>
      <c r="AL16" s="660">
        <v>0</v>
      </c>
      <c r="AM16" s="487"/>
      <c r="AN16" s="487"/>
      <c r="AO16" s="662"/>
      <c r="AP16" s="487"/>
      <c r="AQ16" s="487"/>
      <c r="AR16" s="662"/>
      <c r="AS16" s="661">
        <v>0.13875480000000001</v>
      </c>
      <c r="AT16" s="674">
        <v>0</v>
      </c>
      <c r="AU16" s="662">
        <v>0</v>
      </c>
      <c r="AV16" s="488">
        <v>0.13875480000000001</v>
      </c>
      <c r="AW16" s="488">
        <v>0</v>
      </c>
      <c r="AX16" s="675">
        <v>0</v>
      </c>
      <c r="AY16" s="664"/>
      <c r="AZ16" s="664"/>
      <c r="BA16" s="665" t="s">
        <v>115</v>
      </c>
      <c r="BB16" s="683">
        <v>2.681E-2</v>
      </c>
      <c r="BC16" s="683">
        <v>2.681E-2</v>
      </c>
      <c r="BD16" s="665">
        <v>1</v>
      </c>
      <c r="BE16" s="683">
        <v>2.681E-2</v>
      </c>
      <c r="BF16" s="683">
        <v>2.681E-2</v>
      </c>
      <c r="BG16" s="665">
        <v>1</v>
      </c>
      <c r="BH16" s="664"/>
      <c r="BI16" s="664"/>
      <c r="BJ16" s="665" t="s">
        <v>115</v>
      </c>
      <c r="BK16" s="683">
        <v>2.7359999999999999E-2</v>
      </c>
      <c r="BL16" s="664">
        <v>0</v>
      </c>
      <c r="BM16" s="665">
        <v>0</v>
      </c>
      <c r="BN16" s="683">
        <v>2.7359999999999999E-2</v>
      </c>
      <c r="BO16" s="683">
        <v>0</v>
      </c>
      <c r="BP16" s="665">
        <v>0</v>
      </c>
      <c r="BQ16" s="666">
        <v>0</v>
      </c>
      <c r="BR16" s="666">
        <v>0</v>
      </c>
      <c r="BS16" s="667" t="s">
        <v>115</v>
      </c>
      <c r="BT16" s="684">
        <v>0.17097999999999999</v>
      </c>
      <c r="BU16" s="684">
        <v>0</v>
      </c>
      <c r="BV16" s="667">
        <v>0</v>
      </c>
      <c r="BW16" s="684">
        <v>0.17097999999999999</v>
      </c>
      <c r="BX16" s="684">
        <v>0</v>
      </c>
      <c r="BY16" s="667">
        <v>0</v>
      </c>
      <c r="BZ16" s="666">
        <v>0</v>
      </c>
      <c r="CA16" s="666">
        <v>0</v>
      </c>
      <c r="CB16" s="667" t="s">
        <v>115</v>
      </c>
      <c r="CC16" s="684">
        <v>0.31100240000000001</v>
      </c>
      <c r="CD16" s="684">
        <v>0.1664592426601392</v>
      </c>
      <c r="CE16" s="667">
        <v>0.53523459195214951</v>
      </c>
      <c r="CF16" s="684">
        <v>0.31100240000000001</v>
      </c>
      <c r="CG16" s="684">
        <v>0.1664592426601392</v>
      </c>
      <c r="CH16" s="667">
        <v>0.53523459195214951</v>
      </c>
      <c r="CI16" s="666"/>
      <c r="CJ16" s="666"/>
      <c r="CK16" s="667" t="s">
        <v>115</v>
      </c>
      <c r="CL16" s="684"/>
      <c r="CM16" s="684"/>
      <c r="CN16" s="667" t="s">
        <v>115</v>
      </c>
      <c r="CO16" s="684">
        <v>0</v>
      </c>
      <c r="CP16" s="684">
        <v>0</v>
      </c>
      <c r="CQ16" s="667" t="s">
        <v>115</v>
      </c>
    </row>
    <row r="17" spans="1:95" x14ac:dyDescent="0.2">
      <c r="A17" s="368">
        <v>9</v>
      </c>
      <c r="B17" s="369" t="s">
        <v>14</v>
      </c>
      <c r="C17" s="199"/>
      <c r="D17" s="199"/>
      <c r="E17" s="216"/>
      <c r="F17" s="217"/>
      <c r="G17" s="217"/>
      <c r="H17" s="218"/>
      <c r="I17" s="199"/>
      <c r="J17" s="199"/>
      <c r="K17" s="216"/>
      <c r="L17" s="199"/>
      <c r="M17" s="199"/>
      <c r="N17" s="216"/>
      <c r="O17" s="658"/>
      <c r="P17" s="658"/>
      <c r="Q17" s="679"/>
      <c r="R17" s="658"/>
      <c r="S17" s="658"/>
      <c r="T17" s="680"/>
      <c r="U17" s="658"/>
      <c r="V17" s="658"/>
      <c r="W17" s="222"/>
      <c r="X17" s="681"/>
      <c r="Y17" s="221"/>
      <c r="Z17" s="682"/>
      <c r="AA17" s="487"/>
      <c r="AB17" s="487"/>
      <c r="AC17" s="660"/>
      <c r="AD17" s="487"/>
      <c r="AE17" s="487"/>
      <c r="AF17" s="660"/>
      <c r="AG17" s="663"/>
      <c r="AH17" s="661"/>
      <c r="AI17" s="660"/>
      <c r="AJ17" s="488"/>
      <c r="AK17" s="661"/>
      <c r="AL17" s="660"/>
      <c r="AM17" s="487"/>
      <c r="AN17" s="487"/>
      <c r="AO17" s="662"/>
      <c r="AP17" s="487"/>
      <c r="AQ17" s="487"/>
      <c r="AR17" s="662"/>
      <c r="AS17" s="661"/>
      <c r="AT17" s="674"/>
      <c r="AU17" s="662"/>
      <c r="AV17" s="488"/>
      <c r="AW17" s="488"/>
      <c r="AX17" s="675"/>
      <c r="AY17" s="664"/>
      <c r="AZ17" s="664"/>
      <c r="BA17" s="665" t="s">
        <v>115</v>
      </c>
      <c r="BB17" s="664"/>
      <c r="BC17" s="664"/>
      <c r="BD17" s="665" t="s">
        <v>115</v>
      </c>
      <c r="BE17" s="664"/>
      <c r="BF17" s="664"/>
      <c r="BG17" s="665" t="s">
        <v>115</v>
      </c>
      <c r="BH17" s="664"/>
      <c r="BI17" s="664"/>
      <c r="BJ17" s="665" t="s">
        <v>115</v>
      </c>
      <c r="BK17" s="664"/>
      <c r="BL17" s="664"/>
      <c r="BM17" s="665" t="s">
        <v>115</v>
      </c>
      <c r="BN17" s="664"/>
      <c r="BO17" s="664"/>
      <c r="BP17" s="665" t="s">
        <v>115</v>
      </c>
      <c r="BQ17" s="666">
        <v>0</v>
      </c>
      <c r="BR17" s="666">
        <v>0</v>
      </c>
      <c r="BS17" s="667" t="s">
        <v>115</v>
      </c>
      <c r="BT17" s="666">
        <v>0</v>
      </c>
      <c r="BU17" s="666">
        <v>0</v>
      </c>
      <c r="BV17" s="667" t="s">
        <v>115</v>
      </c>
      <c r="BW17" s="666">
        <v>0</v>
      </c>
      <c r="BX17" s="666">
        <v>0</v>
      </c>
      <c r="BY17" s="667" t="s">
        <v>115</v>
      </c>
      <c r="BZ17" s="666">
        <v>1.2613253000000006</v>
      </c>
      <c r="CA17" s="666">
        <v>5.8231543999999991</v>
      </c>
      <c r="CB17" s="667">
        <v>4.6166951538988368</v>
      </c>
      <c r="CC17" s="666">
        <v>0</v>
      </c>
      <c r="CD17" s="666">
        <v>0</v>
      </c>
      <c r="CE17" s="667" t="s">
        <v>115</v>
      </c>
      <c r="CF17" s="666">
        <v>1.2613253000000006</v>
      </c>
      <c r="CG17" s="666">
        <v>5.8231543999999991</v>
      </c>
      <c r="CH17" s="667">
        <v>4.6166951538988368</v>
      </c>
      <c r="CI17" s="666">
        <v>436</v>
      </c>
      <c r="CJ17" s="666">
        <v>261</v>
      </c>
      <c r="CK17" s="667">
        <v>0.59862385321100919</v>
      </c>
      <c r="CL17" s="666"/>
      <c r="CM17" s="666"/>
      <c r="CN17" s="667" t="s">
        <v>115</v>
      </c>
      <c r="CO17" s="666">
        <v>436</v>
      </c>
      <c r="CP17" s="666">
        <v>261</v>
      </c>
      <c r="CQ17" s="667">
        <v>0.59862385321100919</v>
      </c>
    </row>
    <row r="18" spans="1:95" x14ac:dyDescent="0.2">
      <c r="A18" s="369">
        <v>10</v>
      </c>
      <c r="B18" s="369" t="s">
        <v>15</v>
      </c>
      <c r="C18" s="199"/>
      <c r="D18" s="199"/>
      <c r="E18" s="216"/>
      <c r="F18" s="217"/>
      <c r="G18" s="217"/>
      <c r="H18" s="218"/>
      <c r="I18" s="199"/>
      <c r="J18" s="199"/>
      <c r="K18" s="216"/>
      <c r="L18" s="199"/>
      <c r="M18" s="199"/>
      <c r="N18" s="216"/>
      <c r="O18" s="223"/>
      <c r="P18" s="223"/>
      <c r="Q18" s="224"/>
      <c r="R18" s="223"/>
      <c r="S18" s="223"/>
      <c r="T18" s="225"/>
      <c r="U18" s="223"/>
      <c r="V18" s="223"/>
      <c r="W18" s="224"/>
      <c r="X18" s="226"/>
      <c r="Y18" s="226"/>
      <c r="Z18" s="227"/>
      <c r="AA18" s="487"/>
      <c r="AB18" s="487"/>
      <c r="AC18" s="660"/>
      <c r="AD18" s="487"/>
      <c r="AE18" s="487"/>
      <c r="AF18" s="660"/>
      <c r="AG18" s="663"/>
      <c r="AH18" s="661"/>
      <c r="AI18" s="660"/>
      <c r="AJ18" s="488"/>
      <c r="AK18" s="488"/>
      <c r="AL18" s="660"/>
      <c r="AM18" s="487"/>
      <c r="AN18" s="487"/>
      <c r="AO18" s="662"/>
      <c r="AP18" s="487"/>
      <c r="AQ18" s="487"/>
      <c r="AR18" s="662"/>
      <c r="AS18" s="663"/>
      <c r="AT18" s="663"/>
      <c r="AU18" s="662"/>
      <c r="AV18" s="487"/>
      <c r="AW18" s="487"/>
      <c r="AX18" s="662"/>
      <c r="AY18" s="664"/>
      <c r="AZ18" s="664"/>
      <c r="BA18" s="665" t="s">
        <v>115</v>
      </c>
      <c r="BB18" s="664"/>
      <c r="BC18" s="664"/>
      <c r="BD18" s="665" t="s">
        <v>115</v>
      </c>
      <c r="BE18" s="664"/>
      <c r="BF18" s="664"/>
      <c r="BG18" s="665" t="s">
        <v>115</v>
      </c>
      <c r="BH18" s="664"/>
      <c r="BI18" s="664"/>
      <c r="BJ18" s="665" t="s">
        <v>115</v>
      </c>
      <c r="BK18" s="664"/>
      <c r="BL18" s="664"/>
      <c r="BM18" s="665" t="s">
        <v>115</v>
      </c>
      <c r="BN18" s="664"/>
      <c r="BO18" s="664"/>
      <c r="BP18" s="665" t="s">
        <v>115</v>
      </c>
      <c r="BQ18" s="666">
        <v>0.66626168591612867</v>
      </c>
      <c r="BR18" s="666">
        <v>0</v>
      </c>
      <c r="BS18" s="667">
        <v>0</v>
      </c>
      <c r="BT18" s="666">
        <v>0</v>
      </c>
      <c r="BU18" s="666">
        <v>0</v>
      </c>
      <c r="BV18" s="667" t="s">
        <v>115</v>
      </c>
      <c r="BW18" s="666">
        <v>0.66626168591612867</v>
      </c>
      <c r="BX18" s="666">
        <v>0</v>
      </c>
      <c r="BY18" s="667">
        <v>0</v>
      </c>
      <c r="BZ18" s="666">
        <v>0</v>
      </c>
      <c r="CA18" s="666">
        <v>-0.1045</v>
      </c>
      <c r="CB18" s="667" t="s">
        <v>115</v>
      </c>
      <c r="CC18" s="666">
        <v>0</v>
      </c>
      <c r="CD18" s="666">
        <v>0</v>
      </c>
      <c r="CE18" s="667" t="s">
        <v>115</v>
      </c>
      <c r="CF18" s="666">
        <v>0</v>
      </c>
      <c r="CG18" s="666">
        <v>-0.1045</v>
      </c>
      <c r="CH18" s="667" t="s">
        <v>115</v>
      </c>
      <c r="CI18" s="666"/>
      <c r="CJ18" s="666"/>
      <c r="CK18" s="667" t="s">
        <v>115</v>
      </c>
      <c r="CL18" s="666"/>
      <c r="CM18" s="666"/>
      <c r="CN18" s="667" t="s">
        <v>115</v>
      </c>
      <c r="CO18" s="666">
        <v>0</v>
      </c>
      <c r="CP18" s="666">
        <v>0</v>
      </c>
      <c r="CQ18" s="667" t="s">
        <v>115</v>
      </c>
    </row>
    <row r="19" spans="1:95" x14ac:dyDescent="0.2">
      <c r="A19" s="368">
        <v>11</v>
      </c>
      <c r="B19" s="369" t="s">
        <v>16</v>
      </c>
      <c r="C19" s="199"/>
      <c r="D19" s="199"/>
      <c r="E19" s="216"/>
      <c r="F19" s="217"/>
      <c r="G19" s="217"/>
      <c r="H19" s="218"/>
      <c r="I19" s="199"/>
      <c r="J19" s="199"/>
      <c r="K19" s="216"/>
      <c r="L19" s="199"/>
      <c r="M19" s="199"/>
      <c r="N19" s="216"/>
      <c r="O19" s="223"/>
      <c r="P19" s="223"/>
      <c r="Q19" s="224"/>
      <c r="R19" s="223"/>
      <c r="S19" s="223"/>
      <c r="T19" s="225"/>
      <c r="U19" s="223"/>
      <c r="V19" s="223"/>
      <c r="W19" s="224"/>
      <c r="X19" s="226"/>
      <c r="Y19" s="226"/>
      <c r="Z19" s="227"/>
      <c r="AA19" s="487"/>
      <c r="AB19" s="487"/>
      <c r="AC19" s="660"/>
      <c r="AD19" s="487"/>
      <c r="AE19" s="487"/>
      <c r="AF19" s="660"/>
      <c r="AG19" s="663"/>
      <c r="AH19" s="661"/>
      <c r="AI19" s="660"/>
      <c r="AJ19" s="488"/>
      <c r="AK19" s="488"/>
      <c r="AL19" s="660"/>
      <c r="AM19" s="487"/>
      <c r="AN19" s="487"/>
      <c r="AO19" s="662"/>
      <c r="AP19" s="487"/>
      <c r="AQ19" s="487"/>
      <c r="AR19" s="662"/>
      <c r="AS19" s="663"/>
      <c r="AT19" s="663"/>
      <c r="AU19" s="662"/>
      <c r="AV19" s="487"/>
      <c r="AW19" s="487"/>
      <c r="AX19" s="662"/>
      <c r="AY19" s="664">
        <v>165.16064</v>
      </c>
      <c r="AZ19" s="664">
        <v>87.054079999999999</v>
      </c>
      <c r="BA19" s="665">
        <v>0.52708732540634373</v>
      </c>
      <c r="BB19" s="664"/>
      <c r="BC19" s="664"/>
      <c r="BD19" s="665" t="s">
        <v>115</v>
      </c>
      <c r="BE19" s="664">
        <v>165.16064</v>
      </c>
      <c r="BF19" s="664">
        <v>87.054079999999999</v>
      </c>
      <c r="BG19" s="665">
        <v>0.52708732540634373</v>
      </c>
      <c r="BH19" s="664">
        <v>1005.216804</v>
      </c>
      <c r="BI19" s="664">
        <v>-32.431864099999999</v>
      </c>
      <c r="BJ19" s="665">
        <v>-3.2263551475607839E-2</v>
      </c>
      <c r="BK19" s="685">
        <v>0.18970099999999998</v>
      </c>
      <c r="BL19" s="664">
        <v>9.2650000000000002E-4</v>
      </c>
      <c r="BM19" s="665">
        <v>4.8840016657793056E-3</v>
      </c>
      <c r="BN19" s="664">
        <v>1005.406505</v>
      </c>
      <c r="BO19" s="664">
        <v>-32.4309376</v>
      </c>
      <c r="BP19" s="665">
        <v>-3.2256542442004592E-2</v>
      </c>
      <c r="BQ19" s="666">
        <v>894.25001900000007</v>
      </c>
      <c r="BR19" s="666">
        <v>333.40449290000004</v>
      </c>
      <c r="BS19" s="667">
        <v>0.37283140711904195</v>
      </c>
      <c r="BT19" s="666">
        <v>13.148674100000004</v>
      </c>
      <c r="BU19" s="666">
        <v>7.5244567999999994</v>
      </c>
      <c r="BV19" s="667">
        <v>0.57225973834122157</v>
      </c>
      <c r="BW19" s="666">
        <v>907.39869310000006</v>
      </c>
      <c r="BX19" s="666">
        <v>340.92894970000003</v>
      </c>
      <c r="BY19" s="667">
        <v>0.37572122628396587</v>
      </c>
      <c r="BZ19" s="666">
        <v>259.42764949999997</v>
      </c>
      <c r="CA19" s="666">
        <v>59.303080800000053</v>
      </c>
      <c r="CB19" s="667">
        <v>0.22859198282949428</v>
      </c>
      <c r="CC19" s="666">
        <v>9.8477102999999993</v>
      </c>
      <c r="CD19" s="666">
        <v>-6.3727144000000004</v>
      </c>
      <c r="CE19" s="667">
        <v>-0.64712651021019585</v>
      </c>
      <c r="CF19" s="666">
        <v>269.27535979999999</v>
      </c>
      <c r="CG19" s="666">
        <v>52.930366400000054</v>
      </c>
      <c r="CH19" s="667">
        <v>0.1965659481035073</v>
      </c>
      <c r="CI19" s="666">
        <v>1014.2655138999999</v>
      </c>
      <c r="CJ19" s="666">
        <v>10.052796200000001</v>
      </c>
      <c r="CK19" s="667">
        <v>9.9114049154106834E-3</v>
      </c>
      <c r="CL19" s="666">
        <v>4.4583999999999999E-2</v>
      </c>
      <c r="CM19" s="666">
        <v>3.7308399999999999E-2</v>
      </c>
      <c r="CN19" s="667">
        <v>0.83681141216579935</v>
      </c>
      <c r="CO19" s="666">
        <v>1014.3100978999998</v>
      </c>
      <c r="CP19" s="666">
        <v>10.090104600000002</v>
      </c>
      <c r="CQ19" s="667">
        <v>9.9477513049414379E-3</v>
      </c>
    </row>
    <row r="20" spans="1:95" x14ac:dyDescent="0.2">
      <c r="A20" s="369">
        <v>12</v>
      </c>
      <c r="B20" s="374" t="s">
        <v>254</v>
      </c>
      <c r="C20" s="199"/>
      <c r="D20" s="199"/>
      <c r="E20" s="216"/>
      <c r="F20" s="217"/>
      <c r="G20" s="217"/>
      <c r="H20" s="218"/>
      <c r="I20" s="199"/>
      <c r="J20" s="199"/>
      <c r="K20" s="216"/>
      <c r="L20" s="199"/>
      <c r="M20" s="199"/>
      <c r="N20" s="216"/>
      <c r="O20" s="219"/>
      <c r="P20" s="219"/>
      <c r="Q20" s="220"/>
      <c r="R20" s="219"/>
      <c r="S20" s="219"/>
      <c r="T20" s="169"/>
      <c r="U20" s="219"/>
      <c r="V20" s="219"/>
      <c r="W20" s="220"/>
      <c r="X20" s="219"/>
      <c r="Y20" s="219"/>
      <c r="Z20" s="220"/>
      <c r="AA20" s="487"/>
      <c r="AB20" s="487"/>
      <c r="AC20" s="660"/>
      <c r="AD20" s="487"/>
      <c r="AE20" s="487"/>
      <c r="AF20" s="660"/>
      <c r="AG20" s="663"/>
      <c r="AH20" s="661"/>
      <c r="AI20" s="660"/>
      <c r="AJ20" s="488"/>
      <c r="AK20" s="488"/>
      <c r="AL20" s="660"/>
      <c r="AM20" s="487"/>
      <c r="AN20" s="487"/>
      <c r="AO20" s="662"/>
      <c r="AP20" s="487"/>
      <c r="AQ20" s="487"/>
      <c r="AR20" s="662"/>
      <c r="AS20" s="663"/>
      <c r="AT20" s="663"/>
      <c r="AU20" s="662"/>
      <c r="AV20" s="487"/>
      <c r="AW20" s="487"/>
      <c r="AX20" s="662"/>
      <c r="AY20" s="664"/>
      <c r="AZ20" s="664"/>
      <c r="BA20" s="665" t="s">
        <v>115</v>
      </c>
      <c r="BB20" s="664"/>
      <c r="BC20" s="664"/>
      <c r="BD20" s="665" t="s">
        <v>115</v>
      </c>
      <c r="BE20" s="664"/>
      <c r="BF20" s="664"/>
      <c r="BG20" s="665" t="s">
        <v>115</v>
      </c>
      <c r="BH20" s="664"/>
      <c r="BI20" s="664"/>
      <c r="BJ20" s="665" t="s">
        <v>115</v>
      </c>
      <c r="BK20" s="664"/>
      <c r="BL20" s="664"/>
      <c r="BM20" s="665" t="s">
        <v>115</v>
      </c>
      <c r="BN20" s="664"/>
      <c r="BO20" s="664"/>
      <c r="BP20" s="665" t="s">
        <v>115</v>
      </c>
      <c r="BQ20" s="666">
        <v>0</v>
      </c>
      <c r="BR20" s="666">
        <v>0</v>
      </c>
      <c r="BS20" s="667" t="s">
        <v>115</v>
      </c>
      <c r="BT20" s="666">
        <v>0</v>
      </c>
      <c r="BU20" s="666">
        <v>0</v>
      </c>
      <c r="BV20" s="667" t="s">
        <v>115</v>
      </c>
      <c r="BW20" s="666">
        <v>0</v>
      </c>
      <c r="BX20" s="666">
        <v>0</v>
      </c>
      <c r="BY20" s="667" t="s">
        <v>115</v>
      </c>
      <c r="BZ20" s="666">
        <v>0</v>
      </c>
      <c r="CA20" s="666">
        <v>0</v>
      </c>
      <c r="CB20" s="667" t="s">
        <v>115</v>
      </c>
      <c r="CC20" s="666">
        <v>0</v>
      </c>
      <c r="CD20" s="666">
        <v>0</v>
      </c>
      <c r="CE20" s="667" t="s">
        <v>115</v>
      </c>
      <c r="CF20" s="666">
        <v>0</v>
      </c>
      <c r="CG20" s="666">
        <v>0</v>
      </c>
      <c r="CH20" s="667" t="s">
        <v>115</v>
      </c>
      <c r="CI20" s="666"/>
      <c r="CJ20" s="666"/>
      <c r="CK20" s="667"/>
      <c r="CL20" s="666"/>
      <c r="CM20" s="666"/>
      <c r="CN20" s="667"/>
      <c r="CO20" s="666"/>
      <c r="CP20" s="666"/>
      <c r="CQ20" s="667"/>
    </row>
    <row r="21" spans="1:95" x14ac:dyDescent="0.2">
      <c r="A21" s="367">
        <v>13</v>
      </c>
      <c r="B21" s="372" t="s">
        <v>17</v>
      </c>
      <c r="C21" s="199">
        <v>569.37797251727591</v>
      </c>
      <c r="D21" s="199">
        <v>-4.1721035000000013</v>
      </c>
      <c r="E21" s="170">
        <v>-7.32747612548958E-3</v>
      </c>
      <c r="F21" s="217"/>
      <c r="G21" s="217"/>
      <c r="H21" s="228"/>
      <c r="I21" s="199"/>
      <c r="J21" s="199"/>
      <c r="K21" s="170"/>
      <c r="L21" s="199">
        <v>569.37797251727591</v>
      </c>
      <c r="M21" s="199">
        <v>-4.1721035000000013</v>
      </c>
      <c r="N21" s="170">
        <v>-7.32747612548958E-3</v>
      </c>
      <c r="O21" s="681">
        <v>799.43226891001029</v>
      </c>
      <c r="P21" s="681">
        <v>12.736982499999998</v>
      </c>
      <c r="Q21" s="222">
        <v>1.5932534869234509E-2</v>
      </c>
      <c r="R21" s="221"/>
      <c r="S21" s="221"/>
      <c r="T21" s="167"/>
      <c r="U21" s="221"/>
      <c r="V21" s="221"/>
      <c r="W21" s="222"/>
      <c r="X21" s="686">
        <v>799.43226891001029</v>
      </c>
      <c r="Y21" s="686">
        <v>12.736982499999998</v>
      </c>
      <c r="Z21" s="229">
        <v>1.5932534869234509E-2</v>
      </c>
      <c r="AA21" s="487">
        <v>1280.7031958220614</v>
      </c>
      <c r="AB21" s="487">
        <v>40.8197045000001</v>
      </c>
      <c r="AC21" s="660">
        <v>3.1872884078967753E-2</v>
      </c>
      <c r="AD21" s="487"/>
      <c r="AE21" s="487"/>
      <c r="AF21" s="660"/>
      <c r="AG21" s="663"/>
      <c r="AH21" s="661"/>
      <c r="AI21" s="660"/>
      <c r="AJ21" s="488">
        <v>1280.7031958220614</v>
      </c>
      <c r="AK21" s="488">
        <v>40.8197045000001</v>
      </c>
      <c r="AL21" s="660">
        <v>3.1872884078967753E-2</v>
      </c>
      <c r="AM21" s="487">
        <v>1919.406609800001</v>
      </c>
      <c r="AN21" s="487">
        <v>-37.810166266867583</v>
      </c>
      <c r="AO21" s="662">
        <v>-1.9698883016145984E-2</v>
      </c>
      <c r="AP21" s="487"/>
      <c r="AQ21" s="487"/>
      <c r="AR21" s="662"/>
      <c r="AS21" s="663"/>
      <c r="AT21" s="663"/>
      <c r="AU21" s="662"/>
      <c r="AV21" s="488">
        <v>1919.406609800001</v>
      </c>
      <c r="AW21" s="488">
        <v>-37.810166266867583</v>
      </c>
      <c r="AX21" s="675">
        <v>-1.9698883016145984E-2</v>
      </c>
      <c r="AY21" s="664">
        <v>2690.3024124999997</v>
      </c>
      <c r="AZ21" s="664">
        <v>97.07605070000001</v>
      </c>
      <c r="BA21" s="665">
        <v>3.6083694624423575E-2</v>
      </c>
      <c r="BB21" s="664"/>
      <c r="BC21" s="664"/>
      <c r="BD21" s="665" t="s">
        <v>115</v>
      </c>
      <c r="BE21" s="664">
        <v>2690.3024124999997</v>
      </c>
      <c r="BF21" s="664">
        <v>97.07605070000001</v>
      </c>
      <c r="BG21" s="665">
        <v>3.6083694624423575E-2</v>
      </c>
      <c r="BH21" s="664">
        <v>3026.888082468618</v>
      </c>
      <c r="BI21" s="664">
        <v>92.004802574903366</v>
      </c>
      <c r="BJ21" s="665">
        <v>3.0395838917132229E-2</v>
      </c>
      <c r="BK21" s="664"/>
      <c r="BL21" s="664"/>
      <c r="BM21" s="665" t="s">
        <v>115</v>
      </c>
      <c r="BN21" s="664">
        <v>3026.888082468618</v>
      </c>
      <c r="BO21" s="664">
        <v>92.004802574903366</v>
      </c>
      <c r="BP21" s="665">
        <v>3.0395838917132229E-2</v>
      </c>
      <c r="BQ21" s="666">
        <v>1960.2453931999999</v>
      </c>
      <c r="BR21" s="666">
        <v>72.249872050000008</v>
      </c>
      <c r="BS21" s="667">
        <v>3.6857565027639629E-2</v>
      </c>
      <c r="BT21" s="666">
        <v>0</v>
      </c>
      <c r="BU21" s="666">
        <v>0</v>
      </c>
      <c r="BV21" s="667" t="s">
        <v>115</v>
      </c>
      <c r="BW21" s="666">
        <v>1960.2453931999999</v>
      </c>
      <c r="BX21" s="666">
        <v>72.249872050000008</v>
      </c>
      <c r="BY21" s="667">
        <v>3.6857565027639629E-2</v>
      </c>
      <c r="BZ21" s="666">
        <v>1217.0757702999999</v>
      </c>
      <c r="CA21" s="666">
        <v>182.19890879527136</v>
      </c>
      <c r="CB21" s="667">
        <v>0.14970219048100902</v>
      </c>
      <c r="CC21" s="666">
        <v>0</v>
      </c>
      <c r="CD21" s="666">
        <v>0</v>
      </c>
      <c r="CE21" s="667" t="s">
        <v>115</v>
      </c>
      <c r="CF21" s="666">
        <v>1217.0757702999999</v>
      </c>
      <c r="CG21" s="666">
        <v>182.19890879527136</v>
      </c>
      <c r="CH21" s="667">
        <v>0.14970219048100902</v>
      </c>
      <c r="CI21" s="666"/>
      <c r="CJ21" s="666"/>
      <c r="CK21" s="667" t="s">
        <v>115</v>
      </c>
      <c r="CL21" s="666"/>
      <c r="CM21" s="666"/>
      <c r="CN21" s="667" t="s">
        <v>115</v>
      </c>
      <c r="CO21" s="666">
        <v>0</v>
      </c>
      <c r="CP21" s="666">
        <v>0</v>
      </c>
      <c r="CQ21" s="667" t="s">
        <v>115</v>
      </c>
    </row>
    <row r="22" spans="1:95" x14ac:dyDescent="0.2">
      <c r="A22" s="366">
        <v>14</v>
      </c>
      <c r="B22" s="369" t="s">
        <v>18</v>
      </c>
      <c r="C22" s="199"/>
      <c r="D22" s="199"/>
      <c r="E22" s="216"/>
      <c r="F22" s="217"/>
      <c r="G22" s="217"/>
      <c r="H22" s="218"/>
      <c r="I22" s="199"/>
      <c r="J22" s="199"/>
      <c r="K22" s="216"/>
      <c r="L22" s="199"/>
      <c r="M22" s="199"/>
      <c r="N22" s="216"/>
      <c r="O22" s="681"/>
      <c r="P22" s="681"/>
      <c r="Q22" s="687"/>
      <c r="R22" s="681"/>
      <c r="S22" s="681"/>
      <c r="T22" s="688"/>
      <c r="U22" s="681"/>
      <c r="V22" s="681"/>
      <c r="W22" s="687"/>
      <c r="X22" s="681"/>
      <c r="Y22" s="681"/>
      <c r="Z22" s="687"/>
      <c r="AA22" s="487"/>
      <c r="AB22" s="487"/>
      <c r="AC22" s="660"/>
      <c r="AD22" s="487"/>
      <c r="AE22" s="487"/>
      <c r="AF22" s="660"/>
      <c r="AG22" s="663"/>
      <c r="AH22" s="661"/>
      <c r="AI22" s="660"/>
      <c r="AJ22" s="488"/>
      <c r="AK22" s="488"/>
      <c r="AL22" s="660"/>
      <c r="AM22" s="487"/>
      <c r="AN22" s="487"/>
      <c r="AO22" s="662"/>
      <c r="AP22" s="487"/>
      <c r="AQ22" s="487"/>
      <c r="AR22" s="662"/>
      <c r="AS22" s="663"/>
      <c r="AT22" s="663"/>
      <c r="AU22" s="662"/>
      <c r="AV22" s="487"/>
      <c r="AW22" s="487"/>
      <c r="AX22" s="662"/>
      <c r="AY22" s="664"/>
      <c r="AZ22" s="664"/>
      <c r="BA22" s="665" t="s">
        <v>115</v>
      </c>
      <c r="BB22" s="664"/>
      <c r="BC22" s="664"/>
      <c r="BD22" s="665" t="s">
        <v>115</v>
      </c>
      <c r="BE22" s="664"/>
      <c r="BF22" s="664"/>
      <c r="BG22" s="665" t="s">
        <v>115</v>
      </c>
      <c r="BH22" s="664"/>
      <c r="BI22" s="664"/>
      <c r="BJ22" s="665" t="s">
        <v>115</v>
      </c>
      <c r="BK22" s="664"/>
      <c r="BL22" s="664"/>
      <c r="BM22" s="665" t="s">
        <v>115</v>
      </c>
      <c r="BN22" s="664"/>
      <c r="BO22" s="664"/>
      <c r="BP22" s="665" t="s">
        <v>115</v>
      </c>
      <c r="BQ22" s="666">
        <v>0</v>
      </c>
      <c r="BR22" s="666">
        <v>0</v>
      </c>
      <c r="BS22" s="667" t="s">
        <v>115</v>
      </c>
      <c r="BT22" s="666">
        <v>0</v>
      </c>
      <c r="BU22" s="666">
        <v>0</v>
      </c>
      <c r="BV22" s="667" t="s">
        <v>115</v>
      </c>
      <c r="BW22" s="666">
        <v>0</v>
      </c>
      <c r="BX22" s="666">
        <v>0</v>
      </c>
      <c r="BY22" s="667" t="s">
        <v>115</v>
      </c>
      <c r="BZ22" s="666">
        <v>0</v>
      </c>
      <c r="CA22" s="666">
        <v>0</v>
      </c>
      <c r="CB22" s="667" t="s">
        <v>115</v>
      </c>
      <c r="CC22" s="666">
        <v>0</v>
      </c>
      <c r="CD22" s="666">
        <v>0</v>
      </c>
      <c r="CE22" s="667" t="s">
        <v>115</v>
      </c>
      <c r="CF22" s="666">
        <v>0</v>
      </c>
      <c r="CG22" s="666">
        <v>0</v>
      </c>
      <c r="CH22" s="667" t="s">
        <v>115</v>
      </c>
      <c r="CI22" s="666">
        <v>1849.5208952427406</v>
      </c>
      <c r="CJ22" s="666">
        <v>229.68169991499002</v>
      </c>
      <c r="CK22" s="667">
        <v>0.1241844309549395</v>
      </c>
      <c r="CL22" s="666"/>
      <c r="CM22" s="666"/>
      <c r="CN22" s="667" t="s">
        <v>115</v>
      </c>
      <c r="CO22" s="666">
        <v>1849.5208952427406</v>
      </c>
      <c r="CP22" s="666">
        <v>229.68169991499002</v>
      </c>
      <c r="CQ22" s="667">
        <v>0.1241844309549395</v>
      </c>
    </row>
    <row r="23" spans="1:95" x14ac:dyDescent="0.2">
      <c r="A23" s="367">
        <v>15</v>
      </c>
      <c r="B23" s="369" t="s">
        <v>19</v>
      </c>
      <c r="C23" s="199"/>
      <c r="D23" s="199"/>
      <c r="E23" s="216"/>
      <c r="F23" s="217"/>
      <c r="G23" s="217"/>
      <c r="H23" s="218"/>
      <c r="I23" s="199"/>
      <c r="J23" s="199"/>
      <c r="K23" s="216"/>
      <c r="L23" s="199"/>
      <c r="M23" s="199"/>
      <c r="N23" s="216"/>
      <c r="O23" s="681"/>
      <c r="P23" s="681"/>
      <c r="Q23" s="687"/>
      <c r="R23" s="681"/>
      <c r="S23" s="681"/>
      <c r="T23" s="688"/>
      <c r="U23" s="681"/>
      <c r="V23" s="681"/>
      <c r="W23" s="687"/>
      <c r="X23" s="681"/>
      <c r="Y23" s="681"/>
      <c r="Z23" s="687"/>
      <c r="AA23" s="487"/>
      <c r="AB23" s="487"/>
      <c r="AC23" s="660"/>
      <c r="AD23" s="487"/>
      <c r="AE23" s="487"/>
      <c r="AF23" s="660"/>
      <c r="AG23" s="663"/>
      <c r="AH23" s="661"/>
      <c r="AI23" s="660"/>
      <c r="AJ23" s="488"/>
      <c r="AK23" s="488"/>
      <c r="AL23" s="660"/>
      <c r="AM23" s="487"/>
      <c r="AN23" s="487"/>
      <c r="AO23" s="662"/>
      <c r="AP23" s="487"/>
      <c r="AQ23" s="487"/>
      <c r="AR23" s="662"/>
      <c r="AS23" s="663"/>
      <c r="AT23" s="663"/>
      <c r="AU23" s="662"/>
      <c r="AV23" s="487"/>
      <c r="AW23" s="487"/>
      <c r="AX23" s="662"/>
      <c r="AY23" s="664"/>
      <c r="AZ23" s="664"/>
      <c r="BA23" s="665" t="s">
        <v>115</v>
      </c>
      <c r="BB23" s="664"/>
      <c r="BC23" s="664"/>
      <c r="BD23" s="665" t="s">
        <v>115</v>
      </c>
      <c r="BE23" s="664"/>
      <c r="BF23" s="664"/>
      <c r="BG23" s="665" t="s">
        <v>115</v>
      </c>
      <c r="BH23" s="664"/>
      <c r="BI23" s="664"/>
      <c r="BJ23" s="665" t="s">
        <v>115</v>
      </c>
      <c r="BK23" s="664"/>
      <c r="BL23" s="664"/>
      <c r="BM23" s="665" t="s">
        <v>115</v>
      </c>
      <c r="BN23" s="664"/>
      <c r="BO23" s="664"/>
      <c r="BP23" s="665" t="s">
        <v>115</v>
      </c>
      <c r="BQ23" s="666">
        <v>0</v>
      </c>
      <c r="BR23" s="666">
        <v>0</v>
      </c>
      <c r="BS23" s="667" t="s">
        <v>115</v>
      </c>
      <c r="BT23" s="666">
        <v>0</v>
      </c>
      <c r="BU23" s="666">
        <v>0</v>
      </c>
      <c r="BV23" s="667" t="s">
        <v>115</v>
      </c>
      <c r="BW23" s="666">
        <v>0</v>
      </c>
      <c r="BX23" s="666">
        <v>0</v>
      </c>
      <c r="BY23" s="667" t="s">
        <v>115</v>
      </c>
      <c r="BZ23" s="666">
        <v>0</v>
      </c>
      <c r="CA23" s="666">
        <v>0</v>
      </c>
      <c r="CB23" s="667" t="s">
        <v>115</v>
      </c>
      <c r="CC23" s="666">
        <v>0</v>
      </c>
      <c r="CD23" s="666">
        <v>0</v>
      </c>
      <c r="CE23" s="667" t="s">
        <v>115</v>
      </c>
      <c r="CF23" s="666">
        <v>0</v>
      </c>
      <c r="CG23" s="666">
        <v>0</v>
      </c>
      <c r="CH23" s="667" t="s">
        <v>115</v>
      </c>
      <c r="CI23" s="666"/>
      <c r="CJ23" s="666"/>
      <c r="CK23" s="667" t="s">
        <v>115</v>
      </c>
      <c r="CL23" s="666"/>
      <c r="CM23" s="666"/>
      <c r="CN23" s="667" t="s">
        <v>115</v>
      </c>
      <c r="CO23" s="666">
        <v>0</v>
      </c>
      <c r="CP23" s="666">
        <v>0</v>
      </c>
      <c r="CQ23" s="667" t="s">
        <v>115</v>
      </c>
    </row>
    <row r="24" spans="1:95" x14ac:dyDescent="0.2">
      <c r="A24" s="366">
        <v>16</v>
      </c>
      <c r="B24" s="372" t="s">
        <v>21</v>
      </c>
      <c r="C24" s="199"/>
      <c r="D24" s="199"/>
      <c r="E24" s="216"/>
      <c r="F24" s="217"/>
      <c r="G24" s="217"/>
      <c r="H24" s="218"/>
      <c r="I24" s="199"/>
      <c r="J24" s="199"/>
      <c r="K24" s="216"/>
      <c r="L24" s="199"/>
      <c r="M24" s="199"/>
      <c r="N24" s="216"/>
      <c r="O24" s="219"/>
      <c r="P24" s="219"/>
      <c r="Q24" s="220"/>
      <c r="R24" s="219"/>
      <c r="S24" s="219"/>
      <c r="T24" s="169"/>
      <c r="U24" s="219"/>
      <c r="V24" s="219"/>
      <c r="W24" s="220"/>
      <c r="X24" s="219"/>
      <c r="Y24" s="219"/>
      <c r="Z24" s="220"/>
      <c r="AA24" s="487"/>
      <c r="AB24" s="487"/>
      <c r="AC24" s="660"/>
      <c r="AD24" s="487"/>
      <c r="AE24" s="487"/>
      <c r="AF24" s="660"/>
      <c r="AG24" s="663"/>
      <c r="AH24" s="661"/>
      <c r="AI24" s="660"/>
      <c r="AJ24" s="488"/>
      <c r="AK24" s="488"/>
      <c r="AL24" s="660"/>
      <c r="AM24" s="487"/>
      <c r="AN24" s="487"/>
      <c r="AO24" s="662"/>
      <c r="AP24" s="487"/>
      <c r="AQ24" s="487"/>
      <c r="AR24" s="662"/>
      <c r="AS24" s="663"/>
      <c r="AT24" s="663"/>
      <c r="AU24" s="662"/>
      <c r="AV24" s="487"/>
      <c r="AW24" s="487"/>
      <c r="AX24" s="662"/>
      <c r="AY24" s="664"/>
      <c r="AZ24" s="664"/>
      <c r="BA24" s="665" t="s">
        <v>115</v>
      </c>
      <c r="BB24" s="664"/>
      <c r="BC24" s="664"/>
      <c r="BD24" s="665" t="s">
        <v>115</v>
      </c>
      <c r="BE24" s="664"/>
      <c r="BF24" s="664"/>
      <c r="BG24" s="665" t="s">
        <v>115</v>
      </c>
      <c r="BH24" s="664">
        <v>143.4199577</v>
      </c>
      <c r="BI24" s="664">
        <v>32.08399570000001</v>
      </c>
      <c r="BJ24" s="665">
        <v>0.22370663200941671</v>
      </c>
      <c r="BK24" s="664"/>
      <c r="BL24" s="664"/>
      <c r="BM24" s="665" t="s">
        <v>115</v>
      </c>
      <c r="BN24" s="664">
        <v>143.4199577</v>
      </c>
      <c r="BO24" s="664">
        <v>32.08399570000001</v>
      </c>
      <c r="BP24" s="665">
        <v>0.22370663200941671</v>
      </c>
      <c r="BQ24" s="666">
        <v>898.80755520000014</v>
      </c>
      <c r="BR24" s="666">
        <v>479.06593690000005</v>
      </c>
      <c r="BS24" s="667">
        <v>0.53300167997964776</v>
      </c>
      <c r="BT24" s="666">
        <v>0</v>
      </c>
      <c r="BU24" s="666">
        <v>0</v>
      </c>
      <c r="BV24" s="667" t="s">
        <v>115</v>
      </c>
      <c r="BW24" s="666">
        <v>898.80755520000014</v>
      </c>
      <c r="BX24" s="666">
        <v>479.06593690000005</v>
      </c>
      <c r="BY24" s="667">
        <v>0.53300167997964776</v>
      </c>
      <c r="BZ24" s="666">
        <v>752.20933949999983</v>
      </c>
      <c r="CA24" s="666">
        <v>257.86724390000001</v>
      </c>
      <c r="CB24" s="667">
        <v>0.34281313772494054</v>
      </c>
      <c r="CC24" s="666">
        <v>0</v>
      </c>
      <c r="CD24" s="666">
        <v>0</v>
      </c>
      <c r="CE24" s="667" t="s">
        <v>115</v>
      </c>
      <c r="CF24" s="666">
        <v>752.20933949999983</v>
      </c>
      <c r="CG24" s="666">
        <v>257.86724390000001</v>
      </c>
      <c r="CH24" s="667">
        <v>0.34281313772494054</v>
      </c>
      <c r="CI24" s="666"/>
      <c r="CJ24" s="666"/>
      <c r="CK24" s="667" t="s">
        <v>115</v>
      </c>
      <c r="CL24" s="666"/>
      <c r="CM24" s="666"/>
      <c r="CN24" s="667" t="s">
        <v>115</v>
      </c>
      <c r="CO24" s="666">
        <v>0</v>
      </c>
      <c r="CP24" s="666">
        <v>0</v>
      </c>
      <c r="CQ24" s="667" t="s">
        <v>115</v>
      </c>
    </row>
    <row r="25" spans="1:95" x14ac:dyDescent="0.2">
      <c r="A25" s="367">
        <v>17</v>
      </c>
      <c r="B25" s="369" t="s">
        <v>22</v>
      </c>
      <c r="C25" s="199"/>
      <c r="D25" s="199"/>
      <c r="E25" s="216"/>
      <c r="F25" s="217"/>
      <c r="G25" s="217"/>
      <c r="H25" s="218"/>
      <c r="I25" s="199"/>
      <c r="J25" s="199"/>
      <c r="K25" s="216"/>
      <c r="L25" s="199"/>
      <c r="M25" s="199"/>
      <c r="N25" s="216"/>
      <c r="O25" s="658"/>
      <c r="P25" s="658"/>
      <c r="Q25" s="679"/>
      <c r="R25" s="658"/>
      <c r="S25" s="658"/>
      <c r="T25" s="680"/>
      <c r="U25" s="658"/>
      <c r="V25" s="658"/>
      <c r="W25" s="679"/>
      <c r="X25" s="658"/>
      <c r="Y25" s="658"/>
      <c r="Z25" s="679"/>
      <c r="AA25" s="487"/>
      <c r="AB25" s="487"/>
      <c r="AC25" s="660"/>
      <c r="AD25" s="487"/>
      <c r="AE25" s="487"/>
      <c r="AF25" s="660"/>
      <c r="AG25" s="663"/>
      <c r="AH25" s="661"/>
      <c r="AI25" s="660"/>
      <c r="AJ25" s="488"/>
      <c r="AK25" s="488"/>
      <c r="AL25" s="660"/>
      <c r="AM25" s="487"/>
      <c r="AN25" s="487"/>
      <c r="AO25" s="662"/>
      <c r="AP25" s="487"/>
      <c r="AQ25" s="487"/>
      <c r="AR25" s="662"/>
      <c r="AS25" s="663"/>
      <c r="AT25" s="663"/>
      <c r="AU25" s="662"/>
      <c r="AV25" s="487"/>
      <c r="AW25" s="487"/>
      <c r="AX25" s="662"/>
      <c r="AY25" s="664"/>
      <c r="AZ25" s="664"/>
      <c r="BA25" s="665" t="s">
        <v>115</v>
      </c>
      <c r="BB25" s="664"/>
      <c r="BC25" s="664"/>
      <c r="BD25" s="665" t="s">
        <v>115</v>
      </c>
      <c r="BE25" s="664"/>
      <c r="BF25" s="664"/>
      <c r="BG25" s="665" t="s">
        <v>115</v>
      </c>
      <c r="BH25" s="664"/>
      <c r="BI25" s="664"/>
      <c r="BJ25" s="665" t="s">
        <v>115</v>
      </c>
      <c r="BK25" s="664"/>
      <c r="BL25" s="664"/>
      <c r="BM25" s="665" t="s">
        <v>115</v>
      </c>
      <c r="BN25" s="664"/>
      <c r="BO25" s="664"/>
      <c r="BP25" s="665" t="s">
        <v>115</v>
      </c>
      <c r="BQ25" s="666">
        <v>0</v>
      </c>
      <c r="BR25" s="666">
        <v>0</v>
      </c>
      <c r="BS25" s="667" t="s">
        <v>115</v>
      </c>
      <c r="BT25" s="666">
        <v>0</v>
      </c>
      <c r="BU25" s="666">
        <v>0</v>
      </c>
      <c r="BV25" s="667" t="s">
        <v>115</v>
      </c>
      <c r="BW25" s="666">
        <v>0</v>
      </c>
      <c r="BX25" s="666">
        <v>0</v>
      </c>
      <c r="BY25" s="667" t="s">
        <v>115</v>
      </c>
      <c r="BZ25" s="666">
        <v>0</v>
      </c>
      <c r="CA25" s="666">
        <v>0</v>
      </c>
      <c r="CB25" s="667" t="s">
        <v>115</v>
      </c>
      <c r="CC25" s="666">
        <v>0</v>
      </c>
      <c r="CD25" s="666">
        <v>0</v>
      </c>
      <c r="CE25" s="667" t="s">
        <v>115</v>
      </c>
      <c r="CF25" s="666">
        <v>0</v>
      </c>
      <c r="CG25" s="666">
        <v>0</v>
      </c>
      <c r="CH25" s="667" t="s">
        <v>115</v>
      </c>
      <c r="CI25" s="666">
        <v>1369.2309242000001</v>
      </c>
      <c r="CJ25" s="666">
        <v>796.64107650000005</v>
      </c>
      <c r="CK25" s="667">
        <v>0.58181645069508869</v>
      </c>
      <c r="CL25" s="666"/>
      <c r="CM25" s="666"/>
      <c r="CN25" s="667" t="s">
        <v>115</v>
      </c>
      <c r="CO25" s="666">
        <v>1369.2309242000001</v>
      </c>
      <c r="CP25" s="666">
        <v>796.64107650000005</v>
      </c>
      <c r="CQ25" s="667">
        <v>0.58181645069508869</v>
      </c>
    </row>
    <row r="26" spans="1:95" x14ac:dyDescent="0.2">
      <c r="A26" s="366">
        <v>18</v>
      </c>
      <c r="B26" s="372" t="s">
        <v>249</v>
      </c>
      <c r="C26" s="199"/>
      <c r="D26" s="199"/>
      <c r="E26" s="216"/>
      <c r="F26" s="217"/>
      <c r="G26" s="217"/>
      <c r="H26" s="218"/>
      <c r="I26" s="199"/>
      <c r="J26" s="199"/>
      <c r="K26" s="216"/>
      <c r="L26" s="199"/>
      <c r="M26" s="199"/>
      <c r="N26" s="216"/>
      <c r="O26" s="658"/>
      <c r="P26" s="658"/>
      <c r="Q26" s="679"/>
      <c r="R26" s="658"/>
      <c r="S26" s="658"/>
      <c r="T26" s="680"/>
      <c r="U26" s="658"/>
      <c r="V26" s="658"/>
      <c r="W26" s="222"/>
      <c r="X26" s="681"/>
      <c r="Y26" s="221"/>
      <c r="Z26" s="682"/>
      <c r="AA26" s="487"/>
      <c r="AB26" s="487"/>
      <c r="AC26" s="660"/>
      <c r="AD26" s="487"/>
      <c r="AE26" s="487"/>
      <c r="AF26" s="660"/>
      <c r="AG26" s="663"/>
      <c r="AH26" s="661"/>
      <c r="AI26" s="660"/>
      <c r="AJ26" s="488"/>
      <c r="AK26" s="661"/>
      <c r="AL26" s="660"/>
      <c r="AM26" s="487"/>
      <c r="AN26" s="487"/>
      <c r="AO26" s="662"/>
      <c r="AP26" s="487"/>
      <c r="AQ26" s="487"/>
      <c r="AR26" s="662"/>
      <c r="AS26" s="661"/>
      <c r="AT26" s="674"/>
      <c r="AU26" s="662"/>
      <c r="AV26" s="488"/>
      <c r="AW26" s="488"/>
      <c r="AX26" s="675"/>
      <c r="AY26" s="664"/>
      <c r="AZ26" s="664"/>
      <c r="BA26" s="665" t="s">
        <v>115</v>
      </c>
      <c r="BB26" s="664"/>
      <c r="BC26" s="664"/>
      <c r="BD26" s="665" t="s">
        <v>115</v>
      </c>
      <c r="BE26" s="664"/>
      <c r="BF26" s="664"/>
      <c r="BG26" s="665" t="s">
        <v>115</v>
      </c>
      <c r="BH26" s="664"/>
      <c r="BI26" s="664"/>
      <c r="BJ26" s="665" t="s">
        <v>115</v>
      </c>
      <c r="BK26" s="664"/>
      <c r="BL26" s="664"/>
      <c r="BM26" s="665" t="s">
        <v>115</v>
      </c>
      <c r="BN26" s="664"/>
      <c r="BO26" s="664"/>
      <c r="BP26" s="665" t="s">
        <v>115</v>
      </c>
      <c r="BQ26" s="666">
        <v>0</v>
      </c>
      <c r="BR26" s="666">
        <v>0</v>
      </c>
      <c r="BS26" s="667" t="s">
        <v>115</v>
      </c>
      <c r="BT26" s="666">
        <v>0</v>
      </c>
      <c r="BU26" s="666">
        <v>0</v>
      </c>
      <c r="BV26" s="667" t="s">
        <v>115</v>
      </c>
      <c r="BW26" s="666">
        <v>0</v>
      </c>
      <c r="BX26" s="666">
        <v>0</v>
      </c>
      <c r="BY26" s="667" t="s">
        <v>115</v>
      </c>
      <c r="BZ26" s="666">
        <v>0</v>
      </c>
      <c r="CA26" s="666">
        <v>0</v>
      </c>
      <c r="CB26" s="667" t="s">
        <v>115</v>
      </c>
      <c r="CC26" s="666">
        <v>0</v>
      </c>
      <c r="CD26" s="666">
        <v>0</v>
      </c>
      <c r="CE26" s="667" t="s">
        <v>115</v>
      </c>
      <c r="CF26" s="666">
        <v>0</v>
      </c>
      <c r="CG26" s="666">
        <v>0</v>
      </c>
      <c r="CH26" s="667" t="s">
        <v>115</v>
      </c>
      <c r="CI26" s="666"/>
      <c r="CJ26" s="666"/>
      <c r="CK26" s="667" t="s">
        <v>115</v>
      </c>
      <c r="CL26" s="666"/>
      <c r="CM26" s="666"/>
      <c r="CN26" s="667" t="s">
        <v>115</v>
      </c>
      <c r="CO26" s="666">
        <v>0</v>
      </c>
      <c r="CP26" s="666">
        <v>0</v>
      </c>
      <c r="CQ26" s="667" t="s">
        <v>115</v>
      </c>
    </row>
    <row r="27" spans="1:95" x14ac:dyDescent="0.2">
      <c r="A27" s="367">
        <v>19</v>
      </c>
      <c r="B27" s="369" t="s">
        <v>23</v>
      </c>
      <c r="C27" s="199"/>
      <c r="D27" s="199"/>
      <c r="E27" s="216"/>
      <c r="F27" s="217"/>
      <c r="G27" s="217"/>
      <c r="H27" s="218"/>
      <c r="I27" s="199"/>
      <c r="J27" s="199"/>
      <c r="K27" s="216"/>
      <c r="L27" s="199"/>
      <c r="M27" s="199"/>
      <c r="N27" s="216"/>
      <c r="O27" s="221"/>
      <c r="P27" s="221"/>
      <c r="Q27" s="222"/>
      <c r="R27" s="221"/>
      <c r="S27" s="221"/>
      <c r="T27" s="167"/>
      <c r="U27" s="221"/>
      <c r="V27" s="221"/>
      <c r="W27" s="222"/>
      <c r="X27" s="221"/>
      <c r="Y27" s="221"/>
      <c r="Z27" s="222"/>
      <c r="AA27" s="487"/>
      <c r="AB27" s="487"/>
      <c r="AC27" s="660"/>
      <c r="AD27" s="487"/>
      <c r="AE27" s="487"/>
      <c r="AF27" s="660"/>
      <c r="AG27" s="663"/>
      <c r="AH27" s="661"/>
      <c r="AI27" s="660"/>
      <c r="AJ27" s="488"/>
      <c r="AK27" s="488"/>
      <c r="AL27" s="660"/>
      <c r="AM27" s="487"/>
      <c r="AN27" s="487"/>
      <c r="AO27" s="662"/>
      <c r="AP27" s="487"/>
      <c r="AQ27" s="487"/>
      <c r="AR27" s="662"/>
      <c r="AS27" s="663"/>
      <c r="AT27" s="663"/>
      <c r="AU27" s="662"/>
      <c r="AV27" s="487"/>
      <c r="AW27" s="487"/>
      <c r="AX27" s="662"/>
      <c r="AY27" s="664"/>
      <c r="AZ27" s="664"/>
      <c r="BA27" s="665" t="s">
        <v>115</v>
      </c>
      <c r="BB27" s="664"/>
      <c r="BC27" s="664"/>
      <c r="BD27" s="665" t="s">
        <v>115</v>
      </c>
      <c r="BE27" s="664"/>
      <c r="BF27" s="664"/>
      <c r="BG27" s="665" t="s">
        <v>115</v>
      </c>
      <c r="BH27" s="664"/>
      <c r="BI27" s="664"/>
      <c r="BJ27" s="665" t="s">
        <v>115</v>
      </c>
      <c r="BK27" s="664"/>
      <c r="BL27" s="664"/>
      <c r="BM27" s="665" t="s">
        <v>115</v>
      </c>
      <c r="BN27" s="664"/>
      <c r="BO27" s="664"/>
      <c r="BP27" s="665" t="s">
        <v>115</v>
      </c>
      <c r="BQ27" s="666">
        <v>0</v>
      </c>
      <c r="BR27" s="666">
        <v>0</v>
      </c>
      <c r="BS27" s="667" t="s">
        <v>115</v>
      </c>
      <c r="BT27" s="666">
        <v>0</v>
      </c>
      <c r="BU27" s="666">
        <v>0</v>
      </c>
      <c r="BV27" s="667" t="s">
        <v>115</v>
      </c>
      <c r="BW27" s="666">
        <v>0</v>
      </c>
      <c r="BX27" s="666">
        <v>0</v>
      </c>
      <c r="BY27" s="667" t="s">
        <v>115</v>
      </c>
      <c r="BZ27" s="666">
        <v>0</v>
      </c>
      <c r="CA27" s="666">
        <v>0</v>
      </c>
      <c r="CB27" s="667" t="s">
        <v>115</v>
      </c>
      <c r="CC27" s="666">
        <v>0</v>
      </c>
      <c r="CD27" s="666">
        <v>0</v>
      </c>
      <c r="CE27" s="667" t="s">
        <v>115</v>
      </c>
      <c r="CF27" s="666">
        <v>0</v>
      </c>
      <c r="CG27" s="666">
        <v>0</v>
      </c>
      <c r="CH27" s="667" t="s">
        <v>115</v>
      </c>
      <c r="CI27" s="666"/>
      <c r="CJ27" s="666"/>
      <c r="CK27" s="667" t="s">
        <v>115</v>
      </c>
      <c r="CL27" s="666"/>
      <c r="CM27" s="666"/>
      <c r="CN27" s="667" t="s">
        <v>115</v>
      </c>
      <c r="CO27" s="666">
        <v>0</v>
      </c>
      <c r="CP27" s="666">
        <v>0</v>
      </c>
      <c r="CQ27" s="667" t="s">
        <v>115</v>
      </c>
    </row>
    <row r="28" spans="1:95" x14ac:dyDescent="0.2">
      <c r="A28" s="366">
        <v>20</v>
      </c>
      <c r="B28" s="372" t="s">
        <v>24</v>
      </c>
      <c r="C28" s="199">
        <v>221.43952662681818</v>
      </c>
      <c r="D28" s="199">
        <v>9.5724442806160948</v>
      </c>
      <c r="E28" s="170">
        <v>4.3228254803615494E-2</v>
      </c>
      <c r="F28" s="217"/>
      <c r="G28" s="217"/>
      <c r="H28" s="228"/>
      <c r="I28" s="199"/>
      <c r="J28" s="199"/>
      <c r="K28" s="170"/>
      <c r="L28" s="199">
        <v>221.43952662681818</v>
      </c>
      <c r="M28" s="199">
        <v>9.5724442806160948</v>
      </c>
      <c r="N28" s="170">
        <v>4.3228254803615494E-2</v>
      </c>
      <c r="O28" s="681">
        <v>31.190997635131943</v>
      </c>
      <c r="P28" s="221">
        <v>-10.146741092002117</v>
      </c>
      <c r="Q28" s="689">
        <v>-0.32530992469998288</v>
      </c>
      <c r="R28" s="221"/>
      <c r="S28" s="221"/>
      <c r="T28" s="690"/>
      <c r="U28" s="221"/>
      <c r="V28" s="221"/>
      <c r="W28" s="689"/>
      <c r="X28" s="686">
        <v>31.190997635131943</v>
      </c>
      <c r="Y28" s="686">
        <v>-10.146741092002117</v>
      </c>
      <c r="Z28" s="689">
        <v>-0.32530992469998288</v>
      </c>
      <c r="AA28" s="487">
        <v>51.704053000000037</v>
      </c>
      <c r="AB28" s="487">
        <v>0.55219136988775219</v>
      </c>
      <c r="AC28" s="660">
        <v>1.0679846894937846E-2</v>
      </c>
      <c r="AD28" s="487"/>
      <c r="AE28" s="487"/>
      <c r="AF28" s="660"/>
      <c r="AG28" s="661"/>
      <c r="AH28" s="661"/>
      <c r="AI28" s="660"/>
      <c r="AJ28" s="488">
        <v>51.704053000000037</v>
      </c>
      <c r="AK28" s="488">
        <v>0.55219136988775219</v>
      </c>
      <c r="AL28" s="660">
        <v>1.0679846894937846E-2</v>
      </c>
      <c r="AM28" s="487">
        <v>158.38210108374707</v>
      </c>
      <c r="AN28" s="487">
        <v>73.228475714138895</v>
      </c>
      <c r="AO28" s="662">
        <v>0.46235322813035651</v>
      </c>
      <c r="AP28" s="487"/>
      <c r="AQ28" s="487"/>
      <c r="AR28" s="662"/>
      <c r="AS28" s="663"/>
      <c r="AT28" s="663"/>
      <c r="AU28" s="662"/>
      <c r="AV28" s="488">
        <v>158.38210108374707</v>
      </c>
      <c r="AW28" s="488">
        <v>73.228475714138895</v>
      </c>
      <c r="AX28" s="675">
        <v>0.46235322813035651</v>
      </c>
      <c r="AY28" s="664">
        <v>1247.1045424876525</v>
      </c>
      <c r="AZ28" s="664">
        <v>633.53307536005195</v>
      </c>
      <c r="BA28" s="665">
        <v>0.50800318159078839</v>
      </c>
      <c r="BB28" s="664"/>
      <c r="BC28" s="664"/>
      <c r="BD28" s="665" t="s">
        <v>115</v>
      </c>
      <c r="BE28" s="664">
        <v>1247.1045424876525</v>
      </c>
      <c r="BF28" s="664">
        <v>633.53307536005195</v>
      </c>
      <c r="BG28" s="665">
        <v>0.50800318159078839</v>
      </c>
      <c r="BH28" s="664">
        <v>1558.3915243635804</v>
      </c>
      <c r="BI28" s="664">
        <v>970.79711939934339</v>
      </c>
      <c r="BJ28" s="665">
        <v>0.62294815148959426</v>
      </c>
      <c r="BK28" s="664"/>
      <c r="BL28" s="664"/>
      <c r="BM28" s="665" t="s">
        <v>115</v>
      </c>
      <c r="BN28" s="664">
        <v>1558.3915243635804</v>
      </c>
      <c r="BO28" s="664">
        <v>970.79711939934339</v>
      </c>
      <c r="BP28" s="665">
        <v>0.62294815148959426</v>
      </c>
      <c r="BQ28" s="666">
        <v>5680.606120157825</v>
      </c>
      <c r="BR28" s="666">
        <v>1540.7898756818843</v>
      </c>
      <c r="BS28" s="667">
        <v>0.27123687914469879</v>
      </c>
      <c r="BT28" s="666">
        <v>0</v>
      </c>
      <c r="BU28" s="666">
        <v>0</v>
      </c>
      <c r="BV28" s="667" t="s">
        <v>115</v>
      </c>
      <c r="BW28" s="666">
        <v>5680.606120157825</v>
      </c>
      <c r="BX28" s="666">
        <v>1540.7898756818843</v>
      </c>
      <c r="BY28" s="667">
        <v>0.27123687914469879</v>
      </c>
      <c r="BZ28" s="666">
        <v>2427.13736418898</v>
      </c>
      <c r="CA28" s="666">
        <v>-498.97674949117544</v>
      </c>
      <c r="CB28" s="667">
        <v>-0.20558241031319086</v>
      </c>
      <c r="CC28" s="666">
        <v>0</v>
      </c>
      <c r="CD28" s="666">
        <v>0</v>
      </c>
      <c r="CE28" s="667" t="s">
        <v>115</v>
      </c>
      <c r="CF28" s="666">
        <v>2427.13736418898</v>
      </c>
      <c r="CG28" s="666">
        <v>-498.97674949117544</v>
      </c>
      <c r="CH28" s="667">
        <v>-0.20558241031319086</v>
      </c>
      <c r="CI28" s="666"/>
      <c r="CJ28" s="666"/>
      <c r="CK28" s="667" t="s">
        <v>115</v>
      </c>
      <c r="CL28" s="666"/>
      <c r="CM28" s="666"/>
      <c r="CN28" s="667" t="s">
        <v>115</v>
      </c>
      <c r="CO28" s="666">
        <v>0</v>
      </c>
      <c r="CP28" s="666">
        <v>0</v>
      </c>
      <c r="CQ28" s="667" t="s">
        <v>115</v>
      </c>
    </row>
    <row r="29" spans="1:95" x14ac:dyDescent="0.2">
      <c r="A29" s="367">
        <v>21</v>
      </c>
      <c r="B29" s="372" t="s">
        <v>41</v>
      </c>
      <c r="C29" s="199"/>
      <c r="D29" s="199"/>
      <c r="E29" s="216"/>
      <c r="F29" s="217"/>
      <c r="G29" s="217"/>
      <c r="H29" s="218"/>
      <c r="I29" s="199"/>
      <c r="J29" s="199"/>
      <c r="K29" s="216"/>
      <c r="L29" s="199"/>
      <c r="M29" s="199"/>
      <c r="N29" s="216"/>
      <c r="O29" s="221"/>
      <c r="P29" s="221"/>
      <c r="Q29" s="222"/>
      <c r="R29" s="221"/>
      <c r="S29" s="221"/>
      <c r="T29" s="167"/>
      <c r="U29" s="219"/>
      <c r="V29" s="219"/>
      <c r="W29" s="220"/>
      <c r="X29" s="219"/>
      <c r="Y29" s="219"/>
      <c r="Z29" s="220"/>
      <c r="AA29" s="230"/>
      <c r="AB29" s="487"/>
      <c r="AC29" s="660"/>
      <c r="AD29" s="691"/>
      <c r="AE29" s="487"/>
      <c r="AF29" s="660"/>
      <c r="AG29" s="487"/>
      <c r="AH29" s="661"/>
      <c r="AI29" s="660"/>
      <c r="AJ29" s="231"/>
      <c r="AK29" s="488"/>
      <c r="AL29" s="660"/>
      <c r="AM29" s="487"/>
      <c r="AN29" s="487"/>
      <c r="AO29" s="662"/>
      <c r="AP29" s="487"/>
      <c r="AQ29" s="487"/>
      <c r="AR29" s="662"/>
      <c r="AS29" s="663"/>
      <c r="AT29" s="663"/>
      <c r="AU29" s="662"/>
      <c r="AV29" s="487"/>
      <c r="AW29" s="487"/>
      <c r="AX29" s="662"/>
      <c r="AY29" s="664"/>
      <c r="AZ29" s="664"/>
      <c r="BA29" s="665" t="s">
        <v>115</v>
      </c>
      <c r="BB29" s="664"/>
      <c r="BC29" s="664"/>
      <c r="BD29" s="665" t="s">
        <v>115</v>
      </c>
      <c r="BE29" s="664"/>
      <c r="BF29" s="664"/>
      <c r="BG29" s="665" t="s">
        <v>115</v>
      </c>
      <c r="BH29" s="664"/>
      <c r="BI29" s="664"/>
      <c r="BJ29" s="665" t="s">
        <v>115</v>
      </c>
      <c r="BK29" s="664"/>
      <c r="BL29" s="664"/>
      <c r="BM29" s="665" t="s">
        <v>115</v>
      </c>
      <c r="BN29" s="664"/>
      <c r="BO29" s="664"/>
      <c r="BP29" s="665" t="s">
        <v>115</v>
      </c>
      <c r="BQ29" s="666">
        <v>0</v>
      </c>
      <c r="BR29" s="666">
        <v>0</v>
      </c>
      <c r="BS29" s="667" t="s">
        <v>115</v>
      </c>
      <c r="BT29" s="666">
        <v>0</v>
      </c>
      <c r="BU29" s="666">
        <v>0</v>
      </c>
      <c r="BV29" s="667" t="s">
        <v>115</v>
      </c>
      <c r="BW29" s="666">
        <v>0</v>
      </c>
      <c r="BX29" s="666">
        <v>0</v>
      </c>
      <c r="BY29" s="667" t="s">
        <v>115</v>
      </c>
      <c r="BZ29" s="666">
        <v>0</v>
      </c>
      <c r="CA29" s="666">
        <v>0</v>
      </c>
      <c r="CB29" s="667" t="s">
        <v>115</v>
      </c>
      <c r="CC29" s="666">
        <v>0</v>
      </c>
      <c r="CD29" s="666">
        <v>0</v>
      </c>
      <c r="CE29" s="667" t="s">
        <v>115</v>
      </c>
      <c r="CF29" s="666">
        <v>0</v>
      </c>
      <c r="CG29" s="666">
        <v>0</v>
      </c>
      <c r="CH29" s="667" t="s">
        <v>115</v>
      </c>
      <c r="CI29" s="666">
        <v>1449.8276187121851</v>
      </c>
      <c r="CJ29" s="666">
        <v>-35.574858702757659</v>
      </c>
      <c r="CK29" s="667">
        <v>-2.4537302396237397E-2</v>
      </c>
      <c r="CL29" s="666"/>
      <c r="CM29" s="666"/>
      <c r="CN29" s="667" t="s">
        <v>115</v>
      </c>
      <c r="CO29" s="666">
        <v>1449.8276187121851</v>
      </c>
      <c r="CP29" s="666">
        <v>-35.574858702757659</v>
      </c>
      <c r="CQ29" s="667">
        <v>-2.4537302396237397E-2</v>
      </c>
    </row>
    <row r="30" spans="1:95" x14ac:dyDescent="0.2">
      <c r="A30" s="366">
        <v>22</v>
      </c>
      <c r="B30" s="369" t="s">
        <v>25</v>
      </c>
      <c r="C30" s="199"/>
      <c r="D30" s="199"/>
      <c r="E30" s="216"/>
      <c r="F30" s="217"/>
      <c r="G30" s="217"/>
      <c r="H30" s="218"/>
      <c r="I30" s="199"/>
      <c r="J30" s="199"/>
      <c r="K30" s="216"/>
      <c r="L30" s="199"/>
      <c r="M30" s="199"/>
      <c r="N30" s="216"/>
      <c r="O30" s="657"/>
      <c r="P30" s="657"/>
      <c r="Q30" s="692"/>
      <c r="R30" s="657"/>
      <c r="S30" s="657"/>
      <c r="T30" s="693"/>
      <c r="U30" s="657"/>
      <c r="V30" s="657"/>
      <c r="W30" s="692"/>
      <c r="X30" s="657"/>
      <c r="Y30" s="657"/>
      <c r="Z30" s="692"/>
      <c r="AA30" s="230"/>
      <c r="AB30" s="487"/>
      <c r="AC30" s="660"/>
      <c r="AD30" s="691"/>
      <c r="AE30" s="487"/>
      <c r="AF30" s="660"/>
      <c r="AG30" s="487"/>
      <c r="AH30" s="661"/>
      <c r="AI30" s="660"/>
      <c r="AJ30" s="231"/>
      <c r="AK30" s="488"/>
      <c r="AL30" s="660"/>
      <c r="AM30" s="487"/>
      <c r="AN30" s="487"/>
      <c r="AO30" s="662"/>
      <c r="AP30" s="487"/>
      <c r="AQ30" s="487"/>
      <c r="AR30" s="662"/>
      <c r="AS30" s="663"/>
      <c r="AT30" s="663"/>
      <c r="AU30" s="662"/>
      <c r="AV30" s="487"/>
      <c r="AW30" s="487"/>
      <c r="AX30" s="662"/>
      <c r="AY30" s="664"/>
      <c r="AZ30" s="664"/>
      <c r="BA30" s="665" t="s">
        <v>115</v>
      </c>
      <c r="BB30" s="664"/>
      <c r="BC30" s="664"/>
      <c r="BD30" s="665" t="s">
        <v>115</v>
      </c>
      <c r="BE30" s="664"/>
      <c r="BF30" s="664"/>
      <c r="BG30" s="665" t="s">
        <v>115</v>
      </c>
      <c r="BH30" s="664"/>
      <c r="BI30" s="664"/>
      <c r="BJ30" s="665" t="s">
        <v>115</v>
      </c>
      <c r="BK30" s="664"/>
      <c r="BL30" s="664"/>
      <c r="BM30" s="665" t="s">
        <v>115</v>
      </c>
      <c r="BN30" s="664"/>
      <c r="BO30" s="664"/>
      <c r="BP30" s="665" t="s">
        <v>115</v>
      </c>
      <c r="BQ30" s="666">
        <v>0</v>
      </c>
      <c r="BR30" s="666">
        <v>0</v>
      </c>
      <c r="BS30" s="667" t="s">
        <v>115</v>
      </c>
      <c r="BT30" s="666">
        <v>0</v>
      </c>
      <c r="BU30" s="666">
        <v>0</v>
      </c>
      <c r="BV30" s="667" t="s">
        <v>115</v>
      </c>
      <c r="BW30" s="666">
        <v>0</v>
      </c>
      <c r="BX30" s="666">
        <v>0</v>
      </c>
      <c r="BY30" s="667" t="s">
        <v>115</v>
      </c>
      <c r="BZ30" s="666">
        <v>7.921807252912318</v>
      </c>
      <c r="CA30" s="666">
        <v>0.8598432419595281</v>
      </c>
      <c r="CB30" s="667">
        <v>0.10854129802810102</v>
      </c>
      <c r="CC30" s="666">
        <v>0</v>
      </c>
      <c r="CD30" s="666">
        <v>0</v>
      </c>
      <c r="CE30" s="667" t="s">
        <v>115</v>
      </c>
      <c r="CF30" s="666">
        <v>7.921807252912318</v>
      </c>
      <c r="CG30" s="666">
        <v>0.8598432419595281</v>
      </c>
      <c r="CH30" s="667">
        <v>0.10854129802810102</v>
      </c>
      <c r="CI30" s="666">
        <v>1.786076E-2</v>
      </c>
      <c r="CJ30" s="666">
        <v>0</v>
      </c>
      <c r="CK30" s="667">
        <v>0</v>
      </c>
      <c r="CL30" s="666"/>
      <c r="CM30" s="666"/>
      <c r="CN30" s="667" t="s">
        <v>115</v>
      </c>
      <c r="CO30" s="666">
        <v>1.786076E-2</v>
      </c>
      <c r="CP30" s="666">
        <v>0</v>
      </c>
      <c r="CQ30" s="667">
        <v>0</v>
      </c>
    </row>
    <row r="31" spans="1:95" x14ac:dyDescent="0.2">
      <c r="A31" s="367">
        <v>23</v>
      </c>
      <c r="B31" s="369" t="s">
        <v>26</v>
      </c>
      <c r="C31" s="199"/>
      <c r="D31" s="199"/>
      <c r="E31" s="216"/>
      <c r="F31" s="217"/>
      <c r="G31" s="217"/>
      <c r="H31" s="218"/>
      <c r="I31" s="199"/>
      <c r="J31" s="199"/>
      <c r="K31" s="216"/>
      <c r="L31" s="199"/>
      <c r="M31" s="199"/>
      <c r="N31" s="216"/>
      <c r="O31" s="657"/>
      <c r="P31" s="657"/>
      <c r="Q31" s="692"/>
      <c r="R31" s="657"/>
      <c r="S31" s="657"/>
      <c r="T31" s="693"/>
      <c r="U31" s="657"/>
      <c r="V31" s="657"/>
      <c r="W31" s="692"/>
      <c r="X31" s="657"/>
      <c r="Y31" s="657"/>
      <c r="Z31" s="692"/>
      <c r="AA31" s="230"/>
      <c r="AB31" s="487"/>
      <c r="AC31" s="660"/>
      <c r="AD31" s="691"/>
      <c r="AE31" s="487"/>
      <c r="AF31" s="660"/>
      <c r="AG31" s="487"/>
      <c r="AH31" s="661"/>
      <c r="AI31" s="660"/>
      <c r="AJ31" s="231"/>
      <c r="AK31" s="488"/>
      <c r="AL31" s="660"/>
      <c r="AM31" s="487"/>
      <c r="AN31" s="487"/>
      <c r="AO31" s="662"/>
      <c r="AP31" s="487"/>
      <c r="AQ31" s="487"/>
      <c r="AR31" s="662"/>
      <c r="AS31" s="663"/>
      <c r="AT31" s="663"/>
      <c r="AU31" s="662"/>
      <c r="AV31" s="487"/>
      <c r="AW31" s="487"/>
      <c r="AX31" s="662"/>
      <c r="AY31" s="664"/>
      <c r="AZ31" s="664"/>
      <c r="BA31" s="665" t="s">
        <v>115</v>
      </c>
      <c r="BB31" s="664"/>
      <c r="BC31" s="664"/>
      <c r="BD31" s="665" t="s">
        <v>115</v>
      </c>
      <c r="BE31" s="664"/>
      <c r="BF31" s="664"/>
      <c r="BG31" s="665" t="s">
        <v>115</v>
      </c>
      <c r="BH31" s="664"/>
      <c r="BI31" s="664"/>
      <c r="BJ31" s="665" t="s">
        <v>115</v>
      </c>
      <c r="BK31" s="664"/>
      <c r="BL31" s="664"/>
      <c r="BM31" s="665" t="s">
        <v>115</v>
      </c>
      <c r="BN31" s="664"/>
      <c r="BO31" s="664"/>
      <c r="BP31" s="665" t="s">
        <v>115</v>
      </c>
      <c r="BQ31" s="666">
        <v>0</v>
      </c>
      <c r="BR31" s="666">
        <v>0</v>
      </c>
      <c r="BS31" s="667" t="s">
        <v>115</v>
      </c>
      <c r="BT31" s="666">
        <v>0</v>
      </c>
      <c r="BU31" s="666">
        <v>0</v>
      </c>
      <c r="BV31" s="667" t="s">
        <v>115</v>
      </c>
      <c r="BW31" s="666">
        <v>0</v>
      </c>
      <c r="BX31" s="666">
        <v>0</v>
      </c>
      <c r="BY31" s="667" t="s">
        <v>115</v>
      </c>
      <c r="BZ31" s="666">
        <v>0</v>
      </c>
      <c r="CA31" s="666">
        <v>0</v>
      </c>
      <c r="CB31" s="667" t="s">
        <v>115</v>
      </c>
      <c r="CC31" s="666">
        <v>0</v>
      </c>
      <c r="CD31" s="666">
        <v>0</v>
      </c>
      <c r="CE31" s="667" t="s">
        <v>115</v>
      </c>
      <c r="CF31" s="666">
        <v>0</v>
      </c>
      <c r="CG31" s="666">
        <v>0</v>
      </c>
      <c r="CH31" s="667" t="s">
        <v>115</v>
      </c>
      <c r="CI31" s="666"/>
      <c r="CJ31" s="666"/>
      <c r="CK31" s="667" t="s">
        <v>115</v>
      </c>
      <c r="CL31" s="666"/>
      <c r="CM31" s="666"/>
      <c r="CN31" s="667" t="s">
        <v>115</v>
      </c>
      <c r="CO31" s="666">
        <v>0</v>
      </c>
      <c r="CP31" s="666">
        <v>0</v>
      </c>
      <c r="CQ31" s="667" t="s">
        <v>115</v>
      </c>
    </row>
    <row r="32" spans="1:95" x14ac:dyDescent="0.2">
      <c r="A32" s="366">
        <v>24</v>
      </c>
      <c r="B32" s="372" t="s">
        <v>42</v>
      </c>
      <c r="C32" s="199"/>
      <c r="D32" s="199"/>
      <c r="E32" s="216"/>
      <c r="F32" s="217"/>
      <c r="G32" s="217"/>
      <c r="H32" s="218"/>
      <c r="I32" s="199">
        <v>391.07807689999999</v>
      </c>
      <c r="J32" s="199">
        <v>1.867612</v>
      </c>
      <c r="K32" s="216">
        <v>4.7755476727414587E-3</v>
      </c>
      <c r="L32" s="199">
        <v>391.07807689999999</v>
      </c>
      <c r="M32" s="199">
        <v>1.867612</v>
      </c>
      <c r="N32" s="216">
        <v>4.7755476727414587E-3</v>
      </c>
      <c r="O32" s="221"/>
      <c r="P32" s="221"/>
      <c r="Q32" s="222"/>
      <c r="R32" s="221"/>
      <c r="S32" s="221"/>
      <c r="T32" s="167"/>
      <c r="U32" s="657">
        <v>548</v>
      </c>
      <c r="V32" s="658">
        <v>13</v>
      </c>
      <c r="W32" s="659">
        <v>2.3722627737226276E-2</v>
      </c>
      <c r="X32" s="221">
        <v>548</v>
      </c>
      <c r="Y32" s="221">
        <v>13</v>
      </c>
      <c r="Z32" s="659">
        <v>2.3722627737226276E-2</v>
      </c>
      <c r="AA32" s="487"/>
      <c r="AB32" s="487"/>
      <c r="AC32" s="660"/>
      <c r="AD32" s="487"/>
      <c r="AE32" s="487"/>
      <c r="AF32" s="660"/>
      <c r="AG32" s="663">
        <v>681.37885659999995</v>
      </c>
      <c r="AH32" s="661">
        <v>-1.8991263</v>
      </c>
      <c r="AI32" s="660">
        <v>-2.7871811424798475E-3</v>
      </c>
      <c r="AJ32" s="488">
        <v>681.37885659999995</v>
      </c>
      <c r="AK32" s="488">
        <v>-1.8991263</v>
      </c>
      <c r="AL32" s="660">
        <v>-2.7871811424798475E-3</v>
      </c>
      <c r="AM32" s="487"/>
      <c r="AN32" s="487"/>
      <c r="AO32" s="662"/>
      <c r="AP32" s="487"/>
      <c r="AQ32" s="487"/>
      <c r="AR32" s="662"/>
      <c r="AS32" s="663">
        <v>431.55882680000008</v>
      </c>
      <c r="AT32" s="674">
        <v>1.1943525827574615</v>
      </c>
      <c r="AU32" s="675">
        <v>2.7675313505080212E-3</v>
      </c>
      <c r="AV32" s="488">
        <v>431.55882680000008</v>
      </c>
      <c r="AW32" s="488">
        <v>1.1943525827574615</v>
      </c>
      <c r="AX32" s="675">
        <v>2.7675313505080212E-3</v>
      </c>
      <c r="AY32" s="664"/>
      <c r="AZ32" s="664"/>
      <c r="BA32" s="665" t="s">
        <v>115</v>
      </c>
      <c r="BB32" s="664">
        <v>545.10573900000009</v>
      </c>
      <c r="BC32" s="664">
        <v>42.215712858919517</v>
      </c>
      <c r="BD32" s="665">
        <v>7.7444997985830252E-2</v>
      </c>
      <c r="BE32" s="664">
        <v>545.10573900000009</v>
      </c>
      <c r="BF32" s="664">
        <v>42.215712858919517</v>
      </c>
      <c r="BG32" s="665">
        <v>7.7444997985830252E-2</v>
      </c>
      <c r="BH32" s="664"/>
      <c r="BI32" s="664"/>
      <c r="BJ32" s="665" t="s">
        <v>115</v>
      </c>
      <c r="BK32" s="664">
        <v>2183.0484986999995</v>
      </c>
      <c r="BL32" s="664">
        <v>63.878321797614916</v>
      </c>
      <c r="BM32" s="665">
        <v>2.9261063982616197E-2</v>
      </c>
      <c r="BN32" s="664">
        <v>2183.0484986999995</v>
      </c>
      <c r="BO32" s="664">
        <v>63.878321797614916</v>
      </c>
      <c r="BP32" s="665">
        <v>2.9261063982616197E-2</v>
      </c>
      <c r="BQ32" s="666">
        <v>0</v>
      </c>
      <c r="BR32" s="666">
        <v>0</v>
      </c>
      <c r="BS32" s="667" t="s">
        <v>115</v>
      </c>
      <c r="BT32" s="666">
        <v>1172.2082173000001</v>
      </c>
      <c r="BU32" s="666">
        <v>17.281822857428434</v>
      </c>
      <c r="BV32" s="667">
        <v>1.4742963410744922E-2</v>
      </c>
      <c r="BW32" s="666">
        <v>1172.2082173000001</v>
      </c>
      <c r="BX32" s="666">
        <v>17.281822857428434</v>
      </c>
      <c r="BY32" s="667">
        <v>1.4742963410744922E-2</v>
      </c>
      <c r="BZ32" s="666">
        <v>356.75704730000007</v>
      </c>
      <c r="CA32" s="666">
        <v>-12.712597532000002</v>
      </c>
      <c r="CB32" s="667">
        <v>-3.5633767092230331E-2</v>
      </c>
      <c r="CC32" s="666">
        <v>7.1476254000000008</v>
      </c>
      <c r="CD32" s="666">
        <v>-17.157852962999975</v>
      </c>
      <c r="CE32" s="667">
        <v>-2.4004969486789238</v>
      </c>
      <c r="CF32" s="666">
        <v>363.90467270000005</v>
      </c>
      <c r="CG32" s="666">
        <v>-29.870450494999979</v>
      </c>
      <c r="CH32" s="667">
        <v>-8.2083173797619591E-2</v>
      </c>
      <c r="CI32" s="666"/>
      <c r="CJ32" s="666"/>
      <c r="CK32" s="667" t="s">
        <v>115</v>
      </c>
      <c r="CL32" s="666"/>
      <c r="CM32" s="666"/>
      <c r="CN32" s="667" t="s">
        <v>115</v>
      </c>
      <c r="CO32" s="666">
        <v>0</v>
      </c>
      <c r="CP32" s="666">
        <v>0</v>
      </c>
      <c r="CQ32" s="667" t="s">
        <v>115</v>
      </c>
    </row>
    <row r="33" spans="1:95" x14ac:dyDescent="0.2">
      <c r="A33" s="366">
        <v>25</v>
      </c>
      <c r="B33" s="372" t="s">
        <v>27</v>
      </c>
      <c r="C33" s="199"/>
      <c r="D33" s="199"/>
      <c r="E33" s="216"/>
      <c r="F33" s="217"/>
      <c r="G33" s="217"/>
      <c r="H33" s="218"/>
      <c r="I33" s="199"/>
      <c r="J33" s="199"/>
      <c r="K33" s="216"/>
      <c r="L33" s="199"/>
      <c r="M33" s="199"/>
      <c r="N33" s="216"/>
      <c r="O33" s="221"/>
      <c r="P33" s="221"/>
      <c r="Q33" s="222"/>
      <c r="R33" s="221"/>
      <c r="S33" s="221"/>
      <c r="T33" s="167"/>
      <c r="U33" s="686">
        <v>1.09E-3</v>
      </c>
      <c r="V33" s="221">
        <v>0</v>
      </c>
      <c r="W33" s="229">
        <v>0</v>
      </c>
      <c r="X33" s="221">
        <v>1.09E-3</v>
      </c>
      <c r="Y33" s="221">
        <v>0</v>
      </c>
      <c r="Z33" s="229">
        <v>0</v>
      </c>
      <c r="AA33" s="487"/>
      <c r="AB33" s="487"/>
      <c r="AC33" s="660"/>
      <c r="AD33" s="487">
        <v>29.299343697952246</v>
      </c>
      <c r="AE33" s="487">
        <v>4.6675780000000007</v>
      </c>
      <c r="AF33" s="660">
        <v>0.15930657178256935</v>
      </c>
      <c r="AG33" s="663">
        <v>1.6342647020434036</v>
      </c>
      <c r="AH33" s="661">
        <v>0</v>
      </c>
      <c r="AI33" s="660">
        <v>0</v>
      </c>
      <c r="AJ33" s="488">
        <v>30.933608399995649</v>
      </c>
      <c r="AK33" s="488">
        <v>4.6675780000000007</v>
      </c>
      <c r="AL33" s="660">
        <v>0.15089018842045784</v>
      </c>
      <c r="AM33" s="487"/>
      <c r="AN33" s="487"/>
      <c r="AO33" s="662"/>
      <c r="AP33" s="487"/>
      <c r="AQ33" s="487"/>
      <c r="AR33" s="662"/>
      <c r="AS33" s="663"/>
      <c r="AT33" s="674"/>
      <c r="AU33" s="675"/>
      <c r="AV33" s="487">
        <v>0</v>
      </c>
      <c r="AW33" s="487">
        <v>0</v>
      </c>
      <c r="AX33" s="662">
        <v>0</v>
      </c>
      <c r="AY33" s="664"/>
      <c r="AZ33" s="664"/>
      <c r="BA33" s="665" t="s">
        <v>115</v>
      </c>
      <c r="BB33" s="664"/>
      <c r="BC33" s="664"/>
      <c r="BD33" s="665" t="s">
        <v>115</v>
      </c>
      <c r="BE33" s="664"/>
      <c r="BF33" s="664"/>
      <c r="BG33" s="665" t="s">
        <v>115</v>
      </c>
      <c r="BH33" s="664"/>
      <c r="BI33" s="664"/>
      <c r="BJ33" s="665" t="s">
        <v>115</v>
      </c>
      <c r="BK33" s="664"/>
      <c r="BL33" s="664"/>
      <c r="BM33" s="665" t="s">
        <v>115</v>
      </c>
      <c r="BN33" s="664"/>
      <c r="BO33" s="664"/>
      <c r="BP33" s="665" t="s">
        <v>115</v>
      </c>
      <c r="BQ33" s="666">
        <v>0</v>
      </c>
      <c r="BR33" s="666">
        <v>0</v>
      </c>
      <c r="BS33" s="667" t="s">
        <v>115</v>
      </c>
      <c r="BT33" s="666">
        <v>1.53969857759937E-2</v>
      </c>
      <c r="BU33" s="666">
        <v>2.22521818607404E-4</v>
      </c>
      <c r="BV33" s="667">
        <v>1.4452297472038338E-2</v>
      </c>
      <c r="BW33" s="666">
        <v>1.53969857759937E-2</v>
      </c>
      <c r="BX33" s="666">
        <v>2.22521818607404E-4</v>
      </c>
      <c r="BY33" s="667">
        <v>1.4452297472038338E-2</v>
      </c>
      <c r="BZ33" s="666">
        <v>0</v>
      </c>
      <c r="CA33" s="666">
        <v>0</v>
      </c>
      <c r="CB33" s="667" t="s">
        <v>115</v>
      </c>
      <c r="CC33" s="666">
        <v>0</v>
      </c>
      <c r="CD33" s="666">
        <v>0</v>
      </c>
      <c r="CE33" s="667" t="s">
        <v>115</v>
      </c>
      <c r="CF33" s="666">
        <v>0</v>
      </c>
      <c r="CG33" s="666">
        <v>0</v>
      </c>
      <c r="CH33" s="667" t="s">
        <v>115</v>
      </c>
      <c r="CI33" s="666">
        <v>269.40097919999988</v>
      </c>
      <c r="CJ33" s="666">
        <v>74.899077556766585</v>
      </c>
      <c r="CK33" s="667">
        <v>0.27802080667703311</v>
      </c>
      <c r="CL33" s="666">
        <v>37.200719299999932</v>
      </c>
      <c r="CM33" s="666">
        <v>1.4806280008267705</v>
      </c>
      <c r="CN33" s="667">
        <v>3.9801058385093464E-2</v>
      </c>
      <c r="CO33" s="666">
        <v>306.60169849999983</v>
      </c>
      <c r="CP33" s="666">
        <v>76.379705557593354</v>
      </c>
      <c r="CQ33" s="667">
        <v>0.24911703337349059</v>
      </c>
    </row>
    <row r="34" spans="1:95" s="668" customFormat="1" x14ac:dyDescent="0.2">
      <c r="A34" s="378"/>
      <c r="B34" s="373" t="s">
        <v>43</v>
      </c>
      <c r="C34" s="202">
        <v>790.81749914409409</v>
      </c>
      <c r="D34" s="202">
        <v>5.4003407806160935</v>
      </c>
      <c r="E34" s="232">
        <v>6.8288078936807927E-3</v>
      </c>
      <c r="F34" s="233">
        <v>0</v>
      </c>
      <c r="G34" s="233">
        <v>0</v>
      </c>
      <c r="H34" s="234">
        <v>0</v>
      </c>
      <c r="I34" s="202">
        <v>405.93849950428068</v>
      </c>
      <c r="J34" s="202">
        <v>1.867612</v>
      </c>
      <c r="K34" s="232">
        <v>4.6007264703413668E-3</v>
      </c>
      <c r="L34" s="202">
        <v>1196.7559986483748</v>
      </c>
      <c r="M34" s="202">
        <v>7.2679527806160937</v>
      </c>
      <c r="N34" s="232">
        <v>6.0730447884318724E-3</v>
      </c>
      <c r="O34" s="235">
        <f>SUM(O14:O33)</f>
        <v>830.6232665451422</v>
      </c>
      <c r="P34" s="235">
        <f>SUM(P14:P33)</f>
        <v>2.5902414079978815</v>
      </c>
      <c r="Q34" s="236">
        <f>P34/O34</f>
        <v>3.1184310773903763E-3</v>
      </c>
      <c r="R34" s="235">
        <f>SUM(R14:R33)</f>
        <v>15.622223500000024</v>
      </c>
      <c r="S34" s="235">
        <f>SUM(S14:S33)</f>
        <v>0.36</v>
      </c>
      <c r="T34" s="237">
        <f>S34/R34</f>
        <v>2.3044094843477272E-2</v>
      </c>
      <c r="U34" s="235">
        <f>SUM(U14:U33)</f>
        <v>548.9309538</v>
      </c>
      <c r="V34" s="235">
        <f>SUM(V14:V33)</f>
        <v>13</v>
      </c>
      <c r="W34" s="236">
        <f>V34/U34</f>
        <v>2.3682395590933426E-2</v>
      </c>
      <c r="X34" s="235">
        <f>SUM(X14:X33)</f>
        <v>1395.1764438451421</v>
      </c>
      <c r="Y34" s="235">
        <f>SUM(Y14:Y33)</f>
        <v>15.950241407997881</v>
      </c>
      <c r="Z34" s="236">
        <f>Y34/X34</f>
        <v>1.1432418801480482E-2</v>
      </c>
      <c r="AA34" s="238">
        <v>1332.4072488220613</v>
      </c>
      <c r="AB34" s="238">
        <v>41.371895869887851</v>
      </c>
      <c r="AC34" s="239">
        <v>3.1050488434721007E-2</v>
      </c>
      <c r="AD34" s="238">
        <v>29.299343697952246</v>
      </c>
      <c r="AE34" s="238">
        <v>4.6675780000000007</v>
      </c>
      <c r="AF34" s="239">
        <v>0.15930657178256935</v>
      </c>
      <c r="AG34" s="240">
        <v>701.66139439457197</v>
      </c>
      <c r="AH34" s="241">
        <v>-1.7891262999999999</v>
      </c>
      <c r="AI34" s="660">
        <v>-2.5498428647962685E-3</v>
      </c>
      <c r="AJ34" s="242">
        <v>2063.3679869145853</v>
      </c>
      <c r="AK34" s="242">
        <v>44.25034756988785</v>
      </c>
      <c r="AL34" s="239">
        <v>2.1445688723734001E-2</v>
      </c>
      <c r="AM34" s="238">
        <v>2077.7887108837481</v>
      </c>
      <c r="AN34" s="238">
        <v>35.418309447271312</v>
      </c>
      <c r="AO34" s="243">
        <v>1.7046155492974453E-2</v>
      </c>
      <c r="AP34" s="238">
        <v>0</v>
      </c>
      <c r="AQ34" s="238">
        <v>0</v>
      </c>
      <c r="AR34" s="243">
        <v>0</v>
      </c>
      <c r="AS34" s="240">
        <v>431.73346160000006</v>
      </c>
      <c r="AT34" s="244">
        <v>1.1943525827574615</v>
      </c>
      <c r="AU34" s="245">
        <v>2.766411892956368E-3</v>
      </c>
      <c r="AV34" s="238">
        <v>2509.5221724837479</v>
      </c>
      <c r="AW34" s="242">
        <v>36.612662030028773</v>
      </c>
      <c r="AX34" s="245">
        <v>1.4589495335596954E-2</v>
      </c>
      <c r="AY34" s="246">
        <v>4217.1171629526343</v>
      </c>
      <c r="AZ34" s="246">
        <v>827.06520753323002</v>
      </c>
      <c r="BA34" s="247">
        <v>0.19612099345946471</v>
      </c>
      <c r="BB34" s="246">
        <v>593.44782900000007</v>
      </c>
      <c r="BC34" s="246">
        <v>45.544212858919515</v>
      </c>
      <c r="BD34" s="247">
        <v>7.6745099793632421E-2</v>
      </c>
      <c r="BE34" s="246">
        <v>4810.564991952635</v>
      </c>
      <c r="BF34" s="246">
        <v>872.60942039214945</v>
      </c>
      <c r="BG34" s="247">
        <v>0.18139437297945171</v>
      </c>
      <c r="BH34" s="246">
        <v>9179.7655691310501</v>
      </c>
      <c r="BI34" s="246">
        <v>1543.648113574247</v>
      </c>
      <c r="BJ34" s="247">
        <v>0.16815768354315039</v>
      </c>
      <c r="BK34" s="246">
        <v>2237.9969491999996</v>
      </c>
      <c r="BL34" s="246">
        <v>67.301413797614913</v>
      </c>
      <c r="BM34" s="247">
        <v>3.0072165121437122E-2</v>
      </c>
      <c r="BN34" s="246">
        <v>11417.76251833105</v>
      </c>
      <c r="BO34" s="246">
        <v>1610.9495273718619</v>
      </c>
      <c r="BP34" s="247">
        <v>0.14109152513774095</v>
      </c>
      <c r="BQ34" s="666">
        <v>16305.812656346483</v>
      </c>
      <c r="BR34" s="666">
        <v>2885.2664740291507</v>
      </c>
      <c r="BS34" s="667">
        <v>0.17694711296134993</v>
      </c>
      <c r="BT34" s="666">
        <v>1221.2457039857763</v>
      </c>
      <c r="BU34" s="666">
        <v>27.32399617924704</v>
      </c>
      <c r="BV34" s="667">
        <v>2.2373872915228923E-2</v>
      </c>
      <c r="BW34" s="666">
        <v>17527.058360332259</v>
      </c>
      <c r="BX34" s="666">
        <v>2912.5904702083976</v>
      </c>
      <c r="BY34" s="667">
        <v>0.16617679991299941</v>
      </c>
      <c r="BZ34" s="666">
        <v>6792.1318190108686</v>
      </c>
      <c r="CA34" s="666">
        <v>-27.101228706373142</v>
      </c>
      <c r="CB34" s="667">
        <v>-3.990091686754081E-3</v>
      </c>
      <c r="CC34" s="666">
        <v>28.024055799999999</v>
      </c>
      <c r="CD34" s="666">
        <v>-23.469840120339835</v>
      </c>
      <c r="CE34" s="667">
        <v>-0.83748905896554193</v>
      </c>
      <c r="CF34" s="666">
        <v>6820.1558748108682</v>
      </c>
      <c r="CG34" s="666">
        <v>-50.57106882671296</v>
      </c>
      <c r="CH34" s="667">
        <v>-7.4149432586268216E-3</v>
      </c>
      <c r="CI34" s="666"/>
      <c r="CJ34" s="666"/>
      <c r="CK34" s="667" t="s">
        <v>115</v>
      </c>
      <c r="CL34" s="666"/>
      <c r="CM34" s="666"/>
      <c r="CN34" s="667" t="s">
        <v>115</v>
      </c>
      <c r="CO34" s="666">
        <v>0</v>
      </c>
      <c r="CP34" s="666">
        <v>0</v>
      </c>
      <c r="CQ34" s="667" t="s">
        <v>115</v>
      </c>
    </row>
    <row r="35" spans="1:95" s="668" customFormat="1" x14ac:dyDescent="0.2">
      <c r="A35" s="377"/>
      <c r="B35" s="373" t="s">
        <v>44</v>
      </c>
      <c r="C35" s="459"/>
      <c r="D35" s="459"/>
      <c r="E35" s="470"/>
      <c r="F35" s="471"/>
      <c r="G35" s="471"/>
      <c r="H35" s="472"/>
      <c r="I35" s="459"/>
      <c r="J35" s="459"/>
      <c r="K35" s="470"/>
      <c r="L35" s="459"/>
      <c r="M35" s="459"/>
      <c r="N35" s="470"/>
      <c r="O35" s="473"/>
      <c r="P35" s="473"/>
      <c r="Q35" s="483"/>
      <c r="R35" s="473"/>
      <c r="S35" s="473"/>
      <c r="T35" s="484"/>
      <c r="U35" s="473"/>
      <c r="V35" s="473"/>
      <c r="W35" s="483"/>
      <c r="X35" s="473"/>
      <c r="Y35" s="473"/>
      <c r="Z35" s="483"/>
      <c r="AA35" s="476"/>
      <c r="AB35" s="476"/>
      <c r="AC35" s="477"/>
      <c r="AD35" s="476"/>
      <c r="AE35" s="476"/>
      <c r="AF35" s="477"/>
      <c r="AG35" s="480"/>
      <c r="AH35" s="478"/>
      <c r="AI35" s="694"/>
      <c r="AJ35" s="479"/>
      <c r="AK35" s="479"/>
      <c r="AL35" s="477"/>
      <c r="AM35" s="476"/>
      <c r="AN35" s="476"/>
      <c r="AO35" s="42"/>
      <c r="AP35" s="476"/>
      <c r="AQ35" s="476"/>
      <c r="AR35" s="42"/>
      <c r="AS35" s="480"/>
      <c r="AT35" s="485"/>
      <c r="AU35" s="486"/>
      <c r="AV35" s="476"/>
      <c r="AW35" s="479"/>
      <c r="AX35" s="486"/>
      <c r="AY35" s="481"/>
      <c r="AZ35" s="481"/>
      <c r="BA35" s="482"/>
      <c r="BB35" s="481"/>
      <c r="BC35" s="481"/>
      <c r="BD35" s="482"/>
      <c r="BE35" s="481"/>
      <c r="BF35" s="481"/>
      <c r="BG35" s="482"/>
      <c r="BH35" s="481"/>
      <c r="BI35" s="481"/>
      <c r="BJ35" s="482"/>
      <c r="BK35" s="481"/>
      <c r="BL35" s="481"/>
      <c r="BM35" s="482"/>
      <c r="BN35" s="481"/>
      <c r="BO35" s="481"/>
      <c r="BP35" s="482"/>
      <c r="BQ35" s="669"/>
      <c r="BR35" s="669"/>
      <c r="BS35" s="670"/>
      <c r="BT35" s="669"/>
      <c r="BU35" s="669"/>
      <c r="BV35" s="670"/>
      <c r="BW35" s="669"/>
      <c r="BX35" s="669"/>
      <c r="BY35" s="670"/>
      <c r="BZ35" s="669"/>
      <c r="CA35" s="669"/>
      <c r="CB35" s="670"/>
      <c r="CC35" s="669"/>
      <c r="CD35" s="669"/>
      <c r="CE35" s="670"/>
      <c r="CF35" s="669"/>
      <c r="CG35" s="669"/>
      <c r="CH35" s="670"/>
      <c r="CI35" s="669">
        <v>8778.0710815098682</v>
      </c>
      <c r="CJ35" s="669">
        <v>1600.1342739201234</v>
      </c>
      <c r="CK35" s="670">
        <v>0.18228768701709955</v>
      </c>
      <c r="CL35" s="669">
        <v>50.245303299999932</v>
      </c>
      <c r="CM35" s="669">
        <v>1.5179364008267704</v>
      </c>
      <c r="CN35" s="670">
        <v>3.0210513244663256E-2</v>
      </c>
      <c r="CO35" s="669">
        <v>8828.3163848098702</v>
      </c>
      <c r="CP35" s="669">
        <v>1601.6522103209502</v>
      </c>
      <c r="CQ35" s="670">
        <v>0.18142215803194098</v>
      </c>
    </row>
    <row r="36" spans="1:95" s="668" customFormat="1" x14ac:dyDescent="0.2">
      <c r="A36" s="375">
        <v>26</v>
      </c>
      <c r="B36" s="374" t="s">
        <v>45</v>
      </c>
      <c r="C36" s="202"/>
      <c r="D36" s="202"/>
      <c r="E36" s="232"/>
      <c r="F36" s="233"/>
      <c r="G36" s="233"/>
      <c r="H36" s="234"/>
      <c r="I36" s="202"/>
      <c r="J36" s="202"/>
      <c r="K36" s="232"/>
      <c r="L36" s="202"/>
      <c r="M36" s="202"/>
      <c r="N36" s="232"/>
      <c r="O36" s="235"/>
      <c r="P36" s="235"/>
      <c r="Q36" s="250"/>
      <c r="R36" s="235"/>
      <c r="S36" s="235"/>
      <c r="T36" s="251"/>
      <c r="U36" s="235"/>
      <c r="V36" s="235"/>
      <c r="W36" s="250"/>
      <c r="X36" s="235"/>
      <c r="Y36" s="235"/>
      <c r="Z36" s="250"/>
      <c r="AA36" s="238"/>
      <c r="AB36" s="238"/>
      <c r="AC36" s="239"/>
      <c r="AD36" s="238"/>
      <c r="AE36" s="238"/>
      <c r="AF36" s="239"/>
      <c r="AG36" s="241"/>
      <c r="AH36" s="241"/>
      <c r="AI36" s="239"/>
      <c r="AJ36" s="242"/>
      <c r="AK36" s="242"/>
      <c r="AL36" s="239"/>
      <c r="AM36" s="487"/>
      <c r="AN36" s="487"/>
      <c r="AO36" s="662"/>
      <c r="AP36" s="487"/>
      <c r="AQ36" s="487"/>
      <c r="AR36" s="662"/>
      <c r="AS36" s="663"/>
      <c r="AT36" s="663"/>
      <c r="AU36" s="662"/>
      <c r="AV36" s="487"/>
      <c r="AW36" s="487"/>
      <c r="AX36" s="662"/>
      <c r="AY36" s="246"/>
      <c r="AZ36" s="246"/>
      <c r="BA36" s="247" t="s">
        <v>115</v>
      </c>
      <c r="BB36" s="246"/>
      <c r="BC36" s="246"/>
      <c r="BD36" s="247" t="s">
        <v>115</v>
      </c>
      <c r="BE36" s="246"/>
      <c r="BF36" s="246"/>
      <c r="BG36" s="247" t="s">
        <v>115</v>
      </c>
      <c r="BH36" s="664"/>
      <c r="BI36" s="664"/>
      <c r="BJ36" s="665" t="s">
        <v>115</v>
      </c>
      <c r="BK36" s="664"/>
      <c r="BL36" s="664"/>
      <c r="BM36" s="665" t="s">
        <v>115</v>
      </c>
      <c r="BN36" s="664"/>
      <c r="BO36" s="664"/>
      <c r="BP36" s="665" t="s">
        <v>115</v>
      </c>
      <c r="BQ36" s="666">
        <v>0</v>
      </c>
      <c r="BR36" s="666">
        <v>0</v>
      </c>
      <c r="BS36" s="667" t="s">
        <v>115</v>
      </c>
      <c r="BT36" s="666">
        <v>0</v>
      </c>
      <c r="BU36" s="666">
        <v>0</v>
      </c>
      <c r="BV36" s="667" t="s">
        <v>115</v>
      </c>
      <c r="BW36" s="666">
        <v>0</v>
      </c>
      <c r="BX36" s="666">
        <v>0</v>
      </c>
      <c r="BY36" s="667" t="s">
        <v>115</v>
      </c>
      <c r="BZ36" s="666">
        <v>0</v>
      </c>
      <c r="CA36" s="666">
        <v>0</v>
      </c>
      <c r="CB36" s="667" t="s">
        <v>115</v>
      </c>
      <c r="CC36" s="666">
        <v>0</v>
      </c>
      <c r="CD36" s="666">
        <v>0</v>
      </c>
      <c r="CE36" s="667" t="s">
        <v>115</v>
      </c>
      <c r="CF36" s="666">
        <v>0</v>
      </c>
      <c r="CG36" s="666">
        <v>0</v>
      </c>
      <c r="CH36" s="667" t="s">
        <v>115</v>
      </c>
      <c r="CI36" s="666">
        <v>1322.3996271020353</v>
      </c>
      <c r="CJ36" s="666">
        <v>0.33109511365739985</v>
      </c>
      <c r="CK36" s="667">
        <v>2.5037447596909583E-4</v>
      </c>
      <c r="CL36" s="666"/>
      <c r="CM36" s="666"/>
      <c r="CN36" s="667" t="s">
        <v>115</v>
      </c>
      <c r="CO36" s="666">
        <v>1322.3996271020353</v>
      </c>
      <c r="CP36" s="666">
        <v>0.33109511365739985</v>
      </c>
      <c r="CQ36" s="667">
        <v>2.5037447596909583E-4</v>
      </c>
    </row>
    <row r="37" spans="1:95" x14ac:dyDescent="0.2">
      <c r="A37" s="367">
        <v>27</v>
      </c>
      <c r="B37" s="372" t="s">
        <v>247</v>
      </c>
      <c r="C37" s="199"/>
      <c r="D37" s="199"/>
      <c r="E37" s="216"/>
      <c r="F37" s="217"/>
      <c r="G37" s="217"/>
      <c r="H37" s="218"/>
      <c r="I37" s="199"/>
      <c r="J37" s="199"/>
      <c r="K37" s="216"/>
      <c r="L37" s="199"/>
      <c r="M37" s="199"/>
      <c r="N37" s="216"/>
      <c r="O37" s="221"/>
      <c r="P37" s="221"/>
      <c r="Q37" s="222"/>
      <c r="R37" s="221"/>
      <c r="S37" s="221"/>
      <c r="T37" s="167"/>
      <c r="U37" s="221"/>
      <c r="V37" s="221"/>
      <c r="W37" s="222"/>
      <c r="X37" s="658"/>
      <c r="Y37" s="658"/>
      <c r="Z37" s="222"/>
      <c r="AA37" s="487"/>
      <c r="AB37" s="487"/>
      <c r="AC37" s="660"/>
      <c r="AD37" s="487"/>
      <c r="AE37" s="487"/>
      <c r="AF37" s="660"/>
      <c r="AG37" s="661"/>
      <c r="AH37" s="661"/>
      <c r="AI37" s="660"/>
      <c r="AJ37" s="488"/>
      <c r="AK37" s="488"/>
      <c r="AL37" s="660"/>
      <c r="AM37" s="488">
        <v>0.31422336627223585</v>
      </c>
      <c r="AN37" s="487">
        <v>0</v>
      </c>
      <c r="AO37" s="662">
        <v>0</v>
      </c>
      <c r="AP37" s="487"/>
      <c r="AQ37" s="487"/>
      <c r="AR37" s="662"/>
      <c r="AS37" s="663"/>
      <c r="AT37" s="663"/>
      <c r="AU37" s="662"/>
      <c r="AV37" s="488">
        <v>0.31422336627223585</v>
      </c>
      <c r="AW37" s="488">
        <v>0</v>
      </c>
      <c r="AX37" s="675">
        <v>0</v>
      </c>
      <c r="AY37" s="664">
        <v>10.335737094520599</v>
      </c>
      <c r="AZ37" s="695">
        <v>1.3643521178992573</v>
      </c>
      <c r="BA37" s="665">
        <v>0.13200336903137336</v>
      </c>
      <c r="BB37" s="664"/>
      <c r="BC37" s="664"/>
      <c r="BD37" s="665" t="s">
        <v>115</v>
      </c>
      <c r="BE37" s="664">
        <v>10.335737094520599</v>
      </c>
      <c r="BF37" s="695">
        <v>1.3643521178992573</v>
      </c>
      <c r="BG37" s="665">
        <v>0.13200336903137336</v>
      </c>
      <c r="BH37" s="664">
        <v>14.49023511695294</v>
      </c>
      <c r="BI37" s="664">
        <v>0</v>
      </c>
      <c r="BJ37" s="665">
        <v>0</v>
      </c>
      <c r="BK37" s="664"/>
      <c r="BL37" s="664"/>
      <c r="BM37" s="665" t="s">
        <v>115</v>
      </c>
      <c r="BN37" s="664">
        <v>14.49023511695294</v>
      </c>
      <c r="BO37" s="664">
        <v>0</v>
      </c>
      <c r="BP37" s="665">
        <v>0</v>
      </c>
      <c r="BQ37" s="666">
        <v>34.973622805574799</v>
      </c>
      <c r="BR37" s="666">
        <v>0</v>
      </c>
      <c r="BS37" s="667">
        <v>0</v>
      </c>
      <c r="BT37" s="666">
        <v>0</v>
      </c>
      <c r="BU37" s="666">
        <v>0</v>
      </c>
      <c r="BV37" s="667" t="s">
        <v>115</v>
      </c>
      <c r="BW37" s="666">
        <v>34.973622805574799</v>
      </c>
      <c r="BX37" s="666">
        <v>0</v>
      </c>
      <c r="BY37" s="667">
        <v>0</v>
      </c>
      <c r="BZ37" s="666">
        <v>12.135783755</v>
      </c>
      <c r="CA37" s="666">
        <v>0</v>
      </c>
      <c r="CB37" s="667">
        <v>0</v>
      </c>
      <c r="CC37" s="666">
        <v>0</v>
      </c>
      <c r="CD37" s="666">
        <v>0</v>
      </c>
      <c r="CE37" s="667" t="s">
        <v>115</v>
      </c>
      <c r="CF37" s="666">
        <v>12.135783755</v>
      </c>
      <c r="CG37" s="666">
        <v>0</v>
      </c>
      <c r="CH37" s="667">
        <v>0</v>
      </c>
      <c r="CI37" s="666">
        <v>602.48823800000002</v>
      </c>
      <c r="CJ37" s="666">
        <v>2089.885654552389</v>
      </c>
      <c r="CK37" s="667">
        <v>3.4687576001315881</v>
      </c>
      <c r="CL37" s="666">
        <v>0</v>
      </c>
      <c r="CM37" s="666">
        <v>0</v>
      </c>
      <c r="CN37" s="667" t="s">
        <v>115</v>
      </c>
      <c r="CO37" s="666">
        <v>602.48823800000002</v>
      </c>
      <c r="CP37" s="666">
        <v>2089.885654552389</v>
      </c>
      <c r="CQ37" s="667">
        <v>3.4687576001315881</v>
      </c>
    </row>
    <row r="38" spans="1:95" x14ac:dyDescent="0.2">
      <c r="A38" s="375">
        <v>28</v>
      </c>
      <c r="B38" s="372" t="s">
        <v>252</v>
      </c>
      <c r="C38" s="199"/>
      <c r="D38" s="199"/>
      <c r="E38" s="216"/>
      <c r="F38" s="217"/>
      <c r="G38" s="217"/>
      <c r="H38" s="218"/>
      <c r="I38" s="199"/>
      <c r="J38" s="199"/>
      <c r="K38" s="216"/>
      <c r="L38" s="199"/>
      <c r="M38" s="199"/>
      <c r="N38" s="216"/>
      <c r="O38" s="221"/>
      <c r="P38" s="221"/>
      <c r="Q38" s="222"/>
      <c r="R38" s="221"/>
      <c r="S38" s="221"/>
      <c r="T38" s="167"/>
      <c r="U38" s="221"/>
      <c r="V38" s="221"/>
      <c r="W38" s="222"/>
      <c r="X38" s="221"/>
      <c r="Y38" s="221"/>
      <c r="Z38" s="222"/>
      <c r="AA38" s="487"/>
      <c r="AB38" s="487"/>
      <c r="AC38" s="660"/>
      <c r="AD38" s="487"/>
      <c r="AE38" s="487"/>
      <c r="AF38" s="660"/>
      <c r="AG38" s="661"/>
      <c r="AH38" s="661"/>
      <c r="AI38" s="660"/>
      <c r="AJ38" s="488"/>
      <c r="AK38" s="488"/>
      <c r="AL38" s="660"/>
      <c r="AM38" s="487"/>
      <c r="AN38" s="487"/>
      <c r="AO38" s="662"/>
      <c r="AP38" s="487"/>
      <c r="AQ38" s="487"/>
      <c r="AR38" s="662"/>
      <c r="AS38" s="663"/>
      <c r="AT38" s="663"/>
      <c r="AU38" s="662"/>
      <c r="AV38" s="487"/>
      <c r="AW38" s="487"/>
      <c r="AX38" s="662"/>
      <c r="AY38" s="246"/>
      <c r="AZ38" s="246"/>
      <c r="BA38" s="247" t="s">
        <v>115</v>
      </c>
      <c r="BB38" s="246"/>
      <c r="BC38" s="246"/>
      <c r="BD38" s="247" t="s">
        <v>115</v>
      </c>
      <c r="BE38" s="246"/>
      <c r="BF38" s="246"/>
      <c r="BG38" s="247" t="s">
        <v>115</v>
      </c>
      <c r="BH38" s="664"/>
      <c r="BI38" s="664"/>
      <c r="BJ38" s="665" t="s">
        <v>115</v>
      </c>
      <c r="BK38" s="664"/>
      <c r="BL38" s="664"/>
      <c r="BM38" s="665" t="s">
        <v>115</v>
      </c>
      <c r="BN38" s="664"/>
      <c r="BO38" s="664"/>
      <c r="BP38" s="665" t="s">
        <v>115</v>
      </c>
      <c r="BQ38" s="666">
        <v>0</v>
      </c>
      <c r="BR38" s="666">
        <v>0</v>
      </c>
      <c r="BS38" s="667" t="s">
        <v>115</v>
      </c>
      <c r="BT38" s="666">
        <v>0</v>
      </c>
      <c r="BU38" s="666">
        <v>0</v>
      </c>
      <c r="BV38" s="667" t="s">
        <v>115</v>
      </c>
      <c r="BW38" s="666">
        <v>0</v>
      </c>
      <c r="BX38" s="666">
        <v>0</v>
      </c>
      <c r="BY38" s="667" t="s">
        <v>115</v>
      </c>
      <c r="BZ38" s="666">
        <v>0</v>
      </c>
      <c r="CA38" s="666">
        <v>0</v>
      </c>
      <c r="CB38" s="667" t="s">
        <v>115</v>
      </c>
      <c r="CC38" s="666">
        <v>0</v>
      </c>
      <c r="CD38" s="666">
        <v>0</v>
      </c>
      <c r="CE38" s="667" t="s">
        <v>115</v>
      </c>
      <c r="CF38" s="666">
        <v>0</v>
      </c>
      <c r="CG38" s="666">
        <v>0</v>
      </c>
      <c r="CH38" s="667" t="s">
        <v>115</v>
      </c>
      <c r="CI38" s="666"/>
      <c r="CJ38" s="666"/>
      <c r="CK38" s="667"/>
      <c r="CL38" s="666"/>
      <c r="CM38" s="666"/>
      <c r="CN38" s="667"/>
      <c r="CO38" s="666"/>
      <c r="CP38" s="666"/>
      <c r="CQ38" s="667"/>
    </row>
    <row r="39" spans="1:95" x14ac:dyDescent="0.2">
      <c r="A39" s="367">
        <v>29</v>
      </c>
      <c r="B39" s="370" t="s">
        <v>29</v>
      </c>
      <c r="C39" s="199"/>
      <c r="D39" s="199"/>
      <c r="E39" s="216"/>
      <c r="F39" s="217"/>
      <c r="G39" s="217"/>
      <c r="H39" s="218"/>
      <c r="I39" s="199"/>
      <c r="J39" s="199"/>
      <c r="K39" s="216"/>
      <c r="L39" s="199"/>
      <c r="M39" s="199"/>
      <c r="N39" s="216"/>
      <c r="O39" s="219"/>
      <c r="P39" s="219"/>
      <c r="Q39" s="220"/>
      <c r="R39" s="219"/>
      <c r="S39" s="219"/>
      <c r="T39" s="169"/>
      <c r="U39" s="219"/>
      <c r="V39" s="219"/>
      <c r="W39" s="220"/>
      <c r="X39" s="219"/>
      <c r="Y39" s="219"/>
      <c r="Z39" s="220"/>
      <c r="AA39" s="487"/>
      <c r="AB39" s="487"/>
      <c r="AC39" s="660"/>
      <c r="AD39" s="487"/>
      <c r="AE39" s="487"/>
      <c r="AF39" s="660"/>
      <c r="AG39" s="661"/>
      <c r="AH39" s="661"/>
      <c r="AI39" s="660"/>
      <c r="AJ39" s="488"/>
      <c r="AK39" s="488"/>
      <c r="AL39" s="660"/>
      <c r="AM39" s="487"/>
      <c r="AN39" s="487"/>
      <c r="AO39" s="662"/>
      <c r="AP39" s="487"/>
      <c r="AQ39" s="487"/>
      <c r="AR39" s="662"/>
      <c r="AS39" s="663"/>
      <c r="AT39" s="663"/>
      <c r="AU39" s="662"/>
      <c r="AV39" s="487"/>
      <c r="AW39" s="487"/>
      <c r="AX39" s="662"/>
      <c r="AY39" s="246"/>
      <c r="AZ39" s="246"/>
      <c r="BA39" s="247" t="s">
        <v>115</v>
      </c>
      <c r="BB39" s="246"/>
      <c r="BC39" s="246"/>
      <c r="BD39" s="247" t="s">
        <v>115</v>
      </c>
      <c r="BE39" s="246"/>
      <c r="BF39" s="246"/>
      <c r="BG39" s="247" t="s">
        <v>115</v>
      </c>
      <c r="BH39" s="664"/>
      <c r="BI39" s="664"/>
      <c r="BJ39" s="665" t="s">
        <v>115</v>
      </c>
      <c r="BK39" s="664"/>
      <c r="BL39" s="664"/>
      <c r="BM39" s="665" t="s">
        <v>115</v>
      </c>
      <c r="BN39" s="664"/>
      <c r="BO39" s="664"/>
      <c r="BP39" s="665" t="s">
        <v>115</v>
      </c>
      <c r="BQ39" s="666">
        <v>0</v>
      </c>
      <c r="BR39" s="666">
        <v>0</v>
      </c>
      <c r="BS39" s="667" t="s">
        <v>115</v>
      </c>
      <c r="BT39" s="666">
        <v>0</v>
      </c>
      <c r="BU39" s="666">
        <v>0</v>
      </c>
      <c r="BV39" s="667" t="s">
        <v>115</v>
      </c>
      <c r="BW39" s="666">
        <v>0</v>
      </c>
      <c r="BX39" s="666">
        <v>0</v>
      </c>
      <c r="BY39" s="667" t="s">
        <v>115</v>
      </c>
      <c r="BZ39" s="666">
        <v>0</v>
      </c>
      <c r="CA39" s="666">
        <v>0</v>
      </c>
      <c r="CB39" s="667" t="s">
        <v>115</v>
      </c>
      <c r="CC39" s="666">
        <v>0</v>
      </c>
      <c r="CD39" s="666">
        <v>0</v>
      </c>
      <c r="CE39" s="667" t="s">
        <v>115</v>
      </c>
      <c r="CF39" s="666">
        <v>0</v>
      </c>
      <c r="CG39" s="666">
        <v>0</v>
      </c>
      <c r="CH39" s="667" t="s">
        <v>115</v>
      </c>
      <c r="CI39" s="666">
        <v>61.91337293224295</v>
      </c>
      <c r="CJ39" s="666">
        <v>10.429032910760153</v>
      </c>
      <c r="CK39" s="667">
        <v>0.16844556219176635</v>
      </c>
      <c r="CL39" s="666"/>
      <c r="CM39" s="666"/>
      <c r="CN39" s="667" t="s">
        <v>115</v>
      </c>
      <c r="CO39" s="666">
        <v>61.91337293224295</v>
      </c>
      <c r="CP39" s="666">
        <v>10.429032910760153</v>
      </c>
      <c r="CQ39" s="667">
        <v>0.16844556219176635</v>
      </c>
    </row>
    <row r="40" spans="1:95" s="696" customFormat="1" x14ac:dyDescent="0.2">
      <c r="A40" s="375">
        <v>30</v>
      </c>
      <c r="B40" s="369" t="s">
        <v>308</v>
      </c>
      <c r="C40" s="199"/>
      <c r="D40" s="199"/>
      <c r="E40" s="216"/>
      <c r="F40" s="217"/>
      <c r="G40" s="217"/>
      <c r="H40" s="218"/>
      <c r="I40" s="199"/>
      <c r="J40" s="199"/>
      <c r="K40" s="216"/>
      <c r="L40" s="199"/>
      <c r="M40" s="199"/>
      <c r="N40" s="216"/>
      <c r="O40" s="658"/>
      <c r="P40" s="658"/>
      <c r="Q40" s="679"/>
      <c r="R40" s="658"/>
      <c r="S40" s="658"/>
      <c r="T40" s="680"/>
      <c r="U40" s="658"/>
      <c r="V40" s="658"/>
      <c r="W40" s="679"/>
      <c r="X40" s="658"/>
      <c r="Y40" s="658"/>
      <c r="Z40" s="679"/>
      <c r="AA40" s="487"/>
      <c r="AB40" s="487"/>
      <c r="AC40" s="660"/>
      <c r="AD40" s="487"/>
      <c r="AE40" s="487"/>
      <c r="AF40" s="660"/>
      <c r="AG40" s="661"/>
      <c r="AH40" s="661"/>
      <c r="AI40" s="660"/>
      <c r="AJ40" s="488"/>
      <c r="AK40" s="488"/>
      <c r="AL40" s="660"/>
      <c r="AM40" s="487"/>
      <c r="AN40" s="487"/>
      <c r="AO40" s="662"/>
      <c r="AP40" s="487"/>
      <c r="AQ40" s="487"/>
      <c r="AR40" s="662"/>
      <c r="AS40" s="663"/>
      <c r="AT40" s="663"/>
      <c r="AU40" s="662"/>
      <c r="AV40" s="487"/>
      <c r="AW40" s="487"/>
      <c r="AX40" s="662"/>
      <c r="AY40" s="246"/>
      <c r="AZ40" s="246"/>
      <c r="BA40" s="247" t="s">
        <v>115</v>
      </c>
      <c r="BB40" s="246"/>
      <c r="BC40" s="246"/>
      <c r="BD40" s="247" t="s">
        <v>115</v>
      </c>
      <c r="BE40" s="246"/>
      <c r="BF40" s="246"/>
      <c r="BG40" s="247" t="s">
        <v>115</v>
      </c>
      <c r="BH40" s="664"/>
      <c r="BI40" s="664"/>
      <c r="BJ40" s="665" t="s">
        <v>115</v>
      </c>
      <c r="BK40" s="664"/>
      <c r="BL40" s="664"/>
      <c r="BM40" s="665" t="s">
        <v>115</v>
      </c>
      <c r="BN40" s="664"/>
      <c r="BO40" s="664"/>
      <c r="BP40" s="665" t="s">
        <v>115</v>
      </c>
      <c r="BQ40" s="666">
        <v>0</v>
      </c>
      <c r="BR40" s="666">
        <v>0</v>
      </c>
      <c r="BS40" s="667" t="s">
        <v>115</v>
      </c>
      <c r="BT40" s="666">
        <v>0</v>
      </c>
      <c r="BU40" s="666">
        <v>0</v>
      </c>
      <c r="BV40" s="667" t="s">
        <v>115</v>
      </c>
      <c r="BW40" s="666">
        <v>0</v>
      </c>
      <c r="BX40" s="666">
        <v>0</v>
      </c>
      <c r="BY40" s="667" t="s">
        <v>115</v>
      </c>
      <c r="BZ40" s="666">
        <v>0</v>
      </c>
      <c r="CA40" s="666">
        <v>0</v>
      </c>
      <c r="CB40" s="667" t="s">
        <v>115</v>
      </c>
      <c r="CC40" s="666">
        <v>0</v>
      </c>
      <c r="CD40" s="666">
        <v>0</v>
      </c>
      <c r="CE40" s="667" t="s">
        <v>115</v>
      </c>
      <c r="CF40" s="666">
        <v>0</v>
      </c>
      <c r="CG40" s="666">
        <v>0</v>
      </c>
      <c r="CH40" s="667" t="s">
        <v>115</v>
      </c>
      <c r="CI40" s="666"/>
      <c r="CJ40" s="666"/>
      <c r="CK40" s="667" t="s">
        <v>115</v>
      </c>
      <c r="CL40" s="666"/>
      <c r="CM40" s="666"/>
      <c r="CN40" s="667" t="s">
        <v>115</v>
      </c>
      <c r="CO40" s="666">
        <v>0</v>
      </c>
      <c r="CP40" s="666">
        <v>0</v>
      </c>
      <c r="CQ40" s="667" t="s">
        <v>115</v>
      </c>
    </row>
    <row r="41" spans="1:95" x14ac:dyDescent="0.2">
      <c r="A41" s="367">
        <v>31</v>
      </c>
      <c r="B41" s="372" t="s">
        <v>253</v>
      </c>
      <c r="C41" s="199"/>
      <c r="D41" s="199"/>
      <c r="E41" s="216"/>
      <c r="F41" s="217"/>
      <c r="G41" s="217"/>
      <c r="H41" s="218"/>
      <c r="I41" s="199"/>
      <c r="J41" s="199"/>
      <c r="K41" s="216"/>
      <c r="L41" s="199"/>
      <c r="M41" s="199"/>
      <c r="N41" s="216"/>
      <c r="O41" s="658"/>
      <c r="P41" s="658"/>
      <c r="Q41" s="679"/>
      <c r="R41" s="658"/>
      <c r="S41" s="658"/>
      <c r="T41" s="680"/>
      <c r="U41" s="658"/>
      <c r="V41" s="658"/>
      <c r="W41" s="679"/>
      <c r="X41" s="658"/>
      <c r="Y41" s="658"/>
      <c r="Z41" s="679"/>
      <c r="AA41" s="487"/>
      <c r="AB41" s="487"/>
      <c r="AC41" s="660"/>
      <c r="AD41" s="487"/>
      <c r="AE41" s="487"/>
      <c r="AF41" s="660"/>
      <c r="AG41" s="661"/>
      <c r="AH41" s="661"/>
      <c r="AI41" s="660"/>
      <c r="AJ41" s="488"/>
      <c r="AK41" s="488"/>
      <c r="AL41" s="660"/>
      <c r="AM41" s="487"/>
      <c r="AN41" s="487"/>
      <c r="AO41" s="662"/>
      <c r="AP41" s="487"/>
      <c r="AQ41" s="487"/>
      <c r="AR41" s="662"/>
      <c r="AS41" s="663"/>
      <c r="AT41" s="663"/>
      <c r="AU41" s="662"/>
      <c r="AV41" s="487"/>
      <c r="AW41" s="487"/>
      <c r="AX41" s="662"/>
      <c r="AY41" s="246"/>
      <c r="AZ41" s="246"/>
      <c r="BA41" s="247"/>
      <c r="BB41" s="246"/>
      <c r="BC41" s="246"/>
      <c r="BD41" s="247"/>
      <c r="BE41" s="246"/>
      <c r="BF41" s="246"/>
      <c r="BG41" s="247"/>
      <c r="BH41" s="664"/>
      <c r="BI41" s="664"/>
      <c r="BJ41" s="665" t="s">
        <v>115</v>
      </c>
      <c r="BK41" s="664"/>
      <c r="BL41" s="664"/>
      <c r="BM41" s="665" t="s">
        <v>115</v>
      </c>
      <c r="BN41" s="664"/>
      <c r="BO41" s="664"/>
      <c r="BP41" s="665" t="s">
        <v>115</v>
      </c>
      <c r="BQ41" s="666">
        <v>0</v>
      </c>
      <c r="BR41" s="666">
        <v>0</v>
      </c>
      <c r="BS41" s="667" t="s">
        <v>115</v>
      </c>
      <c r="BT41" s="666">
        <v>0</v>
      </c>
      <c r="BU41" s="666">
        <v>0</v>
      </c>
      <c r="BV41" s="667" t="s">
        <v>115</v>
      </c>
      <c r="BW41" s="666">
        <v>0</v>
      </c>
      <c r="BX41" s="666">
        <v>0</v>
      </c>
      <c r="BY41" s="667" t="s">
        <v>115</v>
      </c>
      <c r="BZ41" s="666">
        <v>0</v>
      </c>
      <c r="CA41" s="666">
        <v>0</v>
      </c>
      <c r="CB41" s="667" t="s">
        <v>115</v>
      </c>
      <c r="CC41" s="666">
        <v>0</v>
      </c>
      <c r="CD41" s="666">
        <v>0</v>
      </c>
      <c r="CE41" s="667" t="s">
        <v>115</v>
      </c>
      <c r="CF41" s="666">
        <v>0</v>
      </c>
      <c r="CG41" s="666">
        <v>0</v>
      </c>
      <c r="CH41" s="667" t="s">
        <v>115</v>
      </c>
      <c r="CI41" s="666"/>
      <c r="CJ41" s="666"/>
      <c r="CK41" s="667" t="s">
        <v>115</v>
      </c>
      <c r="CL41" s="666"/>
      <c r="CM41" s="666"/>
      <c r="CN41" s="667" t="s">
        <v>115</v>
      </c>
      <c r="CO41" s="666">
        <v>0</v>
      </c>
      <c r="CP41" s="666">
        <v>0</v>
      </c>
      <c r="CQ41" s="667" t="s">
        <v>115</v>
      </c>
    </row>
    <row r="42" spans="1:95" x14ac:dyDescent="0.2">
      <c r="A42" s="375">
        <v>32</v>
      </c>
      <c r="B42" s="369" t="s">
        <v>31</v>
      </c>
      <c r="C42" s="199"/>
      <c r="D42" s="199"/>
      <c r="E42" s="216"/>
      <c r="F42" s="217"/>
      <c r="G42" s="217"/>
      <c r="H42" s="218"/>
      <c r="I42" s="199"/>
      <c r="J42" s="199"/>
      <c r="K42" s="216"/>
      <c r="L42" s="199"/>
      <c r="M42" s="199"/>
      <c r="N42" s="216"/>
      <c r="O42" s="221"/>
      <c r="P42" s="221"/>
      <c r="Q42" s="222"/>
      <c r="R42" s="221"/>
      <c r="S42" s="221"/>
      <c r="T42" s="167"/>
      <c r="U42" s="221"/>
      <c r="V42" s="221"/>
      <c r="W42" s="222"/>
      <c r="X42" s="221"/>
      <c r="Y42" s="221"/>
      <c r="Z42" s="222"/>
      <c r="AA42" s="487"/>
      <c r="AB42" s="487"/>
      <c r="AC42" s="660"/>
      <c r="AD42" s="487"/>
      <c r="AE42" s="487"/>
      <c r="AF42" s="660"/>
      <c r="AG42" s="661"/>
      <c r="AH42" s="661"/>
      <c r="AI42" s="660"/>
      <c r="AJ42" s="488"/>
      <c r="AK42" s="488"/>
      <c r="AL42" s="660"/>
      <c r="AM42" s="487"/>
      <c r="AN42" s="487"/>
      <c r="AO42" s="662"/>
      <c r="AP42" s="487"/>
      <c r="AQ42" s="487"/>
      <c r="AR42" s="662"/>
      <c r="AS42" s="663"/>
      <c r="AT42" s="663"/>
      <c r="AU42" s="662"/>
      <c r="AV42" s="487"/>
      <c r="AW42" s="487"/>
      <c r="AX42" s="662"/>
      <c r="AY42" s="246"/>
      <c r="AZ42" s="246"/>
      <c r="BA42" s="247" t="s">
        <v>115</v>
      </c>
      <c r="BB42" s="246"/>
      <c r="BC42" s="246"/>
      <c r="BD42" s="247" t="s">
        <v>115</v>
      </c>
      <c r="BE42" s="246"/>
      <c r="BF42" s="246"/>
      <c r="BG42" s="247" t="s">
        <v>115</v>
      </c>
      <c r="BH42" s="664"/>
      <c r="BI42" s="664"/>
      <c r="BJ42" s="665" t="s">
        <v>115</v>
      </c>
      <c r="BK42" s="664"/>
      <c r="BL42" s="664"/>
      <c r="BM42" s="665" t="s">
        <v>115</v>
      </c>
      <c r="BN42" s="664"/>
      <c r="BO42" s="664"/>
      <c r="BP42" s="665" t="s">
        <v>115</v>
      </c>
      <c r="BQ42" s="666">
        <v>0</v>
      </c>
      <c r="BR42" s="666">
        <v>0</v>
      </c>
      <c r="BS42" s="667" t="s">
        <v>115</v>
      </c>
      <c r="BT42" s="666">
        <v>0</v>
      </c>
      <c r="BU42" s="666">
        <v>0</v>
      </c>
      <c r="BV42" s="667" t="s">
        <v>115</v>
      </c>
      <c r="BW42" s="666">
        <v>0</v>
      </c>
      <c r="BX42" s="666">
        <v>0</v>
      </c>
      <c r="BY42" s="667" t="s">
        <v>115</v>
      </c>
      <c r="BZ42" s="666">
        <v>0</v>
      </c>
      <c r="CA42" s="666">
        <v>0</v>
      </c>
      <c r="CB42" s="667" t="s">
        <v>115</v>
      </c>
      <c r="CC42" s="666">
        <v>0</v>
      </c>
      <c r="CD42" s="666">
        <v>0</v>
      </c>
      <c r="CE42" s="667" t="s">
        <v>115</v>
      </c>
      <c r="CF42" s="666">
        <v>0</v>
      </c>
      <c r="CG42" s="666">
        <v>0</v>
      </c>
      <c r="CH42" s="667" t="s">
        <v>115</v>
      </c>
      <c r="CI42" s="666"/>
      <c r="CJ42" s="666"/>
      <c r="CK42" s="667" t="s">
        <v>115</v>
      </c>
      <c r="CL42" s="666"/>
      <c r="CM42" s="666"/>
      <c r="CN42" s="667" t="s">
        <v>115</v>
      </c>
      <c r="CO42" s="666">
        <v>0</v>
      </c>
      <c r="CP42" s="666">
        <v>0</v>
      </c>
      <c r="CQ42" s="667" t="s">
        <v>115</v>
      </c>
    </row>
    <row r="43" spans="1:95" s="668" customFormat="1" x14ac:dyDescent="0.2">
      <c r="A43" s="378"/>
      <c r="B43" s="373" t="s">
        <v>46</v>
      </c>
      <c r="C43" s="202">
        <v>0</v>
      </c>
      <c r="D43" s="202">
        <v>0</v>
      </c>
      <c r="E43" s="252">
        <v>0</v>
      </c>
      <c r="F43" s="253">
        <v>0</v>
      </c>
      <c r="G43" s="253">
        <v>0</v>
      </c>
      <c r="H43" s="254">
        <v>0</v>
      </c>
      <c r="I43" s="202">
        <v>0</v>
      </c>
      <c r="J43" s="202">
        <v>0</v>
      </c>
      <c r="K43" s="252">
        <v>0</v>
      </c>
      <c r="L43" s="202">
        <v>0</v>
      </c>
      <c r="M43" s="202">
        <v>0</v>
      </c>
      <c r="N43" s="252">
        <v>0</v>
      </c>
      <c r="O43" s="235">
        <f t="shared" ref="O43:Z43" si="1">SUM(O38:O42)</f>
        <v>0</v>
      </c>
      <c r="P43" s="235">
        <f t="shared" si="1"/>
        <v>0</v>
      </c>
      <c r="Q43" s="250">
        <f t="shared" si="1"/>
        <v>0</v>
      </c>
      <c r="R43" s="235">
        <f t="shared" si="1"/>
        <v>0</v>
      </c>
      <c r="S43" s="235">
        <f t="shared" si="1"/>
        <v>0</v>
      </c>
      <c r="T43" s="251">
        <f t="shared" si="1"/>
        <v>0</v>
      </c>
      <c r="U43" s="235">
        <f t="shared" si="1"/>
        <v>0</v>
      </c>
      <c r="V43" s="235">
        <f t="shared" si="1"/>
        <v>0</v>
      </c>
      <c r="W43" s="250">
        <f t="shared" si="1"/>
        <v>0</v>
      </c>
      <c r="X43" s="235">
        <f t="shared" si="1"/>
        <v>0</v>
      </c>
      <c r="Y43" s="235">
        <f t="shared" si="1"/>
        <v>0</v>
      </c>
      <c r="Z43" s="250">
        <f t="shared" si="1"/>
        <v>0</v>
      </c>
      <c r="AA43" s="238">
        <v>0</v>
      </c>
      <c r="AB43" s="238">
        <v>0</v>
      </c>
      <c r="AC43" s="239">
        <v>0</v>
      </c>
      <c r="AD43" s="238">
        <v>0</v>
      </c>
      <c r="AE43" s="238">
        <v>0</v>
      </c>
      <c r="AF43" s="239">
        <v>0</v>
      </c>
      <c r="AG43" s="241">
        <v>0</v>
      </c>
      <c r="AH43" s="241">
        <v>0</v>
      </c>
      <c r="AI43" s="239">
        <v>0</v>
      </c>
      <c r="AJ43" s="242">
        <v>0</v>
      </c>
      <c r="AK43" s="242">
        <v>0</v>
      </c>
      <c r="AL43" s="239">
        <v>0</v>
      </c>
      <c r="AM43" s="242">
        <v>0.31422336627223585</v>
      </c>
      <c r="AN43" s="242">
        <v>0</v>
      </c>
      <c r="AO43" s="243">
        <v>0</v>
      </c>
      <c r="AP43" s="238">
        <v>0</v>
      </c>
      <c r="AQ43" s="238">
        <v>0</v>
      </c>
      <c r="AR43" s="243">
        <v>0</v>
      </c>
      <c r="AS43" s="240">
        <v>0</v>
      </c>
      <c r="AT43" s="240">
        <v>0</v>
      </c>
      <c r="AU43" s="243">
        <v>0</v>
      </c>
      <c r="AV43" s="242">
        <v>0.31422336627223585</v>
      </c>
      <c r="AW43" s="242">
        <v>0</v>
      </c>
      <c r="AX43" s="245">
        <v>0</v>
      </c>
      <c r="AY43" s="246">
        <v>10.335737094520599</v>
      </c>
      <c r="AZ43" s="255">
        <v>1.3643521178992573</v>
      </c>
      <c r="BA43" s="247">
        <v>0.13200336903137336</v>
      </c>
      <c r="BB43" s="246"/>
      <c r="BC43" s="246"/>
      <c r="BD43" s="247" t="s">
        <v>115</v>
      </c>
      <c r="BE43" s="246">
        <v>10.335737094520599</v>
      </c>
      <c r="BF43" s="255">
        <v>1.3643521178992573</v>
      </c>
      <c r="BG43" s="247">
        <v>0.13200336903137336</v>
      </c>
      <c r="BH43" s="246">
        <v>14.49023511695294</v>
      </c>
      <c r="BI43" s="246">
        <v>0</v>
      </c>
      <c r="BJ43" s="247">
        <v>0</v>
      </c>
      <c r="BK43" s="246"/>
      <c r="BL43" s="246"/>
      <c r="BM43" s="247" t="s">
        <v>115</v>
      </c>
      <c r="BN43" s="246">
        <v>14.49023511695294</v>
      </c>
      <c r="BO43" s="246">
        <v>0</v>
      </c>
      <c r="BP43" s="247">
        <v>0</v>
      </c>
      <c r="BQ43" s="256">
        <v>34.973622805574799</v>
      </c>
      <c r="BR43" s="256">
        <v>0</v>
      </c>
      <c r="BS43" s="257">
        <v>0</v>
      </c>
      <c r="BT43" s="256">
        <v>0</v>
      </c>
      <c r="BU43" s="256">
        <v>0</v>
      </c>
      <c r="BV43" s="257" t="s">
        <v>115</v>
      </c>
      <c r="BW43" s="256">
        <v>34.973622805574799</v>
      </c>
      <c r="BX43" s="256">
        <v>0</v>
      </c>
      <c r="BY43" s="257">
        <v>0</v>
      </c>
      <c r="BZ43" s="256">
        <v>12.135783755</v>
      </c>
      <c r="CA43" s="256">
        <v>0</v>
      </c>
      <c r="CB43" s="257">
        <v>0</v>
      </c>
      <c r="CC43" s="256">
        <v>0</v>
      </c>
      <c r="CD43" s="256">
        <v>0</v>
      </c>
      <c r="CE43" s="257" t="s">
        <v>115</v>
      </c>
      <c r="CF43" s="256">
        <v>12.135783755</v>
      </c>
      <c r="CG43" s="256">
        <v>0</v>
      </c>
      <c r="CH43" s="257">
        <v>0</v>
      </c>
      <c r="CI43" s="256">
        <v>1986.8012380342784</v>
      </c>
      <c r="CJ43" s="256">
        <v>2100.6457825768066</v>
      </c>
      <c r="CK43" s="257">
        <v>1.0573004195704876</v>
      </c>
      <c r="CL43" s="256">
        <v>0</v>
      </c>
      <c r="CM43" s="256">
        <v>0</v>
      </c>
      <c r="CN43" s="257" t="s">
        <v>115</v>
      </c>
      <c r="CO43" s="256">
        <v>1986.8012380342784</v>
      </c>
      <c r="CP43" s="256">
        <v>2100.6457825768066</v>
      </c>
      <c r="CQ43" s="257">
        <v>1.0573004195704876</v>
      </c>
    </row>
    <row r="44" spans="1:95" s="668" customFormat="1" x14ac:dyDescent="0.2">
      <c r="A44" s="18"/>
      <c r="B44" s="18" t="s">
        <v>47</v>
      </c>
      <c r="C44" s="213">
        <v>790.81749914409409</v>
      </c>
      <c r="D44" s="213">
        <v>5.4003407806160935</v>
      </c>
      <c r="E44" s="258">
        <v>6.8288078936807927E-3</v>
      </c>
      <c r="F44" s="259">
        <v>0</v>
      </c>
      <c r="G44" s="259">
        <v>0</v>
      </c>
      <c r="H44" s="260">
        <v>0</v>
      </c>
      <c r="I44" s="213">
        <v>409.21695830428069</v>
      </c>
      <c r="J44" s="213">
        <v>1.867612</v>
      </c>
      <c r="K44" s="258">
        <v>4.5638675575397419E-3</v>
      </c>
      <c r="L44" s="213">
        <v>1200.0344574483747</v>
      </c>
      <c r="M44" s="213">
        <v>7.2679527806160937</v>
      </c>
      <c r="N44" s="258">
        <v>6.0564534089045186E-3</v>
      </c>
      <c r="O44" s="261">
        <f>O34+O11+O43</f>
        <v>830.6232665451422</v>
      </c>
      <c r="P44" s="261">
        <f>P34+P11+P43</f>
        <v>2.5902414079978815</v>
      </c>
      <c r="Q44" s="262">
        <f>P44/O44</f>
        <v>3.1184310773903763E-3</v>
      </c>
      <c r="R44" s="261">
        <f>R34+R11+R43</f>
        <v>15.622223500000024</v>
      </c>
      <c r="S44" s="261">
        <f>S34+S11+S43</f>
        <v>0.36</v>
      </c>
      <c r="T44" s="263">
        <f>S44/R44</f>
        <v>2.3044094843477272E-2</v>
      </c>
      <c r="U44" s="261">
        <f>U34+U11+U43</f>
        <v>549.55265092328762</v>
      </c>
      <c r="V44" s="261">
        <f>V34+V11+V43</f>
        <v>13</v>
      </c>
      <c r="W44" s="262">
        <f>V44/U44</f>
        <v>2.3655604204909347E-2</v>
      </c>
      <c r="X44" s="261">
        <f>X34+X11+X43</f>
        <v>1395.7981409684298</v>
      </c>
      <c r="Y44" s="261">
        <f>Y34+Y11+Y43</f>
        <v>15.950241407997881</v>
      </c>
      <c r="Z44" s="262">
        <f>Y44/X44</f>
        <v>1.1427326731450808E-2</v>
      </c>
      <c r="AA44" s="264">
        <v>1332.4072488220613</v>
      </c>
      <c r="AB44" s="264">
        <v>41.371895869887851</v>
      </c>
      <c r="AC44" s="265">
        <v>3.1050488434721007E-2</v>
      </c>
      <c r="AD44" s="264">
        <v>29.299343697952246</v>
      </c>
      <c r="AE44" s="264">
        <v>4.6675780000000007</v>
      </c>
      <c r="AF44" s="265">
        <v>0.15930657178256935</v>
      </c>
      <c r="AG44" s="266">
        <v>701.85951439457199</v>
      </c>
      <c r="AH44" s="267">
        <v>-1.7891262999999999</v>
      </c>
      <c r="AI44" s="265">
        <v>-2.5491230984356042E-3</v>
      </c>
      <c r="AJ44" s="268">
        <v>2063.5661069145854</v>
      </c>
      <c r="AK44" s="268">
        <v>44.25034756988785</v>
      </c>
      <c r="AL44" s="265">
        <v>2.1443629754149401E-2</v>
      </c>
      <c r="AM44" s="264">
        <v>2078.1029342500201</v>
      </c>
      <c r="AN44" s="264">
        <v>35.418309447271312</v>
      </c>
      <c r="AO44" s="53">
        <v>1.7043577997763452E-2</v>
      </c>
      <c r="AP44" s="264">
        <v>0</v>
      </c>
      <c r="AQ44" s="264">
        <v>0</v>
      </c>
      <c r="AR44" s="53">
        <v>0</v>
      </c>
      <c r="AS44" s="266">
        <v>431.73346160000006</v>
      </c>
      <c r="AT44" s="269">
        <v>1.1943525827574615</v>
      </c>
      <c r="AU44" s="53">
        <v>2.766411892956368E-3</v>
      </c>
      <c r="AV44" s="264">
        <v>2509.8363958500199</v>
      </c>
      <c r="AW44" s="268">
        <v>36.612662030028773</v>
      </c>
      <c r="AX44" s="270">
        <v>1.4587668778159129E-2</v>
      </c>
      <c r="AY44" s="271">
        <v>4227.4529000471548</v>
      </c>
      <c r="AZ44" s="271">
        <v>828.42955965112924</v>
      </c>
      <c r="BA44" s="272">
        <v>0.19596423171075156</v>
      </c>
      <c r="BB44" s="271">
        <v>593.44782900000007</v>
      </c>
      <c r="BC44" s="271">
        <v>45.544212858919515</v>
      </c>
      <c r="BD44" s="272">
        <v>7.6745099793632421E-2</v>
      </c>
      <c r="BE44" s="271">
        <v>4820.9007290471554</v>
      </c>
      <c r="BF44" s="271">
        <v>873.97377251004866</v>
      </c>
      <c r="BG44" s="272">
        <v>0.1812884814748692</v>
      </c>
      <c r="BH44" s="271">
        <v>9194.2558042480032</v>
      </c>
      <c r="BI44" s="271">
        <v>1543.648113574247</v>
      </c>
      <c r="BJ44" s="272">
        <v>0.16789266542497527</v>
      </c>
      <c r="BK44" s="271">
        <v>2237.9969491999996</v>
      </c>
      <c r="BL44" s="271">
        <v>67.301413797614913</v>
      </c>
      <c r="BM44" s="272">
        <v>3.0072165121437122E-2</v>
      </c>
      <c r="BN44" s="271">
        <v>11432.252753448003</v>
      </c>
      <c r="BO44" s="271">
        <v>1610.9495273718619</v>
      </c>
      <c r="BP44" s="272">
        <v>0.14091269342221238</v>
      </c>
      <c r="BQ44" s="273">
        <v>16340.786279152058</v>
      </c>
      <c r="BR44" s="273">
        <v>2885.2664740291507</v>
      </c>
      <c r="BS44" s="274">
        <v>0.17656839914186004</v>
      </c>
      <c r="BT44" s="273">
        <v>1221.2457039857763</v>
      </c>
      <c r="BU44" s="273">
        <v>27.32399617924704</v>
      </c>
      <c r="BV44" s="274">
        <v>2.2373872915228923E-2</v>
      </c>
      <c r="BW44" s="273">
        <v>17562.031983137837</v>
      </c>
      <c r="BX44" s="273">
        <v>2912.5904702083976</v>
      </c>
      <c r="BY44" s="274">
        <v>0.16584586982901056</v>
      </c>
      <c r="BZ44" s="273">
        <v>6804.267602765869</v>
      </c>
      <c r="CA44" s="273">
        <v>-27.101228706373142</v>
      </c>
      <c r="CB44" s="274">
        <v>-3.9829751398014904E-3</v>
      </c>
      <c r="CC44" s="273">
        <v>28.024055799999999</v>
      </c>
      <c r="CD44" s="273">
        <v>-23.469840120339835</v>
      </c>
      <c r="CE44" s="274">
        <v>-0.83748905896554193</v>
      </c>
      <c r="CF44" s="273">
        <v>6832.2916585658686</v>
      </c>
      <c r="CG44" s="273">
        <v>-50.57106882671296</v>
      </c>
      <c r="CH44" s="274">
        <v>-7.4017725463037497E-3</v>
      </c>
      <c r="CI44" s="273">
        <v>10764.872319544147</v>
      </c>
      <c r="CJ44" s="273">
        <v>3700.7800564969302</v>
      </c>
      <c r="CK44" s="274">
        <v>0.34378299590028438</v>
      </c>
      <c r="CL44" s="273">
        <v>50.305913299999929</v>
      </c>
      <c r="CM44" s="273">
        <v>1.5179364008267704</v>
      </c>
      <c r="CN44" s="274">
        <v>3.0174114756142845E-2</v>
      </c>
      <c r="CO44" s="273">
        <v>10815.17823284415</v>
      </c>
      <c r="CP44" s="273">
        <v>3702.2979928977566</v>
      </c>
      <c r="CQ44" s="274">
        <v>0.34232426994632481</v>
      </c>
    </row>
    <row r="45" spans="1:95" s="668" customFormat="1" x14ac:dyDescent="0.2">
      <c r="C45" s="701"/>
      <c r="D45" s="701"/>
      <c r="E45" s="701"/>
      <c r="F45" s="701"/>
      <c r="G45" s="701"/>
      <c r="H45" s="701"/>
      <c r="I45" s="701"/>
      <c r="J45" s="701"/>
      <c r="K45" s="701"/>
      <c r="L45" s="701"/>
      <c r="M45" s="701"/>
      <c r="N45" s="701"/>
      <c r="O45" s="702"/>
      <c r="P45" s="702"/>
      <c r="Q45" s="702"/>
      <c r="R45" s="702"/>
      <c r="S45" s="702"/>
      <c r="T45" s="702"/>
      <c r="U45" s="702"/>
      <c r="V45" s="702"/>
      <c r="W45" s="702"/>
      <c r="X45" s="702"/>
      <c r="Y45" s="702"/>
      <c r="Z45" s="702"/>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75"/>
      <c r="BR45" s="275"/>
      <c r="BS45" s="276"/>
      <c r="BT45" s="275"/>
      <c r="BU45" s="275"/>
      <c r="BV45" s="276"/>
      <c r="BW45" s="275"/>
      <c r="BX45" s="275"/>
      <c r="BY45" s="276"/>
      <c r="BZ45" s="275"/>
      <c r="CA45" s="275"/>
      <c r="CB45" s="276"/>
      <c r="CC45" s="275"/>
      <c r="CD45" s="275"/>
      <c r="CE45" s="276"/>
      <c r="CF45" s="275"/>
      <c r="CG45" s="275"/>
      <c r="CH45" s="276"/>
      <c r="CI45" s="275"/>
      <c r="CJ45" s="275"/>
      <c r="CK45" s="276"/>
      <c r="CL45" s="275"/>
      <c r="CM45" s="275"/>
      <c r="CN45" s="276"/>
      <c r="CO45" s="275"/>
      <c r="CP45" s="275"/>
      <c r="CQ45" s="276"/>
    </row>
    <row r="46" spans="1:95" s="697" customFormat="1" x14ac:dyDescent="0.2">
      <c r="C46" s="701"/>
      <c r="D46" s="701"/>
      <c r="E46" s="701"/>
      <c r="F46" s="701"/>
      <c r="G46" s="701"/>
      <c r="H46" s="701"/>
      <c r="I46" s="701"/>
      <c r="J46" s="701"/>
      <c r="K46" s="701"/>
      <c r="L46" s="701"/>
      <c r="M46" s="701"/>
      <c r="N46" s="701"/>
      <c r="O46" s="346"/>
      <c r="P46" s="346"/>
      <c r="Q46" s="346"/>
      <c r="R46" s="346"/>
      <c r="S46" s="346"/>
      <c r="T46" s="346"/>
      <c r="U46" s="346"/>
      <c r="V46" s="346"/>
      <c r="W46" s="346"/>
      <c r="X46" s="346"/>
      <c r="Y46" s="346"/>
      <c r="Z46" s="34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698"/>
      <c r="BR46" s="698"/>
      <c r="BS46" s="698"/>
      <c r="BT46" s="698"/>
      <c r="BU46" s="698"/>
      <c r="BV46" s="698"/>
      <c r="BW46" s="698"/>
      <c r="BX46" s="698"/>
      <c r="BY46" s="698"/>
      <c r="BZ46" s="698"/>
      <c r="CA46" s="698"/>
      <c r="CB46" s="698"/>
      <c r="CC46" s="698"/>
      <c r="CD46" s="698"/>
      <c r="CE46" s="698"/>
      <c r="CF46" s="698"/>
      <c r="CG46" s="698"/>
      <c r="CH46" s="698"/>
      <c r="CI46" s="698"/>
      <c r="CJ46" s="698"/>
      <c r="CK46" s="698"/>
      <c r="CL46" s="698"/>
      <c r="CM46" s="698"/>
      <c r="CN46" s="698"/>
      <c r="CO46" s="698"/>
      <c r="CP46" s="698"/>
      <c r="CQ46" s="698"/>
    </row>
    <row r="47" spans="1:95" s="697" customFormat="1" x14ac:dyDescent="0.2">
      <c r="C47" s="701"/>
      <c r="D47" s="701"/>
      <c r="E47" s="701"/>
      <c r="F47" s="701"/>
      <c r="G47" s="701"/>
      <c r="H47" s="701"/>
      <c r="I47" s="701"/>
      <c r="J47" s="701"/>
      <c r="K47" s="701"/>
      <c r="L47" s="701"/>
      <c r="M47" s="701"/>
      <c r="N47" s="701"/>
      <c r="O47" s="346"/>
      <c r="P47" s="346"/>
      <c r="Q47" s="346"/>
      <c r="R47" s="346"/>
      <c r="S47" s="346"/>
      <c r="T47" s="346"/>
      <c r="U47" s="346"/>
      <c r="V47" s="346"/>
      <c r="W47" s="346"/>
      <c r="X47" s="346"/>
      <c r="Y47" s="346"/>
      <c r="Z47" s="34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698"/>
      <c r="BR47" s="698"/>
      <c r="BS47" s="698"/>
      <c r="BT47" s="698"/>
      <c r="BU47" s="698"/>
      <c r="BV47" s="698"/>
      <c r="BW47" s="698"/>
      <c r="BX47" s="698"/>
      <c r="BY47" s="698"/>
      <c r="BZ47" s="698"/>
      <c r="CA47" s="698"/>
      <c r="CB47" s="698"/>
      <c r="CC47" s="698"/>
      <c r="CD47" s="698"/>
      <c r="CE47" s="698"/>
      <c r="CF47" s="698"/>
      <c r="CG47" s="698"/>
      <c r="CH47" s="698"/>
      <c r="CI47" s="698"/>
      <c r="CJ47" s="698"/>
      <c r="CK47" s="698"/>
      <c r="CL47" s="698"/>
      <c r="CM47" s="698"/>
      <c r="CN47" s="698"/>
      <c r="CO47" s="698"/>
      <c r="CP47" s="698"/>
      <c r="CQ47" s="698"/>
    </row>
    <row r="48" spans="1:95" s="697" customFormat="1" x14ac:dyDescent="0.2">
      <c r="C48" s="701"/>
      <c r="D48" s="701"/>
      <c r="E48" s="701"/>
      <c r="F48" s="701"/>
      <c r="G48" s="701"/>
      <c r="H48" s="701"/>
      <c r="I48" s="701"/>
      <c r="J48" s="701"/>
      <c r="K48" s="701"/>
      <c r="L48" s="701"/>
      <c r="M48" s="701"/>
      <c r="N48" s="701"/>
      <c r="O48" s="346"/>
      <c r="P48" s="346"/>
      <c r="Q48" s="346"/>
      <c r="R48" s="346"/>
      <c r="S48" s="346"/>
      <c r="T48" s="346"/>
      <c r="U48" s="346"/>
      <c r="V48" s="346"/>
      <c r="W48" s="346"/>
      <c r="X48" s="346"/>
      <c r="Y48" s="346"/>
      <c r="Z48" s="34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698"/>
      <c r="BR48" s="698"/>
      <c r="BS48" s="698"/>
      <c r="BT48" s="698"/>
      <c r="BU48" s="698"/>
      <c r="BV48" s="698"/>
      <c r="BW48" s="698"/>
      <c r="BX48" s="698"/>
      <c r="BY48" s="698"/>
      <c r="BZ48" s="698"/>
      <c r="CA48" s="698"/>
      <c r="CB48" s="698"/>
      <c r="CC48" s="698"/>
      <c r="CD48" s="698"/>
      <c r="CE48" s="698"/>
      <c r="CF48" s="698"/>
      <c r="CG48" s="698"/>
      <c r="CH48" s="698"/>
      <c r="CI48" s="698"/>
      <c r="CJ48" s="698"/>
      <c r="CK48" s="698"/>
      <c r="CL48" s="698"/>
      <c r="CM48" s="698"/>
      <c r="CN48" s="698"/>
      <c r="CO48" s="698"/>
      <c r="CP48" s="698"/>
      <c r="CQ48" s="698"/>
    </row>
    <row r="49" spans="3:68" s="697" customFormat="1" x14ac:dyDescent="0.2">
      <c r="C49" s="701"/>
      <c r="D49" s="701"/>
      <c r="E49" s="701"/>
      <c r="F49" s="701"/>
      <c r="G49" s="701"/>
      <c r="H49" s="701"/>
      <c r="I49" s="701"/>
      <c r="J49" s="701"/>
      <c r="K49" s="701"/>
      <c r="L49" s="701"/>
      <c r="M49" s="701"/>
      <c r="N49" s="701"/>
      <c r="O49" s="346"/>
      <c r="P49" s="346"/>
      <c r="Q49" s="346"/>
      <c r="R49" s="346"/>
      <c r="S49" s="346"/>
      <c r="T49" s="346"/>
      <c r="U49" s="346"/>
      <c r="V49" s="346"/>
      <c r="W49" s="346"/>
      <c r="X49" s="346"/>
      <c r="Y49" s="346"/>
      <c r="Z49" s="34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row>
    <row r="50" spans="3:68" s="699" customFormat="1" x14ac:dyDescent="0.2">
      <c r="C50" s="701"/>
      <c r="D50" s="701"/>
      <c r="E50" s="701"/>
      <c r="F50" s="701"/>
      <c r="G50" s="701"/>
      <c r="H50" s="701"/>
      <c r="I50" s="701"/>
      <c r="J50" s="701"/>
      <c r="K50" s="701"/>
      <c r="L50" s="701"/>
      <c r="M50" s="701"/>
      <c r="N50" s="701"/>
      <c r="O50" s="346"/>
      <c r="P50" s="346"/>
      <c r="Q50" s="346"/>
      <c r="R50" s="346"/>
      <c r="S50" s="346"/>
      <c r="T50" s="346"/>
      <c r="U50" s="346"/>
      <c r="V50" s="346"/>
      <c r="W50" s="346"/>
      <c r="X50" s="346"/>
      <c r="Y50" s="346"/>
      <c r="Z50" s="34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row>
  </sheetData>
  <mergeCells count="43">
    <mergeCell ref="CI3:CQ3"/>
    <mergeCell ref="CI4:CK4"/>
    <mergeCell ref="CL4:CN4"/>
    <mergeCell ref="CO4:CQ4"/>
    <mergeCell ref="A2:CQ2"/>
    <mergeCell ref="BZ3:CH3"/>
    <mergeCell ref="BZ4:CB4"/>
    <mergeCell ref="CC4:CE4"/>
    <mergeCell ref="CF4:CH4"/>
    <mergeCell ref="A3:A5"/>
    <mergeCell ref="B3:B5"/>
    <mergeCell ref="C3:N3"/>
    <mergeCell ref="O3:Z3"/>
    <mergeCell ref="AA3:AL3"/>
    <mergeCell ref="AM3:AX3"/>
    <mergeCell ref="AY3:BG3"/>
    <mergeCell ref="BH3:BP3"/>
    <mergeCell ref="BQ3:BY3"/>
    <mergeCell ref="C4:E4"/>
    <mergeCell ref="AM4:AO4"/>
    <mergeCell ref="F4:H4"/>
    <mergeCell ref="I4:K4"/>
    <mergeCell ref="L4:N4"/>
    <mergeCell ref="O4:Q4"/>
    <mergeCell ref="R4:T4"/>
    <mergeCell ref="U4:W4"/>
    <mergeCell ref="X4:Z4"/>
    <mergeCell ref="AA4:AC4"/>
    <mergeCell ref="AD4:AF4"/>
    <mergeCell ref="AG4:AI4"/>
    <mergeCell ref="AJ4:AL4"/>
    <mergeCell ref="BW4:BY4"/>
    <mergeCell ref="AP4:AR4"/>
    <mergeCell ref="AS4:AU4"/>
    <mergeCell ref="AV4:AX4"/>
    <mergeCell ref="AY4:BA4"/>
    <mergeCell ref="BB4:BD4"/>
    <mergeCell ref="BT4:BV4"/>
    <mergeCell ref="BE4:BG4"/>
    <mergeCell ref="BH4:BJ4"/>
    <mergeCell ref="BK4:BM4"/>
    <mergeCell ref="BN4:BP4"/>
    <mergeCell ref="BQ4:BS4"/>
  </mergeCells>
  <printOptions horizontalCentered="1" verticalCentered="1"/>
  <pageMargins left="0.59055118110236227" right="0.59055118110236227" top="0.59055118110236227" bottom="0.59055118110236227" header="0.31496062992125984" footer="0.31496062992125984"/>
  <pageSetup scale="8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Index</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'62'!insurer</vt:lpstr>
      <vt:lpstr>'62'!Print_Area</vt:lpstr>
      <vt:lpstr>'63'!Print_Area</vt:lpstr>
      <vt:lpstr>'64'!Print_Area</vt:lpstr>
      <vt:lpstr>'65'!Print_Area</vt:lpstr>
      <vt:lpstr>'66'!Print_Area</vt:lpstr>
      <vt:lpstr>'67'!Print_Area</vt:lpstr>
      <vt:lpstr>'68'!Print_Area</vt:lpstr>
      <vt:lpstr>'69'!Print_Area</vt:lpstr>
      <vt:lpstr>'70'!Print_Area</vt:lpstr>
      <vt:lpstr>'71'!Print_Area</vt:lpstr>
      <vt:lpstr>'73'!Print_Area</vt:lpstr>
      <vt:lpstr>'75'!Print_Area</vt:lpstr>
      <vt:lpstr>'82'!Print_Area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 SANJEEV</dc:creator>
  <cp:lastModifiedBy>H Jeyanthi</cp:lastModifiedBy>
  <cp:lastPrinted>2022-01-11T06:22:37Z</cp:lastPrinted>
  <dcterms:created xsi:type="dcterms:W3CDTF">2018-05-09T10:15:02Z</dcterms:created>
  <dcterms:modified xsi:type="dcterms:W3CDTF">2023-02-02T13:49:01Z</dcterms:modified>
</cp:coreProperties>
</file>