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ty_States" sheetId="1" state="visible" r:id="rId2"/>
    <sheet name="City_State_Distances" sheetId="2" state="visible" r:id="rId3"/>
    <sheet name="Character" sheetId="3" state="visible" r:id="rId4"/>
    <sheet name="Vehicles" sheetId="4" state="visible" r:id="rId5"/>
    <sheet name="Drug_Pricing" sheetId="5" state="visible" r:id="rId6"/>
    <sheet name="Inventory" sheetId="6" state="visible" r:id="rId7"/>
    <sheet name="Sheet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<sst xmlns="http://schemas.openxmlformats.org/spreadsheetml/2006/main" count="81" uniqueCount="60">
  <si>
    <t xml:space="preserve">CITY STATES</t>
  </si>
  <si>
    <t xml:space="preserve">POPULATION</t>
  </si>
  <si>
    <t xml:space="preserve">MAYOR</t>
  </si>
  <si>
    <t xml:space="preserve">HISTORY</t>
  </si>
  <si>
    <t xml:space="preserve">CHICAGO-2</t>
  </si>
  <si>
    <t xml:space="preserve">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agdhslkgjdhkjh</t>
  </si>
  <si>
    <t xml:space="preserve">NEW SHINJUKU</t>
  </si>
  <si>
    <t xml:space="preserve">TEXT</t>
  </si>
  <si>
    <t xml:space="preserve">HANOI</t>
  </si>
  <si>
    <t xml:space="preserve">REYKJAVÍK</t>
  </si>
  <si>
    <t xml:space="preserve">EUPHORIA</t>
  </si>
  <si>
    <t xml:space="preserve">CITY STATE DISTANCES</t>
  </si>
  <si>
    <t xml:space="preserve">CHARACTER</t>
  </si>
  <si>
    <t xml:space="preserve">NAME</t>
  </si>
  <si>
    <t xml:space="preserve">AGE</t>
  </si>
  <si>
    <t xml:space="preserve">GENDER</t>
  </si>
  <si>
    <t xml:space="preserve">CREDITS</t>
  </si>
  <si>
    <t xml:space="preserve">PC</t>
  </si>
  <si>
    <t xml:space="preserve">TOM</t>
  </si>
  <si>
    <t xml:space="preserve">NPC</t>
  </si>
  <si>
    <t xml:space="preserve">DICK</t>
  </si>
  <si>
    <t xml:space="preserve">HARRY</t>
  </si>
  <si>
    <t xml:space="preserve">SALLY</t>
  </si>
  <si>
    <t xml:space="preserve">VEHICLE</t>
  </si>
  <si>
    <t xml:space="preserve">SPEED</t>
  </si>
  <si>
    <t xml:space="preserve">COST</t>
  </si>
  <si>
    <t xml:space="preserve">AVG TRIP  TIME</t>
  </si>
  <si>
    <t xml:space="preserve">CARGO SPACE</t>
  </si>
  <si>
    <t xml:space="preserve">FUEL</t>
  </si>
  <si>
    <t xml:space="preserve">FUEL USAGE</t>
  </si>
  <si>
    <t xml:space="preserve">VH1</t>
  </si>
  <si>
    <t xml:space="preserve">VH2</t>
  </si>
  <si>
    <t xml:space="preserve">VH3</t>
  </si>
  <si>
    <t xml:space="preserve">VH4</t>
  </si>
  <si>
    <t xml:space="preserve">VH5</t>
  </si>
  <si>
    <t xml:space="preserve">VH6</t>
  </si>
  <si>
    <t xml:space="preserve">PRICING</t>
  </si>
  <si>
    <t xml:space="preserve">MIN</t>
  </si>
  <si>
    <t xml:space="preserve">MAX</t>
  </si>
  <si>
    <t xml:space="preserve">PRICE</t>
  </si>
  <si>
    <t xml:space="preserve">GHOST</t>
  </si>
  <si>
    <t xml:space="preserve">MILK</t>
  </si>
  <si>
    <t xml:space="preserve">SOMA</t>
  </si>
  <si>
    <t xml:space="preserve">SPICE</t>
  </si>
  <si>
    <t xml:space="preserve">SUBSTANCE-D</t>
  </si>
  <si>
    <t xml:space="preserve">INVENTORY</t>
  </si>
  <si>
    <t xml:space="preserve">PERSONAL</t>
  </si>
  <si>
    <t xml:space="preserve">EUPHORIA_SAFEHOUSE</t>
  </si>
  <si>
    <t xml:space="preserve">HANOVER _SAFEHOUSE</t>
  </si>
  <si>
    <t xml:space="preserve">NEW HARBOUR_SAFEHOUSE</t>
  </si>
  <si>
    <t xml:space="preserve">CHICAGO-2_SAFEHOUSE</t>
  </si>
  <si>
    <t xml:space="preserve">NEW TOKYO_SAFEHOUSE</t>
  </si>
  <si>
    <t xml:space="preserve">WEAPONS</t>
  </si>
  <si>
    <t xml:space="preserve">TOTAL</t>
  </si>
  <si>
    <t xml:space="preserve">OVERENCUMBERD</t>
  </si>
  <si>
    <t xml:space="preserve">Character</t>
  </si>
  <si>
    <t xml:space="preserve">Name</t>
  </si>
  <si>
    <t xml:space="preserve">Age</t>
  </si>
  <si>
    <t xml:space="preserve">Gender</t>
  </si>
  <si>
    <t xml:space="preserve">Credits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</si>
</sst>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0.0"/>
    <numFmt numFmtId="168" formatCode="0"/>
  </numFmts>
  <fonts count="3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0"/>
      <name val="Arial"/>
      <family val="0"/>
      <charset val="1"/>
    </font>
    <font>
      <b val="true"/>
      <sz val="15"/>
      <name val="Arial"/>
      <family val="2"/>
      <charset val="1"/>
    </font>
    <font>
      <b val="true"/>
      <sz val="14"/>
      <name val="Arial"/>
      <family val="0"/>
      <charset val="1"/>
    </font>
    <font>
      <sz val="14"/>
      <name val="Arial"/>
      <family val="0"/>
      <charset val="1"/>
    </font>
    <font>
      <sz val="14"/>
      <name val="Arial"/>
      <family val="0"/>
    </font>
    <font>
      <b val="true"/>
      <sz val="18"/>
      <name val="Arial"/>
      <family val="2"/>
      <charset val="1"/>
    </font>
    <font>
      <sz val="18"/>
      <name val="Calibri"/>
      <family val="2"/>
      <charset val="1"/>
    </font>
    <font>
      <b val="true"/>
      <sz val="14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8"/>
      <name val="Calibri"/>
      <family val="2"/>
      <charset val="1"/>
    </font>
    <font>
      <sz val="18"/>
      <name val="Arial"/>
      <family val="2"/>
      <charset val="1"/>
    </font>
    <font>
      <sz val="18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sz val="20"/>
      <color rgb="FF00000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10243E"/>
      <name val="Calibri"/>
      <family val="2"/>
      <charset val="1"/>
    </font>
    <font>
      <b val="true"/>
      <sz val="10"/>
      <color rgb="FF10243E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0"/>
      <charset val="1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10243E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10243E"/>
        <bgColor rgb="FF333333"/>
      </patternFill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Pivot Table Category" xfId="28"/>
    <cellStyle name="Pivot Table Corner" xfId="29"/>
    <cellStyle name="Pivot Table Field" xfId="30"/>
    <cellStyle name="Pivot Table Result" xfId="31"/>
    <cellStyle name="Pivot Table Title" xfId="32"/>
    <cellStyle name="Pivot Table Value" xfId="33"/>
    <cellStyle name="Result 12" xfId="34"/>
    <cellStyle name="Status 13" xfId="35"/>
    <cellStyle name="Text 14" xfId="36"/>
    <cellStyle name="Warning 15" xfId="37"/>
  </cellStyles>
  <dxfs count="3">
    <dxf>
      <fill>
        <patternFill patternType="solid">
          <fgColor rgb="00FFFFFF"/>
        </patternFill>
      </fill>
    </dxf>
    <dxf>
      <fill>
        <patternFill patternType="solid">
          <fgColor rgb="FF10243E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1" displayName="Table11" ref="A1:D6" headerRowCount="1" totalsRowCount="0" totalsRowShown="0">
  <autoFilter ref="A1:D6"/>
  <tableColumns count="4">
    <tableColumn id="1" name="PRICING"/>
    <tableColumn id="2" name="MIN"/>
    <tableColumn id="3" name="MAX"/>
    <tableColumn id="4" name="PRICE"/>
  </tableColumns>
</table>
</file>

<file path=xl/tables/table2.xml><?xml version="1.0" encoding="utf-8"?>
<table xmlns="http://schemas.openxmlformats.org/spreadsheetml/2006/main" id="2" name="Table12" displayName="Table12" ref="A1:F6" headerRowCount="1" totalsRowCount="0" totalsRowShown="0">
  <autoFilter ref="A1:F6"/>
  <tableColumns count="6">
    <tableColumn id="1" name="CITY STATE DISTANCES"/>
    <tableColumn id="2" name="REYKJAVÍK"/>
    <tableColumn id="3" name="NEW SHINJUKU"/>
    <tableColumn id="4" name="CHICAGO-2"/>
    <tableColumn id="5" name="HANOI"/>
    <tableColumn id="6" name="EUPHORIA"/>
  </tableColumns>
</table>
</file>

<file path=xl/tables/table3.xml><?xml version="1.0" encoding="utf-8"?>
<table xmlns="http://schemas.openxmlformats.org/spreadsheetml/2006/main" id="3" name="Table14" displayName="Table14" ref="A1:E6" headerRowCount="1" totalsRowCount="0" totalsRowShown="0">
  <autoFilter ref="A1:E6"/>
  <tableColumns count="5">
    <tableColumn id="1" name="CITY STATES"/>
    <tableColumn id="2" name="POPULATION"/>
    <tableColumn id="3" name="MAYOR"/>
    <tableColumn id="4" name="HISTORY"/>
    <tableColumn id="5" name=""/>
  </tableColumns>
</table>
</file>

<file path=xl/tables/table4.xml><?xml version="1.0" encoding="utf-8"?>
<table xmlns="http://schemas.openxmlformats.org/spreadsheetml/2006/main" id="4" name="Table15" displayName="Table15" ref="A1:E5" headerRowCount="1" totalsRowCount="0" totalsRowShown="0">
  <autoFilter ref="A1:E5"/>
  <tableColumns count="5">
    <tableColumn id="1" name="CHARACTER"/>
    <tableColumn id="2" name="NAME"/>
    <tableColumn id="3" name="AGE"/>
    <tableColumn id="4" name="GENDER"/>
    <tableColumn id="5" name="CREDITS"/>
  </tableColumns>
</table>
</file>

<file path=xl/tables/table5.xml><?xml version="1.0" encoding="utf-8"?>
<table xmlns="http://schemas.openxmlformats.org/spreadsheetml/2006/main" id="5" name="Table516" displayName="Table516" ref="A1:G7" headerRowCount="1" totalsRowCount="0" totalsRowShown="0">
  <autoFilter ref="A1:G7"/>
  <tableColumns count="7">
    <tableColumn id="1" name="VEHICLE"/>
    <tableColumn id="2" name="SPEED"/>
    <tableColumn id="3" name="COST"/>
    <tableColumn id="4" name="AVG TRIP  TIME"/>
    <tableColumn id="5" name="CARGO SPACE"/>
    <tableColumn id="6" name="FUEL"/>
    <tableColumn id="7" name="FUEL USAGE"/>
  </tableColumns>
</table>
</file>

<file path=xl/tables/table6.xml><?xml version="1.0" encoding="utf-8"?>
<table xmlns="http://schemas.openxmlformats.org/spreadsheetml/2006/main" id="6" name="Table915" displayName="Table915" ref="A1:H7" headerRowCount="1" totalsRowCount="0" totalsRowShown="0">
  <autoFilter ref="A1:H7"/>
  <tableColumns count="8">
    <tableColumn id="1" name="INVENTORY"/>
    <tableColumn id="2" name="PERSONAL"/>
    <tableColumn id="3" name="VEHICLE"/>
    <tableColumn id="4" name="EUPHORIA_SAFEHOUSE"/>
    <tableColumn id="5" name="HANOVER _SAFEHOUSE"/>
    <tableColumn id="6" name="NEW HARBOUR_SAFEHOUSE"/>
    <tableColumn id="7" name="CHICAGO-2_SAFEHOUSE"/>
    <tableColumn id="8" name="NEW TOKYO_SAFEHOUS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23.57"/>
    <col collapsed="false" customWidth="true" hidden="false" outlineLevel="0" max="3" min="2" style="1" width="18"/>
    <col collapsed="false" customWidth="true" hidden="false" outlineLevel="0" max="4" min="4" style="1" width="166.87"/>
    <col collapsed="false" customWidth="true" hidden="false" outlineLevel="0" max="5" min="5" style="1" width="22.28"/>
    <col collapsed="false" customWidth="true" hidden="false" outlineLevel="0" max="6" min="6" style="1" width="25"/>
    <col collapsed="false" customWidth="true" hidden="false" outlineLevel="0" max="7" min="7" style="1" width="43.13"/>
    <col collapsed="false" customWidth="true" hidden="false" outlineLevel="0" max="8" min="8" style="1" width="35.42"/>
    <col collapsed="false" customWidth="true" hidden="false" outlineLevel="0" max="9" min="9" style="1" width="22.86"/>
    <col collapsed="false" customWidth="false" hidden="false" outlineLevel="0" max="1024" min="10" style="1" width="8.67"/>
  </cols>
  <sheetData>
    <row r="1" customFormat="false" ht="18.5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/>
    </row>
    <row r="2" customFormat="false" ht="18.55" hidden="false" customHeight="false" outlineLevel="0" collapsed="false">
      <c r="A2" s="2" t="s">
        <v>4</v>
      </c>
      <c r="B2" s="4" t="n">
        <v>3333</v>
      </c>
      <c r="C2" s="4"/>
      <c r="D2" s="5" t="s">
        <v>5</v>
      </c>
      <c r="E2" s="6"/>
    </row>
    <row r="3" customFormat="false" ht="18.55" hidden="false" customHeight="false" outlineLevel="0" collapsed="false">
      <c r="A3" s="2" t="s">
        <v>6</v>
      </c>
      <c r="B3" s="4" t="n">
        <v>1385</v>
      </c>
      <c r="C3" s="4"/>
      <c r="D3" s="6" t="s">
        <v>7</v>
      </c>
      <c r="E3" s="6"/>
    </row>
    <row r="4" customFormat="false" ht="18.55" hidden="false" customHeight="false" outlineLevel="0" collapsed="false">
      <c r="A4" s="2" t="s">
        <v>8</v>
      </c>
      <c r="B4" s="4" t="n">
        <v>4935</v>
      </c>
      <c r="C4" s="4"/>
      <c r="D4" s="6" t="s">
        <v>7</v>
      </c>
      <c r="E4" s="6"/>
    </row>
    <row r="5" customFormat="false" ht="18.55" hidden="false" customHeight="false" outlineLevel="0" collapsed="false">
      <c r="A5" s="2" t="s">
        <v>9</v>
      </c>
      <c r="B5" s="4" t="n">
        <v>4440</v>
      </c>
      <c r="C5" s="4"/>
      <c r="D5" s="6" t="s">
        <v>7</v>
      </c>
      <c r="E5" s="6"/>
    </row>
    <row r="6" customFormat="false" ht="18.55" hidden="false" customHeight="false" outlineLevel="0" collapsed="false">
      <c r="A6" s="2" t="s">
        <v>10</v>
      </c>
      <c r="B6" s="4" t="n">
        <v>3278</v>
      </c>
      <c r="C6" s="4"/>
      <c r="D6" s="6" t="s">
        <v>7</v>
      </c>
      <c r="E6" s="6"/>
    </row>
    <row r="7" customFormat="false" ht="17.35" hidden="false" customHeight="false" outlineLevel="0" collapsed="false">
      <c r="A7" s="4"/>
      <c r="B7" s="4"/>
      <c r="C7" s="4"/>
      <c r="D7" s="4"/>
      <c r="E7" s="7"/>
      <c r="F7" s="7"/>
    </row>
    <row r="8" customFormat="false" ht="18" hidden="false" customHeight="false" outlineLevel="0" collapsed="false">
      <c r="B8" s="4"/>
      <c r="C8" s="4"/>
      <c r="D8" s="4"/>
      <c r="E8" s="7"/>
      <c r="F8" s="7"/>
    </row>
    <row r="9" customFormat="false" ht="12.75" hidden="false" customHeight="false" outlineLevel="0" collapsed="false">
      <c r="B9" s="7"/>
      <c r="C9" s="7"/>
      <c r="D9" s="7"/>
      <c r="E9" s="7"/>
      <c r="F9" s="7"/>
    </row>
    <row r="10" customFormat="false" ht="12.75" hidden="false" customHeight="false" outlineLevel="0" collapsed="false">
      <c r="B10" s="7"/>
      <c r="C10" s="7"/>
      <c r="D10" s="7"/>
      <c r="E10" s="7"/>
      <c r="F10" s="7"/>
    </row>
    <row r="11" customFormat="false" ht="12.75" hidden="false" customHeight="false" outlineLevel="0" collapsed="false">
      <c r="B11" s="7"/>
      <c r="C11" s="7"/>
      <c r="D11" s="7"/>
      <c r="E11" s="7"/>
      <c r="F11" s="7"/>
    </row>
    <row r="12" customFormat="false" ht="12.75" hidden="false" customHeight="false" outlineLevel="0" collapsed="false">
      <c r="B12" s="7"/>
      <c r="C12" s="7"/>
      <c r="D12" s="7"/>
      <c r="E12" s="7"/>
      <c r="F12" s="7"/>
    </row>
    <row r="13" customFormat="false" ht="12.75" hidden="false" customHeight="false" outlineLevel="0" collapsed="false">
      <c r="A13" s="7"/>
      <c r="B13" s="7"/>
      <c r="C13" s="7"/>
      <c r="D13" s="7"/>
      <c r="E13" s="7"/>
      <c r="F13" s="7"/>
    </row>
    <row r="14" customFormat="false" ht="12.75" hidden="false" customHeight="false" outlineLevel="0" collapsed="false">
      <c r="A14" s="7"/>
      <c r="B14" s="7"/>
      <c r="C14" s="7"/>
      <c r="D14" s="7"/>
      <c r="E14" s="7"/>
      <c r="F14" s="7"/>
    </row>
    <row r="15" customFormat="false" ht="12.75" hidden="false" customHeight="false" outlineLevel="0" collapsed="false">
      <c r="A15" s="7"/>
      <c r="B15" s="7"/>
      <c r="C15" s="7"/>
      <c r="D15" s="7"/>
      <c r="E15" s="7"/>
      <c r="F15" s="7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43.39"/>
    <col collapsed="false" customWidth="true" hidden="false" outlineLevel="0" max="2" min="2" style="0" width="29.9"/>
    <col collapsed="false" customWidth="true" hidden="false" outlineLevel="0" max="3" min="3" style="0" width="24.91"/>
    <col collapsed="false" customWidth="true" hidden="false" outlineLevel="0" max="4" min="4" style="0" width="22.96"/>
    <col collapsed="false" customWidth="true" hidden="false" outlineLevel="0" max="5" min="5" style="0" width="20.88"/>
    <col collapsed="false" customWidth="true" hidden="false" outlineLevel="0" max="6" min="6" style="0" width="21.85"/>
    <col collapsed="false" customWidth="true" hidden="false" outlineLevel="0" max="7" min="7" style="0" width="9.13"/>
  </cols>
  <sheetData>
    <row r="1" customFormat="false" ht="22.05" hidden="false" customHeight="false" outlineLevel="0" collapsed="false">
      <c r="A1" s="8" t="s">
        <v>11</v>
      </c>
      <c r="B1" s="8" t="s">
        <v>9</v>
      </c>
      <c r="C1" s="8" t="s">
        <v>6</v>
      </c>
      <c r="D1" s="8" t="s">
        <v>4</v>
      </c>
      <c r="E1" s="8" t="s">
        <v>8</v>
      </c>
      <c r="F1" s="8" t="s">
        <v>10</v>
      </c>
    </row>
    <row r="2" customFormat="false" ht="22.05" hidden="false" customHeight="false" outlineLevel="0" collapsed="false">
      <c r="A2" s="8" t="s">
        <v>9</v>
      </c>
      <c r="B2" s="9" t="n">
        <v>0</v>
      </c>
      <c r="C2" s="10" t="n">
        <f aca="false">com.sun.star.sheet.addin.Analysis.getRandbetween(1,250)</f>
        <v>36</v>
      </c>
      <c r="D2" s="10" t="n">
        <f aca="false">com.sun.star.sheet.addin.Analysis.getRandbetween(250,500)</f>
        <v>463</v>
      </c>
      <c r="E2" s="10" t="n">
        <f aca="false">com.sun.star.sheet.addin.Analysis.getRandbetween(500,1000)</f>
        <v>658</v>
      </c>
      <c r="F2" s="10" t="n">
        <f aca="false">com.sun.star.sheet.addin.Analysis.getRandbetween(1000,1550)</f>
        <v>1066</v>
      </c>
    </row>
    <row r="3" customFormat="false" ht="22.05" hidden="false" customHeight="false" outlineLevel="0" collapsed="false">
      <c r="A3" s="8" t="s">
        <v>6</v>
      </c>
      <c r="B3" s="10" t="n">
        <f aca="false">C2</f>
        <v>36</v>
      </c>
      <c r="C3" s="9" t="n">
        <v>0</v>
      </c>
      <c r="D3" s="10" t="n">
        <f aca="false">D2-C2</f>
        <v>427</v>
      </c>
      <c r="E3" s="10" t="n">
        <f aca="false">E2-C2</f>
        <v>622</v>
      </c>
      <c r="F3" s="10" t="n">
        <f aca="false">F2-C2</f>
        <v>1030</v>
      </c>
    </row>
    <row r="4" customFormat="false" ht="22.05" hidden="false" customHeight="false" outlineLevel="0" collapsed="false">
      <c r="A4" s="8" t="s">
        <v>4</v>
      </c>
      <c r="B4" s="10" t="n">
        <f aca="false">D2</f>
        <v>463</v>
      </c>
      <c r="C4" s="10" t="n">
        <f aca="false">D2-C2</f>
        <v>427</v>
      </c>
      <c r="D4" s="9" t="n">
        <v>0</v>
      </c>
      <c r="E4" s="10" t="n">
        <f aca="false">E3-D3</f>
        <v>195</v>
      </c>
      <c r="F4" s="10" t="n">
        <f aca="false">F3-D3</f>
        <v>603</v>
      </c>
    </row>
    <row r="5" customFormat="false" ht="22.05" hidden="false" customHeight="false" outlineLevel="0" collapsed="false">
      <c r="A5" s="8" t="s">
        <v>8</v>
      </c>
      <c r="B5" s="10" t="n">
        <f aca="false">E2</f>
        <v>658</v>
      </c>
      <c r="C5" s="10" t="n">
        <f aca="false">E2-C2</f>
        <v>622</v>
      </c>
      <c r="D5" s="10" t="n">
        <f aca="false">E3-D3</f>
        <v>195</v>
      </c>
      <c r="E5" s="9" t="n">
        <v>0</v>
      </c>
      <c r="F5" s="10" t="n">
        <f aca="false">F4-E4</f>
        <v>408</v>
      </c>
    </row>
    <row r="6" customFormat="false" ht="22.05" hidden="false" customHeight="false" outlineLevel="0" collapsed="false">
      <c r="A6" s="8" t="s">
        <v>10</v>
      </c>
      <c r="B6" s="10" t="n">
        <f aca="false">F2</f>
        <v>1066</v>
      </c>
      <c r="C6" s="10" t="n">
        <f aca="false">F2-C2</f>
        <v>1030</v>
      </c>
      <c r="D6" s="10" t="n">
        <f aca="false">F3-D3</f>
        <v>603</v>
      </c>
      <c r="E6" s="10" t="n">
        <f aca="false">F2-E2</f>
        <v>408</v>
      </c>
      <c r="F6" s="9" t="n">
        <v>0</v>
      </c>
    </row>
    <row r="7" customFormat="false" ht="12.75" hidden="false" customHeight="false" outlineLevel="0" collapsed="false">
      <c r="A7" s="11"/>
      <c r="B7" s="11"/>
      <c r="C7" s="11"/>
      <c r="D7" s="11"/>
      <c r="E7" s="11"/>
      <c r="F7" s="11"/>
    </row>
    <row r="8" customFormat="false" ht="12.75" hidden="false" customHeight="false" outlineLevel="0" collapsed="false">
      <c r="A8" s="11"/>
      <c r="B8" s="11"/>
      <c r="C8" s="11"/>
      <c r="D8" s="11"/>
      <c r="E8" s="11"/>
      <c r="F8" s="11"/>
    </row>
    <row r="9" customFormat="false" ht="12.75" hidden="false" customHeight="false" outlineLevel="0" collapsed="false">
      <c r="A9" s="11"/>
      <c r="B9" s="11"/>
      <c r="C9" s="11"/>
      <c r="D9" s="11"/>
      <c r="E9" s="11"/>
      <c r="F9" s="11"/>
    </row>
    <row r="10" customFormat="false" ht="12.75" hidden="false" customHeight="false" outlineLevel="0" collapsed="false">
      <c r="A10" s="11"/>
      <c r="B10" s="11"/>
      <c r="C10" s="11"/>
      <c r="D10" s="11"/>
      <c r="E10" s="11"/>
      <c r="F10" s="11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13.02"/>
    <col collapsed="false" customWidth="true" hidden="false" outlineLevel="0" max="3" min="3" style="0" width="10.85"/>
    <col collapsed="false" customWidth="true" hidden="false" outlineLevel="0" max="4" min="4" style="0" width="15"/>
    <col collapsed="false" customWidth="true" hidden="false" outlineLevel="0" max="5" min="5" style="0" width="14.57"/>
    <col collapsed="false" customWidth="true" hidden="false" outlineLevel="0" max="6" min="6" style="0" width="9.13"/>
  </cols>
  <sheetData>
    <row r="1" customFormat="false" ht="17.35" hidden="false" customHeight="false" outlineLevel="0" collapsed="false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</row>
    <row r="2" customFormat="false" ht="17.35" hidden="false" customHeight="false" outlineLevel="0" collapsed="false">
      <c r="A2" s="13" t="s">
        <v>17</v>
      </c>
      <c r="B2" s="13" t="s">
        <v>18</v>
      </c>
      <c r="C2" s="13" t="n">
        <v>0</v>
      </c>
      <c r="D2" s="13" t="n">
        <v>0</v>
      </c>
      <c r="E2" s="13" t="n">
        <v>0</v>
      </c>
    </row>
    <row r="3" customFormat="false" ht="17.35" hidden="false" customHeight="false" outlineLevel="0" collapsed="false">
      <c r="A3" s="13" t="s">
        <v>19</v>
      </c>
      <c r="B3" s="13" t="s">
        <v>20</v>
      </c>
      <c r="C3" s="13" t="n">
        <v>0</v>
      </c>
      <c r="D3" s="13" t="n">
        <v>0</v>
      </c>
      <c r="E3" s="13" t="n">
        <v>0</v>
      </c>
    </row>
    <row r="4" customFormat="false" ht="17.35" hidden="false" customHeight="false" outlineLevel="0" collapsed="false">
      <c r="A4" s="13" t="s">
        <v>19</v>
      </c>
      <c r="B4" s="13" t="s">
        <v>21</v>
      </c>
      <c r="C4" s="13" t="n">
        <v>0</v>
      </c>
      <c r="D4" s="13" t="n">
        <v>0</v>
      </c>
      <c r="E4" s="13" t="n">
        <v>0</v>
      </c>
    </row>
    <row r="5" customFormat="false" ht="17.35" hidden="false" customHeight="false" outlineLevel="0" collapsed="false">
      <c r="A5" s="13" t="s">
        <v>19</v>
      </c>
      <c r="B5" s="13" t="s">
        <v>22</v>
      </c>
      <c r="C5" s="13" t="n">
        <v>0</v>
      </c>
      <c r="D5" s="13" t="n">
        <v>0</v>
      </c>
      <c r="E5" s="13" t="n">
        <v>0</v>
      </c>
    </row>
    <row r="6" customFormat="false" ht="12.75" hidden="false" customHeight="false" outlineLevel="0" collapsed="false">
      <c r="A6" s="11"/>
      <c r="B6" s="11"/>
      <c r="C6" s="11"/>
      <c r="D6" s="11"/>
      <c r="E6" s="11"/>
    </row>
    <row r="7" customFormat="false" ht="12.75" hidden="false" customHeight="false" outlineLevel="0" collapsed="false">
      <c r="A7" s="11"/>
      <c r="B7" s="11"/>
      <c r="C7" s="11"/>
      <c r="D7" s="11"/>
      <c r="E7" s="11"/>
    </row>
    <row r="8" customFormat="false" ht="12.75" hidden="false" customHeight="false" outlineLevel="0" collapsed="false">
      <c r="A8" s="11"/>
      <c r="B8" s="11"/>
      <c r="C8" s="11"/>
      <c r="D8" s="11"/>
      <c r="E8" s="11"/>
    </row>
    <row r="9" customFormat="false" ht="12.75" hidden="false" customHeight="false" outlineLevel="0" collapsed="false">
      <c r="A9" s="11"/>
      <c r="B9" s="11"/>
      <c r="C9" s="11"/>
      <c r="D9" s="11"/>
      <c r="E9" s="11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4.57"/>
    <col collapsed="false" customWidth="true" hidden="false" outlineLevel="0" max="3" min="3" style="0" width="12.56"/>
    <col collapsed="false" customWidth="true" hidden="false" outlineLevel="0" max="4" min="4" style="0" width="31.58"/>
    <col collapsed="false" customWidth="true" hidden="false" outlineLevel="0" max="5" min="5" style="0" width="27.55"/>
    <col collapsed="false" customWidth="true" hidden="false" outlineLevel="0" max="6" min="6" style="0" width="13.52"/>
    <col collapsed="false" customWidth="true" hidden="false" outlineLevel="0" max="7" min="7" style="0" width="27.27"/>
  </cols>
  <sheetData>
    <row r="1" customFormat="false" ht="22.05" hidden="false" customHeight="false" outlineLevel="0" collapsed="false">
      <c r="A1" s="14" t="s">
        <v>23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</row>
    <row r="2" customFormat="false" ht="22.05" hidden="false" customHeight="false" outlineLevel="0" collapsed="false">
      <c r="A2" s="15" t="s">
        <v>30</v>
      </c>
      <c r="B2" s="16" t="n">
        <f aca="false">com.sun.star.sheet.addin.Analysis.getRandbetween(25,100)</f>
        <v>73</v>
      </c>
      <c r="C2" s="16" t="n">
        <f aca="false">com.sun.star.sheet.addin.Analysis.getRandbetween(5000,50000)</f>
        <v>24944</v>
      </c>
      <c r="D2" s="17" t="n">
        <f aca="false">City_State_Distances!F2/B2</f>
        <v>14.6027397260274</v>
      </c>
      <c r="E2" s="18" t="n">
        <f aca="false">com.sun.star.sheet.addin.Analysis.getRandbetween(10,50)</f>
        <v>39</v>
      </c>
      <c r="F2" s="18" t="n">
        <f aca="false">com.sun.star.sheet.addin.Analysis.getRandbetween(100,1000)</f>
        <v>720</v>
      </c>
      <c r="G2" s="18" t="n">
        <f aca="false">F2/D2</f>
        <v>49.3058161350844</v>
      </c>
    </row>
    <row r="3" customFormat="false" ht="22.05" hidden="false" customHeight="false" outlineLevel="0" collapsed="false">
      <c r="A3" s="15" t="s">
        <v>31</v>
      </c>
      <c r="B3" s="16" t="n">
        <f aca="false">com.sun.star.sheet.addin.Analysis.getRandbetween(25,100)</f>
        <v>96</v>
      </c>
      <c r="C3" s="16" t="n">
        <f aca="false">com.sun.star.sheet.addin.Analysis.getRandbetween(5000,50000)</f>
        <v>31122</v>
      </c>
      <c r="D3" s="17" t="n">
        <f aca="false">City_State_Distances!F2/B3</f>
        <v>11.1041666666667</v>
      </c>
      <c r="E3" s="18" t="n">
        <f aca="false">com.sun.star.sheet.addin.Analysis.getRandbetween(10,50)</f>
        <v>13</v>
      </c>
      <c r="F3" s="18" t="n">
        <f aca="false">com.sun.star.sheet.addin.Analysis.getRandbetween(100,1000)</f>
        <v>766</v>
      </c>
      <c r="G3" s="18" t="n">
        <f aca="false">F3/D3</f>
        <v>68.9831144465291</v>
      </c>
    </row>
    <row r="4" customFormat="false" ht="22.05" hidden="false" customHeight="false" outlineLevel="0" collapsed="false">
      <c r="A4" s="15" t="s">
        <v>32</v>
      </c>
      <c r="B4" s="16" t="n">
        <f aca="false">com.sun.star.sheet.addin.Analysis.getRandbetween(25,100)</f>
        <v>85</v>
      </c>
      <c r="C4" s="16" t="n">
        <f aca="false">com.sun.star.sheet.addin.Analysis.getRandbetween(5000,50000)</f>
        <v>32246</v>
      </c>
      <c r="D4" s="17" t="n">
        <f aca="false">City_State_Distances!F2/B4</f>
        <v>12.5411764705882</v>
      </c>
      <c r="E4" s="18" t="n">
        <f aca="false">com.sun.star.sheet.addin.Analysis.getRandbetween(10,50)</f>
        <v>39</v>
      </c>
      <c r="F4" s="18" t="n">
        <f aca="false">com.sun.star.sheet.addin.Analysis.getRandbetween(100,1000)</f>
        <v>425</v>
      </c>
      <c r="G4" s="18" t="n">
        <f aca="false">F4/D4</f>
        <v>33.8883677298311</v>
      </c>
    </row>
    <row r="5" customFormat="false" ht="22.05" hidden="false" customHeight="false" outlineLevel="0" collapsed="false">
      <c r="A5" s="15" t="s">
        <v>33</v>
      </c>
      <c r="B5" s="16" t="n">
        <f aca="false">com.sun.star.sheet.addin.Analysis.getRandbetween(25,100)</f>
        <v>55</v>
      </c>
      <c r="C5" s="19" t="n">
        <f aca="false">com.sun.star.sheet.addin.Analysis.getRandbetween(5000,50000)</f>
        <v>22387</v>
      </c>
      <c r="D5" s="17" t="n">
        <f aca="false">City_State_Distances!F2/B5</f>
        <v>19.3818181818182</v>
      </c>
      <c r="E5" s="20" t="n">
        <f aca="false">com.sun.star.sheet.addin.Analysis.getRandbetween(10,50)</f>
        <v>47</v>
      </c>
      <c r="F5" s="20" t="n">
        <f aca="false">com.sun.star.sheet.addin.Analysis.getRandbetween(100,1000)</f>
        <v>977</v>
      </c>
      <c r="G5" s="18" t="n">
        <f aca="false">F5/D5</f>
        <v>50.4080675422139</v>
      </c>
    </row>
    <row r="6" customFormat="false" ht="22.05" hidden="false" customHeight="false" outlineLevel="0" collapsed="false">
      <c r="A6" s="15" t="s">
        <v>34</v>
      </c>
      <c r="B6" s="16" t="n">
        <f aca="false">com.sun.star.sheet.addin.Analysis.getRandbetween(25,100)</f>
        <v>84</v>
      </c>
      <c r="C6" s="16" t="n">
        <f aca="false">com.sun.star.sheet.addin.Analysis.getRandbetween(5000,50000)</f>
        <v>23087</v>
      </c>
      <c r="D6" s="17" t="n">
        <f aca="false">City_State_Distances!F2/B6</f>
        <v>12.6904761904762</v>
      </c>
      <c r="E6" s="18" t="n">
        <f aca="false">com.sun.star.sheet.addin.Analysis.getRandbetween(10,50)</f>
        <v>30</v>
      </c>
      <c r="F6" s="18" t="n">
        <f aca="false">com.sun.star.sheet.addin.Analysis.getRandbetween(100,1000)</f>
        <v>373</v>
      </c>
      <c r="G6" s="18" t="n">
        <f aca="false">F6/D6</f>
        <v>29.3921200750469</v>
      </c>
    </row>
    <row r="7" customFormat="false" ht="22.05" hidden="false" customHeight="false" outlineLevel="0" collapsed="false">
      <c r="A7" s="15" t="s">
        <v>35</v>
      </c>
      <c r="B7" s="16" t="n">
        <f aca="false">com.sun.star.sheet.addin.Analysis.getRandbetween(25,100)</f>
        <v>37</v>
      </c>
      <c r="C7" s="16" t="n">
        <f aca="false">com.sun.star.sheet.addin.Analysis.getRandbetween(5000,50000)</f>
        <v>18955</v>
      </c>
      <c r="D7" s="17" t="n">
        <f aca="false">City_State_Distances!F2/B7</f>
        <v>28.8108108108108</v>
      </c>
      <c r="E7" s="18" t="n">
        <f aca="false">com.sun.star.sheet.addin.Analysis.getRandbetween(10,50)</f>
        <v>32</v>
      </c>
      <c r="F7" s="18" t="n">
        <f aca="false">com.sun.star.sheet.addin.Analysis.getRandbetween(100,1000)</f>
        <v>230</v>
      </c>
      <c r="G7" s="18" t="n">
        <f aca="false">F7/D7</f>
        <v>7.98311444652908</v>
      </c>
    </row>
    <row r="8" customFormat="false" ht="12.75" hidden="false" customHeight="false" outlineLevel="0" collapsed="false">
      <c r="A8" s="1"/>
      <c r="B8" s="1"/>
      <c r="C8" s="1"/>
      <c r="D8" s="1"/>
      <c r="E8" s="1"/>
      <c r="F8" s="1"/>
      <c r="G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15625" defaultRowHeight="12.75" zeroHeight="false" outlineLevelRow="0" outlineLevelCol="0"/>
  <cols>
    <col collapsed="false" customWidth="true" hidden="false" outlineLevel="0" max="1" min="1" style="11" width="31.86"/>
    <col collapsed="false" customWidth="true" hidden="false" outlineLevel="0" max="2" min="2" style="11" width="12.42"/>
    <col collapsed="false" customWidth="true" hidden="false" outlineLevel="0" max="3" min="3" style="11" width="13.29"/>
    <col collapsed="false" customWidth="true" hidden="false" outlineLevel="0" max="4" min="4" style="11" width="14.86"/>
    <col collapsed="false" customWidth="false" hidden="false" outlineLevel="0" max="5" min="5" style="11" width="12.14"/>
    <col collapsed="false" customWidth="true" hidden="false" outlineLevel="0" max="6" min="6" style="11" width="15.71"/>
    <col collapsed="false" customWidth="false" hidden="false" outlineLevel="0" max="1024" min="7" style="11" width="12.14"/>
  </cols>
  <sheetData>
    <row r="1" customFormat="false" ht="24.45" hidden="false" customHeight="false" outlineLevel="0" collapsed="false">
      <c r="A1" s="21" t="s">
        <v>36</v>
      </c>
      <c r="B1" s="21" t="s">
        <v>37</v>
      </c>
      <c r="C1" s="21" t="s">
        <v>38</v>
      </c>
      <c r="D1" s="21" t="s">
        <v>39</v>
      </c>
    </row>
    <row r="2" customFormat="false" ht="24.45" hidden="false" customHeight="false" outlineLevel="0" collapsed="false">
      <c r="A2" s="21" t="s">
        <v>40</v>
      </c>
      <c r="B2" s="22" t="n">
        <v>750</v>
      </c>
      <c r="C2" s="22" t="n">
        <v>2200</v>
      </c>
      <c r="D2" s="23" t="n">
        <f aca="false">com.sun.star.sheet.addin.Analysis.getRandbetween(B2,C2)</f>
        <v>840</v>
      </c>
    </row>
    <row r="3" customFormat="false" ht="24.45" hidden="false" customHeight="false" outlineLevel="0" collapsed="false">
      <c r="A3" s="21" t="s">
        <v>41</v>
      </c>
      <c r="B3" s="22" t="n">
        <v>125</v>
      </c>
      <c r="C3" s="22" t="n">
        <v>500</v>
      </c>
      <c r="D3" s="23" t="n">
        <f aca="false">com.sun.star.sheet.addin.Analysis.getRandbetween(B3,C3)</f>
        <v>491</v>
      </c>
    </row>
    <row r="4" customFormat="false" ht="24.45" hidden="false" customHeight="false" outlineLevel="0" collapsed="false">
      <c r="A4" s="21" t="s">
        <v>42</v>
      </c>
      <c r="B4" s="22" t="n">
        <v>300</v>
      </c>
      <c r="C4" s="22" t="n">
        <v>900</v>
      </c>
      <c r="D4" s="23" t="n">
        <f aca="false">com.sun.star.sheet.addin.Analysis.getRandbetween(B4,C4)</f>
        <v>637</v>
      </c>
    </row>
    <row r="5" customFormat="false" ht="24.45" hidden="false" customHeight="false" outlineLevel="0" collapsed="false">
      <c r="A5" s="21" t="s">
        <v>43</v>
      </c>
      <c r="B5" s="22" t="n">
        <v>1200</v>
      </c>
      <c r="C5" s="22" t="n">
        <v>5000</v>
      </c>
      <c r="D5" s="23" t="n">
        <f aca="false">com.sun.star.sheet.addin.Analysis.getRandbetween(B5,C5)</f>
        <v>4610</v>
      </c>
    </row>
    <row r="6" customFormat="false" ht="24.45" hidden="false" customHeight="false" outlineLevel="0" collapsed="false">
      <c r="A6" s="21" t="s">
        <v>44</v>
      </c>
      <c r="B6" s="22" t="n">
        <v>250</v>
      </c>
      <c r="C6" s="22" t="n">
        <v>750</v>
      </c>
      <c r="D6" s="23" t="n">
        <f aca="false">com.sun.star.sheet.addin.Analysis.getRandbetween(B6,C6)</f>
        <v>428</v>
      </c>
    </row>
    <row r="7" customFormat="false" ht="24.45" hidden="false" customHeight="false" outlineLevel="0" collapsed="false">
      <c r="A7" s="22"/>
      <c r="B7" s="22"/>
      <c r="C7" s="22"/>
      <c r="D7" s="22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28.98"/>
    <col collapsed="false" customWidth="true" hidden="false" outlineLevel="0" max="2" min="2" style="0" width="21.71"/>
    <col collapsed="false" customWidth="true" hidden="false" outlineLevel="0" max="3" min="3" style="0" width="17.96"/>
    <col collapsed="false" customWidth="true" hidden="false" outlineLevel="0" max="5" min="4" style="0" width="28.25"/>
    <col collapsed="false" customWidth="true" hidden="false" outlineLevel="0" max="6" min="6" style="0" width="33.11"/>
    <col collapsed="false" customWidth="true" hidden="false" outlineLevel="0" max="7" min="7" style="0" width="28.94"/>
    <col collapsed="false" customWidth="true" hidden="false" outlineLevel="0" max="8" min="8" style="0" width="29.9"/>
  </cols>
  <sheetData>
    <row r="1" customFormat="false" ht="12.8" hidden="false" customHeight="false" outlineLevel="0" collapsed="false">
      <c r="A1" s="24" t="s">
        <v>45</v>
      </c>
      <c r="B1" s="25" t="s">
        <v>46</v>
      </c>
      <c r="C1" s="25" t="s">
        <v>23</v>
      </c>
      <c r="D1" s="26" t="s">
        <v>47</v>
      </c>
      <c r="E1" s="27" t="s">
        <v>48</v>
      </c>
      <c r="F1" s="27" t="s">
        <v>49</v>
      </c>
      <c r="G1" s="27" t="s">
        <v>50</v>
      </c>
      <c r="H1" s="27" t="s">
        <v>51</v>
      </c>
    </row>
    <row r="2" customFormat="false" ht="12.8" hidden="false" customHeight="false" outlineLevel="0" collapsed="false">
      <c r="A2" s="28" t="s">
        <v>40</v>
      </c>
      <c r="B2" s="29" t="n">
        <v>0</v>
      </c>
      <c r="C2" s="29" t="n">
        <v>0</v>
      </c>
      <c r="D2" s="29" t="n">
        <v>0</v>
      </c>
      <c r="E2" s="29" t="n">
        <v>0</v>
      </c>
      <c r="F2" s="29" t="n">
        <v>0</v>
      </c>
      <c r="G2" s="29" t="n">
        <v>0</v>
      </c>
      <c r="H2" s="29" t="n">
        <v>0</v>
      </c>
    </row>
    <row r="3" customFormat="false" ht="12.8" hidden="false" customHeight="false" outlineLevel="0" collapsed="false">
      <c r="A3" s="28" t="s">
        <v>41</v>
      </c>
      <c r="B3" s="29" t="n">
        <v>0</v>
      </c>
      <c r="C3" s="29" t="n">
        <v>0</v>
      </c>
      <c r="D3" s="29" t="n">
        <v>0</v>
      </c>
      <c r="E3" s="29" t="n">
        <v>0</v>
      </c>
      <c r="F3" s="29" t="n">
        <v>0</v>
      </c>
      <c r="G3" s="29" t="n">
        <v>0</v>
      </c>
      <c r="H3" s="29" t="n">
        <v>0</v>
      </c>
    </row>
    <row r="4" customFormat="false" ht="12.8" hidden="false" customHeight="false" outlineLevel="0" collapsed="false">
      <c r="A4" s="28" t="s">
        <v>42</v>
      </c>
      <c r="B4" s="29" t="n">
        <v>0</v>
      </c>
      <c r="C4" s="29" t="n">
        <v>0</v>
      </c>
      <c r="D4" s="29" t="n">
        <v>0</v>
      </c>
      <c r="E4" s="29" t="n">
        <v>0</v>
      </c>
      <c r="F4" s="29" t="n">
        <v>0</v>
      </c>
      <c r="G4" s="29" t="n">
        <v>0</v>
      </c>
      <c r="H4" s="29" t="n">
        <v>0</v>
      </c>
    </row>
    <row r="5" customFormat="false" ht="12.8" hidden="false" customHeight="false" outlineLevel="0" collapsed="false">
      <c r="A5" s="28" t="s">
        <v>43</v>
      </c>
      <c r="B5" s="29" t="n">
        <v>0</v>
      </c>
      <c r="C5" s="29" t="n">
        <v>0</v>
      </c>
      <c r="D5" s="29" t="n">
        <v>0</v>
      </c>
      <c r="E5" s="29" t="n">
        <v>0</v>
      </c>
      <c r="F5" s="29" t="n">
        <v>0</v>
      </c>
      <c r="G5" s="29" t="n">
        <v>0</v>
      </c>
      <c r="H5" s="29" t="n">
        <v>0</v>
      </c>
    </row>
    <row r="6" customFormat="false" ht="12.8" hidden="false" customHeight="false" outlineLevel="0" collapsed="false">
      <c r="A6" s="28" t="s">
        <v>44</v>
      </c>
      <c r="B6" s="29" t="n">
        <v>0</v>
      </c>
      <c r="C6" s="29" t="n">
        <v>0</v>
      </c>
      <c r="D6" s="29" t="n">
        <v>0</v>
      </c>
      <c r="E6" s="29" t="n">
        <v>0</v>
      </c>
      <c r="F6" s="29" t="n">
        <v>0</v>
      </c>
      <c r="G6" s="29" t="n">
        <v>0</v>
      </c>
      <c r="H6" s="29" t="n">
        <v>0</v>
      </c>
    </row>
    <row r="7" customFormat="false" ht="12.8" hidden="false" customHeight="false" outlineLevel="0" collapsed="false">
      <c r="A7" s="30" t="s">
        <v>52</v>
      </c>
      <c r="B7" s="29" t="n">
        <v>0</v>
      </c>
      <c r="C7" s="31" t="n">
        <v>0</v>
      </c>
      <c r="D7" s="29" t="n">
        <v>0</v>
      </c>
      <c r="E7" s="29" t="n">
        <v>0</v>
      </c>
      <c r="F7" s="29" t="n">
        <v>0</v>
      </c>
      <c r="G7" s="29" t="n">
        <v>0</v>
      </c>
      <c r="H7" s="29" t="n">
        <v>0</v>
      </c>
    </row>
    <row r="8" customFormat="false" ht="12.8" hidden="false" customHeight="false" outlineLevel="0" collapsed="false">
      <c r="A8" s="32" t="s">
        <v>53</v>
      </c>
      <c r="B8" s="33" t="n">
        <f aca="false">SUBTOTAL(9,B2:B7)</f>
        <v>0</v>
      </c>
      <c r="C8" s="33" t="n">
        <f aca="false">SUBTOTAL(9,C2:C7)</f>
        <v>0</v>
      </c>
      <c r="D8" s="33" t="n">
        <f aca="false">SUBTOTAL(9,D2:D7)</f>
        <v>0</v>
      </c>
      <c r="E8" s="33" t="n">
        <f aca="false">SUBTOTAL(9,E2:E7)</f>
        <v>0</v>
      </c>
      <c r="F8" s="33" t="n">
        <f aca="false">SUBTOTAL(9,F2:F7)</f>
        <v>0</v>
      </c>
      <c r="G8" s="33" t="n">
        <f aca="false">SUBTOTAL(9,G2:G7)</f>
        <v>0</v>
      </c>
      <c r="H8" s="33" t="n">
        <f aca="false">SUBTOTAL(9,H2:H7)</f>
        <v>0</v>
      </c>
    </row>
    <row r="9" customFormat="false" ht="12.8" hidden="false" customHeight="false" outlineLevel="0" collapsed="false">
      <c r="A9" s="34" t="s">
        <v>54</v>
      </c>
      <c r="B9" s="35" t="n">
        <f aca="false">10-B8</f>
        <v>10</v>
      </c>
      <c r="C9" s="36" t="n">
        <f aca="false">0</f>
        <v>0</v>
      </c>
      <c r="D9" s="35" t="n">
        <f aca="false">100-D8</f>
        <v>100</v>
      </c>
      <c r="E9" s="35" t="n">
        <f aca="false">100-E8</f>
        <v>100</v>
      </c>
      <c r="F9" s="35" t="n">
        <f aca="false">100-F8</f>
        <v>100</v>
      </c>
      <c r="G9" s="35" t="n">
        <f aca="false">100-G8</f>
        <v>100</v>
      </c>
      <c r="H9" s="35" t="n">
        <f aca="false">100-H8</f>
        <v>100</v>
      </c>
    </row>
    <row r="10" customFormat="false" ht="12.8" hidden="false" customHeight="false" outlineLevel="0" collapsed="false">
      <c r="A10" s="37"/>
      <c r="B10" s="37"/>
      <c r="C10" s="37"/>
      <c r="D10" s="37"/>
      <c r="E10" s="37"/>
      <c r="F10" s="37"/>
      <c r="G10" s="37"/>
      <c r="H10" s="37"/>
    </row>
    <row r="11" customFormat="false" ht="12.8" hidden="false" customHeight="false" outlineLevel="0" collapsed="false">
      <c r="A11" s="37"/>
      <c r="B11" s="37"/>
      <c r="C11" s="37"/>
      <c r="D11" s="37"/>
      <c r="E11" s="37"/>
      <c r="F11" s="37"/>
      <c r="G11" s="37"/>
      <c r="H11" s="37"/>
    </row>
    <row r="12" customFormat="false" ht="12.8" hidden="false" customHeight="false" outlineLevel="0" collapsed="false">
      <c r="A12" s="38"/>
      <c r="B12" s="38"/>
      <c r="C12" s="38"/>
      <c r="D12" s="38"/>
      <c r="E12" s="38"/>
      <c r="F12" s="38"/>
      <c r="G12" s="38"/>
      <c r="H12" s="38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13671875" defaultRowHeight="12.75" zeroHeight="false" outlineLevelRow="0" outlineLevelCol="0"/>
  <cols>
    <col collapsed="false" customWidth="false" hidden="false" outlineLevel="0" max="2" min="1" style="7" width="9.13"/>
    <col collapsed="false" customWidth="true" hidden="false" outlineLevel="0" max="3" min="3" style="7" width="28.86"/>
    <col collapsed="false" customWidth="true" hidden="false" outlineLevel="0" max="4" min="4" style="7" width="20.98"/>
    <col collapsed="false" customWidth="true" hidden="false" outlineLevel="0" max="5" min="5" style="7" width="15.71"/>
    <col collapsed="false" customWidth="true" hidden="false" outlineLevel="0" max="6" min="6" style="7" width="24"/>
    <col collapsed="false" customWidth="true" hidden="false" outlineLevel="0" max="7" min="7" style="7" width="23.71"/>
    <col collapsed="false" customWidth="true" hidden="false" outlineLevel="0" max="8" min="8" style="7" width="27.42"/>
    <col collapsed="false" customWidth="true" hidden="false" outlineLevel="0" max="9" min="9" style="7" width="24.29"/>
    <col collapsed="false" customWidth="true" hidden="false" outlineLevel="0" max="10" min="10" style="7" width="25.29"/>
    <col collapsed="false" customWidth="true" hidden="false" outlineLevel="0" max="11" min="11" style="7" width="15.71"/>
    <col collapsed="false" customWidth="true" hidden="false" outlineLevel="0" max="12" min="12" style="7" width="20.42"/>
    <col collapsed="false" customWidth="true" hidden="false" outlineLevel="0" max="13" min="13" style="7" width="18.71"/>
    <col collapsed="false" customWidth="true" hidden="false" outlineLevel="0" max="14" min="14" style="7" width="17.13"/>
    <col collapsed="false" customWidth="true" hidden="false" outlineLevel="0" max="15" min="15" style="7" width="12.86"/>
    <col collapsed="false" customWidth="false" hidden="false" outlineLevel="0" max="1024" min="16" style="7" width="9.13"/>
  </cols>
  <sheetData>
    <row r="1" s="1" customFormat="true" ht="15" hidden="false" customHeight="false" outlineLevel="0" collapsed="false">
      <c r="A1" s="7"/>
      <c r="B1" s="7"/>
      <c r="C1" s="39"/>
      <c r="D1" s="39"/>
      <c r="E1" s="39"/>
      <c r="F1" s="7"/>
      <c r="G1" s="7"/>
      <c r="H1" s="7"/>
      <c r="I1" s="7"/>
      <c r="J1" s="7"/>
      <c r="K1" s="7"/>
      <c r="L1" s="7"/>
      <c r="M1" s="7"/>
      <c r="N1" s="7"/>
    </row>
    <row r="2" s="1" customFormat="true" ht="18.75" hidden="false" customHeight="false" outlineLevel="0" collapsed="false">
      <c r="A2" s="7" t="s">
        <v>55</v>
      </c>
      <c r="B2" s="7"/>
      <c r="C2" s="40"/>
      <c r="D2" s="40"/>
      <c r="E2" s="40"/>
      <c r="F2" s="40"/>
      <c r="G2" s="39"/>
      <c r="H2" s="39"/>
      <c r="I2" s="7"/>
      <c r="J2" s="7"/>
      <c r="K2" s="7"/>
      <c r="L2" s="7"/>
      <c r="M2" s="7"/>
      <c r="N2" s="7"/>
    </row>
    <row r="3" s="1" customFormat="true" ht="18.75" hidden="false" customHeight="false" outlineLevel="0" collapsed="false">
      <c r="A3" s="7" t="s">
        <v>56</v>
      </c>
      <c r="B3" s="7"/>
      <c r="C3" s="40"/>
      <c r="D3" s="40"/>
      <c r="E3" s="40"/>
      <c r="F3" s="40"/>
      <c r="G3" s="39"/>
      <c r="H3" s="39"/>
      <c r="I3" s="7"/>
      <c r="J3" s="7"/>
      <c r="K3" s="7"/>
      <c r="L3" s="7"/>
      <c r="M3" s="7"/>
      <c r="N3" s="7"/>
    </row>
    <row r="4" s="1" customFormat="true" ht="18.75" hidden="false" customHeight="false" outlineLevel="0" collapsed="false">
      <c r="A4" s="7" t="s">
        <v>57</v>
      </c>
      <c r="B4" s="7"/>
      <c r="C4" s="40"/>
      <c r="D4" s="40"/>
      <c r="E4" s="40"/>
      <c r="F4" s="40"/>
      <c r="G4" s="39"/>
      <c r="H4" s="39"/>
      <c r="I4" s="7"/>
      <c r="J4" s="7"/>
      <c r="K4" s="7"/>
      <c r="L4" s="7"/>
      <c r="M4" s="7"/>
      <c r="N4" s="7"/>
    </row>
    <row r="5" s="1" customFormat="true" ht="18.75" hidden="false" customHeight="false" outlineLevel="0" collapsed="false">
      <c r="A5" s="7" t="s">
        <v>58</v>
      </c>
      <c r="B5" s="7"/>
      <c r="C5" s="40"/>
      <c r="D5" s="40"/>
      <c r="E5" s="40"/>
      <c r="F5" s="40"/>
      <c r="G5" s="39"/>
      <c r="H5" s="39"/>
      <c r="I5" s="7"/>
      <c r="J5" s="7"/>
      <c r="K5" s="7"/>
      <c r="L5" s="7"/>
      <c r="M5" s="7"/>
      <c r="N5" s="7"/>
    </row>
    <row r="6" s="1" customFormat="true" ht="18.75" hidden="false" customHeight="false" outlineLevel="0" collapsed="false">
      <c r="A6" s="7" t="s">
        <v>59</v>
      </c>
      <c r="B6" s="7"/>
      <c r="C6" s="40"/>
      <c r="D6" s="40"/>
      <c r="E6" s="40"/>
      <c r="F6" s="40"/>
      <c r="G6" s="39"/>
      <c r="H6" s="39"/>
      <c r="I6" s="7"/>
      <c r="J6" s="7"/>
      <c r="K6" s="7"/>
      <c r="L6" s="7"/>
      <c r="M6" s="7"/>
      <c r="N6" s="7"/>
    </row>
    <row r="7" s="1" customFormat="true" ht="18.75" hidden="false" customHeight="false" outlineLevel="0" collapsed="false">
      <c r="A7" s="7"/>
      <c r="B7" s="7"/>
      <c r="C7" s="40"/>
      <c r="D7" s="40"/>
      <c r="E7" s="40"/>
      <c r="F7" s="40"/>
      <c r="G7" s="40"/>
      <c r="H7" s="40"/>
      <c r="I7" s="7"/>
      <c r="J7" s="7"/>
      <c r="K7" s="7"/>
      <c r="L7" s="7"/>
      <c r="M7" s="7"/>
      <c r="N7" s="7"/>
    </row>
    <row r="8" s="1" customFormat="true" ht="18.75" hidden="false" customHeight="false" outlineLevel="0" collapsed="false">
      <c r="A8" s="7"/>
      <c r="B8" s="7"/>
      <c r="C8" s="40"/>
      <c r="D8" s="40"/>
      <c r="E8" s="40"/>
      <c r="F8" s="40"/>
      <c r="G8" s="40"/>
      <c r="H8" s="40"/>
      <c r="I8" s="7"/>
      <c r="J8" s="7"/>
      <c r="K8" s="7"/>
      <c r="L8" s="7"/>
      <c r="M8" s="7"/>
      <c r="N8" s="7"/>
    </row>
    <row r="9" s="1" customFormat="true" ht="18.75" hidden="false" customHeight="false" outlineLevel="0" collapsed="false">
      <c r="A9" s="7"/>
      <c r="B9" s="7"/>
      <c r="C9" s="40"/>
      <c r="D9" s="40"/>
      <c r="E9" s="40"/>
      <c r="F9" s="40"/>
      <c r="G9" s="40"/>
      <c r="H9" s="40"/>
      <c r="I9" s="7"/>
      <c r="J9" s="7"/>
      <c r="K9" s="7"/>
      <c r="L9" s="7"/>
      <c r="M9" s="7"/>
      <c r="N9" s="7"/>
    </row>
    <row r="10" s="1" customFormat="true" ht="18.75" hidden="false" customHeight="false" outlineLevel="0" collapsed="false">
      <c r="A10" s="7"/>
      <c r="B10" s="7"/>
      <c r="C10" s="40"/>
      <c r="D10" s="40"/>
      <c r="E10" s="40"/>
      <c r="F10" s="40"/>
      <c r="G10" s="40"/>
      <c r="H10" s="40"/>
      <c r="I10" s="7"/>
      <c r="J10" s="7"/>
      <c r="K10" s="7"/>
      <c r="L10" s="7"/>
      <c r="M10" s="7"/>
      <c r="N10" s="7"/>
    </row>
    <row r="11" s="1" customFormat="true" ht="18.75" hidden="false" customHeight="false" outlineLevel="0" collapsed="false">
      <c r="A11" s="7"/>
      <c r="B11" s="7"/>
      <c r="C11" s="40"/>
      <c r="D11" s="40"/>
      <c r="E11" s="40"/>
      <c r="F11" s="40"/>
      <c r="G11" s="40"/>
      <c r="H11" s="40"/>
      <c r="I11" s="7"/>
      <c r="J11" s="7"/>
      <c r="K11" s="7"/>
      <c r="L11" s="7"/>
      <c r="M11" s="7"/>
      <c r="N11" s="7"/>
    </row>
    <row r="12" s="1" customFormat="true" ht="18.75" hidden="false" customHeight="false" outlineLevel="0" collapsed="false">
      <c r="A12" s="7"/>
      <c r="B12" s="7"/>
      <c r="C12" s="40"/>
      <c r="D12" s="40"/>
      <c r="E12" s="40"/>
      <c r="F12" s="40"/>
      <c r="G12" s="40"/>
      <c r="H12" s="40"/>
      <c r="I12" s="7"/>
      <c r="J12" s="7"/>
      <c r="K12" s="7"/>
      <c r="L12" s="7"/>
      <c r="M12" s="7"/>
      <c r="N12" s="7"/>
    </row>
    <row r="13" customFormat="false" ht="18.75" hidden="false" customHeight="false" outlineLevel="0" collapsed="false">
      <c r="C13" s="40"/>
      <c r="D13" s="40"/>
      <c r="E13" s="40"/>
      <c r="F13" s="40"/>
      <c r="G13" s="40"/>
      <c r="H13" s="40"/>
    </row>
    <row r="14" s="1" customFormat="true" ht="18.75" hidden="false" customHeight="false" outlineLevel="0" collapsed="false">
      <c r="A14" s="7"/>
      <c r="B14" s="7"/>
      <c r="C14" s="40"/>
      <c r="D14" s="40"/>
      <c r="E14" s="40"/>
      <c r="F14" s="40"/>
      <c r="G14" s="40"/>
      <c r="H14" s="40"/>
      <c r="I14" s="7"/>
      <c r="J14" s="7"/>
      <c r="K14" s="7"/>
      <c r="L14" s="7"/>
      <c r="M14" s="7"/>
      <c r="N14" s="7"/>
    </row>
    <row r="15" s="1" customFormat="true" ht="18.75" hidden="false" customHeight="false" outlineLevel="0" collapsed="false">
      <c r="A15" s="7"/>
      <c r="B15" s="7"/>
      <c r="C15" s="40"/>
      <c r="D15" s="40"/>
      <c r="E15" s="40"/>
      <c r="F15" s="40"/>
      <c r="G15" s="40"/>
      <c r="H15" s="40"/>
      <c r="I15" s="7"/>
      <c r="J15" s="7"/>
      <c r="K15" s="7"/>
      <c r="L15" s="7"/>
      <c r="M15" s="7"/>
      <c r="N15" s="7"/>
    </row>
    <row r="16" s="1" customFormat="true" ht="18.75" hidden="false" customHeight="false" outlineLevel="0" collapsed="false">
      <c r="A16" s="7"/>
      <c r="B16" s="7"/>
      <c r="C16" s="40"/>
      <c r="D16" s="40"/>
      <c r="E16" s="40"/>
      <c r="F16" s="40"/>
      <c r="G16" s="40"/>
      <c r="H16" s="40"/>
      <c r="I16" s="7"/>
      <c r="J16" s="7"/>
      <c r="K16" s="7"/>
      <c r="L16" s="7"/>
      <c r="M16" s="7"/>
      <c r="N16" s="7"/>
    </row>
    <row r="17" s="1" customFormat="true" ht="18.75" hidden="false" customHeight="false" outlineLevel="0" collapsed="false">
      <c r="A17" s="7"/>
      <c r="B17" s="7"/>
      <c r="C17" s="40"/>
      <c r="D17" s="40"/>
      <c r="E17" s="40"/>
      <c r="F17" s="40"/>
      <c r="G17" s="40"/>
      <c r="H17" s="40"/>
      <c r="I17" s="7"/>
      <c r="J17" s="7"/>
      <c r="K17" s="7"/>
      <c r="L17" s="7"/>
      <c r="M17" s="7"/>
      <c r="N17" s="7"/>
      <c r="O17" s="7"/>
    </row>
    <row r="18" s="1" customFormat="true" ht="18.75" hidden="false" customHeight="false" outlineLevel="0" collapsed="false">
      <c r="A18" s="7"/>
      <c r="B18" s="7"/>
      <c r="C18" s="40"/>
      <c r="D18" s="40"/>
      <c r="E18" s="40"/>
      <c r="F18" s="40"/>
      <c r="G18" s="40"/>
      <c r="H18" s="40"/>
      <c r="I18" s="7"/>
      <c r="J18" s="7"/>
      <c r="K18" s="7"/>
      <c r="L18" s="7"/>
      <c r="M18" s="7"/>
      <c r="N18" s="7"/>
      <c r="O18" s="7"/>
    </row>
    <row r="19" s="1" customFormat="true" ht="18.75" hidden="false" customHeight="false" outlineLevel="0" collapsed="false">
      <c r="A19" s="7"/>
      <c r="B19" s="7"/>
      <c r="C19" s="40"/>
      <c r="D19" s="40"/>
      <c r="E19" s="40"/>
      <c r="F19" s="40"/>
      <c r="G19" s="40"/>
      <c r="H19" s="40"/>
      <c r="I19" s="7"/>
      <c r="J19" s="7"/>
      <c r="K19" s="7"/>
      <c r="L19" s="7"/>
      <c r="M19" s="7"/>
      <c r="N19" s="7"/>
      <c r="O19" s="7"/>
    </row>
    <row r="20" s="1" customFormat="true" ht="18.75" hidden="false" customHeight="false" outlineLevel="0" collapsed="false">
      <c r="A20" s="7"/>
      <c r="B20" s="7"/>
      <c r="C20" s="40"/>
      <c r="D20" s="40"/>
      <c r="E20" s="40"/>
      <c r="F20" s="40"/>
      <c r="G20" s="40"/>
      <c r="H20" s="40"/>
      <c r="I20" s="7"/>
      <c r="J20" s="7"/>
      <c r="K20" s="7"/>
      <c r="L20" s="7"/>
      <c r="M20" s="7"/>
      <c r="N20" s="7"/>
      <c r="O20" s="7"/>
    </row>
    <row r="21" customFormat="false" ht="18.75" hidden="false" customHeight="false" outlineLevel="0" collapsed="false">
      <c r="C21" s="40"/>
      <c r="D21" s="40"/>
      <c r="E21" s="40"/>
      <c r="F21" s="40"/>
      <c r="G21" s="40"/>
      <c r="H21" s="40"/>
    </row>
    <row r="22" s="1" customFormat="true" ht="18.75" hidden="false" customHeight="false" outlineLevel="0" collapsed="false">
      <c r="A22" s="7"/>
      <c r="B22" s="7"/>
      <c r="C22" s="7"/>
      <c r="D22" s="40"/>
      <c r="E22" s="40"/>
      <c r="F22" s="40"/>
      <c r="G22" s="40"/>
      <c r="H22" s="40"/>
      <c r="I22" s="7"/>
      <c r="J22" s="7"/>
      <c r="K22" s="7"/>
      <c r="L22" s="7"/>
      <c r="M22" s="7"/>
      <c r="N22" s="7"/>
      <c r="O22" s="7"/>
    </row>
    <row r="23" s="1" customFormat="true" ht="12.7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="1" customFormat="true" ht="12.7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="1" customFormat="true" ht="12.7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="1" customFormat="true" ht="12.7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="1" customFormat="true" ht="12.7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9" s="1" customFormat="true" ht="15" hidden="false" customHeight="false" outlineLevel="0" collapsed="false">
      <c r="A29" s="7"/>
      <c r="B29" s="7"/>
      <c r="C29" s="39"/>
      <c r="D29" s="39"/>
      <c r="E29" s="39"/>
      <c r="F29" s="39"/>
      <c r="G29" s="39"/>
      <c r="H29" s="39"/>
      <c r="I29" s="39"/>
      <c r="J29" s="7"/>
      <c r="K29" s="7"/>
      <c r="L29" s="7"/>
      <c r="M29" s="7"/>
      <c r="N29" s="7"/>
      <c r="O29" s="7"/>
    </row>
    <row r="30" s="1" customFormat="true" ht="15.75" hidden="false" customHeight="false" outlineLevel="0" collapsed="false">
      <c r="A30" s="7"/>
      <c r="B30" s="7"/>
      <c r="C30" s="41"/>
      <c r="D30" s="42"/>
      <c r="E30" s="42"/>
      <c r="F30" s="43"/>
      <c r="G30" s="43"/>
      <c r="H30" s="43"/>
      <c r="I30" s="43"/>
      <c r="J30" s="7"/>
      <c r="K30" s="7"/>
      <c r="L30" s="7"/>
      <c r="M30" s="7"/>
      <c r="N30" s="7"/>
      <c r="O30" s="7"/>
    </row>
    <row r="31" s="1" customFormat="true" ht="15.75" hidden="false" customHeight="false" outlineLevel="0" collapsed="false">
      <c r="A31" s="7"/>
      <c r="B31" s="7"/>
      <c r="C31" s="41"/>
      <c r="D31" s="42"/>
      <c r="E31" s="42"/>
      <c r="F31" s="43"/>
      <c r="G31" s="43"/>
      <c r="H31" s="43"/>
      <c r="I31" s="43"/>
      <c r="J31" s="7"/>
      <c r="K31" s="7"/>
      <c r="L31" s="7"/>
      <c r="M31" s="7"/>
      <c r="N31" s="7"/>
      <c r="O31" s="7"/>
    </row>
    <row r="32" s="1" customFormat="true" ht="15.75" hidden="false" customHeight="false" outlineLevel="0" collapsed="false">
      <c r="A32" s="7"/>
      <c r="B32" s="7"/>
      <c r="C32" s="41"/>
      <c r="D32" s="42"/>
      <c r="E32" s="42"/>
      <c r="F32" s="43"/>
      <c r="G32" s="43"/>
      <c r="H32" s="43"/>
      <c r="I32" s="43"/>
      <c r="J32" s="7"/>
      <c r="K32" s="7"/>
      <c r="L32" s="7"/>
      <c r="M32" s="7"/>
      <c r="N32" s="7"/>
      <c r="O32" s="7"/>
    </row>
    <row r="33" s="1" customFormat="true" ht="15.75" hidden="false" customHeight="false" outlineLevel="0" collapsed="false">
      <c r="A33" s="7"/>
      <c r="B33" s="7"/>
      <c r="C33" s="41"/>
      <c r="D33" s="42"/>
      <c r="E33" s="42"/>
      <c r="F33" s="43"/>
      <c r="G33" s="43"/>
      <c r="H33" s="43"/>
      <c r="I33" s="43"/>
      <c r="J33" s="7"/>
      <c r="K33" s="7"/>
      <c r="L33" s="7"/>
      <c r="M33" s="7"/>
      <c r="N33" s="7"/>
    </row>
    <row r="34" s="1" customFormat="true" ht="15.75" hidden="false" customHeight="false" outlineLevel="0" collapsed="false">
      <c r="A34" s="7"/>
      <c r="B34" s="7"/>
      <c r="C34" s="41"/>
      <c r="D34" s="42"/>
      <c r="E34" s="42"/>
      <c r="F34" s="43"/>
      <c r="G34" s="43"/>
      <c r="H34" s="43"/>
      <c r="I34" s="43"/>
      <c r="J34" s="7"/>
      <c r="K34" s="7"/>
      <c r="L34" s="7"/>
      <c r="M34" s="7"/>
      <c r="N34" s="7"/>
    </row>
    <row r="35" s="1" customFormat="true" ht="15.75" hidden="false" customHeight="false" outlineLevel="0" collapsed="false">
      <c r="A35" s="7"/>
      <c r="B35" s="7"/>
      <c r="C35" s="41"/>
      <c r="D35" s="42"/>
      <c r="E35" s="42"/>
      <c r="F35" s="43"/>
      <c r="G35" s="43"/>
      <c r="H35" s="43"/>
      <c r="I35" s="43"/>
      <c r="J35" s="7"/>
      <c r="K35" s="7"/>
      <c r="L35" s="7"/>
      <c r="M35" s="7"/>
      <c r="N35" s="7"/>
    </row>
    <row r="36" customFormat="false" ht="15.75" hidden="false" customHeight="false" outlineLevel="0" collapsed="false">
      <c r="C36" s="41"/>
      <c r="D36" s="42"/>
      <c r="E36" s="42"/>
      <c r="F36" s="43"/>
      <c r="G36" s="43"/>
      <c r="H36" s="43"/>
      <c r="I36" s="43"/>
    </row>
    <row r="37" s="1" customFormat="true" ht="15" hidden="false" customHeight="false" outlineLevel="0" collapsed="false">
      <c r="A37" s="7"/>
      <c r="B37" s="7"/>
      <c r="C37" s="44"/>
      <c r="D37" s="44"/>
      <c r="E37" s="44"/>
      <c r="F37" s="39"/>
      <c r="G37" s="44"/>
      <c r="H37" s="44"/>
      <c r="I37" s="44"/>
      <c r="J37" s="44"/>
      <c r="K37" s="7"/>
      <c r="L37" s="7"/>
      <c r="M37" s="7"/>
      <c r="N37" s="7"/>
    </row>
    <row r="38" s="1" customFormat="true" ht="15" hidden="false" customHeight="false" outlineLevel="0" collapsed="false">
      <c r="A38" s="7"/>
      <c r="B38" s="7"/>
      <c r="C38" s="44"/>
      <c r="D38" s="44"/>
      <c r="E38" s="44"/>
      <c r="F38" s="44"/>
      <c r="G38" s="44"/>
      <c r="H38" s="44"/>
      <c r="I38" s="44"/>
      <c r="J38" s="44"/>
      <c r="K38" s="7"/>
      <c r="L38" s="7"/>
      <c r="M38" s="7"/>
      <c r="N38" s="7"/>
    </row>
    <row r="39" s="1" customFormat="true" ht="15" hidden="false" customHeight="false" outlineLevel="0" collapsed="false">
      <c r="A39" s="7"/>
      <c r="B39" s="7"/>
      <c r="C39" s="44"/>
      <c r="D39" s="44"/>
      <c r="E39" s="44"/>
      <c r="F39" s="44"/>
      <c r="G39" s="44"/>
      <c r="H39" s="44"/>
      <c r="I39" s="44"/>
      <c r="J39" s="44"/>
      <c r="K39" s="7"/>
      <c r="L39" s="7"/>
      <c r="M39" s="7"/>
      <c r="N39" s="7"/>
    </row>
    <row r="40" s="1" customFormat="true" ht="15" hidden="false" customHeight="false" outlineLevel="0" collapsed="false">
      <c r="A40" s="7"/>
      <c r="B40" s="7"/>
      <c r="C40" s="44"/>
      <c r="D40" s="44"/>
      <c r="E40" s="44"/>
      <c r="F40" s="44"/>
      <c r="G40" s="44"/>
      <c r="H40" s="44"/>
      <c r="I40" s="44"/>
      <c r="J40" s="44"/>
      <c r="K40" s="7"/>
      <c r="L40" s="7"/>
      <c r="M40" s="7"/>
      <c r="N40" s="7"/>
    </row>
    <row r="41" s="1" customFormat="true" ht="15" hidden="false" customHeight="false" outlineLevel="0" collapsed="false">
      <c r="A41" s="7"/>
      <c r="B41" s="7"/>
      <c r="C41" s="44"/>
      <c r="D41" s="44"/>
      <c r="E41" s="44"/>
      <c r="F41" s="44"/>
      <c r="G41" s="44"/>
      <c r="H41" s="44"/>
      <c r="I41" s="44"/>
      <c r="J41" s="44"/>
      <c r="K41" s="7"/>
      <c r="L41" s="7"/>
      <c r="M41" s="7"/>
      <c r="N41" s="7"/>
    </row>
    <row r="42" s="1" customFormat="true" ht="15" hidden="false" customHeight="false" outlineLevel="0" collapsed="false">
      <c r="A42" s="7"/>
      <c r="B42" s="7"/>
      <c r="C42" s="44"/>
      <c r="D42" s="44"/>
      <c r="E42" s="44"/>
      <c r="F42" s="44"/>
      <c r="G42" s="44"/>
      <c r="H42" s="44"/>
      <c r="I42" s="44"/>
      <c r="J42" s="44"/>
      <c r="K42" s="7"/>
      <c r="L42" s="7"/>
      <c r="M42" s="7"/>
      <c r="N42" s="7"/>
    </row>
    <row r="43" s="1" customFormat="true" ht="15" hidden="false" customHeight="false" outlineLevel="0" collapsed="false">
      <c r="A43" s="7"/>
      <c r="B43" s="7"/>
      <c r="C43" s="44"/>
      <c r="D43" s="44"/>
      <c r="E43" s="45"/>
      <c r="F43" s="44"/>
      <c r="G43" s="44"/>
      <c r="H43" s="44"/>
      <c r="I43" s="44"/>
      <c r="J43" s="44"/>
      <c r="K43" s="7"/>
      <c r="L43" s="7"/>
      <c r="M43" s="7"/>
      <c r="N43" s="7"/>
    </row>
    <row r="44" s="1" customFormat="true" ht="15" hidden="false" customHeight="false" outlineLevel="0" collapsed="false">
      <c r="A44" s="7"/>
      <c r="B44" s="7"/>
      <c r="C44" s="44"/>
      <c r="D44" s="45"/>
      <c r="E44" s="45"/>
      <c r="F44" s="45"/>
      <c r="G44" s="45"/>
      <c r="H44" s="45"/>
      <c r="I44" s="45"/>
      <c r="J44" s="45"/>
      <c r="K44" s="7"/>
      <c r="L44" s="7"/>
      <c r="M44" s="7"/>
      <c r="N44" s="7"/>
    </row>
    <row r="45" s="1" customFormat="true" ht="12.75" hidden="false" customHeight="false" outlineLevel="0" collapsed="false">
      <c r="A45" s="7"/>
      <c r="B45" s="7"/>
      <c r="C45" s="45"/>
      <c r="D45" s="45"/>
      <c r="E45" s="46"/>
      <c r="F45" s="45"/>
      <c r="G45" s="45"/>
      <c r="H45" s="45"/>
      <c r="I45" s="45"/>
      <c r="J45" s="45"/>
      <c r="K45" s="7"/>
      <c r="L45" s="7"/>
      <c r="M45" s="7"/>
      <c r="N45" s="7"/>
    </row>
    <row r="46" customFormat="false" ht="12.75" hidden="false" customHeight="false" outlineLevel="0" collapsed="false">
      <c r="C46" s="45"/>
      <c r="D46" s="45"/>
      <c r="E46" s="46"/>
      <c r="F46" s="45"/>
      <c r="G46" s="45"/>
      <c r="H46" s="45"/>
      <c r="I46" s="45"/>
      <c r="J46" s="45"/>
    </row>
    <row r="47" s="1" customFormat="true" ht="12.75" hidden="false" customHeight="false" outlineLevel="0" collapsed="false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="1" customFormat="true" ht="12.75" hidden="false" customHeight="fals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="1" customFormat="true" ht="12.75" hidden="false" customHeight="fals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="1" customFormat="true" ht="12.75" hidden="false" customHeight="fals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="1" customFormat="true" ht="12.75" hidden="false" customHeight="fals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="1" customFormat="true" ht="12.75" hidden="false" customHeight="fals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="1" customFormat="true" ht="12.75" hidden="false" customHeight="fals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2022-06-12T21:20:17Z</dcterms:created>
  <dc:creator>vs245techz1</dc:creator>
  <dc:description/>
  <dc:language>en-ZA</dc:language>
  <cp:lastModifiedBy/>
  <dcterms:modified xsi:type="dcterms:W3CDTF">2022-06-14T23:32:44Z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