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9"/>
  <workbookPr defaultThemeVersion="166925"/>
  <mc:AlternateContent xmlns:mc="http://schemas.openxmlformats.org/markup-compatibility/2006">
    <mc:Choice Requires="x15">
      <x15ac:absPath xmlns:x15ac="http://schemas.microsoft.com/office/spreadsheetml/2010/11/ac" url="C:\Users\WXin\Box Sync\AAA - Research Projects\COVID-19 Pandemic Project\Project - August 2021\Codes\"/>
    </mc:Choice>
  </mc:AlternateContent>
  <xr:revisionPtr revIDLastSave="0" documentId="8_{4F7F8C8E-CF64-436B-9769-8636BFBA8A3B}" xr6:coauthVersionLast="47" xr6:coauthVersionMax="47" xr10:uidLastSave="{00000000-0000-0000-0000-000000000000}"/>
  <bookViews>
    <workbookView xWindow="-28908" yWindow="-108" windowWidth="29016" windowHeight="15816" activeTab="1" xr2:uid="{04FE5373-7572-46A6-81DC-E2C0DED223D5}"/>
  </bookViews>
  <sheets>
    <sheet name="Mortality Quartile Movements" sheetId="1" r:id="rId1"/>
    <sheet name="Regression Results" sheetId="4" r:id="rId2"/>
    <sheet name="Offical Mortality" sheetId="3" r:id="rId3"/>
    <sheet name="Excess Mortality"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6" i="1" l="1"/>
  <c r="C46" i="1"/>
  <c r="B47" i="1"/>
  <c r="C47" i="1"/>
  <c r="B14" i="1"/>
  <c r="C14" i="1"/>
  <c r="B15" i="1"/>
  <c r="C15" i="1"/>
  <c r="B48" i="1"/>
  <c r="C48" i="1"/>
  <c r="B16" i="1"/>
  <c r="C16" i="1"/>
  <c r="B3" i="1"/>
  <c r="C3" i="1"/>
  <c r="B17" i="1"/>
  <c r="C17" i="1"/>
  <c r="B18" i="1"/>
  <c r="C18" i="1"/>
  <c r="B49" i="1"/>
  <c r="C49" i="1"/>
  <c r="B4" i="1"/>
  <c r="C4" i="1"/>
  <c r="B50" i="1"/>
  <c r="C50" i="1"/>
  <c r="B51" i="1"/>
  <c r="C51" i="1"/>
  <c r="B52" i="1"/>
  <c r="C52" i="1"/>
  <c r="B53" i="1"/>
  <c r="C53" i="1"/>
  <c r="B54" i="1"/>
  <c r="C54" i="1"/>
  <c r="B55" i="1"/>
  <c r="C55" i="1"/>
  <c r="B56" i="1"/>
  <c r="C56" i="1"/>
  <c r="B19" i="1"/>
  <c r="C19" i="1"/>
  <c r="B20" i="1"/>
  <c r="C20" i="1"/>
  <c r="B2" i="1"/>
  <c r="C2" i="1"/>
  <c r="B57" i="1"/>
  <c r="C57" i="1"/>
  <c r="B58" i="1"/>
  <c r="C58" i="1"/>
  <c r="B59" i="1"/>
  <c r="C59" i="1"/>
  <c r="B60" i="1"/>
  <c r="C60" i="1"/>
  <c r="B21" i="1"/>
  <c r="C21" i="1"/>
  <c r="B5" i="1"/>
  <c r="C5" i="1"/>
  <c r="B22" i="1"/>
  <c r="C22" i="1"/>
  <c r="B23" i="1"/>
  <c r="C23" i="1"/>
  <c r="B61" i="1"/>
  <c r="C61" i="1"/>
  <c r="B62" i="1"/>
  <c r="C62" i="1"/>
  <c r="B24" i="1"/>
  <c r="C24" i="1"/>
  <c r="B25" i="1"/>
  <c r="C25" i="1"/>
  <c r="B26" i="1"/>
  <c r="C26" i="1"/>
  <c r="B63" i="1"/>
  <c r="C63" i="1"/>
  <c r="B6" i="1"/>
  <c r="C6" i="1"/>
  <c r="B64" i="1"/>
  <c r="C64" i="1"/>
  <c r="B65" i="1"/>
  <c r="C65" i="1"/>
  <c r="B7" i="1"/>
  <c r="C7" i="1"/>
  <c r="B66" i="1"/>
  <c r="C66" i="1"/>
  <c r="B67" i="1"/>
  <c r="C67" i="1"/>
  <c r="D67" i="1" s="1"/>
  <c r="B111" i="1"/>
  <c r="C111" i="1"/>
  <c r="B68" i="1"/>
  <c r="C68" i="1"/>
  <c r="B27" i="1"/>
  <c r="C27" i="1"/>
  <c r="D27" i="1" s="1"/>
  <c r="B69" i="1"/>
  <c r="C69" i="1"/>
  <c r="B112" i="1"/>
  <c r="C112" i="1"/>
  <c r="B70" i="1"/>
  <c r="C70" i="1"/>
  <c r="B113" i="1"/>
  <c r="C113" i="1"/>
  <c r="B114" i="1"/>
  <c r="C114" i="1"/>
  <c r="D114" i="1" s="1"/>
  <c r="B8" i="1"/>
  <c r="C8" i="1"/>
  <c r="B71" i="1"/>
  <c r="C71" i="1"/>
  <c r="B72" i="1"/>
  <c r="C72" i="1"/>
  <c r="B115" i="1"/>
  <c r="C115" i="1"/>
  <c r="B116" i="1"/>
  <c r="C116" i="1"/>
  <c r="B73" i="1"/>
  <c r="C73" i="1"/>
  <c r="B117" i="1"/>
  <c r="C117" i="1"/>
  <c r="B74" i="1"/>
  <c r="C74" i="1"/>
  <c r="D74" i="1" s="1"/>
  <c r="B9" i="1"/>
  <c r="C9" i="1"/>
  <c r="B28" i="1"/>
  <c r="C28" i="1"/>
  <c r="B29" i="1"/>
  <c r="C29" i="1"/>
  <c r="D29" i="1" s="1"/>
  <c r="B10" i="1"/>
  <c r="C10" i="1"/>
  <c r="B30" i="1"/>
  <c r="C30" i="1"/>
  <c r="B75" i="1"/>
  <c r="C75" i="1"/>
  <c r="B118" i="1"/>
  <c r="C118" i="1"/>
  <c r="D118" i="1" s="1"/>
  <c r="B119" i="1"/>
  <c r="C119" i="1"/>
  <c r="D119" i="1" s="1"/>
  <c r="B31" i="1"/>
  <c r="C31" i="1"/>
  <c r="B76" i="1"/>
  <c r="C76" i="1"/>
  <c r="B11" i="1"/>
  <c r="C11" i="1"/>
  <c r="D11" i="1" s="1"/>
  <c r="B120" i="1"/>
  <c r="C120" i="1"/>
  <c r="B121" i="1"/>
  <c r="C121" i="1"/>
  <c r="B32" i="1"/>
  <c r="C32" i="1"/>
  <c r="B12" i="1"/>
  <c r="C12" i="1"/>
  <c r="D12" i="1" s="1"/>
  <c r="B33" i="1"/>
  <c r="C33" i="1"/>
  <c r="D33" i="1" s="1"/>
  <c r="B77" i="1"/>
  <c r="C77" i="1"/>
  <c r="B78" i="1"/>
  <c r="C78" i="1"/>
  <c r="B34" i="1"/>
  <c r="C34" i="1"/>
  <c r="D34" i="1" s="1"/>
  <c r="B79" i="1"/>
  <c r="C79" i="1"/>
  <c r="D79" i="1" s="1"/>
  <c r="B80" i="1"/>
  <c r="C80" i="1"/>
  <c r="B143" i="1"/>
  <c r="C143" i="1"/>
  <c r="B35" i="1"/>
  <c r="C35" i="1"/>
  <c r="D35" i="1" s="1"/>
  <c r="B144" i="1"/>
  <c r="C144" i="1"/>
  <c r="D144" i="1" s="1"/>
  <c r="B81" i="1"/>
  <c r="C81" i="1"/>
  <c r="B82" i="1"/>
  <c r="C82" i="1"/>
  <c r="B36" i="1"/>
  <c r="C36" i="1"/>
  <c r="D36" i="1" s="1"/>
  <c r="B37" i="1"/>
  <c r="C37" i="1"/>
  <c r="D37" i="1" s="1"/>
  <c r="B122" i="1"/>
  <c r="C122" i="1"/>
  <c r="B38" i="1"/>
  <c r="C38" i="1"/>
  <c r="B39" i="1"/>
  <c r="C39" i="1"/>
  <c r="D39" i="1" s="1"/>
  <c r="B123" i="1"/>
  <c r="C123" i="1"/>
  <c r="D123" i="1" s="1"/>
  <c r="B145" i="1"/>
  <c r="C145" i="1"/>
  <c r="B146" i="1"/>
  <c r="C146" i="1"/>
  <c r="B83" i="1"/>
  <c r="C83" i="1"/>
  <c r="D83" i="1" s="1"/>
  <c r="B84" i="1"/>
  <c r="C84" i="1"/>
  <c r="D84" i="1" s="1"/>
  <c r="B40" i="1"/>
  <c r="C40" i="1"/>
  <c r="B147" i="1"/>
  <c r="C147" i="1"/>
  <c r="B148" i="1"/>
  <c r="C148" i="1"/>
  <c r="D148" i="1" s="1"/>
  <c r="B41" i="1"/>
  <c r="C41" i="1"/>
  <c r="D41" i="1" s="1"/>
  <c r="B85" i="1"/>
  <c r="C85" i="1"/>
  <c r="B42" i="1"/>
  <c r="C42" i="1"/>
  <c r="B43" i="1"/>
  <c r="C43" i="1"/>
  <c r="D43" i="1" s="1"/>
  <c r="B44" i="1"/>
  <c r="C44" i="1"/>
  <c r="D44" i="1" s="1"/>
  <c r="B86" i="1"/>
  <c r="C86" i="1"/>
  <c r="B149" i="1"/>
  <c r="C149" i="1"/>
  <c r="B124" i="1"/>
  <c r="C124" i="1"/>
  <c r="B87" i="1"/>
  <c r="C87" i="1"/>
  <c r="D87" i="1" s="1"/>
  <c r="B150" i="1"/>
  <c r="C150" i="1"/>
  <c r="B88" i="1"/>
  <c r="C88" i="1"/>
  <c r="B125" i="1"/>
  <c r="C125" i="1"/>
  <c r="D125" i="1" s="1"/>
  <c r="B89" i="1"/>
  <c r="C89" i="1"/>
  <c r="D89" i="1" s="1"/>
  <c r="B126" i="1"/>
  <c r="C126" i="1"/>
  <c r="B127" i="1"/>
  <c r="C127" i="1"/>
  <c r="B90" i="1"/>
  <c r="C90" i="1"/>
  <c r="D90" i="1" s="1"/>
  <c r="B45" i="1"/>
  <c r="C45" i="1"/>
  <c r="D45" i="1" s="1"/>
  <c r="B151" i="1"/>
  <c r="C151" i="1"/>
  <c r="B91" i="1"/>
  <c r="C91" i="1"/>
  <c r="B128" i="1"/>
  <c r="C128" i="1"/>
  <c r="D128" i="1" s="1"/>
  <c r="B92" i="1"/>
  <c r="C92" i="1"/>
  <c r="D92" i="1" s="1"/>
  <c r="B129" i="1"/>
  <c r="C129" i="1"/>
  <c r="B93" i="1"/>
  <c r="C93" i="1"/>
  <c r="B130" i="1"/>
  <c r="C130" i="1"/>
  <c r="D130" i="1" s="1"/>
  <c r="B131" i="1"/>
  <c r="C131" i="1"/>
  <c r="D131" i="1" s="1"/>
  <c r="B152" i="1"/>
  <c r="C152" i="1"/>
  <c r="B153" i="1"/>
  <c r="C153" i="1"/>
  <c r="B132" i="1"/>
  <c r="C132" i="1"/>
  <c r="D132" i="1" s="1"/>
  <c r="B94" i="1"/>
  <c r="C94" i="1"/>
  <c r="D94" i="1" s="1"/>
  <c r="B133" i="1"/>
  <c r="C133" i="1"/>
  <c r="B95" i="1"/>
  <c r="C95" i="1"/>
  <c r="B134" i="1"/>
  <c r="C134" i="1"/>
  <c r="D134" i="1" s="1"/>
  <c r="B96" i="1"/>
  <c r="C96" i="1"/>
  <c r="D96" i="1" s="1"/>
  <c r="B97" i="1"/>
  <c r="C97" i="1"/>
  <c r="B135" i="1"/>
  <c r="C135" i="1"/>
  <c r="B98" i="1"/>
  <c r="C98" i="1"/>
  <c r="D98" i="1" s="1"/>
  <c r="B136" i="1"/>
  <c r="C136" i="1"/>
  <c r="D136" i="1" s="1"/>
  <c r="B137" i="1"/>
  <c r="C137" i="1"/>
  <c r="B99" i="1"/>
  <c r="C99" i="1"/>
  <c r="B138" i="1"/>
  <c r="C138" i="1"/>
  <c r="D138" i="1" s="1"/>
  <c r="B139" i="1"/>
  <c r="C139" i="1"/>
  <c r="D139" i="1" s="1"/>
  <c r="B154" i="1"/>
  <c r="C154" i="1"/>
  <c r="B140" i="1"/>
  <c r="C140" i="1"/>
  <c r="B141" i="1"/>
  <c r="C141" i="1"/>
  <c r="D141" i="1" s="1"/>
  <c r="B100" i="1"/>
  <c r="C100" i="1"/>
  <c r="D100" i="1" s="1"/>
  <c r="B101" i="1"/>
  <c r="C101" i="1"/>
  <c r="B102" i="1"/>
  <c r="C102" i="1"/>
  <c r="B103" i="1"/>
  <c r="C103" i="1"/>
  <c r="D103" i="1" s="1"/>
  <c r="B104" i="1"/>
  <c r="C104" i="1"/>
  <c r="D104" i="1" s="1"/>
  <c r="B105" i="1"/>
  <c r="C105" i="1"/>
  <c r="B106" i="1"/>
  <c r="C106" i="1"/>
  <c r="B142" i="1"/>
  <c r="C142" i="1"/>
  <c r="D142" i="1" s="1"/>
  <c r="B107" i="1"/>
  <c r="C107" i="1"/>
  <c r="D107" i="1" s="1"/>
  <c r="B108" i="1"/>
  <c r="C108" i="1"/>
  <c r="B109" i="1"/>
  <c r="C109" i="1"/>
  <c r="B110" i="1"/>
  <c r="C110" i="1"/>
  <c r="D110" i="1" s="1"/>
  <c r="C13" i="1"/>
  <c r="B13" i="1"/>
  <c r="D124" i="1" l="1"/>
  <c r="D63" i="1"/>
  <c r="D5" i="1"/>
  <c r="D19" i="1"/>
  <c r="D4" i="1"/>
  <c r="D50" i="1"/>
  <c r="D108" i="1"/>
  <c r="D101" i="1"/>
  <c r="D31" i="1"/>
  <c r="D9" i="1"/>
  <c r="D106" i="1"/>
  <c r="D140" i="1"/>
  <c r="D135" i="1"/>
  <c r="D153" i="1"/>
  <c r="D91" i="1"/>
  <c r="D88" i="1"/>
  <c r="D42" i="1"/>
  <c r="D146" i="1"/>
  <c r="D82" i="1"/>
  <c r="D78" i="1"/>
  <c r="D76" i="1"/>
  <c r="D28" i="1"/>
  <c r="D71" i="1"/>
  <c r="D68" i="1"/>
  <c r="D137" i="1"/>
  <c r="D133" i="1"/>
  <c r="D129" i="1"/>
  <c r="D126" i="1"/>
  <c r="D86" i="1"/>
  <c r="D40" i="1"/>
  <c r="D122" i="1"/>
  <c r="D80" i="1"/>
  <c r="D121" i="1"/>
  <c r="D30" i="1"/>
  <c r="D116" i="1"/>
  <c r="D112" i="1"/>
  <c r="D65" i="1"/>
  <c r="D61" i="1"/>
  <c r="D57" i="1"/>
  <c r="D52" i="1"/>
  <c r="D16" i="1"/>
  <c r="D47" i="1"/>
  <c r="D25" i="1"/>
  <c r="D48" i="1"/>
  <c r="D46" i="1"/>
  <c r="D117" i="1"/>
  <c r="D72" i="1"/>
  <c r="D113" i="1"/>
  <c r="D66" i="1"/>
  <c r="D6" i="1"/>
  <c r="D24" i="1"/>
  <c r="D22" i="1"/>
  <c r="D59" i="1"/>
  <c r="D20" i="1"/>
  <c r="D54" i="1"/>
  <c r="D17" i="1"/>
  <c r="D15" i="1"/>
  <c r="D105" i="1"/>
  <c r="D154" i="1"/>
  <c r="D97" i="1"/>
  <c r="D152" i="1"/>
  <c r="D151" i="1"/>
  <c r="D150" i="1"/>
  <c r="D85" i="1"/>
  <c r="D145" i="1"/>
  <c r="D81" i="1"/>
  <c r="D77" i="1"/>
  <c r="D8" i="1"/>
  <c r="D111" i="1"/>
  <c r="D26" i="1"/>
  <c r="D21" i="1"/>
  <c r="D56" i="1"/>
  <c r="D49" i="1"/>
  <c r="D13" i="1"/>
  <c r="D120" i="1"/>
  <c r="D10" i="1"/>
  <c r="D115" i="1"/>
  <c r="D69" i="1"/>
  <c r="D64" i="1"/>
  <c r="D23" i="1"/>
  <c r="D60" i="1"/>
  <c r="D2" i="1"/>
  <c r="D55" i="1"/>
  <c r="D51" i="1"/>
  <c r="D18" i="1"/>
  <c r="D109" i="1"/>
  <c r="D102" i="1"/>
  <c r="D99" i="1"/>
  <c r="D95" i="1"/>
  <c r="D93" i="1"/>
  <c r="D127" i="1"/>
  <c r="D149" i="1"/>
  <c r="D147" i="1"/>
  <c r="D38" i="1"/>
  <c r="D143" i="1"/>
  <c r="D32" i="1"/>
  <c r="D75" i="1"/>
  <c r="D73" i="1"/>
  <c r="D70" i="1"/>
  <c r="D7" i="1"/>
  <c r="D62" i="1"/>
  <c r="D58" i="1"/>
  <c r="D53" i="1"/>
  <c r="D3" i="1"/>
  <c r="D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tc={9D8A595A-FCD9-4A12-9559-BEEDEBE03DF5}</author>
  </authors>
  <commentList>
    <comment ref="D1" authorId="0" shapeId="0" xr:uid="{9D8A595A-FCD9-4A12-9559-BEEDEBE03DF5}">
      <text>
        <t>[Threaded comment]
Your version of Excel allows you to read this threaded comment; however, any edits to it will get removed if the file is opened in a newer version of Excel. Learn more: https://go.microsoft.com/fwlink/?linkid=870924
Comment:
    Thanks, Weining, a smart way of summarizing! The measured under-reporting of Pakistan, Bangladesh, and India, is spot 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tc={CD80BF3F-1ABA-4FE3-BCD7-27AF06DC2AB1}</author>
    <author>tc={6C1A6FA6-F67E-4A4F-9090-B52F8AA16255}</author>
  </authors>
  <commentList>
    <comment ref="A1" authorId="0" shapeId="0" xr:uid="{CD80BF3F-1ABA-4FE3-BCD7-27AF06DC2AB1}">
      <text>
        <t>[Threaded comment]
Your version of Excel allows you to read this threaded comment; however, any edits to it will get removed if the file is opened in a newer version of Excel. Learn more: https://go.microsoft.com/fwlink/?linkid=870924
Comment:
    Hi @Weining, Interesting finding! Maybe that we get significant results from the official data (and not the estimated excess deaths), is because the government proceeds its stringency and vaccination policy with the officially released data?</t>
      </text>
    </comment>
    <comment ref="A70" authorId="1" shapeId="0" xr:uid="{6C1A6FA6-F67E-4A4F-9090-B52F8AA16255}">
      <text>
        <t>[Threaded comment]
Your version of Excel allows you to read this threaded comment; however, any edits to it will get removed if the file is opened in a newer version of Excel. Learn more: https://go.microsoft.com/fwlink/?linkid=870924
Comment:
    Hi @Weining: This result is perhaps our strongest so far. It's great that the 4th quartile result is supportive our vaccination study. 
As the mortality growth is from mil. population, and the vaccinated is from hundred population, should we interpret -0.039148 that:
1% increase in vaccination per capita is associated with 3.9% drop in mortality per capita?</t>
      </text>
    </comment>
  </commentList>
</comments>
</file>

<file path=xl/sharedStrings.xml><?xml version="1.0" encoding="utf-8"?>
<sst xmlns="http://schemas.openxmlformats.org/spreadsheetml/2006/main" count="649" uniqueCount="234">
  <si>
    <t>Country</t>
  </si>
  <si>
    <t>Official Mortality Quartile</t>
  </si>
  <si>
    <t>Excess Mortality Quartile</t>
  </si>
  <si>
    <t>Difference</t>
  </si>
  <si>
    <t>Nicaragua</t>
  </si>
  <si>
    <t>South Sudan</t>
  </si>
  <si>
    <t>Tajikistan</t>
  </si>
  <si>
    <t>Congo, Republic of</t>
  </si>
  <si>
    <t>Yemen</t>
  </si>
  <si>
    <t>Sudan</t>
  </si>
  <si>
    <t>Pakistan</t>
  </si>
  <si>
    <t>Bangladesh</t>
  </si>
  <si>
    <t>Djibouti</t>
  </si>
  <si>
    <t>Saudi Arabia</t>
  </si>
  <si>
    <t>India</t>
  </si>
  <si>
    <t>Burundi</t>
  </si>
  <si>
    <t>Lao P.D.R.</t>
  </si>
  <si>
    <t>Niger</t>
  </si>
  <si>
    <t>Chad</t>
  </si>
  <si>
    <t>Tanzania</t>
  </si>
  <si>
    <t>Congo, Democratic Republic of the</t>
  </si>
  <si>
    <t>Guinea</t>
  </si>
  <si>
    <t>Togo</t>
  </si>
  <si>
    <t>Uzbekistan</t>
  </si>
  <si>
    <t>Angola</t>
  </si>
  <si>
    <t>Ethiopia</t>
  </si>
  <si>
    <t>Haiti</t>
  </si>
  <si>
    <t>Cameroon</t>
  </si>
  <si>
    <t>Mozambique</t>
  </si>
  <si>
    <t>Rwanda</t>
  </si>
  <si>
    <t>Venezuela</t>
  </si>
  <si>
    <t>Egypt</t>
  </si>
  <si>
    <t>Afghanistan</t>
  </si>
  <si>
    <t>United Arab Emirates</t>
  </si>
  <si>
    <t>Zimbabwe</t>
  </si>
  <si>
    <t>Myanmar</t>
  </si>
  <si>
    <t>Nepal</t>
  </si>
  <si>
    <t>Belarus</t>
  </si>
  <si>
    <t>Iraq</t>
  </si>
  <si>
    <t>Kuwait</t>
  </si>
  <si>
    <t>Azerbaijan</t>
  </si>
  <si>
    <t>Libya</t>
  </si>
  <si>
    <t>Turkey</t>
  </si>
  <si>
    <t>Kazakhstan</t>
  </si>
  <si>
    <t>Albania</t>
  </si>
  <si>
    <t>Honduras</t>
  </si>
  <si>
    <t>Swaziland</t>
  </si>
  <si>
    <t>Serbia</t>
  </si>
  <si>
    <t>China</t>
  </si>
  <si>
    <t>New Zealand</t>
  </si>
  <si>
    <t>Burkina Faso</t>
  </si>
  <si>
    <t>Eritrea</t>
  </si>
  <si>
    <t>Benin</t>
  </si>
  <si>
    <t>Nigeria</t>
  </si>
  <si>
    <t>Sierra Leone</t>
  </si>
  <si>
    <t>Central African Republic</t>
  </si>
  <si>
    <t>Côte d'Ivoire</t>
  </si>
  <si>
    <t>Mali</t>
  </si>
  <si>
    <t>Hong Kong SAR</t>
  </si>
  <si>
    <t>Madagascar</t>
  </si>
  <si>
    <t>Taiwan Province of China</t>
  </si>
  <si>
    <t>Papua New Guinea</t>
  </si>
  <si>
    <t>Ghana</t>
  </si>
  <si>
    <t>Korea</t>
  </si>
  <si>
    <t>Liberia</t>
  </si>
  <si>
    <t>Singapore</t>
  </si>
  <si>
    <t>Australia</t>
  </si>
  <si>
    <t>Uganda</t>
  </si>
  <si>
    <t>Guinea-Bissau</t>
  </si>
  <si>
    <t>Somalia</t>
  </si>
  <si>
    <t>Kenya</t>
  </si>
  <si>
    <t>Gabon</t>
  </si>
  <si>
    <t>Equatorial Guinea</t>
  </si>
  <si>
    <t>Algeria</t>
  </si>
  <si>
    <t>Gambia, The</t>
  </si>
  <si>
    <t>Cambodia</t>
  </si>
  <si>
    <t>Mauritania</t>
  </si>
  <si>
    <t>Zambia</t>
  </si>
  <si>
    <t>Vietnam</t>
  </si>
  <si>
    <t>Dominican Republic</t>
  </si>
  <si>
    <t>Philippines</t>
  </si>
  <si>
    <t>Morocco</t>
  </si>
  <si>
    <t>Kyrgyz Republic</t>
  </si>
  <si>
    <t>Indonesia</t>
  </si>
  <si>
    <t>El Salvador</t>
  </si>
  <si>
    <t>Bahrain</t>
  </si>
  <si>
    <t>Guatemala</t>
  </si>
  <si>
    <t>Botswana</t>
  </si>
  <si>
    <t>Jordan</t>
  </si>
  <si>
    <t>Estonia</t>
  </si>
  <si>
    <t>Trinidad and Tobago</t>
  </si>
  <si>
    <t>Lebanon</t>
  </si>
  <si>
    <t>Namibia</t>
  </si>
  <si>
    <t>South Africa</t>
  </si>
  <si>
    <t>Russia</t>
  </si>
  <si>
    <t>Bolivia</t>
  </si>
  <si>
    <t>Ecuador</t>
  </si>
  <si>
    <t>Moldova</t>
  </si>
  <si>
    <t>Poland</t>
  </si>
  <si>
    <t>Armenia</t>
  </si>
  <si>
    <t>Lithuania</t>
  </si>
  <si>
    <t>Mexico</t>
  </si>
  <si>
    <t>Romania</t>
  </si>
  <si>
    <t>Slovak Republic</t>
  </si>
  <si>
    <t>Georgia</t>
  </si>
  <si>
    <t>Colombia</t>
  </si>
  <si>
    <t>Argentina</t>
  </si>
  <si>
    <t>Brazil</t>
  </si>
  <si>
    <t>Czech Republic</t>
  </si>
  <si>
    <t>Bulgaria</t>
  </si>
  <si>
    <t>Macedonia, FYR</t>
  </si>
  <si>
    <t>Bosnia and Herzegovina</t>
  </si>
  <si>
    <t>Peru</t>
  </si>
  <si>
    <t>Timor-Leste</t>
  </si>
  <si>
    <t>Senegal</t>
  </si>
  <si>
    <t>Malawi</t>
  </si>
  <si>
    <t>Mauritius</t>
  </si>
  <si>
    <t>Syria</t>
  </si>
  <si>
    <t>Japan</t>
  </si>
  <si>
    <t>Norway</t>
  </si>
  <si>
    <t>Finland</t>
  </si>
  <si>
    <t>Qatar</t>
  </si>
  <si>
    <t>Thailand</t>
  </si>
  <si>
    <t>Lesotho</t>
  </si>
  <si>
    <t>Sri Lanka</t>
  </si>
  <si>
    <t>Jamaica</t>
  </si>
  <si>
    <t>Netherlands</t>
  </si>
  <si>
    <t>Austria</t>
  </si>
  <si>
    <t>Switzerland</t>
  </si>
  <si>
    <t>Costa Rica</t>
  </si>
  <si>
    <t>Greece</t>
  </si>
  <si>
    <t>Ukraine</t>
  </si>
  <si>
    <t>Latvia</t>
  </si>
  <si>
    <t>Panama</t>
  </si>
  <si>
    <t>Portugal</t>
  </si>
  <si>
    <t>Spain</t>
  </si>
  <si>
    <t>Chile</t>
  </si>
  <si>
    <t>United Kingdom</t>
  </si>
  <si>
    <t>Tunisia</t>
  </si>
  <si>
    <t>Italy</t>
  </si>
  <si>
    <t>United States</t>
  </si>
  <si>
    <t>Croatia</t>
  </si>
  <si>
    <t>Paraguay</t>
  </si>
  <si>
    <t>Slovenia</t>
  </si>
  <si>
    <t>Hungary</t>
  </si>
  <si>
    <t>Denmark</t>
  </si>
  <si>
    <t>Mongolia</t>
  </si>
  <si>
    <t>Canada</t>
  </si>
  <si>
    <t>Oman</t>
  </si>
  <si>
    <t>Israel</t>
  </si>
  <si>
    <t>Malaysia</t>
  </si>
  <si>
    <t>Ireland</t>
  </si>
  <si>
    <t>Germany</t>
  </si>
  <si>
    <t>Sweden</t>
  </si>
  <si>
    <t>Uruguay</t>
  </si>
  <si>
    <t>France</t>
  </si>
  <si>
    <t>Belgium</t>
  </si>
  <si>
    <t>Official Mortality</t>
  </si>
  <si>
    <t>Excess Mortality</t>
  </si>
  <si>
    <t>Local Projection Regression in 1st Quartile of Sample up to October 31, 2021</t>
  </si>
  <si>
    <t>Dependent variable:</t>
  </si>
  <si>
    <t>Weekly New Mortality Growth (t+1)</t>
  </si>
  <si>
    <t>Weekly New Mortality Growth (t+2)</t>
  </si>
  <si>
    <t>Weekly New Mortality Growth (t+3)</t>
  </si>
  <si>
    <t>Weekly New Mortality Growth (t-1)</t>
  </si>
  <si>
    <r>
      <t>0.047816</t>
    </r>
    <r>
      <rPr>
        <vertAlign val="superscript"/>
        <sz val="10"/>
        <color theme="1"/>
        <rFont val="Times New Roman"/>
        <family val="1"/>
      </rPr>
      <t>**</t>
    </r>
  </si>
  <si>
    <r>
      <t>0.027575</t>
    </r>
    <r>
      <rPr>
        <vertAlign val="superscript"/>
        <sz val="10"/>
        <color theme="1"/>
        <rFont val="Times New Roman"/>
        <family val="1"/>
      </rPr>
      <t>*</t>
    </r>
  </si>
  <si>
    <t>Stringency (t)</t>
  </si>
  <si>
    <t>-0.091295***</t>
  </si>
  <si>
    <t>-0.091389***</t>
  </si>
  <si>
    <t>People Vaccinated (at Least One Dose) per Hundred Population (t)</t>
  </si>
  <si>
    <r>
      <t>0.077638</t>
    </r>
    <r>
      <rPr>
        <vertAlign val="superscript"/>
        <sz val="10"/>
        <color theme="1"/>
        <rFont val="Times New Roman"/>
        <family val="1"/>
      </rPr>
      <t>**</t>
    </r>
  </si>
  <si>
    <r>
      <t>0.081105</t>
    </r>
    <r>
      <rPr>
        <vertAlign val="superscript"/>
        <sz val="10"/>
        <color theme="1"/>
        <rFont val="Times New Roman"/>
        <family val="1"/>
      </rPr>
      <t>**</t>
    </r>
  </si>
  <si>
    <r>
      <t>0.117208</t>
    </r>
    <r>
      <rPr>
        <vertAlign val="superscript"/>
        <sz val="10"/>
        <color theme="1"/>
        <rFont val="Times New Roman"/>
        <family val="1"/>
      </rPr>
      <t>**</t>
    </r>
  </si>
  <si>
    <t>Fixed effects?</t>
  </si>
  <si>
    <t>Y</t>
  </si>
  <si>
    <t>Observations</t>
  </si>
  <si>
    <r>
      <t>R</t>
    </r>
    <r>
      <rPr>
        <vertAlign val="superscript"/>
        <sz val="10"/>
        <color theme="1"/>
        <rFont val="Times New Roman"/>
        <family val="1"/>
      </rPr>
      <t>2</t>
    </r>
  </si>
  <si>
    <t>R2</t>
  </si>
  <si>
    <t>F Statistic</t>
  </si>
  <si>
    <r>
      <t>3.528171</t>
    </r>
    <r>
      <rPr>
        <vertAlign val="superscript"/>
        <sz val="10"/>
        <color theme="1"/>
        <rFont val="Times New Roman"/>
        <family val="1"/>
      </rPr>
      <t>**</t>
    </r>
  </si>
  <si>
    <t>2.716578**</t>
  </si>
  <si>
    <t>2.427828*</t>
  </si>
  <si>
    <t>Local Projection Regression in 2nd Quartile of Sample up to October 31, 2021</t>
  </si>
  <si>
    <r>
      <t>0.051320</t>
    </r>
    <r>
      <rPr>
        <vertAlign val="superscript"/>
        <sz val="10"/>
        <color theme="1"/>
        <rFont val="Times New Roman"/>
        <family val="1"/>
      </rPr>
      <t>***</t>
    </r>
  </si>
  <si>
    <r>
      <t>0.023120</t>
    </r>
    <r>
      <rPr>
        <vertAlign val="superscript"/>
        <sz val="10"/>
        <color theme="1"/>
        <rFont val="Times New Roman"/>
        <family val="1"/>
      </rPr>
      <t>*</t>
    </r>
  </si>
  <si>
    <r>
      <t>-0.076523</t>
    </r>
    <r>
      <rPr>
        <vertAlign val="superscript"/>
        <sz val="10"/>
        <color theme="1"/>
        <rFont val="Times New Roman"/>
        <family val="1"/>
      </rPr>
      <t>***</t>
    </r>
  </si>
  <si>
    <r>
      <t>-0.098969</t>
    </r>
    <r>
      <rPr>
        <vertAlign val="superscript"/>
        <sz val="10"/>
        <color theme="1"/>
        <rFont val="Times New Roman"/>
        <family val="1"/>
      </rPr>
      <t>***</t>
    </r>
  </si>
  <si>
    <r>
      <t>-0.118323</t>
    </r>
    <r>
      <rPr>
        <vertAlign val="superscript"/>
        <sz val="10"/>
        <color theme="1"/>
        <rFont val="Times New Roman"/>
        <family val="1"/>
      </rPr>
      <t>***</t>
    </r>
  </si>
  <si>
    <t>-0.035587*</t>
  </si>
  <si>
    <r>
      <t>8.893629</t>
    </r>
    <r>
      <rPr>
        <vertAlign val="superscript"/>
        <sz val="10"/>
        <color theme="1"/>
        <rFont val="Times New Roman"/>
        <family val="1"/>
      </rPr>
      <t>***</t>
    </r>
  </si>
  <si>
    <r>
      <t>6.949363</t>
    </r>
    <r>
      <rPr>
        <vertAlign val="superscript"/>
        <sz val="10"/>
        <color theme="1"/>
        <rFont val="Times New Roman"/>
        <family val="1"/>
      </rPr>
      <t>***</t>
    </r>
  </si>
  <si>
    <r>
      <t>9.290830</t>
    </r>
    <r>
      <rPr>
        <vertAlign val="superscript"/>
        <sz val="10"/>
        <color theme="1"/>
        <rFont val="Times New Roman"/>
        <family val="1"/>
      </rPr>
      <t>***</t>
    </r>
  </si>
  <si>
    <t>Local Projection Regression in 3rd Quartile of Sample up to October 31, 2021</t>
  </si>
  <si>
    <r>
      <t>0.052839</t>
    </r>
    <r>
      <rPr>
        <vertAlign val="superscript"/>
        <sz val="10"/>
        <color theme="1"/>
        <rFont val="Times New Roman"/>
        <family val="1"/>
      </rPr>
      <t>***</t>
    </r>
  </si>
  <si>
    <r>
      <t>0.042764</t>
    </r>
    <r>
      <rPr>
        <vertAlign val="superscript"/>
        <sz val="10"/>
        <color theme="1"/>
        <rFont val="Times New Roman"/>
        <family val="1"/>
      </rPr>
      <t>***</t>
    </r>
  </si>
  <si>
    <r>
      <t>-0.054059</t>
    </r>
    <r>
      <rPr>
        <vertAlign val="superscript"/>
        <sz val="10"/>
        <color theme="1"/>
        <rFont val="Times New Roman"/>
        <family val="1"/>
      </rPr>
      <t>**</t>
    </r>
  </si>
  <si>
    <r>
      <t>-0.070634</t>
    </r>
    <r>
      <rPr>
        <vertAlign val="superscript"/>
        <sz val="10"/>
        <color theme="1"/>
        <rFont val="Times New Roman"/>
        <family val="1"/>
      </rPr>
      <t>***</t>
    </r>
  </si>
  <si>
    <r>
      <t>-0.074177</t>
    </r>
    <r>
      <rPr>
        <vertAlign val="superscript"/>
        <sz val="10"/>
        <color theme="1"/>
        <rFont val="Times New Roman"/>
        <family val="1"/>
      </rPr>
      <t>***</t>
    </r>
  </si>
  <si>
    <r>
      <t>-0.085655</t>
    </r>
    <r>
      <rPr>
        <vertAlign val="superscript"/>
        <sz val="10"/>
        <color theme="1"/>
        <rFont val="Times New Roman"/>
        <family val="1"/>
      </rPr>
      <t>***</t>
    </r>
  </si>
  <si>
    <r>
      <t>-0.057854</t>
    </r>
    <r>
      <rPr>
        <vertAlign val="superscript"/>
        <sz val="10"/>
        <color theme="1"/>
        <rFont val="Times New Roman"/>
        <family val="1"/>
      </rPr>
      <t>***</t>
    </r>
  </si>
  <si>
    <r>
      <t>-0.071098</t>
    </r>
    <r>
      <rPr>
        <vertAlign val="superscript"/>
        <sz val="10"/>
        <color theme="1"/>
        <rFont val="Times New Roman"/>
        <family val="1"/>
      </rPr>
      <t>***</t>
    </r>
  </si>
  <si>
    <r>
      <t>-0.070161</t>
    </r>
    <r>
      <rPr>
        <vertAlign val="superscript"/>
        <sz val="10"/>
        <color theme="1"/>
        <rFont val="Times New Roman"/>
        <family val="1"/>
      </rPr>
      <t>***</t>
    </r>
  </si>
  <si>
    <r>
      <t>0.035886</t>
    </r>
    <r>
      <rPr>
        <vertAlign val="superscript"/>
        <sz val="10"/>
        <color theme="1"/>
        <rFont val="Times New Roman"/>
        <family val="1"/>
      </rPr>
      <t>**</t>
    </r>
  </si>
  <si>
    <r>
      <t>14.749580</t>
    </r>
    <r>
      <rPr>
        <vertAlign val="superscript"/>
        <sz val="10"/>
        <color theme="1"/>
        <rFont val="Times New Roman"/>
        <family val="1"/>
      </rPr>
      <t>***</t>
    </r>
  </si>
  <si>
    <r>
      <t>13.417760</t>
    </r>
    <r>
      <rPr>
        <vertAlign val="superscript"/>
        <sz val="10"/>
        <color theme="1"/>
        <rFont val="Times New Roman"/>
        <family val="1"/>
      </rPr>
      <t>***</t>
    </r>
  </si>
  <si>
    <r>
      <t>11.264680</t>
    </r>
    <r>
      <rPr>
        <vertAlign val="superscript"/>
        <sz val="10"/>
        <color theme="1"/>
        <rFont val="Times New Roman"/>
        <family val="1"/>
      </rPr>
      <t>***</t>
    </r>
  </si>
  <si>
    <r>
      <t>3.231342</t>
    </r>
    <r>
      <rPr>
        <vertAlign val="superscript"/>
        <sz val="10"/>
        <color theme="1"/>
        <rFont val="Times New Roman"/>
        <family val="1"/>
      </rPr>
      <t>**</t>
    </r>
  </si>
  <si>
    <r>
      <t>4.988929</t>
    </r>
    <r>
      <rPr>
        <vertAlign val="superscript"/>
        <sz val="10"/>
        <color theme="1"/>
        <rFont val="Times New Roman"/>
        <family val="1"/>
      </rPr>
      <t>***</t>
    </r>
  </si>
  <si>
    <r>
      <t>9.775995</t>
    </r>
    <r>
      <rPr>
        <vertAlign val="superscript"/>
        <sz val="10"/>
        <color theme="1"/>
        <rFont val="Times New Roman"/>
        <family val="1"/>
      </rPr>
      <t>***</t>
    </r>
  </si>
  <si>
    <t>Local Projection Regression in 4th Quartile of Sample up to October 31, 2021</t>
  </si>
  <si>
    <r>
      <t>0.096289</t>
    </r>
    <r>
      <rPr>
        <vertAlign val="superscript"/>
        <sz val="10"/>
        <color theme="1"/>
        <rFont val="Times New Roman"/>
        <family val="1"/>
      </rPr>
      <t>***</t>
    </r>
  </si>
  <si>
    <r>
      <t>0.042171</t>
    </r>
    <r>
      <rPr>
        <vertAlign val="superscript"/>
        <sz val="10"/>
        <color theme="1"/>
        <rFont val="Times New Roman"/>
        <family val="1"/>
      </rPr>
      <t>**</t>
    </r>
  </si>
  <si>
    <r>
      <t>0.040991</t>
    </r>
    <r>
      <rPr>
        <vertAlign val="superscript"/>
        <sz val="10"/>
        <color theme="1"/>
        <rFont val="Times New Roman"/>
        <family val="1"/>
      </rPr>
      <t>*</t>
    </r>
  </si>
  <si>
    <r>
      <t>-0.051767</t>
    </r>
    <r>
      <rPr>
        <vertAlign val="superscript"/>
        <sz val="10"/>
        <color theme="1"/>
        <rFont val="Times New Roman"/>
        <family val="1"/>
      </rPr>
      <t>***</t>
    </r>
  </si>
  <si>
    <r>
      <t>-0.085094</t>
    </r>
    <r>
      <rPr>
        <vertAlign val="superscript"/>
        <sz val="10"/>
        <color theme="1"/>
        <rFont val="Times New Roman"/>
        <family val="1"/>
      </rPr>
      <t>***</t>
    </r>
  </si>
  <si>
    <r>
      <t>-0.084956</t>
    </r>
    <r>
      <rPr>
        <vertAlign val="superscript"/>
        <sz val="10"/>
        <color theme="1"/>
        <rFont val="Times New Roman"/>
        <family val="1"/>
      </rPr>
      <t>***</t>
    </r>
  </si>
  <si>
    <r>
      <t>-0.070000</t>
    </r>
    <r>
      <rPr>
        <vertAlign val="superscript"/>
        <sz val="10"/>
        <color theme="1"/>
        <rFont val="Times New Roman"/>
        <family val="1"/>
      </rPr>
      <t>***</t>
    </r>
  </si>
  <si>
    <r>
      <t>-0.072524</t>
    </r>
    <r>
      <rPr>
        <vertAlign val="superscript"/>
        <sz val="10"/>
        <color theme="1"/>
        <rFont val="Times New Roman"/>
        <family val="1"/>
      </rPr>
      <t>***</t>
    </r>
  </si>
  <si>
    <r>
      <t>-0.075696</t>
    </r>
    <r>
      <rPr>
        <vertAlign val="superscript"/>
        <sz val="10"/>
        <color theme="1"/>
        <rFont val="Times New Roman"/>
        <family val="1"/>
      </rPr>
      <t>***</t>
    </r>
  </si>
  <si>
    <r>
      <t>-0.039148</t>
    </r>
    <r>
      <rPr>
        <vertAlign val="superscript"/>
        <sz val="10"/>
        <color theme="1"/>
        <rFont val="Times New Roman"/>
        <family val="1"/>
      </rPr>
      <t>***</t>
    </r>
  </si>
  <si>
    <r>
      <t>-0.036182</t>
    </r>
    <r>
      <rPr>
        <vertAlign val="superscript"/>
        <sz val="10"/>
        <color theme="1"/>
        <rFont val="Times New Roman"/>
        <family val="1"/>
      </rPr>
      <t>***</t>
    </r>
  </si>
  <si>
    <r>
      <t>-0.031328</t>
    </r>
    <r>
      <rPr>
        <vertAlign val="superscript"/>
        <sz val="10"/>
        <color theme="1"/>
        <rFont val="Times New Roman"/>
        <family val="1"/>
      </rPr>
      <t>**</t>
    </r>
  </si>
  <si>
    <r>
      <t>37.785540</t>
    </r>
    <r>
      <rPr>
        <vertAlign val="superscript"/>
        <sz val="10"/>
        <color theme="1"/>
        <rFont val="Times New Roman"/>
        <family val="1"/>
      </rPr>
      <t>***</t>
    </r>
  </si>
  <si>
    <r>
      <t>23.156890</t>
    </r>
    <r>
      <rPr>
        <vertAlign val="superscript"/>
        <sz val="10"/>
        <color theme="1"/>
        <rFont val="Times New Roman"/>
        <family val="1"/>
      </rPr>
      <t>***</t>
    </r>
  </si>
  <si>
    <r>
      <t>17.831480</t>
    </r>
    <r>
      <rPr>
        <vertAlign val="superscript"/>
        <sz val="10"/>
        <color theme="1"/>
        <rFont val="Times New Roman"/>
        <family val="1"/>
      </rPr>
      <t>***</t>
    </r>
  </si>
  <si>
    <r>
      <t>9.322663</t>
    </r>
    <r>
      <rPr>
        <vertAlign val="superscript"/>
        <sz val="10"/>
        <color theme="1"/>
        <rFont val="Times New Roman"/>
        <family val="1"/>
      </rPr>
      <t>***</t>
    </r>
  </si>
  <si>
    <r>
      <t>8.736400</t>
    </r>
    <r>
      <rPr>
        <vertAlign val="superscript"/>
        <sz val="10"/>
        <color theme="1"/>
        <rFont val="Times New Roman"/>
        <family val="1"/>
      </rPr>
      <t>***</t>
    </r>
  </si>
  <si>
    <r>
      <t>14.161680</t>
    </r>
    <r>
      <rPr>
        <vertAlign val="superscript"/>
        <sz val="10"/>
        <color theme="1"/>
        <rFont val="Times New Roman"/>
        <family val="1"/>
      </rPr>
      <t>***</t>
    </r>
  </si>
  <si>
    <t>Note:</t>
  </si>
  <si>
    <t>*,**,*** correspond to 10%, 5% and 1% significance, respectively.</t>
  </si>
  <si>
    <t>HAC robust standard errors, clustered by country. Time and Country FEs.</t>
  </si>
  <si>
    <t>Quartile</t>
  </si>
  <si>
    <t>Iran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</si>
</sst>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theme="1"/>
      <name val="Arial"/>
      <family val="2"/>
    </font>
    <font>
      <b/>
      <sz val="10"/>
      <color theme="1"/>
      <name val="Arial"/>
      <family val="2"/>
    </font>
    <font>
      <b/>
      <sz val="10"/>
      <color theme="1"/>
      <name val="Times New Roman"/>
      <family val="1"/>
    </font>
    <font>
      <sz val="10"/>
      <color theme="1"/>
      <name val="Times New Roman"/>
      <family val="1"/>
    </font>
    <font>
      <i/>
      <sz val="10"/>
      <color theme="1"/>
      <name val="Times New Roman"/>
      <family val="1"/>
    </font>
    <font>
      <vertAlign val="superscript"/>
      <sz val="10"/>
      <color theme="1"/>
      <name val="Times New Roman"/>
      <family val="1"/>
    </font>
    <font>
      <b/>
      <sz val="14"/>
      <color theme="1"/>
      <name val="Arial"/>
      <family val="2"/>
    </font>
  </fonts>
  <fills count="5">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0" tint="-0.14999847407452621"/>
        <bgColor indexed="64"/>
      </patternFill>
    </fill>
  </fills>
  <borders count="4">
    <border>
      <left/>
      <right/>
      <top/>
      <bottom/>
      <diagonal/>
    </border>
    <border>
      <left/>
      <right/>
      <top/>
      <bottom style="medium">
        <color rgb="FF000000"/>
      </bottom>
      <diagonal/>
    </border>
    <border>
      <left/>
      <right/>
      <top style="medium">
        <color rgb="FF000000"/>
      </top>
      <bottom/>
      <diagonal/>
    </border>
    <border>
      <left/>
      <right/>
      <top/>
      <bottom style="medium">
        <color indexed="64"/>
      </bottom>
      <diagonal/>
    </border>
  </borders>
  <cellStyleXfs count="1">
    <xf numFmtId="0" fontId="0" fillId="0" borderId="0"/>
  </cellStyleXfs>
  <cellXfs count="36">
    <xf numFmtId="0" fontId="0" fillId="0" borderId="0" xfId="0"/>
    <xf numFmtId="0" fontId="2" fillId="0" borderId="0" xfId="0" applyFont="1" applyAlignment="1">
      <alignment horizontal="center" vertical="center" wrapText="1"/>
    </xf>
    <xf numFmtId="0" fontId="3" fillId="0" borderId="0" xfId="0" applyFont="1" applyAlignment="1">
      <alignment vertical="center" wrapText="1"/>
    </xf>
    <xf numFmtId="0" fontId="2" fillId="0" borderId="0" xfId="0" applyFont="1" applyFill="1" applyAlignment="1">
      <alignment horizontal="center" vertical="center" wrapText="1"/>
    </xf>
    <xf numFmtId="0" fontId="3" fillId="0" borderId="0" xfId="0" applyFont="1" applyFill="1" applyAlignment="1">
      <alignment vertical="center" wrapText="1"/>
    </xf>
    <xf numFmtId="0" fontId="0" fillId="0" borderId="0" xfId="0" applyFill="1"/>
    <xf numFmtId="0" fontId="0" fillId="0" borderId="0" xfId="0" applyAlignment="1"/>
    <xf numFmtId="0" fontId="4" fillId="0" borderId="0" xfId="0" applyFont="1" applyAlignment="1">
      <alignment horizontal="left" vertical="center" wrapText="1"/>
    </xf>
    <xf numFmtId="0" fontId="3" fillId="0" borderId="0" xfId="0" applyFont="1" applyAlignment="1">
      <alignment horizontal="left" vertical="center" wrapText="1" indent="1"/>
    </xf>
    <xf numFmtId="0" fontId="3" fillId="0" borderId="0" xfId="0" applyFont="1" applyAlignment="1">
      <alignment vertical="center"/>
    </xf>
    <xf numFmtId="0" fontId="3" fillId="0" borderId="0" xfId="0" applyFont="1" applyAlignment="1">
      <alignment horizontal="left" vertical="center"/>
    </xf>
    <xf numFmtId="3" fontId="3" fillId="0" borderId="0" xfId="0" applyNumberFormat="1" applyFont="1" applyAlignment="1">
      <alignment horizontal="left" vertical="center" wrapText="1" indent="1"/>
    </xf>
    <xf numFmtId="0" fontId="3" fillId="2" borderId="0" xfId="0" applyFont="1" applyFill="1" applyAlignment="1">
      <alignment horizontal="left" vertical="center" wrapText="1"/>
    </xf>
    <xf numFmtId="0" fontId="3" fillId="2" borderId="0" xfId="0" applyFont="1" applyFill="1" applyAlignment="1">
      <alignment horizontal="left" vertical="center" wrapText="1" indent="1"/>
    </xf>
    <xf numFmtId="0" fontId="3" fillId="3" borderId="0" xfId="0" applyFont="1" applyFill="1" applyAlignment="1">
      <alignment horizontal="left" vertical="center" wrapText="1"/>
    </xf>
    <xf numFmtId="0" fontId="3" fillId="3" borderId="0" xfId="0" applyFont="1" applyFill="1" applyAlignment="1">
      <alignment horizontal="left" vertical="center" wrapText="1" indent="1"/>
    </xf>
    <xf numFmtId="0" fontId="3" fillId="0" borderId="1" xfId="0" applyFont="1" applyBorder="1" applyAlignment="1">
      <alignment horizontal="left" vertical="center" wrapText="1" indent="1"/>
    </xf>
    <xf numFmtId="0" fontId="3" fillId="0" borderId="0" xfId="0" applyFont="1" applyFill="1" applyAlignment="1">
      <alignment horizontal="left" vertical="center" wrapText="1"/>
    </xf>
    <xf numFmtId="0" fontId="3" fillId="0" borderId="0" xfId="0" applyFont="1" applyFill="1" applyAlignment="1">
      <alignment horizontal="left" vertical="center" wrapText="1" indent="1"/>
    </xf>
    <xf numFmtId="0" fontId="3" fillId="0" borderId="0" xfId="0" applyFont="1" applyBorder="1" applyAlignment="1">
      <alignment vertical="center" wrapText="1"/>
    </xf>
    <xf numFmtId="0" fontId="3" fillId="0" borderId="0" xfId="0" applyFont="1" applyBorder="1" applyAlignment="1">
      <alignment horizontal="left" vertical="center" wrapText="1" indent="1"/>
    </xf>
    <xf numFmtId="0" fontId="3" fillId="0" borderId="3" xfId="0" applyFont="1" applyBorder="1" applyAlignment="1">
      <alignment horizontal="left" vertical="center"/>
    </xf>
    <xf numFmtId="0" fontId="3" fillId="0" borderId="3" xfId="0" applyFont="1" applyBorder="1" applyAlignment="1">
      <alignment horizontal="left" vertical="center" wrapText="1" indent="1"/>
    </xf>
    <xf numFmtId="0" fontId="3" fillId="0" borderId="3" xfId="0" applyFont="1" applyBorder="1" applyAlignment="1">
      <alignment horizontal="left" vertical="center" wrapText="1"/>
    </xf>
    <xf numFmtId="0" fontId="3" fillId="2" borderId="0" xfId="0" applyFont="1" applyFill="1" applyAlignment="1">
      <alignment horizontal="left" vertical="center"/>
    </xf>
    <xf numFmtId="0" fontId="3" fillId="0" borderId="1" xfId="0" applyFont="1" applyBorder="1" applyAlignment="1">
      <alignment vertical="center" wrapText="1"/>
    </xf>
    <xf numFmtId="0" fontId="3" fillId="0" borderId="0" xfId="0" applyFont="1" applyAlignment="1">
      <alignment horizontal="left" vertical="center" wrapText="1"/>
    </xf>
    <xf numFmtId="0" fontId="0" fillId="0" borderId="0" xfId="0"/>
    <xf numFmtId="0" fontId="4" fillId="0" borderId="2" xfId="0" applyFont="1" applyBorder="1" applyAlignment="1">
      <alignment vertical="center" wrapText="1"/>
    </xf>
    <xf numFmtId="0" fontId="4" fillId="0" borderId="2" xfId="0" applyFont="1" applyBorder="1" applyAlignment="1">
      <alignment vertical="center" wrapText="1"/>
    </xf>
    <xf numFmtId="0" fontId="1" fillId="0" borderId="0" xfId="0" applyFont="1" applyAlignment="1">
      <alignment horizontal="center" vertical="center"/>
    </xf>
    <xf numFmtId="0" fontId="3" fillId="0" borderId="1" xfId="0" applyFont="1" applyBorder="1" applyAlignment="1">
      <alignment vertical="center" wrapText="1"/>
    </xf>
    <xf numFmtId="0" fontId="3" fillId="0" borderId="2" xfId="0" applyFont="1" applyBorder="1" applyAlignment="1">
      <alignment horizontal="left" vertical="center" wrapText="1"/>
    </xf>
    <xf numFmtId="0" fontId="3" fillId="0" borderId="0" xfId="0" applyFont="1" applyAlignment="1">
      <alignment horizontal="left" vertical="center" wrapText="1"/>
    </xf>
    <xf numFmtId="0" fontId="6" fillId="4" borderId="0" xfId="0" applyFont="1" applyFill="1" applyAlignment="1">
      <alignment horizontal="center" vertical="center"/>
    </xf>
    <xf numFmtId="0" fontId="0" fillId="0" borderId="0" xfId="0" applyAlignment="1"/>
  </cellXfs>
  <cellStyles count="1">
    <cellStyle name="Normal" xfId="0" builtinId="0"/>
  </cellStyles>
  <dxfs count="7">
    <dxf>
      <font>
        <b val="0"/>
        <i val="0"/>
        <strike val="0"/>
        <condense val="0"/>
        <extend val="0"/>
        <outline val="0"/>
        <shadow val="0"/>
        <u val="none"/>
        <vertAlign val="baseline"/>
        <sz val="10"/>
        <color theme="1"/>
        <name val="Times New Roman"/>
        <family val="1"/>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Times New Roman"/>
        <family val="1"/>
        <scheme val="none"/>
      </font>
      <alignment horizontal="general" vertical="center" textRotation="0" wrapText="1" indent="0" justifyLastLine="0" shrinkToFit="0" readingOrder="0"/>
    </dxf>
    <dxf>
      <font>
        <b/>
        <i val="0"/>
        <strike val="0"/>
        <condense val="0"/>
        <extend val="0"/>
        <outline val="0"/>
        <shadow val="0"/>
        <u val="none"/>
        <vertAlign val="baseline"/>
        <sz val="10"/>
        <color theme="1"/>
        <name val="Times New Roman"/>
        <family val="1"/>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Times New Roman"/>
        <family val="1"/>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Times New Roman"/>
        <family val="1"/>
        <scheme val="none"/>
      </font>
      <alignment horizontal="general" vertical="center" textRotation="0" wrapText="1" indent="0" justifyLastLine="0" shrinkToFit="0" readingOrder="0"/>
    </dxf>
    <dxf>
      <font>
        <b/>
        <i val="0"/>
        <strike val="0"/>
        <condense val="0"/>
        <extend val="0"/>
        <outline val="0"/>
        <shadow val="0"/>
        <u val="none"/>
        <vertAlign val="baseline"/>
        <sz val="10"/>
        <color theme="1"/>
        <name val="Times New Roman"/>
        <family val="1"/>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Yothin Jinjarak" id="{81FE0269-BC0C-4B7F-A90E-96CA4374F4A0}" userId="" providerI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5E294DA-7D54-462F-A83B-8C74C242AEA1}" name="Table3" displayName="Table3" ref="A1:D154" totalsRowShown="0">
  <autoFilter ref="A1:D154" xr:uid="{66987726-37CD-49EF-BFEF-7A3782B948D6}"/>
  <sortState xmlns:xlrd2="http://schemas.microsoft.com/office/spreadsheetml/2017/richdata2" ref="A2:D154">
    <sortCondition descending="1" ref="D1:D154"/>
  </sortState>
  <tableColumns count="4">
    <tableColumn id="1" xr3:uid="{C1DC068C-866E-44F0-BB0C-580BFD90D152}" name="Country"/>
    <tableColumn id="2" xr3:uid="{8349CCB7-9005-4A58-BCB0-FD125CA824A9}" name="Official Mortality Quartile">
      <calculatedColumnFormula>VLOOKUP(Table3[[#This Row],[Country]],Table2[],2,FALSE)</calculatedColumnFormula>
    </tableColumn>
    <tableColumn id="3" xr3:uid="{C75AA021-0944-4EC3-94B0-BF88263B54A1}" name="Excess Mortality Quartile">
      <calculatedColumnFormula>VLOOKUP(Table3[[#This Row],[Country]],Table1[],2,FALSE)</calculatedColumnFormula>
    </tableColumn>
    <tableColumn id="4" xr3:uid="{D8AF47BC-8C5E-4C74-86D3-3200B7CF1BD6}" name="Difference">
      <calculatedColumnFormula>Table3[[#This Row],[Excess Mortality Quartile]]-Table3[[#This Row],[Official Mortality Quartile]]</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8B332D-5794-4B4A-9FE8-EC9191D1F23B}" name="Table2" displayName="Table2" ref="A1:B154" totalsRowShown="0" headerRowDxfId="6" dataDxfId="5">
  <autoFilter ref="A1:B154" xr:uid="{5EE588B2-473D-4DB4-BA40-45433FC0C2B4}"/>
  <tableColumns count="2">
    <tableColumn id="1" xr3:uid="{21263C7B-494B-4FEA-8304-22FDBAA3E6CD}" name="Country" dataDxfId="4"/>
    <tableColumn id="2" xr3:uid="{B69D924D-5788-40E0-885F-91BC4BD5568A}" name="Quartile" dataDxfId="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9C676E-C68C-44D7-9FAA-61898ED5C39F}" name="Table1" displayName="Table1" ref="A1:B155" totalsRowShown="0" headerRowDxfId="2">
  <autoFilter ref="A1:B155" xr:uid="{E95F1896-2EE0-4156-B4B5-CF8D007808AB}"/>
  <tableColumns count="2">
    <tableColumn id="1" xr3:uid="{10ACBB4F-D763-4F75-AFC6-DDBA5FCECD27}" name="Country" dataDxfId="1"/>
    <tableColumn id="2" xr3:uid="{932449F6-8C66-4AED-8CEA-82F355886130}" name="Quartil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1-11-13T02:32:07.39" personId="{81FE0269-BC0C-4B7F-A90E-96CA4374F4A0}" id="{9D8A595A-FCD9-4A12-9559-BEEDEBE03DF5}">
    <text>Thanks, Weining, a smart way of summarizing! The measured under-reporting of Pakistan, Bangladesh, and India, is spot on.</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1-11-13T02:38:44.44" personId="{81FE0269-BC0C-4B7F-A90E-96CA4374F4A0}" id="{CD80BF3F-1ABA-4FE3-BCD7-27AF06DC2AB1}">
    <text>Hi @Weining, Interesting finding! Maybe that we get significant results from the official data (and not the estimated excess deaths), is because the government proceeds its stringency and vaccination policy with the officially released data?</text>
  </threadedComment>
  <threadedComment ref="A70" dT="2021-11-13T02:51:36.22" personId="{81FE0269-BC0C-4B7F-A90E-96CA4374F4A0}" id="{6C1A6FA6-F67E-4A4F-9090-B52F8AA16255}">
    <text>Hi @Weining: This result is perhaps our strongest so far. It's great that the 4th quartile result is supportive our vaccination study. 
As the mortality growth is from mil. population, and the vaccinated is from hundred population, should we interpret -0.039148 that:
1% increase in vaccination per capita is associated with 3.9% drop in mortality per capita?</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6A565-134E-46A3-BD2F-E826946DFB7C}">
  <dimension ref="A1:D154"/>
  <sheetViews>
    <sheetView workbookViewId="0">
      <selection activeCell="D1" sqref="D1:D1048576"/>
    </sheetView>
  </sheetViews>
  <sheetFormatPr defaultRowHeight="13.15"/>
  <cols>
    <col min="1" max="1" width="30" bestFit="1" customWidth="1"/>
    <col min="2" max="3" width="22.7109375" customWidth="1"/>
    <col min="4" max="4" width="12" bestFit="1" customWidth="1"/>
  </cols>
  <sheetData>
    <row r="1" spans="1:4">
      <c r="A1" s="27" t="s">
        <v>0</v>
      </c>
      <c r="B1" s="27" t="s">
        <v>1</v>
      </c>
      <c r="C1" s="27" t="s">
        <v>2</v>
      </c>
      <c r="D1" s="27" t="s">
        <v>3</v>
      </c>
    </row>
    <row r="2" spans="1:4" ht="14.45" customHeight="1">
      <c r="A2" s="27" t="s">
        <v>4</v>
      </c>
      <c r="B2" s="27">
        <f>VLOOKUP(Table3[[#This Row],[Country]],Table2[],2,FALSE)</f>
        <v>1</v>
      </c>
      <c r="C2" s="27">
        <f>VLOOKUP(Table3[[#This Row],[Country]],Table1[],2,FALSE)</f>
        <v>4</v>
      </c>
      <c r="D2" s="27">
        <f>Table3[[#This Row],[Excess Mortality Quartile]]-Table3[[#This Row],[Official Mortality Quartile]]</f>
        <v>3</v>
      </c>
    </row>
    <row r="3" spans="1:4" ht="14.45" customHeight="1">
      <c r="A3" s="27" t="s">
        <v>5</v>
      </c>
      <c r="B3" s="27">
        <f>VLOOKUP(Table3[[#This Row],[Country]],Table2[],2,FALSE)</f>
        <v>1</v>
      </c>
      <c r="C3" s="27">
        <f>VLOOKUP(Table3[[#This Row],[Country]],Table1[],2,FALSE)</f>
        <v>3</v>
      </c>
      <c r="D3" s="27">
        <f>Table3[[#This Row],[Excess Mortality Quartile]]-Table3[[#This Row],[Official Mortality Quartile]]</f>
        <v>2</v>
      </c>
    </row>
    <row r="4" spans="1:4" ht="14.45" customHeight="1">
      <c r="A4" s="27" t="s">
        <v>6</v>
      </c>
      <c r="B4" s="27">
        <f>VLOOKUP(Table3[[#This Row],[Country]],Table2[],2,FALSE)</f>
        <v>1</v>
      </c>
      <c r="C4" s="27">
        <f>VLOOKUP(Table3[[#This Row],[Country]],Table1[],2,FALSE)</f>
        <v>3</v>
      </c>
      <c r="D4" s="27">
        <f>Table3[[#This Row],[Excess Mortality Quartile]]-Table3[[#This Row],[Official Mortality Quartile]]</f>
        <v>2</v>
      </c>
    </row>
    <row r="5" spans="1:4" ht="14.45" customHeight="1">
      <c r="A5" s="27" t="s">
        <v>7</v>
      </c>
      <c r="B5" s="27">
        <f>VLOOKUP(Table3[[#This Row],[Country]],Table2[],2,FALSE)</f>
        <v>1</v>
      </c>
      <c r="C5" s="27">
        <f>VLOOKUP(Table3[[#This Row],[Country]],Table1[],2,FALSE)</f>
        <v>3</v>
      </c>
      <c r="D5" s="27">
        <f>Table3[[#This Row],[Excess Mortality Quartile]]-Table3[[#This Row],[Official Mortality Quartile]]</f>
        <v>2</v>
      </c>
    </row>
    <row r="6" spans="1:4" ht="14.45" customHeight="1">
      <c r="A6" s="27" t="s">
        <v>8</v>
      </c>
      <c r="B6" s="27">
        <f>VLOOKUP(Table3[[#This Row],[Country]],Table2[],2,FALSE)</f>
        <v>1</v>
      </c>
      <c r="C6" s="27">
        <f>VLOOKUP(Table3[[#This Row],[Country]],Table1[],2,FALSE)</f>
        <v>3</v>
      </c>
      <c r="D6" s="27">
        <f>Table3[[#This Row],[Excess Mortality Quartile]]-Table3[[#This Row],[Official Mortality Quartile]]</f>
        <v>2</v>
      </c>
    </row>
    <row r="7" spans="1:4" ht="14.45" customHeight="1">
      <c r="A7" s="27" t="s">
        <v>9</v>
      </c>
      <c r="B7" s="27">
        <f>VLOOKUP(Table3[[#This Row],[Country]],Table2[],2,FALSE)</f>
        <v>2</v>
      </c>
      <c r="C7" s="27">
        <f>VLOOKUP(Table3[[#This Row],[Country]],Table1[],2,FALSE)</f>
        <v>4</v>
      </c>
      <c r="D7" s="27">
        <f>Table3[[#This Row],[Excess Mortality Quartile]]-Table3[[#This Row],[Official Mortality Quartile]]</f>
        <v>2</v>
      </c>
    </row>
    <row r="8" spans="1:4" ht="14.45" customHeight="1">
      <c r="A8" s="27" t="s">
        <v>10</v>
      </c>
      <c r="B8" s="27">
        <f>VLOOKUP(Table3[[#This Row],[Country]],Table2[],2,FALSE)</f>
        <v>2</v>
      </c>
      <c r="C8" s="27">
        <f>VLOOKUP(Table3[[#This Row],[Country]],Table1[],2,FALSE)</f>
        <v>4</v>
      </c>
      <c r="D8" s="27">
        <f>Table3[[#This Row],[Excess Mortality Quartile]]-Table3[[#This Row],[Official Mortality Quartile]]</f>
        <v>2</v>
      </c>
    </row>
    <row r="9" spans="1:4" ht="14.45" customHeight="1">
      <c r="A9" s="27" t="s">
        <v>11</v>
      </c>
      <c r="B9" s="27">
        <f>VLOOKUP(Table3[[#This Row],[Country]],Table2[],2,FALSE)</f>
        <v>2</v>
      </c>
      <c r="C9" s="27">
        <f>VLOOKUP(Table3[[#This Row],[Country]],Table1[],2,FALSE)</f>
        <v>4</v>
      </c>
      <c r="D9" s="27">
        <f>Table3[[#This Row],[Excess Mortality Quartile]]-Table3[[#This Row],[Official Mortality Quartile]]</f>
        <v>2</v>
      </c>
    </row>
    <row r="10" spans="1:4" ht="14.45" customHeight="1">
      <c r="A10" s="27" t="s">
        <v>12</v>
      </c>
      <c r="B10" s="27">
        <f>VLOOKUP(Table3[[#This Row],[Country]],Table2[],2,FALSE)</f>
        <v>2</v>
      </c>
      <c r="C10" s="27">
        <f>VLOOKUP(Table3[[#This Row],[Country]],Table1[],2,FALSE)</f>
        <v>4</v>
      </c>
      <c r="D10" s="27">
        <f>Table3[[#This Row],[Excess Mortality Quartile]]-Table3[[#This Row],[Official Mortality Quartile]]</f>
        <v>2</v>
      </c>
    </row>
    <row r="11" spans="1:4" ht="14.45" customHeight="1">
      <c r="A11" s="27" t="s">
        <v>13</v>
      </c>
      <c r="B11" s="27">
        <f>VLOOKUP(Table3[[#This Row],[Country]],Table2[],2,FALSE)</f>
        <v>2</v>
      </c>
      <c r="C11" s="27">
        <f>VLOOKUP(Table3[[#This Row],[Country]],Table1[],2,FALSE)</f>
        <v>4</v>
      </c>
      <c r="D11" s="27">
        <f>Table3[[#This Row],[Excess Mortality Quartile]]-Table3[[#This Row],[Official Mortality Quartile]]</f>
        <v>2</v>
      </c>
    </row>
    <row r="12" spans="1:4" ht="14.45" customHeight="1">
      <c r="A12" s="27" t="s">
        <v>14</v>
      </c>
      <c r="B12" s="27">
        <f>VLOOKUP(Table3[[#This Row],[Country]],Table2[],2,FALSE)</f>
        <v>2</v>
      </c>
      <c r="C12" s="27">
        <f>VLOOKUP(Table3[[#This Row],[Country]],Table1[],2,FALSE)</f>
        <v>4</v>
      </c>
      <c r="D12" s="27">
        <f>Table3[[#This Row],[Excess Mortality Quartile]]-Table3[[#This Row],[Official Mortality Quartile]]</f>
        <v>2</v>
      </c>
    </row>
    <row r="13" spans="1:4" ht="14.45" customHeight="1">
      <c r="A13" s="27" t="s">
        <v>15</v>
      </c>
      <c r="B13" s="27">
        <f>VLOOKUP(Table3[[#This Row],[Country]],Table2[],2,FALSE)</f>
        <v>1</v>
      </c>
      <c r="C13" s="27">
        <f>VLOOKUP(Table3[[#This Row],[Country]],Table1[],2,FALSE)</f>
        <v>2</v>
      </c>
      <c r="D13" s="27">
        <f>Table3[[#This Row],[Excess Mortality Quartile]]-Table3[[#This Row],[Official Mortality Quartile]]</f>
        <v>1</v>
      </c>
    </row>
    <row r="14" spans="1:4" ht="14.45" customHeight="1">
      <c r="A14" s="27" t="s">
        <v>16</v>
      </c>
      <c r="B14" s="27">
        <f>VLOOKUP(Table3[[#This Row],[Country]],Table2[],2,FALSE)</f>
        <v>1</v>
      </c>
      <c r="C14" s="27">
        <f>VLOOKUP(Table3[[#This Row],[Country]],Table1[],2,FALSE)</f>
        <v>2</v>
      </c>
      <c r="D14" s="27">
        <f>Table3[[#This Row],[Excess Mortality Quartile]]-Table3[[#This Row],[Official Mortality Quartile]]</f>
        <v>1</v>
      </c>
    </row>
    <row r="15" spans="1:4" ht="14.45" customHeight="1">
      <c r="A15" s="27" t="s">
        <v>17</v>
      </c>
      <c r="B15" s="27">
        <f>VLOOKUP(Table3[[#This Row],[Country]],Table2[],2,FALSE)</f>
        <v>1</v>
      </c>
      <c r="C15" s="27">
        <f>VLOOKUP(Table3[[#This Row],[Country]],Table1[],2,FALSE)</f>
        <v>2</v>
      </c>
      <c r="D15" s="27">
        <f>Table3[[#This Row],[Excess Mortality Quartile]]-Table3[[#This Row],[Official Mortality Quartile]]</f>
        <v>1</v>
      </c>
    </row>
    <row r="16" spans="1:4" ht="14.45" customHeight="1">
      <c r="A16" s="27" t="s">
        <v>18</v>
      </c>
      <c r="B16" s="27">
        <f>VLOOKUP(Table3[[#This Row],[Country]],Table2[],2,FALSE)</f>
        <v>1</v>
      </c>
      <c r="C16" s="27">
        <f>VLOOKUP(Table3[[#This Row],[Country]],Table1[],2,FALSE)</f>
        <v>2</v>
      </c>
      <c r="D16" s="27">
        <f>Table3[[#This Row],[Excess Mortality Quartile]]-Table3[[#This Row],[Official Mortality Quartile]]</f>
        <v>1</v>
      </c>
    </row>
    <row r="17" spans="1:4" ht="14.45" customHeight="1">
      <c r="A17" s="27" t="s">
        <v>19</v>
      </c>
      <c r="B17" s="27">
        <f>VLOOKUP(Table3[[#This Row],[Country]],Table2[],2,FALSE)</f>
        <v>1</v>
      </c>
      <c r="C17" s="27">
        <f>VLOOKUP(Table3[[#This Row],[Country]],Table1[],2,FALSE)</f>
        <v>2</v>
      </c>
      <c r="D17" s="27">
        <f>Table3[[#This Row],[Excess Mortality Quartile]]-Table3[[#This Row],[Official Mortality Quartile]]</f>
        <v>1</v>
      </c>
    </row>
    <row r="18" spans="1:4" ht="14.45" customHeight="1">
      <c r="A18" s="27" t="s">
        <v>20</v>
      </c>
      <c r="B18" s="27">
        <f>VLOOKUP(Table3[[#This Row],[Country]],Table2[],2,FALSE)</f>
        <v>1</v>
      </c>
      <c r="C18" s="27">
        <f>VLOOKUP(Table3[[#This Row],[Country]],Table1[],2,FALSE)</f>
        <v>2</v>
      </c>
      <c r="D18" s="27">
        <f>Table3[[#This Row],[Excess Mortality Quartile]]-Table3[[#This Row],[Official Mortality Quartile]]</f>
        <v>1</v>
      </c>
    </row>
    <row r="19" spans="1:4" ht="14.45" customHeight="1">
      <c r="A19" s="27" t="s">
        <v>21</v>
      </c>
      <c r="B19" s="27">
        <f>VLOOKUP(Table3[[#This Row],[Country]],Table2[],2,FALSE)</f>
        <v>1</v>
      </c>
      <c r="C19" s="27">
        <f>VLOOKUP(Table3[[#This Row],[Country]],Table1[],2,FALSE)</f>
        <v>2</v>
      </c>
      <c r="D19" s="27">
        <f>Table3[[#This Row],[Excess Mortality Quartile]]-Table3[[#This Row],[Official Mortality Quartile]]</f>
        <v>1</v>
      </c>
    </row>
    <row r="20" spans="1:4" ht="14.45" customHeight="1">
      <c r="A20" s="27" t="s">
        <v>22</v>
      </c>
      <c r="B20" s="27">
        <f>VLOOKUP(Table3[[#This Row],[Country]],Table2[],2,FALSE)</f>
        <v>1</v>
      </c>
      <c r="C20" s="27">
        <f>VLOOKUP(Table3[[#This Row],[Country]],Table1[],2,FALSE)</f>
        <v>2</v>
      </c>
      <c r="D20" s="27">
        <f>Table3[[#This Row],[Excess Mortality Quartile]]-Table3[[#This Row],[Official Mortality Quartile]]</f>
        <v>1</v>
      </c>
    </row>
    <row r="21" spans="1:4" ht="14.45" customHeight="1">
      <c r="A21" s="27" t="s">
        <v>23</v>
      </c>
      <c r="B21" s="27">
        <f>VLOOKUP(Table3[[#This Row],[Country]],Table2[],2,FALSE)</f>
        <v>1</v>
      </c>
      <c r="C21" s="27">
        <f>VLOOKUP(Table3[[#This Row],[Country]],Table1[],2,FALSE)</f>
        <v>2</v>
      </c>
      <c r="D21" s="27">
        <f>Table3[[#This Row],[Excess Mortality Quartile]]-Table3[[#This Row],[Official Mortality Quartile]]</f>
        <v>1</v>
      </c>
    </row>
    <row r="22" spans="1:4" ht="14.45" customHeight="1">
      <c r="A22" s="27" t="s">
        <v>24</v>
      </c>
      <c r="B22" s="27">
        <f>VLOOKUP(Table3[[#This Row],[Country]],Table2[],2,FALSE)</f>
        <v>1</v>
      </c>
      <c r="C22" s="27">
        <f>VLOOKUP(Table3[[#This Row],[Country]],Table1[],2,FALSE)</f>
        <v>2</v>
      </c>
      <c r="D22" s="27">
        <f>Table3[[#This Row],[Excess Mortality Quartile]]-Table3[[#This Row],[Official Mortality Quartile]]</f>
        <v>1</v>
      </c>
    </row>
    <row r="23" spans="1:4" ht="14.45" customHeight="1">
      <c r="A23" s="27" t="s">
        <v>25</v>
      </c>
      <c r="B23" s="27">
        <f>VLOOKUP(Table3[[#This Row],[Country]],Table2[],2,FALSE)</f>
        <v>1</v>
      </c>
      <c r="C23" s="27">
        <f>VLOOKUP(Table3[[#This Row],[Country]],Table1[],2,FALSE)</f>
        <v>2</v>
      </c>
      <c r="D23" s="27">
        <f>Table3[[#This Row],[Excess Mortality Quartile]]-Table3[[#This Row],[Official Mortality Quartile]]</f>
        <v>1</v>
      </c>
    </row>
    <row r="24" spans="1:4" ht="14.45" customHeight="1">
      <c r="A24" s="27" t="s">
        <v>26</v>
      </c>
      <c r="B24" s="27">
        <f>VLOOKUP(Table3[[#This Row],[Country]],Table2[],2,FALSE)</f>
        <v>1</v>
      </c>
      <c r="C24" s="27">
        <f>VLOOKUP(Table3[[#This Row],[Country]],Table1[],2,FALSE)</f>
        <v>2</v>
      </c>
      <c r="D24" s="27">
        <f>Table3[[#This Row],[Excess Mortality Quartile]]-Table3[[#This Row],[Official Mortality Quartile]]</f>
        <v>1</v>
      </c>
    </row>
    <row r="25" spans="1:4" ht="14.45" customHeight="1">
      <c r="A25" s="27" t="s">
        <v>27</v>
      </c>
      <c r="B25" s="27">
        <f>VLOOKUP(Table3[[#This Row],[Country]],Table2[],2,FALSE)</f>
        <v>1</v>
      </c>
      <c r="C25" s="27">
        <f>VLOOKUP(Table3[[#This Row],[Country]],Table1[],2,FALSE)</f>
        <v>2</v>
      </c>
      <c r="D25" s="27">
        <f>Table3[[#This Row],[Excess Mortality Quartile]]-Table3[[#This Row],[Official Mortality Quartile]]</f>
        <v>1</v>
      </c>
    </row>
    <row r="26" spans="1:4" ht="14.45" customHeight="1">
      <c r="A26" s="27" t="s">
        <v>28</v>
      </c>
      <c r="B26" s="27">
        <f>VLOOKUP(Table3[[#This Row],[Country]],Table2[],2,FALSE)</f>
        <v>1</v>
      </c>
      <c r="C26" s="27">
        <f>VLOOKUP(Table3[[#This Row],[Country]],Table1[],2,FALSE)</f>
        <v>2</v>
      </c>
      <c r="D26" s="27">
        <f>Table3[[#This Row],[Excess Mortality Quartile]]-Table3[[#This Row],[Official Mortality Quartile]]</f>
        <v>1</v>
      </c>
    </row>
    <row r="27" spans="1:4" ht="14.45" customHeight="1">
      <c r="A27" s="27" t="s">
        <v>29</v>
      </c>
      <c r="B27" s="27">
        <f>VLOOKUP(Table3[[#This Row],[Country]],Table2[],2,FALSE)</f>
        <v>2</v>
      </c>
      <c r="C27" s="27">
        <f>VLOOKUP(Table3[[#This Row],[Country]],Table1[],2,FALSE)</f>
        <v>3</v>
      </c>
      <c r="D27" s="27">
        <f>Table3[[#This Row],[Excess Mortality Quartile]]-Table3[[#This Row],[Official Mortality Quartile]]</f>
        <v>1</v>
      </c>
    </row>
    <row r="28" spans="1:4" ht="14.45" customHeight="1">
      <c r="A28" s="27" t="s">
        <v>30</v>
      </c>
      <c r="B28" s="27">
        <f>VLOOKUP(Table3[[#This Row],[Country]],Table2[],2,FALSE)</f>
        <v>2</v>
      </c>
      <c r="C28" s="27">
        <f>VLOOKUP(Table3[[#This Row],[Country]],Table1[],2,FALSE)</f>
        <v>3</v>
      </c>
      <c r="D28" s="27">
        <f>Table3[[#This Row],[Excess Mortality Quartile]]-Table3[[#This Row],[Official Mortality Quartile]]</f>
        <v>1</v>
      </c>
    </row>
    <row r="29" spans="1:4" ht="14.45" customHeight="1">
      <c r="A29" s="27" t="s">
        <v>31</v>
      </c>
      <c r="B29" s="27">
        <f>VLOOKUP(Table3[[#This Row],[Country]],Table2[],2,FALSE)</f>
        <v>2</v>
      </c>
      <c r="C29" s="27">
        <f>VLOOKUP(Table3[[#This Row],[Country]],Table1[],2,FALSE)</f>
        <v>3</v>
      </c>
      <c r="D29" s="27">
        <f>Table3[[#This Row],[Excess Mortality Quartile]]-Table3[[#This Row],[Official Mortality Quartile]]</f>
        <v>1</v>
      </c>
    </row>
    <row r="30" spans="1:4" ht="14.45" customHeight="1">
      <c r="A30" s="27" t="s">
        <v>32</v>
      </c>
      <c r="B30" s="27">
        <f>VLOOKUP(Table3[[#This Row],[Country]],Table2[],2,FALSE)</f>
        <v>2</v>
      </c>
      <c r="C30" s="27">
        <f>VLOOKUP(Table3[[#This Row],[Country]],Table1[],2,FALSE)</f>
        <v>3</v>
      </c>
      <c r="D30" s="27">
        <f>Table3[[#This Row],[Excess Mortality Quartile]]-Table3[[#This Row],[Official Mortality Quartile]]</f>
        <v>1</v>
      </c>
    </row>
    <row r="31" spans="1:4" ht="14.45" customHeight="1">
      <c r="A31" s="27" t="s">
        <v>33</v>
      </c>
      <c r="B31" s="27">
        <f>VLOOKUP(Table3[[#This Row],[Country]],Table2[],2,FALSE)</f>
        <v>2</v>
      </c>
      <c r="C31" s="27">
        <f>VLOOKUP(Table3[[#This Row],[Country]],Table1[],2,FALSE)</f>
        <v>3</v>
      </c>
      <c r="D31" s="27">
        <f>Table3[[#This Row],[Excess Mortality Quartile]]-Table3[[#This Row],[Official Mortality Quartile]]</f>
        <v>1</v>
      </c>
    </row>
    <row r="32" spans="1:4" ht="14.45" customHeight="1">
      <c r="A32" s="27" t="s">
        <v>34</v>
      </c>
      <c r="B32" s="27">
        <f>VLOOKUP(Table3[[#This Row],[Country]],Table2[],2,FALSE)</f>
        <v>2</v>
      </c>
      <c r="C32" s="27">
        <f>VLOOKUP(Table3[[#This Row],[Country]],Table1[],2,FALSE)</f>
        <v>3</v>
      </c>
      <c r="D32" s="27">
        <f>Table3[[#This Row],[Excess Mortality Quartile]]-Table3[[#This Row],[Official Mortality Quartile]]</f>
        <v>1</v>
      </c>
    </row>
    <row r="33" spans="1:4" ht="14.45" customHeight="1">
      <c r="A33" s="27" t="s">
        <v>35</v>
      </c>
      <c r="B33" s="27">
        <f>VLOOKUP(Table3[[#This Row],[Country]],Table2[],2,FALSE)</f>
        <v>2</v>
      </c>
      <c r="C33" s="27">
        <f>VLOOKUP(Table3[[#This Row],[Country]],Table1[],2,FALSE)</f>
        <v>3</v>
      </c>
      <c r="D33" s="27">
        <f>Table3[[#This Row],[Excess Mortality Quartile]]-Table3[[#This Row],[Official Mortality Quartile]]</f>
        <v>1</v>
      </c>
    </row>
    <row r="34" spans="1:4" ht="14.45" customHeight="1">
      <c r="A34" s="27" t="s">
        <v>36</v>
      </c>
      <c r="B34" s="27">
        <f>VLOOKUP(Table3[[#This Row],[Country]],Table2[],2,FALSE)</f>
        <v>3</v>
      </c>
      <c r="C34" s="27">
        <f>VLOOKUP(Table3[[#This Row],[Country]],Table1[],2,FALSE)</f>
        <v>4</v>
      </c>
      <c r="D34" s="27">
        <f>Table3[[#This Row],[Excess Mortality Quartile]]-Table3[[#This Row],[Official Mortality Quartile]]</f>
        <v>1</v>
      </c>
    </row>
    <row r="35" spans="1:4" ht="14.45" customHeight="1">
      <c r="A35" s="27" t="s">
        <v>37</v>
      </c>
      <c r="B35" s="27">
        <f>VLOOKUP(Table3[[#This Row],[Country]],Table2[],2,FALSE)</f>
        <v>3</v>
      </c>
      <c r="C35" s="27">
        <f>VLOOKUP(Table3[[#This Row],[Country]],Table1[],2,FALSE)</f>
        <v>4</v>
      </c>
      <c r="D35" s="27">
        <f>Table3[[#This Row],[Excess Mortality Quartile]]-Table3[[#This Row],[Official Mortality Quartile]]</f>
        <v>1</v>
      </c>
    </row>
    <row r="36" spans="1:4" ht="14.45" customHeight="1">
      <c r="A36" s="27" t="s">
        <v>38</v>
      </c>
      <c r="B36" s="27">
        <f>VLOOKUP(Table3[[#This Row],[Country]],Table2[],2,FALSE)</f>
        <v>3</v>
      </c>
      <c r="C36" s="27">
        <f>VLOOKUP(Table3[[#This Row],[Country]],Table1[],2,FALSE)</f>
        <v>4</v>
      </c>
      <c r="D36" s="27">
        <f>Table3[[#This Row],[Excess Mortality Quartile]]-Table3[[#This Row],[Official Mortality Quartile]]</f>
        <v>1</v>
      </c>
    </row>
    <row r="37" spans="1:4" ht="14.45" customHeight="1">
      <c r="A37" s="27" t="s">
        <v>39</v>
      </c>
      <c r="B37" s="27">
        <f>VLOOKUP(Table3[[#This Row],[Country]],Table2[],2,FALSE)</f>
        <v>3</v>
      </c>
      <c r="C37" s="27">
        <f>VLOOKUP(Table3[[#This Row],[Country]],Table1[],2,FALSE)</f>
        <v>4</v>
      </c>
      <c r="D37" s="27">
        <f>Table3[[#This Row],[Excess Mortality Quartile]]-Table3[[#This Row],[Official Mortality Quartile]]</f>
        <v>1</v>
      </c>
    </row>
    <row r="38" spans="1:4" ht="14.45" customHeight="1">
      <c r="A38" s="27" t="s">
        <v>40</v>
      </c>
      <c r="B38" s="27">
        <f>VLOOKUP(Table3[[#This Row],[Country]],Table2[],2,FALSE)</f>
        <v>3</v>
      </c>
      <c r="C38" s="27">
        <f>VLOOKUP(Table3[[#This Row],[Country]],Table1[],2,FALSE)</f>
        <v>4</v>
      </c>
      <c r="D38" s="27">
        <f>Table3[[#This Row],[Excess Mortality Quartile]]-Table3[[#This Row],[Official Mortality Quartile]]</f>
        <v>1</v>
      </c>
    </row>
    <row r="39" spans="1:4" ht="14.45" customHeight="1">
      <c r="A39" s="27" t="s">
        <v>41</v>
      </c>
      <c r="B39" s="27">
        <f>VLOOKUP(Table3[[#This Row],[Country]],Table2[],2,FALSE)</f>
        <v>3</v>
      </c>
      <c r="C39" s="27">
        <f>VLOOKUP(Table3[[#This Row],[Country]],Table1[],2,FALSE)</f>
        <v>4</v>
      </c>
      <c r="D39" s="27">
        <f>Table3[[#This Row],[Excess Mortality Quartile]]-Table3[[#This Row],[Official Mortality Quartile]]</f>
        <v>1</v>
      </c>
    </row>
    <row r="40" spans="1:4" ht="14.45" customHeight="1">
      <c r="A40" s="27" t="s">
        <v>42</v>
      </c>
      <c r="B40" s="27">
        <f>VLOOKUP(Table3[[#This Row],[Country]],Table2[],2,FALSE)</f>
        <v>3</v>
      </c>
      <c r="C40" s="27">
        <f>VLOOKUP(Table3[[#This Row],[Country]],Table1[],2,FALSE)</f>
        <v>4</v>
      </c>
      <c r="D40" s="27">
        <f>Table3[[#This Row],[Excess Mortality Quartile]]-Table3[[#This Row],[Official Mortality Quartile]]</f>
        <v>1</v>
      </c>
    </row>
    <row r="41" spans="1:4" ht="14.45" customHeight="1">
      <c r="A41" s="27" t="s">
        <v>43</v>
      </c>
      <c r="B41" s="27">
        <f>VLOOKUP(Table3[[#This Row],[Country]],Table2[],2,FALSE)</f>
        <v>3</v>
      </c>
      <c r="C41" s="27">
        <f>VLOOKUP(Table3[[#This Row],[Country]],Table1[],2,FALSE)</f>
        <v>4</v>
      </c>
      <c r="D41" s="27">
        <f>Table3[[#This Row],[Excess Mortality Quartile]]-Table3[[#This Row],[Official Mortality Quartile]]</f>
        <v>1</v>
      </c>
    </row>
    <row r="42" spans="1:4">
      <c r="A42" s="27" t="s">
        <v>44</v>
      </c>
      <c r="B42" s="27">
        <f>VLOOKUP(Table3[[#This Row],[Country]],Table2[],2,FALSE)</f>
        <v>3</v>
      </c>
      <c r="C42" s="27">
        <f>VLOOKUP(Table3[[#This Row],[Country]],Table1[],2,FALSE)</f>
        <v>4</v>
      </c>
      <c r="D42" s="27">
        <f>Table3[[#This Row],[Excess Mortality Quartile]]-Table3[[#This Row],[Official Mortality Quartile]]</f>
        <v>1</v>
      </c>
    </row>
    <row r="43" spans="1:4">
      <c r="A43" s="27" t="s">
        <v>45</v>
      </c>
      <c r="B43" s="27">
        <f>VLOOKUP(Table3[[#This Row],[Country]],Table2[],2,FALSE)</f>
        <v>3</v>
      </c>
      <c r="C43" s="27">
        <f>VLOOKUP(Table3[[#This Row],[Country]],Table1[],2,FALSE)</f>
        <v>4</v>
      </c>
      <c r="D43" s="27">
        <f>Table3[[#This Row],[Excess Mortality Quartile]]-Table3[[#This Row],[Official Mortality Quartile]]</f>
        <v>1</v>
      </c>
    </row>
    <row r="44" spans="1:4">
      <c r="A44" s="27" t="s">
        <v>46</v>
      </c>
      <c r="B44" s="27">
        <f>VLOOKUP(Table3[[#This Row],[Country]],Table2[],2,FALSE)</f>
        <v>3</v>
      </c>
      <c r="C44" s="27">
        <f>VLOOKUP(Table3[[#This Row],[Country]],Table1[],2,FALSE)</f>
        <v>4</v>
      </c>
      <c r="D44" s="27">
        <f>Table3[[#This Row],[Excess Mortality Quartile]]-Table3[[#This Row],[Official Mortality Quartile]]</f>
        <v>1</v>
      </c>
    </row>
    <row r="45" spans="1:4">
      <c r="A45" s="27" t="s">
        <v>47</v>
      </c>
      <c r="B45" s="27">
        <f>VLOOKUP(Table3[[#This Row],[Country]],Table2[],2,FALSE)</f>
        <v>3</v>
      </c>
      <c r="C45" s="27">
        <f>VLOOKUP(Table3[[#This Row],[Country]],Table1[],2,FALSE)</f>
        <v>4</v>
      </c>
      <c r="D45" s="27">
        <f>Table3[[#This Row],[Excess Mortality Quartile]]-Table3[[#This Row],[Official Mortality Quartile]]</f>
        <v>1</v>
      </c>
    </row>
    <row r="46" spans="1:4">
      <c r="A46" s="27" t="s">
        <v>48</v>
      </c>
      <c r="B46" s="27">
        <f>VLOOKUP(Table3[[#This Row],[Country]],Table2[],2,FALSE)</f>
        <v>1</v>
      </c>
      <c r="C46" s="27">
        <f>VLOOKUP(Table3[[#This Row],[Country]],Table1[],2,FALSE)</f>
        <v>1</v>
      </c>
      <c r="D46" s="27">
        <f>Table3[[#This Row],[Excess Mortality Quartile]]-Table3[[#This Row],[Official Mortality Quartile]]</f>
        <v>0</v>
      </c>
    </row>
    <row r="47" spans="1:4">
      <c r="A47" s="27" t="s">
        <v>49</v>
      </c>
      <c r="B47" s="27">
        <f>VLOOKUP(Table3[[#This Row],[Country]],Table2[],2,FALSE)</f>
        <v>1</v>
      </c>
      <c r="C47" s="27">
        <f>VLOOKUP(Table3[[#This Row],[Country]],Table1[],2,FALSE)</f>
        <v>1</v>
      </c>
      <c r="D47" s="27">
        <f>Table3[[#This Row],[Excess Mortality Quartile]]-Table3[[#This Row],[Official Mortality Quartile]]</f>
        <v>0</v>
      </c>
    </row>
    <row r="48" spans="1:4">
      <c r="A48" s="27" t="s">
        <v>50</v>
      </c>
      <c r="B48" s="27">
        <f>VLOOKUP(Table3[[#This Row],[Country]],Table2[],2,FALSE)</f>
        <v>1</v>
      </c>
      <c r="C48" s="27">
        <f>VLOOKUP(Table3[[#This Row],[Country]],Table1[],2,FALSE)</f>
        <v>1</v>
      </c>
      <c r="D48" s="27">
        <f>Table3[[#This Row],[Excess Mortality Quartile]]-Table3[[#This Row],[Official Mortality Quartile]]</f>
        <v>0</v>
      </c>
    </row>
    <row r="49" spans="1:4">
      <c r="A49" s="27" t="s">
        <v>51</v>
      </c>
      <c r="B49" s="27">
        <f>VLOOKUP(Table3[[#This Row],[Country]],Table2[],2,FALSE)</f>
        <v>1</v>
      </c>
      <c r="C49" s="27">
        <f>VLOOKUP(Table3[[#This Row],[Country]],Table1[],2,FALSE)</f>
        <v>1</v>
      </c>
      <c r="D49" s="27">
        <f>Table3[[#This Row],[Excess Mortality Quartile]]-Table3[[#This Row],[Official Mortality Quartile]]</f>
        <v>0</v>
      </c>
    </row>
    <row r="50" spans="1:4">
      <c r="A50" s="27" t="s">
        <v>52</v>
      </c>
      <c r="B50" s="27">
        <f>VLOOKUP(Table3[[#This Row],[Country]],Table2[],2,FALSE)</f>
        <v>1</v>
      </c>
      <c r="C50" s="27">
        <f>VLOOKUP(Table3[[#This Row],[Country]],Table1[],2,FALSE)</f>
        <v>1</v>
      </c>
      <c r="D50" s="27">
        <f>Table3[[#This Row],[Excess Mortality Quartile]]-Table3[[#This Row],[Official Mortality Quartile]]</f>
        <v>0</v>
      </c>
    </row>
    <row r="51" spans="1:4">
      <c r="A51" s="27" t="s">
        <v>53</v>
      </c>
      <c r="B51" s="27">
        <f>VLOOKUP(Table3[[#This Row],[Country]],Table2[],2,FALSE)</f>
        <v>1</v>
      </c>
      <c r="C51" s="27">
        <f>VLOOKUP(Table3[[#This Row],[Country]],Table1[],2,FALSE)</f>
        <v>1</v>
      </c>
      <c r="D51" s="27">
        <f>Table3[[#This Row],[Excess Mortality Quartile]]-Table3[[#This Row],[Official Mortality Quartile]]</f>
        <v>0</v>
      </c>
    </row>
    <row r="52" spans="1:4">
      <c r="A52" s="27" t="s">
        <v>54</v>
      </c>
      <c r="B52" s="27">
        <f>VLOOKUP(Table3[[#This Row],[Country]],Table2[],2,FALSE)</f>
        <v>1</v>
      </c>
      <c r="C52" s="27">
        <f>VLOOKUP(Table3[[#This Row],[Country]],Table1[],2,FALSE)</f>
        <v>1</v>
      </c>
      <c r="D52" s="27">
        <f>Table3[[#This Row],[Excess Mortality Quartile]]-Table3[[#This Row],[Official Mortality Quartile]]</f>
        <v>0</v>
      </c>
    </row>
    <row r="53" spans="1:4">
      <c r="A53" s="27" t="s">
        <v>55</v>
      </c>
      <c r="B53" s="27">
        <f>VLOOKUP(Table3[[#This Row],[Country]],Table2[],2,FALSE)</f>
        <v>1</v>
      </c>
      <c r="C53" s="27">
        <f>VLOOKUP(Table3[[#This Row],[Country]],Table1[],2,FALSE)</f>
        <v>1</v>
      </c>
      <c r="D53" s="27">
        <f>Table3[[#This Row],[Excess Mortality Quartile]]-Table3[[#This Row],[Official Mortality Quartile]]</f>
        <v>0</v>
      </c>
    </row>
    <row r="54" spans="1:4">
      <c r="A54" s="27" t="s">
        <v>56</v>
      </c>
      <c r="B54" s="27">
        <f>VLOOKUP(Table3[[#This Row],[Country]],Table2[],2,FALSE)</f>
        <v>1</v>
      </c>
      <c r="C54" s="27">
        <f>VLOOKUP(Table3[[#This Row],[Country]],Table1[],2,FALSE)</f>
        <v>1</v>
      </c>
      <c r="D54" s="27">
        <f>Table3[[#This Row],[Excess Mortality Quartile]]-Table3[[#This Row],[Official Mortality Quartile]]</f>
        <v>0</v>
      </c>
    </row>
    <row r="55" spans="1:4">
      <c r="A55" s="27" t="s">
        <v>57</v>
      </c>
      <c r="B55" s="27">
        <f>VLOOKUP(Table3[[#This Row],[Country]],Table2[],2,FALSE)</f>
        <v>1</v>
      </c>
      <c r="C55" s="27">
        <f>VLOOKUP(Table3[[#This Row],[Country]],Table1[],2,FALSE)</f>
        <v>1</v>
      </c>
      <c r="D55" s="27">
        <f>Table3[[#This Row],[Excess Mortality Quartile]]-Table3[[#This Row],[Official Mortality Quartile]]</f>
        <v>0</v>
      </c>
    </row>
    <row r="56" spans="1:4">
      <c r="A56" s="27" t="s">
        <v>58</v>
      </c>
      <c r="B56" s="27">
        <f>VLOOKUP(Table3[[#This Row],[Country]],Table2[],2,FALSE)</f>
        <v>1</v>
      </c>
      <c r="C56" s="27">
        <f>VLOOKUP(Table3[[#This Row],[Country]],Table1[],2,FALSE)</f>
        <v>1</v>
      </c>
      <c r="D56" s="27">
        <f>Table3[[#This Row],[Excess Mortality Quartile]]-Table3[[#This Row],[Official Mortality Quartile]]</f>
        <v>0</v>
      </c>
    </row>
    <row r="57" spans="1:4">
      <c r="A57" s="27" t="s">
        <v>59</v>
      </c>
      <c r="B57" s="27">
        <f>VLOOKUP(Table3[[#This Row],[Country]],Table2[],2,FALSE)</f>
        <v>1</v>
      </c>
      <c r="C57" s="27">
        <f>VLOOKUP(Table3[[#This Row],[Country]],Table1[],2,FALSE)</f>
        <v>1</v>
      </c>
      <c r="D57" s="27">
        <f>Table3[[#This Row],[Excess Mortality Quartile]]-Table3[[#This Row],[Official Mortality Quartile]]</f>
        <v>0</v>
      </c>
    </row>
    <row r="58" spans="1:4">
      <c r="A58" s="27" t="s">
        <v>60</v>
      </c>
      <c r="B58" s="27">
        <f>VLOOKUP(Table3[[#This Row],[Country]],Table2[],2,FALSE)</f>
        <v>1</v>
      </c>
      <c r="C58" s="27">
        <f>VLOOKUP(Table3[[#This Row],[Country]],Table1[],2,FALSE)</f>
        <v>1</v>
      </c>
      <c r="D58" s="27">
        <f>Table3[[#This Row],[Excess Mortality Quartile]]-Table3[[#This Row],[Official Mortality Quartile]]</f>
        <v>0</v>
      </c>
    </row>
    <row r="59" spans="1:4">
      <c r="A59" s="27" t="s">
        <v>61</v>
      </c>
      <c r="B59" s="27">
        <f>VLOOKUP(Table3[[#This Row],[Country]],Table2[],2,FALSE)</f>
        <v>1</v>
      </c>
      <c r="C59" s="27">
        <f>VLOOKUP(Table3[[#This Row],[Country]],Table1[],2,FALSE)</f>
        <v>1</v>
      </c>
      <c r="D59" s="27">
        <f>Table3[[#This Row],[Excess Mortality Quartile]]-Table3[[#This Row],[Official Mortality Quartile]]</f>
        <v>0</v>
      </c>
    </row>
    <row r="60" spans="1:4">
      <c r="A60" s="27" t="s">
        <v>62</v>
      </c>
      <c r="B60" s="27">
        <f>VLOOKUP(Table3[[#This Row],[Country]],Table2[],2,FALSE)</f>
        <v>1</v>
      </c>
      <c r="C60" s="27">
        <f>VLOOKUP(Table3[[#This Row],[Country]],Table1[],2,FALSE)</f>
        <v>1</v>
      </c>
      <c r="D60" s="27">
        <f>Table3[[#This Row],[Excess Mortality Quartile]]-Table3[[#This Row],[Official Mortality Quartile]]</f>
        <v>0</v>
      </c>
    </row>
    <row r="61" spans="1:4">
      <c r="A61" s="27" t="s">
        <v>63</v>
      </c>
      <c r="B61" s="27">
        <f>VLOOKUP(Table3[[#This Row],[Country]],Table2[],2,FALSE)</f>
        <v>1</v>
      </c>
      <c r="C61" s="27">
        <f>VLOOKUP(Table3[[#This Row],[Country]],Table1[],2,FALSE)</f>
        <v>1</v>
      </c>
      <c r="D61" s="27">
        <f>Table3[[#This Row],[Excess Mortality Quartile]]-Table3[[#This Row],[Official Mortality Quartile]]</f>
        <v>0</v>
      </c>
    </row>
    <row r="62" spans="1:4">
      <c r="A62" s="27" t="s">
        <v>64</v>
      </c>
      <c r="B62" s="27">
        <f>VLOOKUP(Table3[[#This Row],[Country]],Table2[],2,FALSE)</f>
        <v>1</v>
      </c>
      <c r="C62" s="27">
        <f>VLOOKUP(Table3[[#This Row],[Country]],Table1[],2,FALSE)</f>
        <v>1</v>
      </c>
      <c r="D62" s="27">
        <f>Table3[[#This Row],[Excess Mortality Quartile]]-Table3[[#This Row],[Official Mortality Quartile]]</f>
        <v>0</v>
      </c>
    </row>
    <row r="63" spans="1:4">
      <c r="A63" s="27" t="s">
        <v>65</v>
      </c>
      <c r="B63" s="27">
        <f>VLOOKUP(Table3[[#This Row],[Country]],Table2[],2,FALSE)</f>
        <v>1</v>
      </c>
      <c r="C63" s="27">
        <f>VLOOKUP(Table3[[#This Row],[Country]],Table1[],2,FALSE)</f>
        <v>1</v>
      </c>
      <c r="D63" s="27">
        <f>Table3[[#This Row],[Excess Mortality Quartile]]-Table3[[#This Row],[Official Mortality Quartile]]</f>
        <v>0</v>
      </c>
    </row>
    <row r="64" spans="1:4">
      <c r="A64" s="27" t="s">
        <v>66</v>
      </c>
      <c r="B64" s="27">
        <f>VLOOKUP(Table3[[#This Row],[Country]],Table2[],2,FALSE)</f>
        <v>1</v>
      </c>
      <c r="C64" s="27">
        <f>VLOOKUP(Table3[[#This Row],[Country]],Table1[],2,FALSE)</f>
        <v>1</v>
      </c>
      <c r="D64" s="27">
        <f>Table3[[#This Row],[Excess Mortality Quartile]]-Table3[[#This Row],[Official Mortality Quartile]]</f>
        <v>0</v>
      </c>
    </row>
    <row r="65" spans="1:4">
      <c r="A65" s="27" t="s">
        <v>67</v>
      </c>
      <c r="B65" s="27">
        <f>VLOOKUP(Table3[[#This Row],[Country]],Table2[],2,FALSE)</f>
        <v>2</v>
      </c>
      <c r="C65" s="27">
        <f>VLOOKUP(Table3[[#This Row],[Country]],Table1[],2,FALSE)</f>
        <v>2</v>
      </c>
      <c r="D65" s="27">
        <f>Table3[[#This Row],[Excess Mortality Quartile]]-Table3[[#This Row],[Official Mortality Quartile]]</f>
        <v>0</v>
      </c>
    </row>
    <row r="66" spans="1:4">
      <c r="A66" s="27" t="s">
        <v>68</v>
      </c>
      <c r="B66" s="27">
        <f>VLOOKUP(Table3[[#This Row],[Country]],Table2[],2,FALSE)</f>
        <v>2</v>
      </c>
      <c r="C66" s="27">
        <f>VLOOKUP(Table3[[#This Row],[Country]],Table1[],2,FALSE)</f>
        <v>2</v>
      </c>
      <c r="D66" s="27">
        <f>Table3[[#This Row],[Excess Mortality Quartile]]-Table3[[#This Row],[Official Mortality Quartile]]</f>
        <v>0</v>
      </c>
    </row>
    <row r="67" spans="1:4">
      <c r="A67" s="27" t="s">
        <v>69</v>
      </c>
      <c r="B67" s="27">
        <f>VLOOKUP(Table3[[#This Row],[Country]],Table2[],2,FALSE)</f>
        <v>2</v>
      </c>
      <c r="C67" s="27">
        <f>VLOOKUP(Table3[[#This Row],[Country]],Table1[],2,FALSE)</f>
        <v>2</v>
      </c>
      <c r="D67" s="27">
        <f>Table3[[#This Row],[Excess Mortality Quartile]]-Table3[[#This Row],[Official Mortality Quartile]]</f>
        <v>0</v>
      </c>
    </row>
    <row r="68" spans="1:4">
      <c r="A68" s="27" t="s">
        <v>70</v>
      </c>
      <c r="B68" s="27">
        <f>VLOOKUP(Table3[[#This Row],[Country]],Table2[],2,FALSE)</f>
        <v>2</v>
      </c>
      <c r="C68" s="27">
        <f>VLOOKUP(Table3[[#This Row],[Country]],Table1[],2,FALSE)</f>
        <v>2</v>
      </c>
      <c r="D68" s="27">
        <f>Table3[[#This Row],[Excess Mortality Quartile]]-Table3[[#This Row],[Official Mortality Quartile]]</f>
        <v>0</v>
      </c>
    </row>
    <row r="69" spans="1:4">
      <c r="A69" s="27" t="s">
        <v>71</v>
      </c>
      <c r="B69" s="27">
        <f>VLOOKUP(Table3[[#This Row],[Country]],Table2[],2,FALSE)</f>
        <v>2</v>
      </c>
      <c r="C69" s="27">
        <f>VLOOKUP(Table3[[#This Row],[Country]],Table1[],2,FALSE)</f>
        <v>2</v>
      </c>
      <c r="D69" s="27">
        <f>Table3[[#This Row],[Excess Mortality Quartile]]-Table3[[#This Row],[Official Mortality Quartile]]</f>
        <v>0</v>
      </c>
    </row>
    <row r="70" spans="1:4">
      <c r="A70" s="27" t="s">
        <v>72</v>
      </c>
      <c r="B70" s="27">
        <f>VLOOKUP(Table3[[#This Row],[Country]],Table2[],2,FALSE)</f>
        <v>2</v>
      </c>
      <c r="C70" s="27">
        <f>VLOOKUP(Table3[[#This Row],[Country]],Table1[],2,FALSE)</f>
        <v>2</v>
      </c>
      <c r="D70" s="27">
        <f>Table3[[#This Row],[Excess Mortality Quartile]]-Table3[[#This Row],[Official Mortality Quartile]]</f>
        <v>0</v>
      </c>
    </row>
    <row r="71" spans="1:4">
      <c r="A71" s="27" t="s">
        <v>73</v>
      </c>
      <c r="B71" s="27">
        <f>VLOOKUP(Table3[[#This Row],[Country]],Table2[],2,FALSE)</f>
        <v>2</v>
      </c>
      <c r="C71" s="27">
        <f>VLOOKUP(Table3[[#This Row],[Country]],Table1[],2,FALSE)</f>
        <v>2</v>
      </c>
      <c r="D71" s="27">
        <f>Table3[[#This Row],[Excess Mortality Quartile]]-Table3[[#This Row],[Official Mortality Quartile]]</f>
        <v>0</v>
      </c>
    </row>
    <row r="72" spans="1:4">
      <c r="A72" s="27" t="s">
        <v>74</v>
      </c>
      <c r="B72" s="27">
        <f>VLOOKUP(Table3[[#This Row],[Country]],Table2[],2,FALSE)</f>
        <v>2</v>
      </c>
      <c r="C72" s="27">
        <f>VLOOKUP(Table3[[#This Row],[Country]],Table1[],2,FALSE)</f>
        <v>2</v>
      </c>
      <c r="D72" s="27">
        <f>Table3[[#This Row],[Excess Mortality Quartile]]-Table3[[#This Row],[Official Mortality Quartile]]</f>
        <v>0</v>
      </c>
    </row>
    <row r="73" spans="1:4">
      <c r="A73" s="27" t="s">
        <v>75</v>
      </c>
      <c r="B73" s="27">
        <f>VLOOKUP(Table3[[#This Row],[Country]],Table2[],2,FALSE)</f>
        <v>2</v>
      </c>
      <c r="C73" s="27">
        <f>VLOOKUP(Table3[[#This Row],[Country]],Table1[],2,FALSE)</f>
        <v>2</v>
      </c>
      <c r="D73" s="27">
        <f>Table3[[#This Row],[Excess Mortality Quartile]]-Table3[[#This Row],[Official Mortality Quartile]]</f>
        <v>0</v>
      </c>
    </row>
    <row r="74" spans="1:4">
      <c r="A74" s="27" t="s">
        <v>76</v>
      </c>
      <c r="B74" s="27">
        <f>VLOOKUP(Table3[[#This Row],[Country]],Table2[],2,FALSE)</f>
        <v>2</v>
      </c>
      <c r="C74" s="27">
        <f>VLOOKUP(Table3[[#This Row],[Country]],Table1[],2,FALSE)</f>
        <v>2</v>
      </c>
      <c r="D74" s="27">
        <f>Table3[[#This Row],[Excess Mortality Quartile]]-Table3[[#This Row],[Official Mortality Quartile]]</f>
        <v>0</v>
      </c>
    </row>
    <row r="75" spans="1:4">
      <c r="A75" s="27" t="s">
        <v>77</v>
      </c>
      <c r="B75" s="27">
        <f>VLOOKUP(Table3[[#This Row],[Country]],Table2[],2,FALSE)</f>
        <v>2</v>
      </c>
      <c r="C75" s="27">
        <f>VLOOKUP(Table3[[#This Row],[Country]],Table1[],2,FALSE)</f>
        <v>2</v>
      </c>
      <c r="D75" s="27">
        <f>Table3[[#This Row],[Excess Mortality Quartile]]-Table3[[#This Row],[Official Mortality Quartile]]</f>
        <v>0</v>
      </c>
    </row>
    <row r="76" spans="1:4">
      <c r="A76" s="27" t="s">
        <v>78</v>
      </c>
      <c r="B76" s="27">
        <f>VLOOKUP(Table3[[#This Row],[Country]],Table2[],2,FALSE)</f>
        <v>2</v>
      </c>
      <c r="C76" s="27">
        <f>VLOOKUP(Table3[[#This Row],[Country]],Table1[],2,FALSE)</f>
        <v>2</v>
      </c>
      <c r="D76" s="27">
        <f>Table3[[#This Row],[Excess Mortality Quartile]]-Table3[[#This Row],[Official Mortality Quartile]]</f>
        <v>0</v>
      </c>
    </row>
    <row r="77" spans="1:4">
      <c r="A77" s="27" t="s">
        <v>79</v>
      </c>
      <c r="B77" s="27">
        <f>VLOOKUP(Table3[[#This Row],[Country]],Table2[],2,FALSE)</f>
        <v>2</v>
      </c>
      <c r="C77" s="27">
        <f>VLOOKUP(Table3[[#This Row],[Country]],Table1[],2,FALSE)</f>
        <v>2</v>
      </c>
      <c r="D77" s="27">
        <f>Table3[[#This Row],[Excess Mortality Quartile]]-Table3[[#This Row],[Official Mortality Quartile]]</f>
        <v>0</v>
      </c>
    </row>
    <row r="78" spans="1:4">
      <c r="A78" s="27" t="s">
        <v>80</v>
      </c>
      <c r="B78" s="27">
        <f>VLOOKUP(Table3[[#This Row],[Country]],Table2[],2,FALSE)</f>
        <v>2</v>
      </c>
      <c r="C78" s="27">
        <f>VLOOKUP(Table3[[#This Row],[Country]],Table1[],2,FALSE)</f>
        <v>2</v>
      </c>
      <c r="D78" s="27">
        <f>Table3[[#This Row],[Excess Mortality Quartile]]-Table3[[#This Row],[Official Mortality Quartile]]</f>
        <v>0</v>
      </c>
    </row>
    <row r="79" spans="1:4">
      <c r="A79" s="27" t="s">
        <v>81</v>
      </c>
      <c r="B79" s="27">
        <f>VLOOKUP(Table3[[#This Row],[Country]],Table2[],2,FALSE)</f>
        <v>3</v>
      </c>
      <c r="C79" s="27">
        <f>VLOOKUP(Table3[[#This Row],[Country]],Table1[],2,FALSE)</f>
        <v>3</v>
      </c>
      <c r="D79" s="27">
        <f>Table3[[#This Row],[Excess Mortality Quartile]]-Table3[[#This Row],[Official Mortality Quartile]]</f>
        <v>0</v>
      </c>
    </row>
    <row r="80" spans="1:4">
      <c r="A80" s="27" t="s">
        <v>82</v>
      </c>
      <c r="B80" s="27">
        <f>VLOOKUP(Table3[[#This Row],[Country]],Table2[],2,FALSE)</f>
        <v>3</v>
      </c>
      <c r="C80" s="27">
        <f>VLOOKUP(Table3[[#This Row],[Country]],Table1[],2,FALSE)</f>
        <v>3</v>
      </c>
      <c r="D80" s="27">
        <f>Table3[[#This Row],[Excess Mortality Quartile]]-Table3[[#This Row],[Official Mortality Quartile]]</f>
        <v>0</v>
      </c>
    </row>
    <row r="81" spans="1:4">
      <c r="A81" s="27" t="s">
        <v>83</v>
      </c>
      <c r="B81" s="27">
        <f>VLOOKUP(Table3[[#This Row],[Country]],Table2[],2,FALSE)</f>
        <v>3</v>
      </c>
      <c r="C81" s="27">
        <f>VLOOKUP(Table3[[#This Row],[Country]],Table1[],2,FALSE)</f>
        <v>3</v>
      </c>
      <c r="D81" s="27">
        <f>Table3[[#This Row],[Excess Mortality Quartile]]-Table3[[#This Row],[Official Mortality Quartile]]</f>
        <v>0</v>
      </c>
    </row>
    <row r="82" spans="1:4">
      <c r="A82" s="27" t="s">
        <v>84</v>
      </c>
      <c r="B82" s="27">
        <f>VLOOKUP(Table3[[#This Row],[Country]],Table2[],2,FALSE)</f>
        <v>3</v>
      </c>
      <c r="C82" s="27">
        <f>VLOOKUP(Table3[[#This Row],[Country]],Table1[],2,FALSE)</f>
        <v>3</v>
      </c>
      <c r="D82" s="27">
        <f>Table3[[#This Row],[Excess Mortality Quartile]]-Table3[[#This Row],[Official Mortality Quartile]]</f>
        <v>0</v>
      </c>
    </row>
    <row r="83" spans="1:4">
      <c r="A83" s="27" t="s">
        <v>85</v>
      </c>
      <c r="B83" s="27">
        <f>VLOOKUP(Table3[[#This Row],[Country]],Table2[],2,FALSE)</f>
        <v>3</v>
      </c>
      <c r="C83" s="27">
        <f>VLOOKUP(Table3[[#This Row],[Country]],Table1[],2,FALSE)</f>
        <v>3</v>
      </c>
      <c r="D83" s="27">
        <f>Table3[[#This Row],[Excess Mortality Quartile]]-Table3[[#This Row],[Official Mortality Quartile]]</f>
        <v>0</v>
      </c>
    </row>
    <row r="84" spans="1:4">
      <c r="A84" s="27" t="s">
        <v>86</v>
      </c>
      <c r="B84" s="27">
        <f>VLOOKUP(Table3[[#This Row],[Country]],Table2[],2,FALSE)</f>
        <v>3</v>
      </c>
      <c r="C84" s="27">
        <f>VLOOKUP(Table3[[#This Row],[Country]],Table1[],2,FALSE)</f>
        <v>3</v>
      </c>
      <c r="D84" s="27">
        <f>Table3[[#This Row],[Excess Mortality Quartile]]-Table3[[#This Row],[Official Mortality Quartile]]</f>
        <v>0</v>
      </c>
    </row>
    <row r="85" spans="1:4">
      <c r="A85" s="27" t="s">
        <v>87</v>
      </c>
      <c r="B85" s="27">
        <f>VLOOKUP(Table3[[#This Row],[Country]],Table2[],2,FALSE)</f>
        <v>3</v>
      </c>
      <c r="C85" s="27">
        <f>VLOOKUP(Table3[[#This Row],[Country]],Table1[],2,FALSE)</f>
        <v>3</v>
      </c>
      <c r="D85" s="27">
        <f>Table3[[#This Row],[Excess Mortality Quartile]]-Table3[[#This Row],[Official Mortality Quartile]]</f>
        <v>0</v>
      </c>
    </row>
    <row r="86" spans="1:4">
      <c r="A86" s="27" t="s">
        <v>88</v>
      </c>
      <c r="B86" s="27">
        <f>VLOOKUP(Table3[[#This Row],[Country]],Table2[],2,FALSE)</f>
        <v>3</v>
      </c>
      <c r="C86" s="27">
        <f>VLOOKUP(Table3[[#This Row],[Country]],Table1[],2,FALSE)</f>
        <v>3</v>
      </c>
      <c r="D86" s="27">
        <f>Table3[[#This Row],[Excess Mortality Quartile]]-Table3[[#This Row],[Official Mortality Quartile]]</f>
        <v>0</v>
      </c>
    </row>
    <row r="87" spans="1:4">
      <c r="A87" s="27" t="s">
        <v>89</v>
      </c>
      <c r="B87" s="27">
        <f>VLOOKUP(Table3[[#This Row],[Country]],Table2[],2,FALSE)</f>
        <v>3</v>
      </c>
      <c r="C87" s="27">
        <f>VLOOKUP(Table3[[#This Row],[Country]],Table1[],2,FALSE)</f>
        <v>3</v>
      </c>
      <c r="D87" s="27">
        <f>Table3[[#This Row],[Excess Mortality Quartile]]-Table3[[#This Row],[Official Mortality Quartile]]</f>
        <v>0</v>
      </c>
    </row>
    <row r="88" spans="1:4">
      <c r="A88" s="27" t="s">
        <v>90</v>
      </c>
      <c r="B88" s="27">
        <f>VLOOKUP(Table3[[#This Row],[Country]],Table2[],2,FALSE)</f>
        <v>3</v>
      </c>
      <c r="C88" s="27">
        <f>VLOOKUP(Table3[[#This Row],[Country]],Table1[],2,FALSE)</f>
        <v>3</v>
      </c>
      <c r="D88" s="27">
        <f>Table3[[#This Row],[Excess Mortality Quartile]]-Table3[[#This Row],[Official Mortality Quartile]]</f>
        <v>0</v>
      </c>
    </row>
    <row r="89" spans="1:4">
      <c r="A89" s="27" t="s">
        <v>91</v>
      </c>
      <c r="B89" s="27">
        <f>VLOOKUP(Table3[[#This Row],[Country]],Table2[],2,FALSE)</f>
        <v>3</v>
      </c>
      <c r="C89" s="27">
        <f>VLOOKUP(Table3[[#This Row],[Country]],Table1[],2,FALSE)</f>
        <v>3</v>
      </c>
      <c r="D89" s="27">
        <f>Table3[[#This Row],[Excess Mortality Quartile]]-Table3[[#This Row],[Official Mortality Quartile]]</f>
        <v>0</v>
      </c>
    </row>
    <row r="90" spans="1:4">
      <c r="A90" s="27" t="s">
        <v>92</v>
      </c>
      <c r="B90" s="27">
        <f>VLOOKUP(Table3[[#This Row],[Country]],Table2[],2,FALSE)</f>
        <v>3</v>
      </c>
      <c r="C90" s="27">
        <f>VLOOKUP(Table3[[#This Row],[Country]],Table1[],2,FALSE)</f>
        <v>3</v>
      </c>
      <c r="D90" s="27">
        <f>Table3[[#This Row],[Excess Mortality Quartile]]-Table3[[#This Row],[Official Mortality Quartile]]</f>
        <v>0</v>
      </c>
    </row>
    <row r="91" spans="1:4">
      <c r="A91" s="27" t="s">
        <v>93</v>
      </c>
      <c r="B91" s="27">
        <f>VLOOKUP(Table3[[#This Row],[Country]],Table2[],2,FALSE)</f>
        <v>4</v>
      </c>
      <c r="C91" s="27">
        <f>VLOOKUP(Table3[[#This Row],[Country]],Table1[],2,FALSE)</f>
        <v>4</v>
      </c>
      <c r="D91" s="27">
        <f>Table3[[#This Row],[Excess Mortality Quartile]]-Table3[[#This Row],[Official Mortality Quartile]]</f>
        <v>0</v>
      </c>
    </row>
    <row r="92" spans="1:4">
      <c r="A92" s="27" t="s">
        <v>94</v>
      </c>
      <c r="B92" s="27">
        <f>VLOOKUP(Table3[[#This Row],[Country]],Table2[],2,FALSE)</f>
        <v>4</v>
      </c>
      <c r="C92" s="27">
        <f>VLOOKUP(Table3[[#This Row],[Country]],Table1[],2,FALSE)</f>
        <v>4</v>
      </c>
      <c r="D92" s="27">
        <f>Table3[[#This Row],[Excess Mortality Quartile]]-Table3[[#This Row],[Official Mortality Quartile]]</f>
        <v>0</v>
      </c>
    </row>
    <row r="93" spans="1:4">
      <c r="A93" s="27" t="s">
        <v>95</v>
      </c>
      <c r="B93" s="27">
        <f>VLOOKUP(Table3[[#This Row],[Country]],Table2[],2,FALSE)</f>
        <v>4</v>
      </c>
      <c r="C93" s="27">
        <f>VLOOKUP(Table3[[#This Row],[Country]],Table1[],2,FALSE)</f>
        <v>4</v>
      </c>
      <c r="D93" s="27">
        <f>Table3[[#This Row],[Excess Mortality Quartile]]-Table3[[#This Row],[Official Mortality Quartile]]</f>
        <v>0</v>
      </c>
    </row>
    <row r="94" spans="1:4">
      <c r="A94" s="27" t="s">
        <v>96</v>
      </c>
      <c r="B94" s="27">
        <f>VLOOKUP(Table3[[#This Row],[Country]],Table2[],2,FALSE)</f>
        <v>4</v>
      </c>
      <c r="C94" s="27">
        <f>VLOOKUP(Table3[[#This Row],[Country]],Table1[],2,FALSE)</f>
        <v>4</v>
      </c>
      <c r="D94" s="27">
        <f>Table3[[#This Row],[Excess Mortality Quartile]]-Table3[[#This Row],[Official Mortality Quartile]]</f>
        <v>0</v>
      </c>
    </row>
    <row r="95" spans="1:4">
      <c r="A95" s="27" t="s">
        <v>97</v>
      </c>
      <c r="B95" s="27">
        <f>VLOOKUP(Table3[[#This Row],[Country]],Table2[],2,FALSE)</f>
        <v>4</v>
      </c>
      <c r="C95" s="27">
        <f>VLOOKUP(Table3[[#This Row],[Country]],Table1[],2,FALSE)</f>
        <v>4</v>
      </c>
      <c r="D95" s="27">
        <f>Table3[[#This Row],[Excess Mortality Quartile]]-Table3[[#This Row],[Official Mortality Quartile]]</f>
        <v>0</v>
      </c>
    </row>
    <row r="96" spans="1:4">
      <c r="A96" s="27" t="s">
        <v>98</v>
      </c>
      <c r="B96" s="27">
        <f>VLOOKUP(Table3[[#This Row],[Country]],Table2[],2,FALSE)</f>
        <v>4</v>
      </c>
      <c r="C96" s="27">
        <f>VLOOKUP(Table3[[#This Row],[Country]],Table1[],2,FALSE)</f>
        <v>4</v>
      </c>
      <c r="D96" s="27">
        <f>Table3[[#This Row],[Excess Mortality Quartile]]-Table3[[#This Row],[Official Mortality Quartile]]</f>
        <v>0</v>
      </c>
    </row>
    <row r="97" spans="1:4">
      <c r="A97" s="27" t="s">
        <v>99</v>
      </c>
      <c r="B97" s="27">
        <f>VLOOKUP(Table3[[#This Row],[Country]],Table2[],2,FALSE)</f>
        <v>4</v>
      </c>
      <c r="C97" s="27">
        <f>VLOOKUP(Table3[[#This Row],[Country]],Table1[],2,FALSE)</f>
        <v>4</v>
      </c>
      <c r="D97" s="27">
        <f>Table3[[#This Row],[Excess Mortality Quartile]]-Table3[[#This Row],[Official Mortality Quartile]]</f>
        <v>0</v>
      </c>
    </row>
    <row r="98" spans="1:4">
      <c r="A98" s="27" t="s">
        <v>100</v>
      </c>
      <c r="B98" s="27">
        <f>VLOOKUP(Table3[[#This Row],[Country]],Table2[],2,FALSE)</f>
        <v>4</v>
      </c>
      <c r="C98" s="27">
        <f>VLOOKUP(Table3[[#This Row],[Country]],Table1[],2,FALSE)</f>
        <v>4</v>
      </c>
      <c r="D98" s="27">
        <f>Table3[[#This Row],[Excess Mortality Quartile]]-Table3[[#This Row],[Official Mortality Quartile]]</f>
        <v>0</v>
      </c>
    </row>
    <row r="99" spans="1:4">
      <c r="A99" s="27" t="s">
        <v>101</v>
      </c>
      <c r="B99" s="27">
        <f>VLOOKUP(Table3[[#This Row],[Country]],Table2[],2,FALSE)</f>
        <v>4</v>
      </c>
      <c r="C99" s="27">
        <f>VLOOKUP(Table3[[#This Row],[Country]],Table1[],2,FALSE)</f>
        <v>4</v>
      </c>
      <c r="D99" s="27">
        <f>Table3[[#This Row],[Excess Mortality Quartile]]-Table3[[#This Row],[Official Mortality Quartile]]</f>
        <v>0</v>
      </c>
    </row>
    <row r="100" spans="1:4">
      <c r="A100" s="27" t="s">
        <v>102</v>
      </c>
      <c r="B100" s="27">
        <f>VLOOKUP(Table3[[#This Row],[Country]],Table2[],2,FALSE)</f>
        <v>4</v>
      </c>
      <c r="C100" s="27">
        <f>VLOOKUP(Table3[[#This Row],[Country]],Table1[],2,FALSE)</f>
        <v>4</v>
      </c>
      <c r="D100" s="27">
        <f>Table3[[#This Row],[Excess Mortality Quartile]]-Table3[[#This Row],[Official Mortality Quartile]]</f>
        <v>0</v>
      </c>
    </row>
    <row r="101" spans="1:4">
      <c r="A101" s="27" t="s">
        <v>103</v>
      </c>
      <c r="B101" s="27">
        <f>VLOOKUP(Table3[[#This Row],[Country]],Table2[],2,FALSE)</f>
        <v>4</v>
      </c>
      <c r="C101" s="27">
        <f>VLOOKUP(Table3[[#This Row],[Country]],Table1[],2,FALSE)</f>
        <v>4</v>
      </c>
      <c r="D101" s="27">
        <f>Table3[[#This Row],[Excess Mortality Quartile]]-Table3[[#This Row],[Official Mortality Quartile]]</f>
        <v>0</v>
      </c>
    </row>
    <row r="102" spans="1:4">
      <c r="A102" s="27" t="s">
        <v>104</v>
      </c>
      <c r="B102" s="27">
        <f>VLOOKUP(Table3[[#This Row],[Country]],Table2[],2,FALSE)</f>
        <v>4</v>
      </c>
      <c r="C102" s="27">
        <f>VLOOKUP(Table3[[#This Row],[Country]],Table1[],2,FALSE)</f>
        <v>4</v>
      </c>
      <c r="D102" s="27">
        <f>Table3[[#This Row],[Excess Mortality Quartile]]-Table3[[#This Row],[Official Mortality Quartile]]</f>
        <v>0</v>
      </c>
    </row>
    <row r="103" spans="1:4">
      <c r="A103" s="27" t="s">
        <v>105</v>
      </c>
      <c r="B103" s="27">
        <f>VLOOKUP(Table3[[#This Row],[Country]],Table2[],2,FALSE)</f>
        <v>4</v>
      </c>
      <c r="C103" s="27">
        <f>VLOOKUP(Table3[[#This Row],[Country]],Table1[],2,FALSE)</f>
        <v>4</v>
      </c>
      <c r="D103" s="27">
        <f>Table3[[#This Row],[Excess Mortality Quartile]]-Table3[[#This Row],[Official Mortality Quartile]]</f>
        <v>0</v>
      </c>
    </row>
    <row r="104" spans="1:4">
      <c r="A104" s="27" t="s">
        <v>106</v>
      </c>
      <c r="B104" s="27">
        <f>VLOOKUP(Table3[[#This Row],[Country]],Table2[],2,FALSE)</f>
        <v>4</v>
      </c>
      <c r="C104" s="27">
        <f>VLOOKUP(Table3[[#This Row],[Country]],Table1[],2,FALSE)</f>
        <v>4</v>
      </c>
      <c r="D104" s="27">
        <f>Table3[[#This Row],[Excess Mortality Quartile]]-Table3[[#This Row],[Official Mortality Quartile]]</f>
        <v>0</v>
      </c>
    </row>
    <row r="105" spans="1:4">
      <c r="A105" s="27" t="s">
        <v>107</v>
      </c>
      <c r="B105" s="27">
        <f>VLOOKUP(Table3[[#This Row],[Country]],Table2[],2,FALSE)</f>
        <v>4</v>
      </c>
      <c r="C105" s="27">
        <f>VLOOKUP(Table3[[#This Row],[Country]],Table1[],2,FALSE)</f>
        <v>4</v>
      </c>
      <c r="D105" s="27">
        <f>Table3[[#This Row],[Excess Mortality Quartile]]-Table3[[#This Row],[Official Mortality Quartile]]</f>
        <v>0</v>
      </c>
    </row>
    <row r="106" spans="1:4">
      <c r="A106" s="27" t="s">
        <v>108</v>
      </c>
      <c r="B106" s="27">
        <f>VLOOKUP(Table3[[#This Row],[Country]],Table2[],2,FALSE)</f>
        <v>4</v>
      </c>
      <c r="C106" s="27">
        <f>VLOOKUP(Table3[[#This Row],[Country]],Table1[],2,FALSE)</f>
        <v>4</v>
      </c>
      <c r="D106" s="27">
        <f>Table3[[#This Row],[Excess Mortality Quartile]]-Table3[[#This Row],[Official Mortality Quartile]]</f>
        <v>0</v>
      </c>
    </row>
    <row r="107" spans="1:4">
      <c r="A107" s="27" t="s">
        <v>109</v>
      </c>
      <c r="B107" s="27">
        <f>VLOOKUP(Table3[[#This Row],[Country]],Table2[],2,FALSE)</f>
        <v>4</v>
      </c>
      <c r="C107" s="27">
        <f>VLOOKUP(Table3[[#This Row],[Country]],Table1[],2,FALSE)</f>
        <v>4</v>
      </c>
      <c r="D107" s="27">
        <f>Table3[[#This Row],[Excess Mortality Quartile]]-Table3[[#This Row],[Official Mortality Quartile]]</f>
        <v>0</v>
      </c>
    </row>
    <row r="108" spans="1:4">
      <c r="A108" s="27" t="s">
        <v>110</v>
      </c>
      <c r="B108" s="27">
        <f>VLOOKUP(Table3[[#This Row],[Country]],Table2[],2,FALSE)</f>
        <v>4</v>
      </c>
      <c r="C108" s="27">
        <f>VLOOKUP(Table3[[#This Row],[Country]],Table1[],2,FALSE)</f>
        <v>4</v>
      </c>
      <c r="D108" s="27">
        <f>Table3[[#This Row],[Excess Mortality Quartile]]-Table3[[#This Row],[Official Mortality Quartile]]</f>
        <v>0</v>
      </c>
    </row>
    <row r="109" spans="1:4">
      <c r="A109" s="27" t="s">
        <v>111</v>
      </c>
      <c r="B109" s="27">
        <f>VLOOKUP(Table3[[#This Row],[Country]],Table2[],2,FALSE)</f>
        <v>4</v>
      </c>
      <c r="C109" s="27">
        <f>VLOOKUP(Table3[[#This Row],[Country]],Table1[],2,FALSE)</f>
        <v>4</v>
      </c>
      <c r="D109" s="27">
        <f>Table3[[#This Row],[Excess Mortality Quartile]]-Table3[[#This Row],[Official Mortality Quartile]]</f>
        <v>0</v>
      </c>
    </row>
    <row r="110" spans="1:4">
      <c r="A110" s="27" t="s">
        <v>112</v>
      </c>
      <c r="B110" s="27">
        <f>VLOOKUP(Table3[[#This Row],[Country]],Table2[],2,FALSE)</f>
        <v>4</v>
      </c>
      <c r="C110" s="27">
        <f>VLOOKUP(Table3[[#This Row],[Country]],Table1[],2,FALSE)</f>
        <v>4</v>
      </c>
      <c r="D110" s="27">
        <f>Table3[[#This Row],[Excess Mortality Quartile]]-Table3[[#This Row],[Official Mortality Quartile]]</f>
        <v>0</v>
      </c>
    </row>
    <row r="111" spans="1:4">
      <c r="A111" s="27" t="s">
        <v>113</v>
      </c>
      <c r="B111" s="27">
        <f>VLOOKUP(Table3[[#This Row],[Country]],Table2[],2,FALSE)</f>
        <v>2</v>
      </c>
      <c r="C111" s="27">
        <f>VLOOKUP(Table3[[#This Row],[Country]],Table1[],2,FALSE)</f>
        <v>1</v>
      </c>
      <c r="D111" s="27">
        <f>Table3[[#This Row],[Excess Mortality Quartile]]-Table3[[#This Row],[Official Mortality Quartile]]</f>
        <v>-1</v>
      </c>
    </row>
    <row r="112" spans="1:4">
      <c r="A112" s="27" t="s">
        <v>114</v>
      </c>
      <c r="B112" s="27">
        <f>VLOOKUP(Table3[[#This Row],[Country]],Table2[],2,FALSE)</f>
        <v>2</v>
      </c>
      <c r="C112" s="27">
        <f>VLOOKUP(Table3[[#This Row],[Country]],Table1[],2,FALSE)</f>
        <v>1</v>
      </c>
      <c r="D112" s="27">
        <f>Table3[[#This Row],[Excess Mortality Quartile]]-Table3[[#This Row],[Official Mortality Quartile]]</f>
        <v>-1</v>
      </c>
    </row>
    <row r="113" spans="1:4">
      <c r="A113" s="27" t="s">
        <v>115</v>
      </c>
      <c r="B113" s="27">
        <f>VLOOKUP(Table3[[#This Row],[Country]],Table2[],2,FALSE)</f>
        <v>2</v>
      </c>
      <c r="C113" s="27">
        <f>VLOOKUP(Table3[[#This Row],[Country]],Table1[],2,FALSE)</f>
        <v>1</v>
      </c>
      <c r="D113" s="27">
        <f>Table3[[#This Row],[Excess Mortality Quartile]]-Table3[[#This Row],[Official Mortality Quartile]]</f>
        <v>-1</v>
      </c>
    </row>
    <row r="114" spans="1:4">
      <c r="A114" s="27" t="s">
        <v>116</v>
      </c>
      <c r="B114" s="27">
        <f>VLOOKUP(Table3[[#This Row],[Country]],Table2[],2,FALSE)</f>
        <v>2</v>
      </c>
      <c r="C114" s="27">
        <f>VLOOKUP(Table3[[#This Row],[Country]],Table1[],2,FALSE)</f>
        <v>1</v>
      </c>
      <c r="D114" s="27">
        <f>Table3[[#This Row],[Excess Mortality Quartile]]-Table3[[#This Row],[Official Mortality Quartile]]</f>
        <v>-1</v>
      </c>
    </row>
    <row r="115" spans="1:4">
      <c r="A115" s="27" t="s">
        <v>117</v>
      </c>
      <c r="B115" s="27">
        <f>VLOOKUP(Table3[[#This Row],[Country]],Table2[],2,FALSE)</f>
        <v>2</v>
      </c>
      <c r="C115" s="27">
        <f>VLOOKUP(Table3[[#This Row],[Country]],Table1[],2,FALSE)</f>
        <v>1</v>
      </c>
      <c r="D115" s="27">
        <f>Table3[[#This Row],[Excess Mortality Quartile]]-Table3[[#This Row],[Official Mortality Quartile]]</f>
        <v>-1</v>
      </c>
    </row>
    <row r="116" spans="1:4">
      <c r="A116" s="27" t="s">
        <v>118</v>
      </c>
      <c r="B116" s="27">
        <f>VLOOKUP(Table3[[#This Row],[Country]],Table2[],2,FALSE)</f>
        <v>2</v>
      </c>
      <c r="C116" s="27">
        <f>VLOOKUP(Table3[[#This Row],[Country]],Table1[],2,FALSE)</f>
        <v>1</v>
      </c>
      <c r="D116" s="27">
        <f>Table3[[#This Row],[Excess Mortality Quartile]]-Table3[[#This Row],[Official Mortality Quartile]]</f>
        <v>-1</v>
      </c>
    </row>
    <row r="117" spans="1:4">
      <c r="A117" s="27" t="s">
        <v>119</v>
      </c>
      <c r="B117" s="27">
        <f>VLOOKUP(Table3[[#This Row],[Country]],Table2[],2,FALSE)</f>
        <v>2</v>
      </c>
      <c r="C117" s="27">
        <f>VLOOKUP(Table3[[#This Row],[Country]],Table1[],2,FALSE)</f>
        <v>1</v>
      </c>
      <c r="D117" s="27">
        <f>Table3[[#This Row],[Excess Mortality Quartile]]-Table3[[#This Row],[Official Mortality Quartile]]</f>
        <v>-1</v>
      </c>
    </row>
    <row r="118" spans="1:4">
      <c r="A118" s="27" t="s">
        <v>120</v>
      </c>
      <c r="B118" s="27">
        <f>VLOOKUP(Table3[[#This Row],[Country]],Table2[],2,FALSE)</f>
        <v>2</v>
      </c>
      <c r="C118" s="27">
        <f>VLOOKUP(Table3[[#This Row],[Country]],Table1[],2,FALSE)</f>
        <v>1</v>
      </c>
      <c r="D118" s="27">
        <f>Table3[[#This Row],[Excess Mortality Quartile]]-Table3[[#This Row],[Official Mortality Quartile]]</f>
        <v>-1</v>
      </c>
    </row>
    <row r="119" spans="1:4">
      <c r="A119" s="27" t="s">
        <v>121</v>
      </c>
      <c r="B119" s="27">
        <f>VLOOKUP(Table3[[#This Row],[Country]],Table2[],2,FALSE)</f>
        <v>2</v>
      </c>
      <c r="C119" s="27">
        <f>VLOOKUP(Table3[[#This Row],[Country]],Table1[],2,FALSE)</f>
        <v>1</v>
      </c>
      <c r="D119" s="27">
        <f>Table3[[#This Row],[Excess Mortality Quartile]]-Table3[[#This Row],[Official Mortality Quartile]]</f>
        <v>-1</v>
      </c>
    </row>
    <row r="120" spans="1:4">
      <c r="A120" s="27" t="s">
        <v>122</v>
      </c>
      <c r="B120" s="27">
        <f>VLOOKUP(Table3[[#This Row],[Country]],Table2[],2,FALSE)</f>
        <v>2</v>
      </c>
      <c r="C120" s="27">
        <f>VLOOKUP(Table3[[#This Row],[Country]],Table1[],2,FALSE)</f>
        <v>1</v>
      </c>
      <c r="D120" s="27">
        <f>Table3[[#This Row],[Excess Mortality Quartile]]-Table3[[#This Row],[Official Mortality Quartile]]</f>
        <v>-1</v>
      </c>
    </row>
    <row r="121" spans="1:4">
      <c r="A121" s="27" t="s">
        <v>123</v>
      </c>
      <c r="B121" s="27">
        <f>VLOOKUP(Table3[[#This Row],[Country]],Table2[],2,FALSE)</f>
        <v>2</v>
      </c>
      <c r="C121" s="27">
        <f>VLOOKUP(Table3[[#This Row],[Country]],Table1[],2,FALSE)</f>
        <v>1</v>
      </c>
      <c r="D121" s="27">
        <f>Table3[[#This Row],[Excess Mortality Quartile]]-Table3[[#This Row],[Official Mortality Quartile]]</f>
        <v>-1</v>
      </c>
    </row>
    <row r="122" spans="1:4">
      <c r="A122" s="27" t="s">
        <v>124</v>
      </c>
      <c r="B122" s="27">
        <f>VLOOKUP(Table3[[#This Row],[Country]],Table2[],2,FALSE)</f>
        <v>3</v>
      </c>
      <c r="C122" s="27">
        <f>VLOOKUP(Table3[[#This Row],[Country]],Table1[],2,FALSE)</f>
        <v>2</v>
      </c>
      <c r="D122" s="27">
        <f>Table3[[#This Row],[Excess Mortality Quartile]]-Table3[[#This Row],[Official Mortality Quartile]]</f>
        <v>-1</v>
      </c>
    </row>
    <row r="123" spans="1:4">
      <c r="A123" s="27" t="s">
        <v>125</v>
      </c>
      <c r="B123" s="27">
        <f>VLOOKUP(Table3[[#This Row],[Country]],Table2[],2,FALSE)</f>
        <v>3</v>
      </c>
      <c r="C123" s="27">
        <f>VLOOKUP(Table3[[#This Row],[Country]],Table1[],2,FALSE)</f>
        <v>2</v>
      </c>
      <c r="D123" s="27">
        <f>Table3[[#This Row],[Excess Mortality Quartile]]-Table3[[#This Row],[Official Mortality Quartile]]</f>
        <v>-1</v>
      </c>
    </row>
    <row r="124" spans="1:4">
      <c r="A124" s="27" t="s">
        <v>126</v>
      </c>
      <c r="B124" s="27">
        <f>VLOOKUP(Table3[[#This Row],[Country]],Table2[],2,FALSE)</f>
        <v>3</v>
      </c>
      <c r="C124" s="27">
        <f>VLOOKUP(Table3[[#This Row],[Country]],Table1[],2,FALSE)</f>
        <v>2</v>
      </c>
      <c r="D124" s="27">
        <f>Table3[[#This Row],[Excess Mortality Quartile]]-Table3[[#This Row],[Official Mortality Quartile]]</f>
        <v>-1</v>
      </c>
    </row>
    <row r="125" spans="1:4">
      <c r="A125" s="27" t="s">
        <v>127</v>
      </c>
      <c r="B125" s="27">
        <f>VLOOKUP(Table3[[#This Row],[Country]],Table2[],2,FALSE)</f>
        <v>3</v>
      </c>
      <c r="C125" s="27">
        <f>VLOOKUP(Table3[[#This Row],[Country]],Table1[],2,FALSE)</f>
        <v>2</v>
      </c>
      <c r="D125" s="27">
        <f>Table3[[#This Row],[Excess Mortality Quartile]]-Table3[[#This Row],[Official Mortality Quartile]]</f>
        <v>-1</v>
      </c>
    </row>
    <row r="126" spans="1:4">
      <c r="A126" s="27" t="s">
        <v>128</v>
      </c>
      <c r="B126" s="27">
        <f>VLOOKUP(Table3[[#This Row],[Country]],Table2[],2,FALSE)</f>
        <v>3</v>
      </c>
      <c r="C126" s="27">
        <f>VLOOKUP(Table3[[#This Row],[Country]],Table1[],2,FALSE)</f>
        <v>2</v>
      </c>
      <c r="D126" s="27">
        <f>Table3[[#This Row],[Excess Mortality Quartile]]-Table3[[#This Row],[Official Mortality Quartile]]</f>
        <v>-1</v>
      </c>
    </row>
    <row r="127" spans="1:4">
      <c r="A127" s="27" t="s">
        <v>129</v>
      </c>
      <c r="B127" s="27">
        <f>VLOOKUP(Table3[[#This Row],[Country]],Table2[],2,FALSE)</f>
        <v>3</v>
      </c>
      <c r="C127" s="27">
        <f>VLOOKUP(Table3[[#This Row],[Country]],Table1[],2,FALSE)</f>
        <v>2</v>
      </c>
      <c r="D127" s="27">
        <f>Table3[[#This Row],[Excess Mortality Quartile]]-Table3[[#This Row],[Official Mortality Quartile]]</f>
        <v>-1</v>
      </c>
    </row>
    <row r="128" spans="1:4">
      <c r="A128" s="27" t="s">
        <v>130</v>
      </c>
      <c r="B128" s="27">
        <f>VLOOKUP(Table3[[#This Row],[Country]],Table2[],2,FALSE)</f>
        <v>4</v>
      </c>
      <c r="C128" s="27">
        <f>VLOOKUP(Table3[[#This Row],[Country]],Table1[],2,FALSE)</f>
        <v>3</v>
      </c>
      <c r="D128" s="27">
        <f>Table3[[#This Row],[Excess Mortality Quartile]]-Table3[[#This Row],[Official Mortality Quartile]]</f>
        <v>-1</v>
      </c>
    </row>
    <row r="129" spans="1:4">
      <c r="A129" s="27" t="s">
        <v>131</v>
      </c>
      <c r="B129" s="27">
        <f>VLOOKUP(Table3[[#This Row],[Country]],Table2[],2,FALSE)</f>
        <v>4</v>
      </c>
      <c r="C129" s="27">
        <f>VLOOKUP(Table3[[#This Row],[Country]],Table1[],2,FALSE)</f>
        <v>3</v>
      </c>
      <c r="D129" s="27">
        <f>Table3[[#This Row],[Excess Mortality Quartile]]-Table3[[#This Row],[Official Mortality Quartile]]</f>
        <v>-1</v>
      </c>
    </row>
    <row r="130" spans="1:4">
      <c r="A130" s="27" t="s">
        <v>132</v>
      </c>
      <c r="B130" s="27">
        <f>VLOOKUP(Table3[[#This Row],[Country]],Table2[],2,FALSE)</f>
        <v>4</v>
      </c>
      <c r="C130" s="27">
        <f>VLOOKUP(Table3[[#This Row],[Country]],Table1[],2,FALSE)</f>
        <v>3</v>
      </c>
      <c r="D130" s="27">
        <f>Table3[[#This Row],[Excess Mortality Quartile]]-Table3[[#This Row],[Official Mortality Quartile]]</f>
        <v>-1</v>
      </c>
    </row>
    <row r="131" spans="1:4">
      <c r="A131" s="27" t="s">
        <v>133</v>
      </c>
      <c r="B131" s="27">
        <f>VLOOKUP(Table3[[#This Row],[Country]],Table2[],2,FALSE)</f>
        <v>4</v>
      </c>
      <c r="C131" s="27">
        <f>VLOOKUP(Table3[[#This Row],[Country]],Table1[],2,FALSE)</f>
        <v>3</v>
      </c>
      <c r="D131" s="27">
        <f>Table3[[#This Row],[Excess Mortality Quartile]]-Table3[[#This Row],[Official Mortality Quartile]]</f>
        <v>-1</v>
      </c>
    </row>
    <row r="132" spans="1:4">
      <c r="A132" s="27" t="s">
        <v>134</v>
      </c>
      <c r="B132" s="27">
        <f>VLOOKUP(Table3[[#This Row],[Country]],Table2[],2,FALSE)</f>
        <v>4</v>
      </c>
      <c r="C132" s="27">
        <f>VLOOKUP(Table3[[#This Row],[Country]],Table1[],2,FALSE)</f>
        <v>3</v>
      </c>
      <c r="D132" s="27">
        <f>Table3[[#This Row],[Excess Mortality Quartile]]-Table3[[#This Row],[Official Mortality Quartile]]</f>
        <v>-1</v>
      </c>
    </row>
    <row r="133" spans="1:4">
      <c r="A133" s="27" t="s">
        <v>135</v>
      </c>
      <c r="B133" s="27">
        <f>VLOOKUP(Table3[[#This Row],[Country]],Table2[],2,FALSE)</f>
        <v>4</v>
      </c>
      <c r="C133" s="27">
        <f>VLOOKUP(Table3[[#This Row],[Country]],Table1[],2,FALSE)</f>
        <v>3</v>
      </c>
      <c r="D133" s="27">
        <f>Table3[[#This Row],[Excess Mortality Quartile]]-Table3[[#This Row],[Official Mortality Quartile]]</f>
        <v>-1</v>
      </c>
    </row>
    <row r="134" spans="1:4">
      <c r="A134" s="27" t="s">
        <v>136</v>
      </c>
      <c r="B134" s="27">
        <f>VLOOKUP(Table3[[#This Row],[Country]],Table2[],2,FALSE)</f>
        <v>4</v>
      </c>
      <c r="C134" s="27">
        <f>VLOOKUP(Table3[[#This Row],[Country]],Table1[],2,FALSE)</f>
        <v>3</v>
      </c>
      <c r="D134" s="27">
        <f>Table3[[#This Row],[Excess Mortality Quartile]]-Table3[[#This Row],[Official Mortality Quartile]]</f>
        <v>-1</v>
      </c>
    </row>
    <row r="135" spans="1:4">
      <c r="A135" s="27" t="s">
        <v>137</v>
      </c>
      <c r="B135" s="27">
        <f>VLOOKUP(Table3[[#This Row],[Country]],Table2[],2,FALSE)</f>
        <v>4</v>
      </c>
      <c r="C135" s="27">
        <f>VLOOKUP(Table3[[#This Row],[Country]],Table1[],2,FALSE)</f>
        <v>3</v>
      </c>
      <c r="D135" s="27">
        <f>Table3[[#This Row],[Excess Mortality Quartile]]-Table3[[#This Row],[Official Mortality Quartile]]</f>
        <v>-1</v>
      </c>
    </row>
    <row r="136" spans="1:4">
      <c r="A136" s="27" t="s">
        <v>138</v>
      </c>
      <c r="B136" s="27">
        <f>VLOOKUP(Table3[[#This Row],[Country]],Table2[],2,FALSE)</f>
        <v>4</v>
      </c>
      <c r="C136" s="27">
        <f>VLOOKUP(Table3[[#This Row],[Country]],Table1[],2,FALSE)</f>
        <v>3</v>
      </c>
      <c r="D136" s="27">
        <f>Table3[[#This Row],[Excess Mortality Quartile]]-Table3[[#This Row],[Official Mortality Quartile]]</f>
        <v>-1</v>
      </c>
    </row>
    <row r="137" spans="1:4">
      <c r="A137" s="27" t="s">
        <v>139</v>
      </c>
      <c r="B137" s="27">
        <f>VLOOKUP(Table3[[#This Row],[Country]],Table2[],2,FALSE)</f>
        <v>4</v>
      </c>
      <c r="C137" s="27">
        <f>VLOOKUP(Table3[[#This Row],[Country]],Table1[],2,FALSE)</f>
        <v>3</v>
      </c>
      <c r="D137" s="27">
        <f>Table3[[#This Row],[Excess Mortality Quartile]]-Table3[[#This Row],[Official Mortality Quartile]]</f>
        <v>-1</v>
      </c>
    </row>
    <row r="138" spans="1:4">
      <c r="A138" s="27" t="s">
        <v>140</v>
      </c>
      <c r="B138" s="27">
        <f>VLOOKUP(Table3[[#This Row],[Country]],Table2[],2,FALSE)</f>
        <v>4</v>
      </c>
      <c r="C138" s="27">
        <f>VLOOKUP(Table3[[#This Row],[Country]],Table1[],2,FALSE)</f>
        <v>3</v>
      </c>
      <c r="D138" s="27">
        <f>Table3[[#This Row],[Excess Mortality Quartile]]-Table3[[#This Row],[Official Mortality Quartile]]</f>
        <v>-1</v>
      </c>
    </row>
    <row r="139" spans="1:4">
      <c r="A139" s="27" t="s">
        <v>141</v>
      </c>
      <c r="B139" s="27">
        <f>VLOOKUP(Table3[[#This Row],[Country]],Table2[],2,FALSE)</f>
        <v>4</v>
      </c>
      <c r="C139" s="27">
        <f>VLOOKUP(Table3[[#This Row],[Country]],Table1[],2,FALSE)</f>
        <v>3</v>
      </c>
      <c r="D139" s="27">
        <f>Table3[[#This Row],[Excess Mortality Quartile]]-Table3[[#This Row],[Official Mortality Quartile]]</f>
        <v>-1</v>
      </c>
    </row>
    <row r="140" spans="1:4">
      <c r="A140" s="27" t="s">
        <v>142</v>
      </c>
      <c r="B140" s="27">
        <f>VLOOKUP(Table3[[#This Row],[Country]],Table2[],2,FALSE)</f>
        <v>4</v>
      </c>
      <c r="C140" s="27">
        <f>VLOOKUP(Table3[[#This Row],[Country]],Table1[],2,FALSE)</f>
        <v>3</v>
      </c>
      <c r="D140" s="27">
        <f>Table3[[#This Row],[Excess Mortality Quartile]]-Table3[[#This Row],[Official Mortality Quartile]]</f>
        <v>-1</v>
      </c>
    </row>
    <row r="141" spans="1:4">
      <c r="A141" s="27" t="s">
        <v>143</v>
      </c>
      <c r="B141" s="27">
        <f>VLOOKUP(Table3[[#This Row],[Country]],Table2[],2,FALSE)</f>
        <v>4</v>
      </c>
      <c r="C141" s="27">
        <f>VLOOKUP(Table3[[#This Row],[Country]],Table1[],2,FALSE)</f>
        <v>3</v>
      </c>
      <c r="D141" s="27">
        <f>Table3[[#This Row],[Excess Mortality Quartile]]-Table3[[#This Row],[Official Mortality Quartile]]</f>
        <v>-1</v>
      </c>
    </row>
    <row r="142" spans="1:4">
      <c r="A142" s="27" t="s">
        <v>144</v>
      </c>
      <c r="B142" s="27">
        <f>VLOOKUP(Table3[[#This Row],[Country]],Table2[],2,FALSE)</f>
        <v>4</v>
      </c>
      <c r="C142" s="27">
        <f>VLOOKUP(Table3[[#This Row],[Country]],Table1[],2,FALSE)</f>
        <v>3</v>
      </c>
      <c r="D142" s="27">
        <f>Table3[[#This Row],[Excess Mortality Quartile]]-Table3[[#This Row],[Official Mortality Quartile]]</f>
        <v>-1</v>
      </c>
    </row>
    <row r="143" spans="1:4">
      <c r="A143" s="27" t="s">
        <v>145</v>
      </c>
      <c r="B143" s="27">
        <f>VLOOKUP(Table3[[#This Row],[Country]],Table2[],2,FALSE)</f>
        <v>3</v>
      </c>
      <c r="C143" s="27">
        <f>VLOOKUP(Table3[[#This Row],[Country]],Table1[],2,FALSE)</f>
        <v>1</v>
      </c>
      <c r="D143" s="27">
        <f>Table3[[#This Row],[Excess Mortality Quartile]]-Table3[[#This Row],[Official Mortality Quartile]]</f>
        <v>-2</v>
      </c>
    </row>
    <row r="144" spans="1:4">
      <c r="A144" s="27" t="s">
        <v>146</v>
      </c>
      <c r="B144" s="27">
        <f>VLOOKUP(Table3[[#This Row],[Country]],Table2[],2,FALSE)</f>
        <v>3</v>
      </c>
      <c r="C144" s="27">
        <f>VLOOKUP(Table3[[#This Row],[Country]],Table1[],2,FALSE)</f>
        <v>1</v>
      </c>
      <c r="D144" s="27">
        <f>Table3[[#This Row],[Excess Mortality Quartile]]-Table3[[#This Row],[Official Mortality Quartile]]</f>
        <v>-2</v>
      </c>
    </row>
    <row r="145" spans="1:4">
      <c r="A145" s="27" t="s">
        <v>147</v>
      </c>
      <c r="B145" s="27">
        <f>VLOOKUP(Table3[[#This Row],[Country]],Table2[],2,FALSE)</f>
        <v>3</v>
      </c>
      <c r="C145" s="27">
        <f>VLOOKUP(Table3[[#This Row],[Country]],Table1[],2,FALSE)</f>
        <v>1</v>
      </c>
      <c r="D145" s="27">
        <f>Table3[[#This Row],[Excess Mortality Quartile]]-Table3[[#This Row],[Official Mortality Quartile]]</f>
        <v>-2</v>
      </c>
    </row>
    <row r="146" spans="1:4">
      <c r="A146" s="27" t="s">
        <v>148</v>
      </c>
      <c r="B146" s="27">
        <f>VLOOKUP(Table3[[#This Row],[Country]],Table2[],2,FALSE)</f>
        <v>3</v>
      </c>
      <c r="C146" s="27">
        <f>VLOOKUP(Table3[[#This Row],[Country]],Table1[],2,FALSE)</f>
        <v>1</v>
      </c>
      <c r="D146" s="27">
        <f>Table3[[#This Row],[Excess Mortality Quartile]]-Table3[[#This Row],[Official Mortality Quartile]]</f>
        <v>-2</v>
      </c>
    </row>
    <row r="147" spans="1:4">
      <c r="A147" s="27" t="s">
        <v>149</v>
      </c>
      <c r="B147" s="27">
        <f>VLOOKUP(Table3[[#This Row],[Country]],Table2[],2,FALSE)</f>
        <v>3</v>
      </c>
      <c r="C147" s="27">
        <f>VLOOKUP(Table3[[#This Row],[Country]],Table1[],2,FALSE)</f>
        <v>1</v>
      </c>
      <c r="D147" s="27">
        <f>Table3[[#This Row],[Excess Mortality Quartile]]-Table3[[#This Row],[Official Mortality Quartile]]</f>
        <v>-2</v>
      </c>
    </row>
    <row r="148" spans="1:4">
      <c r="A148" s="27" t="s">
        <v>150</v>
      </c>
      <c r="B148" s="27">
        <f>VLOOKUP(Table3[[#This Row],[Country]],Table2[],2,FALSE)</f>
        <v>3</v>
      </c>
      <c r="C148" s="27">
        <f>VLOOKUP(Table3[[#This Row],[Country]],Table1[],2,FALSE)</f>
        <v>1</v>
      </c>
      <c r="D148" s="27">
        <f>Table3[[#This Row],[Excess Mortality Quartile]]-Table3[[#This Row],[Official Mortality Quartile]]</f>
        <v>-2</v>
      </c>
    </row>
    <row r="149" spans="1:4">
      <c r="A149" s="27" t="s">
        <v>151</v>
      </c>
      <c r="B149" s="27">
        <f>VLOOKUP(Table3[[#This Row],[Country]],Table2[],2,FALSE)</f>
        <v>3</v>
      </c>
      <c r="C149" s="27">
        <f>VLOOKUP(Table3[[#This Row],[Country]],Table1[],2,FALSE)</f>
        <v>1</v>
      </c>
      <c r="D149" s="27">
        <f>Table3[[#This Row],[Excess Mortality Quartile]]-Table3[[#This Row],[Official Mortality Quartile]]</f>
        <v>-2</v>
      </c>
    </row>
    <row r="150" spans="1:4">
      <c r="A150" s="27" t="s">
        <v>152</v>
      </c>
      <c r="B150" s="27">
        <f>VLOOKUP(Table3[[#This Row],[Country]],Table2[],2,FALSE)</f>
        <v>3</v>
      </c>
      <c r="C150" s="27">
        <f>VLOOKUP(Table3[[#This Row],[Country]],Table1[],2,FALSE)</f>
        <v>1</v>
      </c>
      <c r="D150" s="27">
        <f>Table3[[#This Row],[Excess Mortality Quartile]]-Table3[[#This Row],[Official Mortality Quartile]]</f>
        <v>-2</v>
      </c>
    </row>
    <row r="151" spans="1:4">
      <c r="A151" s="27" t="s">
        <v>153</v>
      </c>
      <c r="B151" s="27">
        <f>VLOOKUP(Table3[[#This Row],[Country]],Table2[],2,FALSE)</f>
        <v>4</v>
      </c>
      <c r="C151" s="27">
        <f>VLOOKUP(Table3[[#This Row],[Country]],Table1[],2,FALSE)</f>
        <v>2</v>
      </c>
      <c r="D151" s="27">
        <f>Table3[[#This Row],[Excess Mortality Quartile]]-Table3[[#This Row],[Official Mortality Quartile]]</f>
        <v>-2</v>
      </c>
    </row>
    <row r="152" spans="1:4">
      <c r="A152" s="27" t="s">
        <v>154</v>
      </c>
      <c r="B152" s="27">
        <f>VLOOKUP(Table3[[#This Row],[Country]],Table2[],2,FALSE)</f>
        <v>4</v>
      </c>
      <c r="C152" s="27">
        <f>VLOOKUP(Table3[[#This Row],[Country]],Table1[],2,FALSE)</f>
        <v>2</v>
      </c>
      <c r="D152" s="27">
        <f>Table3[[#This Row],[Excess Mortality Quartile]]-Table3[[#This Row],[Official Mortality Quartile]]</f>
        <v>-2</v>
      </c>
    </row>
    <row r="153" spans="1:4">
      <c r="A153" s="27" t="s">
        <v>155</v>
      </c>
      <c r="B153" s="27">
        <f>VLOOKUP(Table3[[#This Row],[Country]],Table2[],2,FALSE)</f>
        <v>4</v>
      </c>
      <c r="C153" s="27">
        <f>VLOOKUP(Table3[[#This Row],[Country]],Table1[],2,FALSE)</f>
        <v>2</v>
      </c>
      <c r="D153" s="27">
        <f>Table3[[#This Row],[Excess Mortality Quartile]]-Table3[[#This Row],[Official Mortality Quartile]]</f>
        <v>-2</v>
      </c>
    </row>
    <row r="154" spans="1:4">
      <c r="A154" s="27" t="s">
        <v>156</v>
      </c>
      <c r="B154" s="27">
        <f>VLOOKUP(Table3[[#This Row],[Country]],Table2[],2,FALSE)</f>
        <v>4</v>
      </c>
      <c r="C154" s="27">
        <f>VLOOKUP(Table3[[#This Row],[Country]],Table1[],2,FALSE)</f>
        <v>2</v>
      </c>
      <c r="D154" s="27">
        <f>Table3[[#This Row],[Excess Mortality Quartile]]-Table3[[#This Row],[Official Mortality Quartile]]</f>
        <v>-2</v>
      </c>
    </row>
  </sheetData>
  <pageMargins left="0.7" right="0.7" top="0.75" bottom="0.75" header="0.3" footer="0.3"/>
  <pageSetup orientation="portrait" horizontalDpi="90" verticalDpi="9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229B2-6696-4E95-88D4-6C0F3151B3CB}">
  <dimension ref="A1:I93"/>
  <sheetViews>
    <sheetView tabSelected="1" topLeftCell="A61" workbookViewId="0">
      <selection activeCell="A70" sqref="A70:D70"/>
    </sheetView>
  </sheetViews>
  <sheetFormatPr defaultRowHeight="13.15"/>
  <cols>
    <col min="1" max="1" width="52.7109375" style="6" bestFit="1" customWidth="1"/>
    <col min="2" max="4" width="15.7109375" customWidth="1"/>
    <col min="6" max="6" width="52.7109375" style="6" bestFit="1" customWidth="1"/>
    <col min="7" max="9" width="15.7109375" customWidth="1"/>
  </cols>
  <sheetData>
    <row r="1" spans="1:9">
      <c r="A1" s="34" t="s">
        <v>157</v>
      </c>
      <c r="B1" s="34"/>
      <c r="C1" s="34"/>
      <c r="D1" s="34"/>
      <c r="E1" s="27"/>
      <c r="F1" s="34" t="s">
        <v>158</v>
      </c>
      <c r="G1" s="34"/>
      <c r="H1" s="34"/>
      <c r="I1" s="34"/>
    </row>
    <row r="2" spans="1:9">
      <c r="A2" s="34"/>
      <c r="B2" s="34"/>
      <c r="C2" s="34"/>
      <c r="D2" s="34"/>
      <c r="E2" s="27"/>
      <c r="F2" s="34"/>
      <c r="G2" s="34"/>
      <c r="H2" s="34"/>
      <c r="I2" s="34"/>
    </row>
    <row r="3" spans="1:9">
      <c r="A3" s="30" t="s">
        <v>159</v>
      </c>
      <c r="B3" s="35"/>
      <c r="C3" s="35"/>
      <c r="D3" s="35"/>
      <c r="E3" s="27"/>
      <c r="F3" s="30" t="s">
        <v>159</v>
      </c>
      <c r="G3" s="30"/>
      <c r="H3" s="30"/>
      <c r="I3" s="30"/>
    </row>
    <row r="4" spans="1:9" ht="13.9" thickBot="1">
      <c r="A4" s="31"/>
      <c r="B4" s="31"/>
      <c r="C4" s="31"/>
      <c r="D4" s="31"/>
      <c r="E4" s="27"/>
      <c r="F4" s="25"/>
      <c r="G4" s="25"/>
      <c r="H4" s="25"/>
      <c r="I4" s="25"/>
    </row>
    <row r="5" spans="1:9" ht="13.15" customHeight="1">
      <c r="A5" s="10"/>
      <c r="B5" s="29" t="s">
        <v>160</v>
      </c>
      <c r="C5" s="29"/>
      <c r="D5" s="29"/>
      <c r="E5" s="27"/>
      <c r="F5" s="10"/>
      <c r="G5" s="28" t="s">
        <v>160</v>
      </c>
      <c r="H5" s="28"/>
      <c r="I5" s="28"/>
    </row>
    <row r="6" spans="1:9" ht="13.9" thickBot="1">
      <c r="A6" s="9"/>
      <c r="B6" s="31"/>
      <c r="C6" s="31"/>
      <c r="D6" s="31"/>
      <c r="E6" s="27"/>
      <c r="F6" s="9"/>
      <c r="G6" s="25"/>
      <c r="H6" s="25"/>
      <c r="I6" s="25"/>
    </row>
    <row r="7" spans="1:9" ht="39.6">
      <c r="A7" s="10"/>
      <c r="B7" s="2" t="s">
        <v>161</v>
      </c>
      <c r="C7" s="2" t="s">
        <v>162</v>
      </c>
      <c r="D7" s="2" t="s">
        <v>163</v>
      </c>
      <c r="E7" s="27"/>
      <c r="F7" s="10"/>
      <c r="G7" s="2" t="s">
        <v>161</v>
      </c>
      <c r="H7" s="2" t="s">
        <v>162</v>
      </c>
      <c r="I7" s="2" t="s">
        <v>163</v>
      </c>
    </row>
    <row r="8" spans="1:9" ht="13.9" thickBot="1">
      <c r="A8" s="31"/>
      <c r="B8" s="31"/>
      <c r="C8" s="31"/>
      <c r="D8" s="31"/>
      <c r="E8" s="27"/>
      <c r="F8" s="25"/>
      <c r="G8" s="25"/>
      <c r="H8" s="25"/>
      <c r="I8" s="25"/>
    </row>
    <row r="9" spans="1:9" ht="15.6">
      <c r="A9" s="10" t="s">
        <v>164</v>
      </c>
      <c r="B9" s="8" t="s">
        <v>165</v>
      </c>
      <c r="C9" s="8">
        <v>-5.5139999999999998E-3</v>
      </c>
      <c r="D9" s="8" t="s">
        <v>166</v>
      </c>
      <c r="E9" s="27"/>
      <c r="F9" s="10" t="s">
        <v>164</v>
      </c>
      <c r="G9" s="8">
        <v>-1.9543000000000001E-2</v>
      </c>
      <c r="H9" s="8">
        <v>-1.115E-2</v>
      </c>
      <c r="I9" s="8">
        <v>1.1256E-2</v>
      </c>
    </row>
    <row r="10" spans="1:9">
      <c r="A10" s="10"/>
      <c r="B10" s="8">
        <v>-2.2764E-2</v>
      </c>
      <c r="C10" s="8">
        <v>-1.9162999999999999E-2</v>
      </c>
      <c r="D10" s="8">
        <v>-1.6480999999999999E-2</v>
      </c>
      <c r="E10" s="27"/>
      <c r="F10" s="10"/>
      <c r="G10" s="8">
        <v>-2.4728E-2</v>
      </c>
      <c r="H10" s="8">
        <v>-2.793E-2</v>
      </c>
      <c r="I10" s="8">
        <v>-3.0949000000000001E-2</v>
      </c>
    </row>
    <row r="11" spans="1:9">
      <c r="A11" s="10"/>
      <c r="B11" s="8"/>
      <c r="C11" s="8"/>
      <c r="D11" s="8"/>
      <c r="E11" s="27"/>
      <c r="F11" s="10"/>
      <c r="G11" s="8"/>
      <c r="H11" s="8"/>
      <c r="I11" s="8"/>
    </row>
    <row r="12" spans="1:9">
      <c r="A12" s="10" t="s">
        <v>167</v>
      </c>
      <c r="B12" s="8">
        <v>-4.2956000000000001E-2</v>
      </c>
      <c r="C12" s="8">
        <v>-4.4299999999999999E-2</v>
      </c>
      <c r="D12" s="8">
        <v>-1.2999999999999999E-2</v>
      </c>
      <c r="E12" s="27"/>
      <c r="F12" s="24" t="s">
        <v>167</v>
      </c>
      <c r="G12" s="13" t="s">
        <v>168</v>
      </c>
      <c r="H12" s="13" t="s">
        <v>169</v>
      </c>
      <c r="I12" s="13">
        <v>-6.3327999999999995E-2</v>
      </c>
    </row>
    <row r="13" spans="1:9">
      <c r="A13" s="10"/>
      <c r="B13" s="8">
        <v>-2.7220000000000001E-2</v>
      </c>
      <c r="C13" s="8">
        <v>-2.8443E-2</v>
      </c>
      <c r="D13" s="8">
        <v>-2.8781999999999999E-2</v>
      </c>
      <c r="E13" s="27"/>
      <c r="F13" s="10"/>
      <c r="G13" s="8">
        <v>-3.1810999999999999E-2</v>
      </c>
      <c r="H13" s="8">
        <v>-3.2747999999999999E-2</v>
      </c>
      <c r="I13" s="8">
        <v>-4.1908000000000001E-2</v>
      </c>
    </row>
    <row r="14" spans="1:9">
      <c r="A14" s="10"/>
      <c r="B14" s="8"/>
      <c r="C14" s="8"/>
      <c r="D14" s="8"/>
      <c r="E14" s="27"/>
      <c r="F14" s="10"/>
      <c r="G14" s="8"/>
      <c r="H14" s="8"/>
      <c r="I14" s="8"/>
    </row>
    <row r="15" spans="1:9" ht="15.6">
      <c r="A15" s="10" t="s">
        <v>170</v>
      </c>
      <c r="B15" s="8" t="s">
        <v>171</v>
      </c>
      <c r="C15" s="8" t="s">
        <v>172</v>
      </c>
      <c r="D15" s="8" t="s">
        <v>173</v>
      </c>
      <c r="E15" s="27"/>
      <c r="F15" s="10" t="s">
        <v>170</v>
      </c>
      <c r="G15" s="8">
        <v>8.2999999999999998E-5</v>
      </c>
      <c r="H15" s="8">
        <v>-8.9800000000000004E-4</v>
      </c>
      <c r="I15" s="8">
        <v>3.6671000000000002E-2</v>
      </c>
    </row>
    <row r="16" spans="1:9">
      <c r="A16" s="10"/>
      <c r="B16" s="8">
        <v>-3.7876E-2</v>
      </c>
      <c r="C16" s="8">
        <v>-3.9822000000000003E-2</v>
      </c>
      <c r="D16" s="8">
        <v>-5.2538000000000001E-2</v>
      </c>
      <c r="E16" s="27"/>
      <c r="F16" s="10"/>
      <c r="G16" s="8">
        <v>-2.0303999999999999E-2</v>
      </c>
      <c r="H16" s="8">
        <v>-1.9504000000000001E-2</v>
      </c>
      <c r="I16" s="8">
        <v>-2.5343000000000001E-2</v>
      </c>
    </row>
    <row r="17" spans="1:9">
      <c r="A17" s="10"/>
      <c r="B17" s="2"/>
      <c r="C17" s="2"/>
      <c r="D17" s="2"/>
      <c r="E17" s="27"/>
      <c r="F17" s="10"/>
      <c r="G17" s="8"/>
      <c r="H17" s="8"/>
      <c r="I17" s="8"/>
    </row>
    <row r="18" spans="1:9" ht="13.9" thickBot="1">
      <c r="A18" s="31"/>
      <c r="B18" s="31"/>
      <c r="C18" s="31"/>
      <c r="D18" s="31"/>
      <c r="E18" s="27"/>
      <c r="F18" s="25"/>
      <c r="G18" s="25"/>
      <c r="H18" s="25"/>
      <c r="I18" s="25"/>
    </row>
    <row r="19" spans="1:9">
      <c r="A19" s="10" t="s">
        <v>174</v>
      </c>
      <c r="B19" s="26" t="s">
        <v>175</v>
      </c>
      <c r="C19" s="26" t="s">
        <v>175</v>
      </c>
      <c r="D19" s="26" t="s">
        <v>175</v>
      </c>
      <c r="E19" s="27"/>
      <c r="F19" s="10" t="s">
        <v>174</v>
      </c>
      <c r="G19" s="11" t="s">
        <v>175</v>
      </c>
      <c r="H19" s="11" t="s">
        <v>175</v>
      </c>
      <c r="I19" s="11" t="s">
        <v>175</v>
      </c>
    </row>
    <row r="20" spans="1:9">
      <c r="A20" s="10" t="s">
        <v>176</v>
      </c>
      <c r="B20" s="11">
        <v>1252</v>
      </c>
      <c r="C20" s="11">
        <v>1221</v>
      </c>
      <c r="D20" s="11">
        <v>1171</v>
      </c>
      <c r="E20" s="27"/>
      <c r="F20" s="10" t="s">
        <v>176</v>
      </c>
      <c r="G20" s="11">
        <v>1368</v>
      </c>
      <c r="H20" s="11">
        <v>1328</v>
      </c>
      <c r="I20" s="11">
        <v>1280</v>
      </c>
    </row>
    <row r="21" spans="1:9" ht="15.6">
      <c r="A21" s="10" t="s">
        <v>177</v>
      </c>
      <c r="B21" s="8">
        <v>9.3130000000000001E-3</v>
      </c>
      <c r="C21" s="8">
        <v>2.5209999999999998E-3</v>
      </c>
      <c r="D21" s="8">
        <v>4.908E-3</v>
      </c>
      <c r="E21" s="27"/>
      <c r="F21" s="10" t="s">
        <v>178</v>
      </c>
      <c r="G21" s="8">
        <v>6.5500000000000003E-3</v>
      </c>
      <c r="H21" s="8">
        <v>6.0530000000000002E-3</v>
      </c>
      <c r="I21" s="8">
        <v>4.2709999999999996E-3</v>
      </c>
    </row>
    <row r="22" spans="1:9" ht="16.149999999999999" thickBot="1">
      <c r="A22" s="21" t="s">
        <v>179</v>
      </c>
      <c r="B22" s="22" t="s">
        <v>180</v>
      </c>
      <c r="C22" s="22">
        <v>0.92321500000000001</v>
      </c>
      <c r="D22" s="22">
        <v>1.723125</v>
      </c>
      <c r="E22" s="27"/>
      <c r="F22" s="25" t="s">
        <v>179</v>
      </c>
      <c r="G22" s="16" t="s">
        <v>181</v>
      </c>
      <c r="H22" s="16" t="s">
        <v>182</v>
      </c>
      <c r="I22" s="16">
        <v>1.6426430000000001</v>
      </c>
    </row>
    <row r="23" spans="1:9">
      <c r="B23" s="27"/>
      <c r="C23" s="27"/>
      <c r="D23" s="27"/>
      <c r="E23" s="27"/>
      <c r="F23" s="19"/>
      <c r="G23" s="20"/>
      <c r="H23" s="20"/>
      <c r="I23" s="20"/>
    </row>
    <row r="25" spans="1:9">
      <c r="A25" s="30" t="s">
        <v>183</v>
      </c>
      <c r="B25" s="35"/>
      <c r="C25" s="35"/>
      <c r="D25" s="35"/>
      <c r="E25" s="27"/>
      <c r="F25" s="30" t="s">
        <v>183</v>
      </c>
      <c r="G25" s="30"/>
      <c r="H25" s="30"/>
      <c r="I25" s="30"/>
    </row>
    <row r="26" spans="1:9" ht="13.9" thickBot="1">
      <c r="A26" s="31"/>
      <c r="B26" s="31"/>
      <c r="C26" s="31"/>
      <c r="D26" s="31"/>
      <c r="E26" s="27"/>
      <c r="F26" s="25"/>
      <c r="G26" s="25"/>
      <c r="H26" s="25"/>
      <c r="I26" s="25"/>
    </row>
    <row r="27" spans="1:9" ht="13.15" customHeight="1">
      <c r="A27" s="26"/>
      <c r="B27" s="29" t="s">
        <v>160</v>
      </c>
      <c r="C27" s="29"/>
      <c r="D27" s="29"/>
      <c r="E27" s="27"/>
      <c r="F27" s="26"/>
      <c r="G27" s="28" t="s">
        <v>160</v>
      </c>
      <c r="H27" s="28"/>
      <c r="I27" s="28"/>
    </row>
    <row r="28" spans="1:9" ht="13.9" thickBot="1">
      <c r="A28" s="2"/>
      <c r="B28" s="31"/>
      <c r="C28" s="31"/>
      <c r="D28" s="31"/>
      <c r="E28" s="27"/>
      <c r="F28" s="2"/>
      <c r="G28" s="25"/>
      <c r="H28" s="25"/>
      <c r="I28" s="25"/>
    </row>
    <row r="29" spans="1:9" ht="39.6">
      <c r="A29" s="26"/>
      <c r="B29" s="2" t="s">
        <v>161</v>
      </c>
      <c r="C29" s="2" t="s">
        <v>162</v>
      </c>
      <c r="D29" s="2" t="s">
        <v>163</v>
      </c>
      <c r="E29" s="27"/>
      <c r="F29" s="26"/>
      <c r="G29" s="2" t="s">
        <v>161</v>
      </c>
      <c r="H29" s="2" t="s">
        <v>162</v>
      </c>
      <c r="I29" s="2" t="s">
        <v>163</v>
      </c>
    </row>
    <row r="30" spans="1:9" ht="13.9" thickBot="1">
      <c r="A30" s="31"/>
      <c r="B30" s="31"/>
      <c r="C30" s="31"/>
      <c r="D30" s="31"/>
      <c r="E30" s="27"/>
      <c r="F30" s="25"/>
      <c r="G30" s="25"/>
      <c r="H30" s="25"/>
      <c r="I30" s="25"/>
    </row>
    <row r="31" spans="1:9" ht="15.6">
      <c r="A31" s="26" t="s">
        <v>164</v>
      </c>
      <c r="B31" s="8" t="s">
        <v>184</v>
      </c>
      <c r="C31" s="8" t="s">
        <v>185</v>
      </c>
      <c r="D31" s="8">
        <v>-2.3133999999999998E-2</v>
      </c>
      <c r="E31" s="27"/>
      <c r="F31" s="26" t="s">
        <v>164</v>
      </c>
      <c r="G31" s="8">
        <v>1.6000000000000001E-4</v>
      </c>
      <c r="H31" s="8">
        <v>-1.3879000000000001E-2</v>
      </c>
      <c r="I31" s="8">
        <v>2.3270000000000001E-3</v>
      </c>
    </row>
    <row r="32" spans="1:9">
      <c r="A32" s="26"/>
      <c r="B32" s="8">
        <v>-1.5140000000000001E-2</v>
      </c>
      <c r="C32" s="8">
        <v>-1.3344999999999999E-2</v>
      </c>
      <c r="D32" s="8">
        <v>-2.2398999999999999E-2</v>
      </c>
      <c r="E32" s="27"/>
      <c r="F32" s="26"/>
      <c r="G32" s="8">
        <v>-1.9719E-2</v>
      </c>
      <c r="H32" s="8">
        <v>-1.6088999999999999E-2</v>
      </c>
      <c r="I32" s="8">
        <v>-1.8835999999999999E-2</v>
      </c>
    </row>
    <row r="33" spans="1:9">
      <c r="A33" s="26"/>
      <c r="B33" s="8"/>
      <c r="C33" s="8"/>
      <c r="D33" s="8"/>
      <c r="E33" s="27"/>
      <c r="F33" s="17"/>
      <c r="G33" s="18"/>
      <c r="H33" s="18"/>
      <c r="I33" s="18"/>
    </row>
    <row r="34" spans="1:9" ht="15.6">
      <c r="A34" s="12" t="s">
        <v>167</v>
      </c>
      <c r="B34" s="13" t="s">
        <v>186</v>
      </c>
      <c r="C34" s="13" t="s">
        <v>187</v>
      </c>
      <c r="D34" s="13" t="s">
        <v>188</v>
      </c>
      <c r="E34" s="27"/>
      <c r="F34" s="26" t="s">
        <v>167</v>
      </c>
      <c r="G34" s="8">
        <v>-3.4632000000000003E-2</v>
      </c>
      <c r="H34" s="8" t="s">
        <v>189</v>
      </c>
      <c r="I34" s="8">
        <v>-3.0325999999999999E-2</v>
      </c>
    </row>
    <row r="35" spans="1:9">
      <c r="A35" s="26"/>
      <c r="B35" s="8">
        <v>-2.0133999999999999E-2</v>
      </c>
      <c r="C35" s="8">
        <v>-1.9709000000000001E-2</v>
      </c>
      <c r="D35" s="8">
        <v>-2.3338999999999999E-2</v>
      </c>
      <c r="E35" s="27"/>
      <c r="F35" s="26"/>
      <c r="G35" s="8">
        <v>-2.3130000000000001E-2</v>
      </c>
      <c r="H35" s="8">
        <v>-1.9559E-2</v>
      </c>
      <c r="I35" s="8">
        <v>-2.0039000000000001E-2</v>
      </c>
    </row>
    <row r="36" spans="1:9">
      <c r="A36" s="26"/>
      <c r="B36" s="8"/>
      <c r="C36" s="8"/>
      <c r="D36" s="8"/>
      <c r="E36" s="27"/>
      <c r="F36" s="26"/>
      <c r="G36" s="8"/>
      <c r="H36" s="8"/>
      <c r="I36" s="8"/>
    </row>
    <row r="37" spans="1:9">
      <c r="A37" s="26" t="s">
        <v>170</v>
      </c>
      <c r="B37" s="8">
        <v>-5.1520000000000003E-3</v>
      </c>
      <c r="C37" s="8">
        <v>-6.9030000000000003E-3</v>
      </c>
      <c r="D37" s="8">
        <v>3.385E-3</v>
      </c>
      <c r="E37" s="27"/>
      <c r="F37" s="26" t="s">
        <v>170</v>
      </c>
      <c r="G37" s="8">
        <v>-1.1780000000000001E-2</v>
      </c>
      <c r="H37" s="8">
        <v>-7.7079999999999996E-3</v>
      </c>
      <c r="I37" s="8">
        <v>1.7125999999999999E-2</v>
      </c>
    </row>
    <row r="38" spans="1:9">
      <c r="A38" s="26"/>
      <c r="B38" s="8">
        <v>-1.5216E-2</v>
      </c>
      <c r="C38" s="8">
        <v>-1.5448999999999999E-2</v>
      </c>
      <c r="D38" s="8">
        <v>-1.9511000000000001E-2</v>
      </c>
      <c r="E38" s="27"/>
      <c r="F38" s="26"/>
      <c r="G38" s="8">
        <v>-3.5920000000000001E-2</v>
      </c>
      <c r="H38" s="8">
        <v>-2.9496000000000001E-2</v>
      </c>
      <c r="I38" s="8">
        <v>-3.1662000000000003E-2</v>
      </c>
    </row>
    <row r="39" spans="1:9">
      <c r="A39" s="26"/>
      <c r="B39" s="2"/>
      <c r="C39" s="2"/>
      <c r="D39" s="2"/>
      <c r="E39" s="27"/>
      <c r="F39" s="26"/>
      <c r="G39" s="8"/>
      <c r="H39" s="8"/>
      <c r="I39" s="8"/>
    </row>
    <row r="40" spans="1:9" ht="13.9" thickBot="1">
      <c r="A40" s="31"/>
      <c r="B40" s="31"/>
      <c r="C40" s="31"/>
      <c r="D40" s="31"/>
      <c r="E40" s="27"/>
      <c r="F40" s="25"/>
      <c r="G40" s="25"/>
      <c r="H40" s="25"/>
      <c r="I40" s="25"/>
    </row>
    <row r="41" spans="1:9">
      <c r="A41" s="26" t="s">
        <v>174</v>
      </c>
      <c r="B41" s="2" t="s">
        <v>175</v>
      </c>
      <c r="C41" s="2" t="s">
        <v>175</v>
      </c>
      <c r="D41" s="2" t="s">
        <v>175</v>
      </c>
      <c r="E41" s="27"/>
      <c r="F41" s="26" t="s">
        <v>174</v>
      </c>
      <c r="G41" s="11" t="s">
        <v>175</v>
      </c>
      <c r="H41" s="11" t="s">
        <v>175</v>
      </c>
      <c r="I41" s="11" t="s">
        <v>175</v>
      </c>
    </row>
    <row r="42" spans="1:9">
      <c r="A42" s="26" t="s">
        <v>176</v>
      </c>
      <c r="B42" s="11">
        <v>2067</v>
      </c>
      <c r="C42" s="11">
        <v>2050</v>
      </c>
      <c r="D42" s="11">
        <v>2005</v>
      </c>
      <c r="E42" s="27"/>
      <c r="F42" s="26" t="s">
        <v>176</v>
      </c>
      <c r="G42" s="11">
        <v>2165</v>
      </c>
      <c r="H42" s="11">
        <v>2148</v>
      </c>
      <c r="I42" s="11">
        <v>2104</v>
      </c>
    </row>
    <row r="43" spans="1:9" ht="15.6">
      <c r="A43" s="26" t="s">
        <v>177</v>
      </c>
      <c r="B43" s="8">
        <v>1.3559999999999999E-2</v>
      </c>
      <c r="C43" s="8">
        <v>1.072E-2</v>
      </c>
      <c r="D43" s="8">
        <v>1.4609E-2</v>
      </c>
      <c r="E43" s="27"/>
      <c r="F43" s="26" t="s">
        <v>178</v>
      </c>
      <c r="G43" s="8">
        <v>1.4090000000000001E-3</v>
      </c>
      <c r="H43" s="8">
        <v>1.879E-3</v>
      </c>
      <c r="I43" s="8">
        <v>1.1230000000000001E-3</v>
      </c>
    </row>
    <row r="44" spans="1:9" ht="16.149999999999999" thickBot="1">
      <c r="A44" s="23" t="s">
        <v>179</v>
      </c>
      <c r="B44" s="22" t="s">
        <v>190</v>
      </c>
      <c r="C44" s="22" t="s">
        <v>191</v>
      </c>
      <c r="D44" s="22" t="s">
        <v>192</v>
      </c>
      <c r="E44" s="27"/>
      <c r="F44" s="25" t="s">
        <v>179</v>
      </c>
      <c r="G44" s="16">
        <v>0.96061600000000003</v>
      </c>
      <c r="H44" s="16">
        <v>1.270751</v>
      </c>
      <c r="I44" s="16">
        <v>0.74294499999999997</v>
      </c>
    </row>
    <row r="45" spans="1:9">
      <c r="B45" s="27"/>
      <c r="C45" s="27"/>
      <c r="D45" s="27"/>
      <c r="E45" s="27"/>
      <c r="F45" s="19"/>
      <c r="G45" s="20"/>
      <c r="H45" s="20"/>
      <c r="I45" s="20"/>
    </row>
    <row r="47" spans="1:9">
      <c r="A47" s="30" t="s">
        <v>193</v>
      </c>
      <c r="B47" s="35"/>
      <c r="C47" s="35"/>
      <c r="D47" s="35"/>
      <c r="E47" s="27"/>
      <c r="F47" s="30" t="s">
        <v>193</v>
      </c>
      <c r="G47" s="35"/>
      <c r="H47" s="35"/>
      <c r="I47" s="35"/>
    </row>
    <row r="48" spans="1:9" ht="13.9" thickBot="1">
      <c r="A48" s="31"/>
      <c r="B48" s="31"/>
      <c r="C48" s="31"/>
      <c r="D48" s="31"/>
      <c r="E48" s="27"/>
      <c r="F48" s="31"/>
      <c r="G48" s="31"/>
      <c r="H48" s="31"/>
      <c r="I48" s="31"/>
    </row>
    <row r="49" spans="1:9" ht="13.15" customHeight="1">
      <c r="A49" s="26"/>
      <c r="B49" s="29" t="s">
        <v>160</v>
      </c>
      <c r="C49" s="29"/>
      <c r="D49" s="29"/>
      <c r="E49" s="27"/>
      <c r="F49" s="26"/>
      <c r="G49" s="29" t="s">
        <v>160</v>
      </c>
      <c r="H49" s="29"/>
      <c r="I49" s="29"/>
    </row>
    <row r="50" spans="1:9" ht="13.9" thickBot="1">
      <c r="A50" s="2"/>
      <c r="B50" s="31"/>
      <c r="C50" s="31"/>
      <c r="D50" s="31"/>
      <c r="E50" s="27"/>
      <c r="F50" s="2"/>
      <c r="G50" s="31"/>
      <c r="H50" s="31"/>
      <c r="I50" s="31"/>
    </row>
    <row r="51" spans="1:9" ht="39.6">
      <c r="A51" s="26"/>
      <c r="B51" s="2" t="s">
        <v>161</v>
      </c>
      <c r="C51" s="2" t="s">
        <v>162</v>
      </c>
      <c r="D51" s="2" t="s">
        <v>163</v>
      </c>
      <c r="E51" s="27"/>
      <c r="F51" s="26"/>
      <c r="G51" s="2" t="s">
        <v>161</v>
      </c>
      <c r="H51" s="2" t="s">
        <v>162</v>
      </c>
      <c r="I51" s="2" t="s">
        <v>163</v>
      </c>
    </row>
    <row r="52" spans="1:9" ht="13.9" thickBot="1">
      <c r="A52" s="31"/>
      <c r="B52" s="31"/>
      <c r="C52" s="31"/>
      <c r="D52" s="31"/>
      <c r="E52" s="27"/>
      <c r="F52" s="31"/>
      <c r="G52" s="31"/>
      <c r="H52" s="31"/>
      <c r="I52" s="31"/>
    </row>
    <row r="53" spans="1:9" ht="15.6">
      <c r="A53" s="26" t="s">
        <v>164</v>
      </c>
      <c r="B53" s="8" t="s">
        <v>194</v>
      </c>
      <c r="C53" s="8" t="s">
        <v>195</v>
      </c>
      <c r="D53" s="8">
        <v>2.3140000000000001E-3</v>
      </c>
      <c r="E53" s="27"/>
      <c r="F53" s="26" t="s">
        <v>164</v>
      </c>
      <c r="G53" s="8">
        <v>1.2666999999999999E-2</v>
      </c>
      <c r="H53" s="8">
        <v>8.0079999999999995E-3</v>
      </c>
      <c r="I53" s="8" t="s">
        <v>196</v>
      </c>
    </row>
    <row r="54" spans="1:9">
      <c r="A54" s="26"/>
      <c r="B54" s="8">
        <v>-1.6029999999999999E-2</v>
      </c>
      <c r="C54" s="8">
        <v>-1.2132E-2</v>
      </c>
      <c r="D54" s="8">
        <v>-1.2302E-2</v>
      </c>
      <c r="E54" s="27"/>
      <c r="F54" s="26"/>
      <c r="G54" s="8">
        <v>-1.2619999999999999E-2</v>
      </c>
      <c r="H54" s="8">
        <v>-1.9019999999999999E-2</v>
      </c>
      <c r="I54" s="8">
        <v>-2.4445999999999999E-2</v>
      </c>
    </row>
    <row r="55" spans="1:9">
      <c r="A55" s="26"/>
      <c r="B55" s="8"/>
      <c r="C55" s="8"/>
      <c r="D55" s="8"/>
      <c r="E55" s="27"/>
      <c r="F55" s="26"/>
      <c r="G55" s="8"/>
      <c r="H55" s="8"/>
      <c r="I55" s="8"/>
    </row>
    <row r="56" spans="1:9" ht="15.6">
      <c r="A56" s="12" t="s">
        <v>167</v>
      </c>
      <c r="B56" s="13" t="s">
        <v>197</v>
      </c>
      <c r="C56" s="13" t="s">
        <v>198</v>
      </c>
      <c r="D56" s="13" t="s">
        <v>199</v>
      </c>
      <c r="E56" s="27"/>
      <c r="F56" s="12" t="s">
        <v>167</v>
      </c>
      <c r="G56" s="13" t="s">
        <v>200</v>
      </c>
      <c r="H56" s="13" t="s">
        <v>201</v>
      </c>
      <c r="I56" s="13" t="s">
        <v>202</v>
      </c>
    </row>
    <row r="57" spans="1:9">
      <c r="A57" s="26"/>
      <c r="B57" s="8">
        <v>-1.7857000000000001E-2</v>
      </c>
      <c r="C57" s="8">
        <v>-1.8488000000000001E-2</v>
      </c>
      <c r="D57" s="8">
        <v>-1.8759000000000001E-2</v>
      </c>
      <c r="E57" s="27"/>
      <c r="F57" s="26"/>
      <c r="G57" s="8">
        <v>-1.7271999999999999E-2</v>
      </c>
      <c r="H57" s="8">
        <v>-1.6081000000000002E-2</v>
      </c>
      <c r="I57" s="8">
        <v>-1.5813000000000001E-2</v>
      </c>
    </row>
    <row r="58" spans="1:9">
      <c r="A58" s="26"/>
      <c r="B58" s="8"/>
      <c r="C58" s="8"/>
      <c r="D58" s="8"/>
      <c r="E58" s="27"/>
      <c r="F58" s="26"/>
      <c r="G58" s="8"/>
      <c r="H58" s="8"/>
      <c r="I58" s="8"/>
    </row>
    <row r="59" spans="1:9" ht="15.6">
      <c r="A59" s="26" t="s">
        <v>170</v>
      </c>
      <c r="B59" s="8">
        <v>-1.2629E-2</v>
      </c>
      <c r="C59" s="8">
        <v>-1.799E-3</v>
      </c>
      <c r="D59" s="8">
        <v>-3.6310000000000001E-3</v>
      </c>
      <c r="E59" s="27"/>
      <c r="F59" s="26" t="s">
        <v>170</v>
      </c>
      <c r="G59" s="8">
        <v>1.4760000000000001E-3</v>
      </c>
      <c r="H59" s="8" t="s">
        <v>203</v>
      </c>
      <c r="I59" s="8">
        <v>3.0346000000000001E-2</v>
      </c>
    </row>
    <row r="60" spans="1:9">
      <c r="A60" s="26"/>
      <c r="B60" s="8">
        <v>-1.7534999999999999E-2</v>
      </c>
      <c r="C60" s="8">
        <v>-1.7809999999999999E-2</v>
      </c>
      <c r="D60" s="8">
        <v>-2.0042000000000001E-2</v>
      </c>
      <c r="E60" s="27"/>
      <c r="F60" s="26"/>
      <c r="G60" s="8">
        <v>-1.2796999999999999E-2</v>
      </c>
      <c r="H60" s="8">
        <v>-1.7007999999999999E-2</v>
      </c>
      <c r="I60" s="8">
        <v>-2.1465999999999999E-2</v>
      </c>
    </row>
    <row r="61" spans="1:9">
      <c r="A61" s="26"/>
      <c r="B61" s="2"/>
      <c r="C61" s="2"/>
      <c r="D61" s="2"/>
      <c r="E61" s="27"/>
      <c r="F61" s="26"/>
      <c r="G61" s="2"/>
      <c r="H61" s="2"/>
      <c r="I61" s="2"/>
    </row>
    <row r="62" spans="1:9" ht="13.9" thickBot="1">
      <c r="A62" s="31"/>
      <c r="B62" s="31"/>
      <c r="C62" s="31"/>
      <c r="D62" s="31"/>
      <c r="E62" s="27"/>
      <c r="F62" s="31"/>
      <c r="G62" s="31"/>
      <c r="H62" s="31"/>
      <c r="I62" s="31"/>
    </row>
    <row r="63" spans="1:9">
      <c r="A63" s="26" t="s">
        <v>174</v>
      </c>
      <c r="B63" s="2" t="s">
        <v>175</v>
      </c>
      <c r="C63" s="2" t="s">
        <v>175</v>
      </c>
      <c r="D63" s="2" t="s">
        <v>175</v>
      </c>
      <c r="E63" s="27"/>
      <c r="F63" s="26" t="s">
        <v>174</v>
      </c>
      <c r="G63" s="2" t="s">
        <v>175</v>
      </c>
      <c r="H63" s="2" t="s">
        <v>175</v>
      </c>
      <c r="I63" s="2" t="s">
        <v>175</v>
      </c>
    </row>
    <row r="64" spans="1:9">
      <c r="A64" s="26" t="s">
        <v>176</v>
      </c>
      <c r="B64" s="11">
        <v>2706</v>
      </c>
      <c r="C64" s="11">
        <v>2702</v>
      </c>
      <c r="D64" s="11">
        <v>2663</v>
      </c>
      <c r="E64" s="27"/>
      <c r="F64" s="26" t="s">
        <v>176</v>
      </c>
      <c r="G64" s="11">
        <v>2549</v>
      </c>
      <c r="H64" s="11">
        <v>2535</v>
      </c>
      <c r="I64" s="11">
        <v>2502</v>
      </c>
    </row>
    <row r="65" spans="1:9" ht="15.6">
      <c r="A65" s="26" t="s">
        <v>177</v>
      </c>
      <c r="B65" s="8">
        <v>1.6868000000000001E-2</v>
      </c>
      <c r="C65" s="8">
        <v>1.5386E-2</v>
      </c>
      <c r="D65" s="8">
        <v>1.3140000000000001E-2</v>
      </c>
      <c r="E65" s="27"/>
      <c r="F65" s="26" t="s">
        <v>177</v>
      </c>
      <c r="G65" s="8">
        <v>3.9880000000000002E-3</v>
      </c>
      <c r="H65" s="8">
        <v>6.1799999999999997E-3</v>
      </c>
      <c r="I65" s="8">
        <v>1.2198000000000001E-2</v>
      </c>
    </row>
    <row r="66" spans="1:9" ht="15.6">
      <c r="A66" s="26" t="s">
        <v>179</v>
      </c>
      <c r="B66" s="8" t="s">
        <v>204</v>
      </c>
      <c r="C66" s="8" t="s">
        <v>205</v>
      </c>
      <c r="D66" s="8" t="s">
        <v>206</v>
      </c>
      <c r="E66" s="27"/>
      <c r="F66" s="26" t="s">
        <v>179</v>
      </c>
      <c r="G66" s="8" t="s">
        <v>207</v>
      </c>
      <c r="H66" s="8" t="s">
        <v>208</v>
      </c>
      <c r="I66" s="8" t="s">
        <v>209</v>
      </c>
    </row>
    <row r="67" spans="1:9" ht="13.9" thickBot="1">
      <c r="A67" s="31"/>
      <c r="B67" s="31"/>
      <c r="C67" s="31"/>
      <c r="D67" s="31"/>
      <c r="E67" s="27"/>
      <c r="F67" s="31"/>
      <c r="G67" s="31"/>
      <c r="H67" s="31"/>
      <c r="I67" s="31"/>
    </row>
    <row r="68" spans="1:9">
      <c r="A68" s="19"/>
      <c r="B68" s="19"/>
      <c r="C68" s="19"/>
      <c r="D68" s="19"/>
      <c r="E68" s="27"/>
      <c r="F68" s="19"/>
      <c r="G68" s="19"/>
      <c r="H68" s="19"/>
      <c r="I68" s="19"/>
    </row>
    <row r="70" spans="1:9">
      <c r="A70" s="30" t="s">
        <v>210</v>
      </c>
      <c r="B70" s="35"/>
      <c r="C70" s="35"/>
      <c r="D70" s="35"/>
      <c r="E70" s="27"/>
      <c r="F70" s="30" t="s">
        <v>210</v>
      </c>
      <c r="G70" s="35"/>
      <c r="H70" s="35"/>
      <c r="I70" s="35"/>
    </row>
    <row r="71" spans="1:9" ht="13.9" thickBot="1">
      <c r="A71" s="31"/>
      <c r="B71" s="31"/>
      <c r="C71" s="31"/>
      <c r="D71" s="31"/>
      <c r="E71" s="27"/>
      <c r="F71" s="31"/>
      <c r="G71" s="31"/>
      <c r="H71" s="31"/>
      <c r="I71" s="31"/>
    </row>
    <row r="72" spans="1:9" ht="13.15" customHeight="1">
      <c r="A72" s="26"/>
      <c r="B72" s="29" t="s">
        <v>160</v>
      </c>
      <c r="C72" s="29"/>
      <c r="D72" s="29"/>
      <c r="E72" s="27"/>
      <c r="F72" s="26"/>
      <c r="G72" s="29" t="s">
        <v>160</v>
      </c>
      <c r="H72" s="29"/>
      <c r="I72" s="29"/>
    </row>
    <row r="73" spans="1:9" ht="13.9" thickBot="1">
      <c r="A73" s="2"/>
      <c r="B73" s="31"/>
      <c r="C73" s="31"/>
      <c r="D73" s="31"/>
      <c r="E73" s="27"/>
      <c r="F73" s="2"/>
      <c r="G73" s="31"/>
      <c r="H73" s="31"/>
      <c r="I73" s="31"/>
    </row>
    <row r="74" spans="1:9" ht="39.6">
      <c r="A74" s="26"/>
      <c r="B74" s="2" t="s">
        <v>161</v>
      </c>
      <c r="C74" s="2" t="s">
        <v>162</v>
      </c>
      <c r="D74" s="2" t="s">
        <v>163</v>
      </c>
      <c r="E74" s="27"/>
      <c r="F74" s="26"/>
      <c r="G74" s="2" t="s">
        <v>161</v>
      </c>
      <c r="H74" s="2" t="s">
        <v>162</v>
      </c>
      <c r="I74" s="2" t="s">
        <v>163</v>
      </c>
    </row>
    <row r="75" spans="1:9" ht="13.9" thickBot="1">
      <c r="A75" s="31"/>
      <c r="B75" s="31"/>
      <c r="C75" s="31"/>
      <c r="D75" s="31"/>
      <c r="E75" s="27"/>
      <c r="F75" s="31"/>
      <c r="G75" s="31"/>
      <c r="H75" s="31"/>
      <c r="I75" s="31"/>
    </row>
    <row r="76" spans="1:9" ht="15.6">
      <c r="A76" s="26" t="s">
        <v>164</v>
      </c>
      <c r="B76" s="8" t="s">
        <v>211</v>
      </c>
      <c r="C76" s="8" t="s">
        <v>212</v>
      </c>
      <c r="D76" s="8">
        <v>2.3629000000000001E-2</v>
      </c>
      <c r="E76" s="27"/>
      <c r="F76" s="26" t="s">
        <v>164</v>
      </c>
      <c r="G76" s="8">
        <v>1.2479000000000001E-2</v>
      </c>
      <c r="H76" s="8">
        <v>-8.6929999999999993E-3</v>
      </c>
      <c r="I76" s="8" t="s">
        <v>213</v>
      </c>
    </row>
    <row r="77" spans="1:9">
      <c r="A77" s="26"/>
      <c r="B77" s="8">
        <v>-1.6548E-2</v>
      </c>
      <c r="C77" s="8">
        <v>-1.7332E-2</v>
      </c>
      <c r="D77" s="8">
        <v>-1.4959999999999999E-2</v>
      </c>
      <c r="E77" s="27"/>
      <c r="F77" s="26"/>
      <c r="G77" s="8">
        <v>-9.3039999999999998E-3</v>
      </c>
      <c r="H77" s="8">
        <v>-1.9042E-2</v>
      </c>
      <c r="I77" s="8">
        <v>-2.4819000000000001E-2</v>
      </c>
    </row>
    <row r="78" spans="1:9">
      <c r="A78" s="26"/>
      <c r="B78" s="8"/>
      <c r="C78" s="8"/>
      <c r="D78" s="8"/>
      <c r="E78" s="27"/>
      <c r="F78" s="26"/>
      <c r="G78" s="8"/>
      <c r="H78" s="8"/>
      <c r="I78" s="8"/>
    </row>
    <row r="79" spans="1:9" ht="15.6">
      <c r="A79" s="12" t="s">
        <v>167</v>
      </c>
      <c r="B79" s="13" t="s">
        <v>214</v>
      </c>
      <c r="C79" s="13" t="s">
        <v>215</v>
      </c>
      <c r="D79" s="13" t="s">
        <v>216</v>
      </c>
      <c r="E79" s="27"/>
      <c r="F79" s="12" t="s">
        <v>167</v>
      </c>
      <c r="G79" s="13" t="s">
        <v>217</v>
      </c>
      <c r="H79" s="13" t="s">
        <v>218</v>
      </c>
      <c r="I79" s="13" t="s">
        <v>219</v>
      </c>
    </row>
    <row r="80" spans="1:9">
      <c r="A80" s="26"/>
      <c r="B80" s="8">
        <v>-1.1953E-2</v>
      </c>
      <c r="C80" s="8">
        <v>-1.3174E-2</v>
      </c>
      <c r="D80" s="8">
        <v>-1.2834999999999999E-2</v>
      </c>
      <c r="E80" s="27"/>
      <c r="F80" s="26"/>
      <c r="G80" s="8">
        <v>-1.7204000000000001E-2</v>
      </c>
      <c r="H80" s="8">
        <v>-1.5382E-2</v>
      </c>
      <c r="I80" s="8">
        <v>-1.4420000000000001E-2</v>
      </c>
    </row>
    <row r="81" spans="1:9">
      <c r="A81" s="26"/>
      <c r="B81" s="8"/>
      <c r="C81" s="8"/>
      <c r="D81" s="8"/>
      <c r="E81" s="27"/>
      <c r="F81" s="26"/>
      <c r="G81" s="8"/>
      <c r="H81" s="8"/>
      <c r="I81" s="8"/>
    </row>
    <row r="82" spans="1:9" ht="15.6">
      <c r="A82" s="14" t="s">
        <v>170</v>
      </c>
      <c r="B82" s="15" t="s">
        <v>220</v>
      </c>
      <c r="C82" s="15" t="s">
        <v>221</v>
      </c>
      <c r="D82" s="15" t="s">
        <v>222</v>
      </c>
      <c r="E82" s="27"/>
      <c r="F82" s="26" t="s">
        <v>170</v>
      </c>
      <c r="G82" s="8">
        <v>-2.1489000000000001E-2</v>
      </c>
      <c r="H82" s="8">
        <v>1.0781000000000001E-2</v>
      </c>
      <c r="I82" s="8">
        <v>1.2808999999999999E-2</v>
      </c>
    </row>
    <row r="83" spans="1:9">
      <c r="A83" s="26"/>
      <c r="B83" s="8">
        <v>-1.3651999999999999E-2</v>
      </c>
      <c r="C83" s="8">
        <v>-1.3387E-2</v>
      </c>
      <c r="D83" s="8">
        <v>-1.5088000000000001E-2</v>
      </c>
      <c r="E83" s="27"/>
      <c r="F83" s="26"/>
      <c r="G83" s="8">
        <v>-1.7045000000000001E-2</v>
      </c>
      <c r="H83" s="8">
        <v>-1.6084999999999999E-2</v>
      </c>
      <c r="I83" s="8">
        <v>-1.9140999999999998E-2</v>
      </c>
    </row>
    <row r="84" spans="1:9">
      <c r="A84" s="26"/>
      <c r="B84" s="2"/>
      <c r="C84" s="2"/>
      <c r="D84" s="2"/>
      <c r="E84" s="27"/>
      <c r="F84" s="26"/>
      <c r="G84" s="8"/>
      <c r="H84" s="8"/>
      <c r="I84" s="8"/>
    </row>
    <row r="85" spans="1:9" ht="13.9" thickBot="1">
      <c r="A85" s="31"/>
      <c r="B85" s="31"/>
      <c r="C85" s="31"/>
      <c r="D85" s="31"/>
      <c r="E85" s="27"/>
      <c r="F85" s="31"/>
      <c r="G85" s="31"/>
      <c r="H85" s="31"/>
      <c r="I85" s="31"/>
    </row>
    <row r="86" spans="1:9">
      <c r="A86" s="26" t="s">
        <v>174</v>
      </c>
      <c r="B86" s="2" t="s">
        <v>175</v>
      </c>
      <c r="C86" s="2" t="s">
        <v>175</v>
      </c>
      <c r="D86" s="2" t="s">
        <v>175</v>
      </c>
      <c r="E86" s="27"/>
      <c r="F86" s="26" t="s">
        <v>174</v>
      </c>
      <c r="G86" s="2" t="s">
        <v>175</v>
      </c>
      <c r="H86" s="2" t="s">
        <v>175</v>
      </c>
      <c r="I86" s="2" t="s">
        <v>175</v>
      </c>
    </row>
    <row r="87" spans="1:9">
      <c r="A87" s="26" t="s">
        <v>176</v>
      </c>
      <c r="B87" s="11">
        <v>2871</v>
      </c>
      <c r="C87" s="11">
        <v>2866</v>
      </c>
      <c r="D87" s="11">
        <v>2826</v>
      </c>
      <c r="E87" s="27"/>
      <c r="F87" s="26" t="s">
        <v>176</v>
      </c>
      <c r="G87" s="11">
        <v>2705</v>
      </c>
      <c r="H87" s="11">
        <v>2702</v>
      </c>
      <c r="I87" s="11">
        <v>2668</v>
      </c>
    </row>
    <row r="88" spans="1:9" ht="15.6">
      <c r="A88" s="26" t="s">
        <v>177</v>
      </c>
      <c r="B88" s="8">
        <v>3.9671999999999999E-2</v>
      </c>
      <c r="C88" s="8">
        <v>2.4736000000000001E-2</v>
      </c>
      <c r="D88" s="8">
        <v>1.9428000000000001E-2</v>
      </c>
      <c r="E88" s="27"/>
      <c r="F88" s="26" t="s">
        <v>177</v>
      </c>
      <c r="G88" s="8">
        <v>1.072E-2</v>
      </c>
      <c r="H88" s="8">
        <v>1.0064E-2</v>
      </c>
      <c r="I88" s="8">
        <v>1.6419E-2</v>
      </c>
    </row>
    <row r="89" spans="1:9" ht="15.6">
      <c r="A89" s="26" t="s">
        <v>179</v>
      </c>
      <c r="B89" s="8" t="s">
        <v>223</v>
      </c>
      <c r="C89" s="8" t="s">
        <v>224</v>
      </c>
      <c r="D89" s="8" t="s">
        <v>225</v>
      </c>
      <c r="E89" s="27"/>
      <c r="F89" s="26" t="s">
        <v>179</v>
      </c>
      <c r="G89" s="8" t="s">
        <v>226</v>
      </c>
      <c r="H89" s="8" t="s">
        <v>227</v>
      </c>
      <c r="I89" s="8" t="s">
        <v>228</v>
      </c>
    </row>
    <row r="90" spans="1:9" ht="13.9" thickBot="1">
      <c r="A90" s="31"/>
      <c r="B90" s="31"/>
      <c r="C90" s="31"/>
      <c r="D90" s="31"/>
      <c r="E90" s="27"/>
      <c r="F90" s="31"/>
      <c r="G90" s="31"/>
      <c r="H90" s="31"/>
      <c r="I90" s="31"/>
    </row>
    <row r="91" spans="1:9" ht="26.45" customHeight="1">
      <c r="A91" s="7" t="s">
        <v>229</v>
      </c>
      <c r="B91" s="32" t="s">
        <v>230</v>
      </c>
      <c r="C91" s="32"/>
      <c r="D91" s="32"/>
      <c r="E91" s="27"/>
      <c r="F91" s="7" t="s">
        <v>229</v>
      </c>
      <c r="G91" s="32" t="s">
        <v>230</v>
      </c>
      <c r="H91" s="32"/>
      <c r="I91" s="32"/>
    </row>
    <row r="92" spans="1:9" ht="26.45" customHeight="1">
      <c r="A92" s="26"/>
      <c r="B92" s="33" t="s">
        <v>231</v>
      </c>
      <c r="C92" s="33"/>
      <c r="D92" s="33"/>
      <c r="E92" s="27"/>
      <c r="F92" s="26"/>
      <c r="G92" s="33" t="s">
        <v>231</v>
      </c>
      <c r="H92" s="33"/>
      <c r="I92" s="33"/>
    </row>
    <row r="93" spans="1:9" ht="26.45" customHeight="1">
      <c r="B93" s="27"/>
      <c r="C93" s="27"/>
      <c r="D93" s="27"/>
      <c r="E93" s="27"/>
      <c r="G93" s="27"/>
      <c r="H93" s="27"/>
      <c r="I93" s="27"/>
    </row>
  </sheetData>
  <mergeCells count="48">
    <mergeCell ref="F75:I75"/>
    <mergeCell ref="F85:I85"/>
    <mergeCell ref="F90:I90"/>
    <mergeCell ref="G92:I92"/>
    <mergeCell ref="G91:I91"/>
    <mergeCell ref="F70:I70"/>
    <mergeCell ref="F71:I71"/>
    <mergeCell ref="G72:I72"/>
    <mergeCell ref="G73:I73"/>
    <mergeCell ref="G50:I50"/>
    <mergeCell ref="F52:I52"/>
    <mergeCell ref="F62:I62"/>
    <mergeCell ref="F67:I67"/>
    <mergeCell ref="F47:I47"/>
    <mergeCell ref="G49:I49"/>
    <mergeCell ref="F48:I48"/>
    <mergeCell ref="F25:I25"/>
    <mergeCell ref="F1:I2"/>
    <mergeCell ref="A1:D2"/>
    <mergeCell ref="F3:I3"/>
    <mergeCell ref="B73:D73"/>
    <mergeCell ref="A75:D75"/>
    <mergeCell ref="A85:D85"/>
    <mergeCell ref="A47:D47"/>
    <mergeCell ref="A48:D48"/>
    <mergeCell ref="B49:D49"/>
    <mergeCell ref="B50:D50"/>
    <mergeCell ref="A52:D52"/>
    <mergeCell ref="A62:D62"/>
    <mergeCell ref="B28:D28"/>
    <mergeCell ref="A30:D30"/>
    <mergeCell ref="A40:D40"/>
    <mergeCell ref="A25:D25"/>
    <mergeCell ref="A26:D26"/>
    <mergeCell ref="A90:D90"/>
    <mergeCell ref="B91:D91"/>
    <mergeCell ref="B92:D92"/>
    <mergeCell ref="A67:D67"/>
    <mergeCell ref="A70:D70"/>
    <mergeCell ref="A71:D71"/>
    <mergeCell ref="B72:D72"/>
    <mergeCell ref="B27:D27"/>
    <mergeCell ref="A3:D3"/>
    <mergeCell ref="A4:D4"/>
    <mergeCell ref="B5:D5"/>
    <mergeCell ref="B6:D6"/>
    <mergeCell ref="A8:D8"/>
    <mergeCell ref="A18:D18"/>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EC7BA-0D3F-4AFF-BAAD-97AB6FABBB2A}">
  <dimension ref="A1:B154"/>
  <sheetViews>
    <sheetView workbookViewId="0">
      <selection activeCell="E17" sqref="E17"/>
    </sheetView>
  </sheetViews>
  <sheetFormatPr defaultRowHeight="13.15"/>
  <cols>
    <col min="1" max="1" width="9.7109375" customWidth="1"/>
    <col min="2" max="2" width="10" customWidth="1"/>
  </cols>
  <sheetData>
    <row r="1" spans="1:2" ht="13.15" customHeight="1">
      <c r="A1" s="1" t="s">
        <v>0</v>
      </c>
      <c r="B1" s="1" t="s">
        <v>232</v>
      </c>
    </row>
    <row r="2" spans="1:2" ht="13.15" customHeight="1">
      <c r="A2" s="2" t="s">
        <v>15</v>
      </c>
      <c r="B2" s="2">
        <v>1</v>
      </c>
    </row>
    <row r="3" spans="1:2" ht="13.15" customHeight="1">
      <c r="A3" s="2" t="s">
        <v>48</v>
      </c>
      <c r="B3" s="2">
        <v>1</v>
      </c>
    </row>
    <row r="4" spans="1:2" ht="13.15" customHeight="1">
      <c r="A4" s="2" t="s">
        <v>49</v>
      </c>
      <c r="B4" s="2">
        <v>1</v>
      </c>
    </row>
    <row r="5" spans="1:2" ht="13.15" customHeight="1">
      <c r="A5" s="2" t="s">
        <v>16</v>
      </c>
      <c r="B5" s="2">
        <v>1</v>
      </c>
    </row>
    <row r="6" spans="1:2" ht="13.15" customHeight="1">
      <c r="A6" s="2" t="s">
        <v>17</v>
      </c>
      <c r="B6" s="2">
        <v>1</v>
      </c>
    </row>
    <row r="7" spans="1:2" ht="13.15" customHeight="1">
      <c r="A7" s="2" t="s">
        <v>50</v>
      </c>
      <c r="B7" s="2">
        <v>1</v>
      </c>
    </row>
    <row r="8" spans="1:2" ht="13.15" customHeight="1">
      <c r="A8" s="2" t="s">
        <v>18</v>
      </c>
      <c r="B8" s="2">
        <v>1</v>
      </c>
    </row>
    <row r="9" spans="1:2" ht="13.15" customHeight="1">
      <c r="A9" s="2" t="s">
        <v>5</v>
      </c>
      <c r="B9" s="2">
        <v>1</v>
      </c>
    </row>
    <row r="10" spans="1:2" ht="13.15" customHeight="1">
      <c r="A10" s="2" t="s">
        <v>19</v>
      </c>
      <c r="B10" s="2">
        <v>1</v>
      </c>
    </row>
    <row r="11" spans="1:2" ht="13.15" customHeight="1">
      <c r="A11" s="2" t="s">
        <v>20</v>
      </c>
      <c r="B11" s="2">
        <v>1</v>
      </c>
    </row>
    <row r="12" spans="1:2" ht="13.15" customHeight="1">
      <c r="A12" s="2" t="s">
        <v>51</v>
      </c>
      <c r="B12" s="2">
        <v>1</v>
      </c>
    </row>
    <row r="13" spans="1:2" ht="13.15" customHeight="1">
      <c r="A13" s="2" t="s">
        <v>6</v>
      </c>
      <c r="B13" s="2">
        <v>1</v>
      </c>
    </row>
    <row r="14" spans="1:2" ht="13.15" customHeight="1">
      <c r="A14" s="2" t="s">
        <v>52</v>
      </c>
      <c r="B14" s="2">
        <v>1</v>
      </c>
    </row>
    <row r="15" spans="1:2" ht="13.15" customHeight="1">
      <c r="A15" s="2" t="s">
        <v>53</v>
      </c>
      <c r="B15" s="2">
        <v>1</v>
      </c>
    </row>
    <row r="16" spans="1:2" ht="13.15" customHeight="1">
      <c r="A16" s="2" t="s">
        <v>54</v>
      </c>
      <c r="B16" s="2">
        <v>1</v>
      </c>
    </row>
    <row r="17" spans="1:2" ht="13.15" customHeight="1">
      <c r="A17" s="2" t="s">
        <v>55</v>
      </c>
      <c r="B17" s="2">
        <v>1</v>
      </c>
    </row>
    <row r="18" spans="1:2" ht="13.15" customHeight="1">
      <c r="A18" s="2" t="s">
        <v>56</v>
      </c>
      <c r="B18" s="2">
        <v>1</v>
      </c>
    </row>
    <row r="19" spans="1:2" ht="13.15" customHeight="1">
      <c r="A19" s="2" t="s">
        <v>57</v>
      </c>
      <c r="B19" s="2">
        <v>1</v>
      </c>
    </row>
    <row r="20" spans="1:2" ht="13.15" customHeight="1">
      <c r="A20" s="2" t="s">
        <v>58</v>
      </c>
      <c r="B20" s="2">
        <v>1</v>
      </c>
    </row>
    <row r="21" spans="1:2" ht="13.15" customHeight="1">
      <c r="A21" s="2" t="s">
        <v>21</v>
      </c>
      <c r="B21" s="2">
        <v>1</v>
      </c>
    </row>
    <row r="22" spans="1:2" ht="13.15" customHeight="1">
      <c r="A22" s="2" t="s">
        <v>22</v>
      </c>
      <c r="B22" s="2">
        <v>1</v>
      </c>
    </row>
    <row r="23" spans="1:2" ht="13.15" customHeight="1">
      <c r="A23" s="2" t="s">
        <v>4</v>
      </c>
      <c r="B23" s="2">
        <v>1</v>
      </c>
    </row>
    <row r="24" spans="1:2" ht="13.15" customHeight="1">
      <c r="A24" s="2" t="s">
        <v>59</v>
      </c>
      <c r="B24" s="2">
        <v>1</v>
      </c>
    </row>
    <row r="25" spans="1:2" ht="13.15" customHeight="1">
      <c r="A25" s="2" t="s">
        <v>60</v>
      </c>
      <c r="B25" s="2">
        <v>1</v>
      </c>
    </row>
    <row r="26" spans="1:2" ht="13.15" customHeight="1">
      <c r="A26" s="2" t="s">
        <v>61</v>
      </c>
      <c r="B26" s="2">
        <v>1</v>
      </c>
    </row>
    <row r="27" spans="1:2" ht="13.15" customHeight="1">
      <c r="A27" s="2" t="s">
        <v>62</v>
      </c>
      <c r="B27" s="2">
        <v>1</v>
      </c>
    </row>
    <row r="28" spans="1:2" ht="13.15" customHeight="1">
      <c r="A28" s="2" t="s">
        <v>23</v>
      </c>
      <c r="B28" s="2">
        <v>1</v>
      </c>
    </row>
    <row r="29" spans="1:2" ht="13.15" customHeight="1">
      <c r="A29" s="2" t="s">
        <v>7</v>
      </c>
      <c r="B29" s="2">
        <v>1</v>
      </c>
    </row>
    <row r="30" spans="1:2" ht="13.15" customHeight="1">
      <c r="A30" s="2" t="s">
        <v>24</v>
      </c>
      <c r="B30" s="2">
        <v>1</v>
      </c>
    </row>
    <row r="31" spans="1:2" ht="13.15" customHeight="1">
      <c r="A31" s="2" t="s">
        <v>25</v>
      </c>
      <c r="B31" s="2">
        <v>1</v>
      </c>
    </row>
    <row r="32" spans="1:2" ht="13.15" customHeight="1">
      <c r="A32" s="2" t="s">
        <v>63</v>
      </c>
      <c r="B32" s="2">
        <v>1</v>
      </c>
    </row>
    <row r="33" spans="1:2" ht="13.15" customHeight="1">
      <c r="A33" s="2" t="s">
        <v>64</v>
      </c>
      <c r="B33" s="2">
        <v>1</v>
      </c>
    </row>
    <row r="34" spans="1:2" ht="13.15" customHeight="1">
      <c r="A34" s="2" t="s">
        <v>26</v>
      </c>
      <c r="B34" s="2">
        <v>1</v>
      </c>
    </row>
    <row r="35" spans="1:2" ht="13.15" customHeight="1">
      <c r="A35" s="2" t="s">
        <v>27</v>
      </c>
      <c r="B35" s="2">
        <v>1</v>
      </c>
    </row>
    <row r="36" spans="1:2" ht="13.15" customHeight="1">
      <c r="A36" s="2" t="s">
        <v>28</v>
      </c>
      <c r="B36" s="2">
        <v>1</v>
      </c>
    </row>
    <row r="37" spans="1:2" ht="13.15" customHeight="1">
      <c r="A37" s="2" t="s">
        <v>65</v>
      </c>
      <c r="B37" s="2">
        <v>1</v>
      </c>
    </row>
    <row r="38" spans="1:2" ht="13.15" customHeight="1">
      <c r="A38" s="2" t="s">
        <v>8</v>
      </c>
      <c r="B38" s="2">
        <v>1</v>
      </c>
    </row>
    <row r="39" spans="1:2" ht="13.15" customHeight="1">
      <c r="A39" s="2" t="s">
        <v>66</v>
      </c>
      <c r="B39" s="2">
        <v>1</v>
      </c>
    </row>
    <row r="40" spans="1:2" ht="13.15" customHeight="1">
      <c r="A40" s="2" t="s">
        <v>67</v>
      </c>
      <c r="B40" s="2">
        <v>2</v>
      </c>
    </row>
    <row r="41" spans="1:2" ht="13.15" customHeight="1">
      <c r="A41" s="2" t="s">
        <v>9</v>
      </c>
      <c r="B41" s="2">
        <v>2</v>
      </c>
    </row>
    <row r="42" spans="1:2" ht="13.15" customHeight="1">
      <c r="A42" s="2" t="s">
        <v>68</v>
      </c>
      <c r="B42" s="2">
        <v>2</v>
      </c>
    </row>
    <row r="43" spans="1:2" ht="13.15" customHeight="1">
      <c r="A43" s="2" t="s">
        <v>69</v>
      </c>
      <c r="B43" s="2">
        <v>2</v>
      </c>
    </row>
    <row r="44" spans="1:2" ht="13.15" customHeight="1">
      <c r="A44" s="2" t="s">
        <v>113</v>
      </c>
      <c r="B44" s="2">
        <v>2</v>
      </c>
    </row>
    <row r="45" spans="1:2" ht="13.15" customHeight="1">
      <c r="A45" s="2" t="s">
        <v>70</v>
      </c>
      <c r="B45" s="2">
        <v>2</v>
      </c>
    </row>
    <row r="46" spans="1:2" ht="13.15" customHeight="1">
      <c r="A46" s="2" t="s">
        <v>29</v>
      </c>
      <c r="B46" s="2">
        <v>2</v>
      </c>
    </row>
    <row r="47" spans="1:2" ht="13.15" customHeight="1">
      <c r="A47" s="2" t="s">
        <v>71</v>
      </c>
      <c r="B47" s="2">
        <v>2</v>
      </c>
    </row>
    <row r="48" spans="1:2" ht="13.15" customHeight="1">
      <c r="A48" s="2" t="s">
        <v>114</v>
      </c>
      <c r="B48" s="2">
        <v>2</v>
      </c>
    </row>
    <row r="49" spans="1:2" ht="13.15" customHeight="1">
      <c r="A49" s="2" t="s">
        <v>72</v>
      </c>
      <c r="B49" s="2">
        <v>2</v>
      </c>
    </row>
    <row r="50" spans="1:2" ht="13.15" customHeight="1">
      <c r="A50" s="2" t="s">
        <v>115</v>
      </c>
      <c r="B50" s="2">
        <v>2</v>
      </c>
    </row>
    <row r="51" spans="1:2" ht="13.15" customHeight="1">
      <c r="A51" s="2" t="s">
        <v>116</v>
      </c>
      <c r="B51" s="2">
        <v>2</v>
      </c>
    </row>
    <row r="52" spans="1:2" ht="13.15" customHeight="1">
      <c r="A52" s="2" t="s">
        <v>10</v>
      </c>
      <c r="B52" s="2">
        <v>2</v>
      </c>
    </row>
    <row r="53" spans="1:2" ht="13.15" customHeight="1">
      <c r="A53" s="2" t="s">
        <v>73</v>
      </c>
      <c r="B53" s="2">
        <v>2</v>
      </c>
    </row>
    <row r="54" spans="1:2" ht="13.15" customHeight="1">
      <c r="A54" s="2" t="s">
        <v>74</v>
      </c>
      <c r="B54" s="2">
        <v>2</v>
      </c>
    </row>
    <row r="55" spans="1:2" ht="13.15" customHeight="1">
      <c r="A55" s="2" t="s">
        <v>117</v>
      </c>
      <c r="B55" s="2">
        <v>2</v>
      </c>
    </row>
    <row r="56" spans="1:2" ht="13.15" customHeight="1">
      <c r="A56" s="2" t="s">
        <v>118</v>
      </c>
      <c r="B56" s="2">
        <v>2</v>
      </c>
    </row>
    <row r="57" spans="1:2" ht="13.15" customHeight="1">
      <c r="A57" s="2" t="s">
        <v>75</v>
      </c>
      <c r="B57" s="2">
        <v>2</v>
      </c>
    </row>
    <row r="58" spans="1:2" ht="13.15" customHeight="1">
      <c r="A58" s="2" t="s">
        <v>119</v>
      </c>
      <c r="B58" s="2">
        <v>2</v>
      </c>
    </row>
    <row r="59" spans="1:2" ht="13.15" customHeight="1">
      <c r="A59" s="2" t="s">
        <v>76</v>
      </c>
      <c r="B59" s="2">
        <v>2</v>
      </c>
    </row>
    <row r="60" spans="1:2" ht="13.15" customHeight="1">
      <c r="A60" s="2" t="s">
        <v>11</v>
      </c>
      <c r="B60" s="2">
        <v>2</v>
      </c>
    </row>
    <row r="61" spans="1:2" ht="13.15" customHeight="1">
      <c r="A61" s="2" t="s">
        <v>30</v>
      </c>
      <c r="B61" s="2">
        <v>2</v>
      </c>
    </row>
    <row r="62" spans="1:2" ht="13.15" customHeight="1">
      <c r="A62" s="2" t="s">
        <v>31</v>
      </c>
      <c r="B62" s="2">
        <v>2</v>
      </c>
    </row>
    <row r="63" spans="1:2" ht="13.15" customHeight="1">
      <c r="A63" s="2" t="s">
        <v>12</v>
      </c>
      <c r="B63" s="2">
        <v>2</v>
      </c>
    </row>
    <row r="64" spans="1:2" ht="13.15" customHeight="1">
      <c r="A64" s="2" t="s">
        <v>32</v>
      </c>
      <c r="B64" s="2">
        <v>2</v>
      </c>
    </row>
    <row r="65" spans="1:2" ht="13.15" customHeight="1">
      <c r="A65" s="2" t="s">
        <v>77</v>
      </c>
      <c r="B65" s="2">
        <v>2</v>
      </c>
    </row>
    <row r="66" spans="1:2" ht="13.15" customHeight="1">
      <c r="A66" s="2" t="s">
        <v>120</v>
      </c>
      <c r="B66" s="2">
        <v>2</v>
      </c>
    </row>
    <row r="67" spans="1:2" ht="13.15" customHeight="1">
      <c r="A67" s="2" t="s">
        <v>121</v>
      </c>
      <c r="B67" s="2">
        <v>2</v>
      </c>
    </row>
    <row r="68" spans="1:2" ht="13.15" customHeight="1">
      <c r="A68" s="2" t="s">
        <v>33</v>
      </c>
      <c r="B68" s="2">
        <v>2</v>
      </c>
    </row>
    <row r="69" spans="1:2" ht="13.15" customHeight="1">
      <c r="A69" s="2" t="s">
        <v>78</v>
      </c>
      <c r="B69" s="2">
        <v>2</v>
      </c>
    </row>
    <row r="70" spans="1:2" ht="13.15" customHeight="1">
      <c r="A70" s="2" t="s">
        <v>13</v>
      </c>
      <c r="B70" s="2">
        <v>2</v>
      </c>
    </row>
    <row r="71" spans="1:2" ht="13.15" customHeight="1">
      <c r="A71" s="2" t="s">
        <v>122</v>
      </c>
      <c r="B71" s="2">
        <v>2</v>
      </c>
    </row>
    <row r="72" spans="1:2" ht="13.15" customHeight="1">
      <c r="A72" s="2" t="s">
        <v>123</v>
      </c>
      <c r="B72" s="2">
        <v>2</v>
      </c>
    </row>
    <row r="73" spans="1:2" ht="13.15" customHeight="1">
      <c r="A73" s="2" t="s">
        <v>34</v>
      </c>
      <c r="B73" s="2">
        <v>2</v>
      </c>
    </row>
    <row r="74" spans="1:2" ht="13.15" customHeight="1">
      <c r="A74" s="2" t="s">
        <v>14</v>
      </c>
      <c r="B74" s="2">
        <v>2</v>
      </c>
    </row>
    <row r="75" spans="1:2" ht="13.15" customHeight="1">
      <c r="A75" s="2" t="s">
        <v>35</v>
      </c>
      <c r="B75" s="2">
        <v>2</v>
      </c>
    </row>
    <row r="76" spans="1:2" ht="13.15" customHeight="1">
      <c r="A76" s="2" t="s">
        <v>79</v>
      </c>
      <c r="B76" s="2">
        <v>2</v>
      </c>
    </row>
    <row r="77" spans="1:2" ht="13.15" customHeight="1">
      <c r="A77" s="2" t="s">
        <v>80</v>
      </c>
      <c r="B77" s="2">
        <v>2</v>
      </c>
    </row>
    <row r="78" spans="1:2" ht="13.15" customHeight="1">
      <c r="A78" s="2" t="s">
        <v>36</v>
      </c>
      <c r="B78" s="2">
        <v>3</v>
      </c>
    </row>
    <row r="79" spans="1:2" ht="13.15" customHeight="1">
      <c r="A79" s="2" t="s">
        <v>81</v>
      </c>
      <c r="B79" s="2">
        <v>3</v>
      </c>
    </row>
    <row r="80" spans="1:2" ht="13.15" customHeight="1">
      <c r="A80" s="2" t="s">
        <v>82</v>
      </c>
      <c r="B80" s="2">
        <v>3</v>
      </c>
    </row>
    <row r="81" spans="1:2" ht="13.15" customHeight="1">
      <c r="A81" s="2" t="s">
        <v>145</v>
      </c>
      <c r="B81" s="2">
        <v>3</v>
      </c>
    </row>
    <row r="82" spans="1:2" ht="13.15" customHeight="1">
      <c r="A82" s="2" t="s">
        <v>37</v>
      </c>
      <c r="B82" s="2">
        <v>3</v>
      </c>
    </row>
    <row r="83" spans="1:2" ht="13.15" customHeight="1">
      <c r="A83" s="2" t="s">
        <v>146</v>
      </c>
      <c r="B83" s="2">
        <v>3</v>
      </c>
    </row>
    <row r="84" spans="1:2" ht="13.15" customHeight="1">
      <c r="A84" s="2" t="s">
        <v>83</v>
      </c>
      <c r="B84" s="2">
        <v>3</v>
      </c>
    </row>
    <row r="85" spans="1:2" ht="13.15" customHeight="1">
      <c r="A85" s="2" t="s">
        <v>84</v>
      </c>
      <c r="B85" s="2">
        <v>3</v>
      </c>
    </row>
    <row r="86" spans="1:2" ht="13.15" customHeight="1">
      <c r="A86" s="2" t="s">
        <v>38</v>
      </c>
      <c r="B86" s="2">
        <v>3</v>
      </c>
    </row>
    <row r="87" spans="1:2" ht="13.15" customHeight="1">
      <c r="A87" s="2" t="s">
        <v>39</v>
      </c>
      <c r="B87" s="2">
        <v>3</v>
      </c>
    </row>
    <row r="88" spans="1:2" ht="13.15" customHeight="1">
      <c r="A88" s="2" t="s">
        <v>124</v>
      </c>
      <c r="B88" s="2">
        <v>3</v>
      </c>
    </row>
    <row r="89" spans="1:2" ht="13.15" customHeight="1">
      <c r="A89" s="2" t="s">
        <v>40</v>
      </c>
      <c r="B89" s="2">
        <v>3</v>
      </c>
    </row>
    <row r="90" spans="1:2" ht="13.15" customHeight="1">
      <c r="A90" s="2" t="s">
        <v>41</v>
      </c>
      <c r="B90" s="2">
        <v>3</v>
      </c>
    </row>
    <row r="91" spans="1:2" ht="13.15" customHeight="1">
      <c r="A91" s="2" t="s">
        <v>125</v>
      </c>
      <c r="B91" s="2">
        <v>3</v>
      </c>
    </row>
    <row r="92" spans="1:2" ht="13.15" customHeight="1">
      <c r="A92" s="2" t="s">
        <v>147</v>
      </c>
      <c r="B92" s="2">
        <v>3</v>
      </c>
    </row>
    <row r="93" spans="1:2" ht="13.15" customHeight="1">
      <c r="A93" s="2" t="s">
        <v>148</v>
      </c>
      <c r="B93" s="2">
        <v>3</v>
      </c>
    </row>
    <row r="94" spans="1:2" ht="13.15" customHeight="1">
      <c r="A94" s="2" t="s">
        <v>85</v>
      </c>
      <c r="B94" s="2">
        <v>3</v>
      </c>
    </row>
    <row r="95" spans="1:2" ht="13.15" customHeight="1">
      <c r="A95" s="2" t="s">
        <v>86</v>
      </c>
      <c r="B95" s="2">
        <v>3</v>
      </c>
    </row>
    <row r="96" spans="1:2" ht="13.15" customHeight="1">
      <c r="A96" s="2" t="s">
        <v>42</v>
      </c>
      <c r="B96" s="2">
        <v>3</v>
      </c>
    </row>
    <row r="97" spans="1:2" ht="13.15" customHeight="1">
      <c r="A97" s="2" t="s">
        <v>149</v>
      </c>
      <c r="B97" s="2">
        <v>3</v>
      </c>
    </row>
    <row r="98" spans="1:2" ht="13.15" customHeight="1">
      <c r="A98" s="2" t="s">
        <v>150</v>
      </c>
      <c r="B98" s="2">
        <v>3</v>
      </c>
    </row>
    <row r="99" spans="1:2" ht="13.15" customHeight="1">
      <c r="A99" s="2" t="s">
        <v>43</v>
      </c>
      <c r="B99" s="2">
        <v>3</v>
      </c>
    </row>
    <row r="100" spans="1:2" ht="13.15" customHeight="1">
      <c r="A100" s="2" t="s">
        <v>87</v>
      </c>
      <c r="B100" s="2">
        <v>3</v>
      </c>
    </row>
    <row r="101" spans="1:2" ht="13.15" customHeight="1">
      <c r="A101" s="2" t="s">
        <v>44</v>
      </c>
      <c r="B101" s="2">
        <v>3</v>
      </c>
    </row>
    <row r="102" spans="1:2" ht="13.15" customHeight="1">
      <c r="A102" s="2" t="s">
        <v>45</v>
      </c>
      <c r="B102" s="2">
        <v>3</v>
      </c>
    </row>
    <row r="103" spans="1:2" ht="13.15" customHeight="1">
      <c r="A103" s="2" t="s">
        <v>46</v>
      </c>
      <c r="B103" s="2">
        <v>3</v>
      </c>
    </row>
    <row r="104" spans="1:2" ht="13.15" customHeight="1">
      <c r="A104" s="2" t="s">
        <v>88</v>
      </c>
      <c r="B104" s="2">
        <v>3</v>
      </c>
    </row>
    <row r="105" spans="1:2" ht="13.15" customHeight="1">
      <c r="A105" s="2" t="s">
        <v>151</v>
      </c>
      <c r="B105" s="2">
        <v>3</v>
      </c>
    </row>
    <row r="106" spans="1:2" ht="13.15" customHeight="1">
      <c r="A106" s="2" t="s">
        <v>126</v>
      </c>
      <c r="B106" s="2">
        <v>3</v>
      </c>
    </row>
    <row r="107" spans="1:2" ht="13.15" customHeight="1">
      <c r="A107" s="2" t="s">
        <v>89</v>
      </c>
      <c r="B107" s="2">
        <v>3</v>
      </c>
    </row>
    <row r="108" spans="1:2" ht="13.15" customHeight="1">
      <c r="A108" s="2" t="s">
        <v>152</v>
      </c>
      <c r="B108" s="2">
        <v>3</v>
      </c>
    </row>
    <row r="109" spans="1:2" ht="13.15" customHeight="1">
      <c r="A109" s="2" t="s">
        <v>90</v>
      </c>
      <c r="B109" s="2">
        <v>3</v>
      </c>
    </row>
    <row r="110" spans="1:2" ht="13.15" customHeight="1">
      <c r="A110" s="2" t="s">
        <v>127</v>
      </c>
      <c r="B110" s="2">
        <v>3</v>
      </c>
    </row>
    <row r="111" spans="1:2" ht="13.15" customHeight="1">
      <c r="A111" s="2" t="s">
        <v>91</v>
      </c>
      <c r="B111" s="2">
        <v>3</v>
      </c>
    </row>
    <row r="112" spans="1:2" ht="13.15" customHeight="1">
      <c r="A112" s="2" t="s">
        <v>128</v>
      </c>
      <c r="B112" s="2">
        <v>3</v>
      </c>
    </row>
    <row r="113" spans="1:2" ht="13.15" customHeight="1">
      <c r="A113" s="2" t="s">
        <v>129</v>
      </c>
      <c r="B113" s="2">
        <v>3</v>
      </c>
    </row>
    <row r="114" spans="1:2" ht="13.15" customHeight="1">
      <c r="A114" s="2" t="s">
        <v>92</v>
      </c>
      <c r="B114" s="2">
        <v>3</v>
      </c>
    </row>
    <row r="115" spans="1:2" ht="13.15" customHeight="1">
      <c r="A115" s="2" t="s">
        <v>47</v>
      </c>
      <c r="B115" s="2">
        <v>3</v>
      </c>
    </row>
    <row r="116" spans="1:2" ht="13.15" customHeight="1">
      <c r="A116" s="2" t="s">
        <v>153</v>
      </c>
      <c r="B116" s="2">
        <v>4</v>
      </c>
    </row>
    <row r="117" spans="1:2" ht="13.15" customHeight="1">
      <c r="A117" s="2" t="s">
        <v>93</v>
      </c>
      <c r="B117" s="2">
        <v>4</v>
      </c>
    </row>
    <row r="118" spans="1:2" ht="13.15" customHeight="1">
      <c r="A118" s="2" t="s">
        <v>130</v>
      </c>
      <c r="B118" s="2">
        <v>4</v>
      </c>
    </row>
    <row r="119" spans="1:2" ht="13.15" customHeight="1">
      <c r="A119" s="2" t="s">
        <v>94</v>
      </c>
      <c r="B119" s="2">
        <v>4</v>
      </c>
    </row>
    <row r="120" spans="1:2" ht="13.15" customHeight="1">
      <c r="A120" s="2" t="s">
        <v>131</v>
      </c>
      <c r="B120" s="2">
        <v>4</v>
      </c>
    </row>
    <row r="121" spans="1:2" ht="13.15" customHeight="1">
      <c r="A121" s="2" t="s">
        <v>95</v>
      </c>
      <c r="B121" s="2">
        <v>4</v>
      </c>
    </row>
    <row r="122" spans="1:2" ht="13.15" customHeight="1">
      <c r="A122" s="2" t="s">
        <v>132</v>
      </c>
      <c r="B122" s="2">
        <v>4</v>
      </c>
    </row>
    <row r="123" spans="1:2" ht="13.15" customHeight="1">
      <c r="A123" s="2" t="s">
        <v>133</v>
      </c>
      <c r="B123" s="2">
        <v>4</v>
      </c>
    </row>
    <row r="124" spans="1:2" ht="13.15" customHeight="1">
      <c r="A124" s="2" t="s">
        <v>154</v>
      </c>
      <c r="B124" s="2">
        <v>4</v>
      </c>
    </row>
    <row r="125" spans="1:2" ht="13.15" customHeight="1">
      <c r="A125" s="2" t="s">
        <v>155</v>
      </c>
      <c r="B125" s="2">
        <v>4</v>
      </c>
    </row>
    <row r="126" spans="1:2" ht="13.15" customHeight="1">
      <c r="A126" s="2" t="s">
        <v>134</v>
      </c>
      <c r="B126" s="2">
        <v>4</v>
      </c>
    </row>
    <row r="127" spans="1:2" ht="13.15" customHeight="1">
      <c r="A127" s="2" t="s">
        <v>96</v>
      </c>
      <c r="B127" s="2">
        <v>4</v>
      </c>
    </row>
    <row r="128" spans="1:2" ht="13.15" customHeight="1">
      <c r="A128" s="2" t="s">
        <v>135</v>
      </c>
      <c r="B128" s="2">
        <v>4</v>
      </c>
    </row>
    <row r="129" spans="1:2" ht="13.15" customHeight="1">
      <c r="A129" s="2" t="s">
        <v>97</v>
      </c>
      <c r="B129" s="2">
        <v>4</v>
      </c>
    </row>
    <row r="130" spans="1:2" ht="13.15" customHeight="1">
      <c r="A130" s="2" t="s">
        <v>136</v>
      </c>
      <c r="B130" s="2">
        <v>4</v>
      </c>
    </row>
    <row r="131" spans="1:2" ht="13.15" customHeight="1">
      <c r="A131" s="2" t="s">
        <v>98</v>
      </c>
      <c r="B131" s="2">
        <v>4</v>
      </c>
    </row>
    <row r="132" spans="1:2" ht="13.15" customHeight="1">
      <c r="A132" s="2" t="s">
        <v>99</v>
      </c>
      <c r="B132" s="2">
        <v>4</v>
      </c>
    </row>
    <row r="133" spans="1:2" ht="13.15" customHeight="1">
      <c r="A133" s="2" t="s">
        <v>137</v>
      </c>
      <c r="B133" s="2">
        <v>4</v>
      </c>
    </row>
    <row r="134" spans="1:2" ht="13.15" customHeight="1">
      <c r="A134" s="2" t="s">
        <v>100</v>
      </c>
      <c r="B134" s="2">
        <v>4</v>
      </c>
    </row>
    <row r="135" spans="1:2" ht="13.15" customHeight="1">
      <c r="A135" s="2" t="s">
        <v>138</v>
      </c>
      <c r="B135" s="2">
        <v>4</v>
      </c>
    </row>
    <row r="136" spans="1:2" ht="13.15" customHeight="1">
      <c r="A136" s="2" t="s">
        <v>139</v>
      </c>
      <c r="B136" s="2">
        <v>4</v>
      </c>
    </row>
    <row r="137" spans="1:2" ht="13.15" customHeight="1">
      <c r="A137" s="2" t="s">
        <v>101</v>
      </c>
      <c r="B137" s="2">
        <v>4</v>
      </c>
    </row>
    <row r="138" spans="1:2" ht="13.15" customHeight="1">
      <c r="A138" s="2" t="s">
        <v>140</v>
      </c>
      <c r="B138" s="2">
        <v>4</v>
      </c>
    </row>
    <row r="139" spans="1:2" ht="13.15" customHeight="1">
      <c r="A139" s="2" t="s">
        <v>141</v>
      </c>
      <c r="B139" s="2">
        <v>4</v>
      </c>
    </row>
    <row r="140" spans="1:2" ht="13.15" customHeight="1">
      <c r="A140" s="2" t="s">
        <v>156</v>
      </c>
      <c r="B140" s="2">
        <v>4</v>
      </c>
    </row>
    <row r="141" spans="1:2" ht="13.15" customHeight="1">
      <c r="A141" s="2" t="s">
        <v>142</v>
      </c>
      <c r="B141" s="2">
        <v>4</v>
      </c>
    </row>
    <row r="142" spans="1:2" ht="13.15" customHeight="1">
      <c r="A142" s="2" t="s">
        <v>143</v>
      </c>
      <c r="B142" s="2">
        <v>4</v>
      </c>
    </row>
    <row r="143" spans="1:2" ht="13.15" customHeight="1">
      <c r="A143" s="2" t="s">
        <v>102</v>
      </c>
      <c r="B143" s="2">
        <v>4</v>
      </c>
    </row>
    <row r="144" spans="1:2" ht="13.15" customHeight="1">
      <c r="A144" s="2" t="s">
        <v>103</v>
      </c>
      <c r="B144" s="2">
        <v>4</v>
      </c>
    </row>
    <row r="145" spans="1:2" ht="13.15" customHeight="1">
      <c r="A145" s="2" t="s">
        <v>104</v>
      </c>
      <c r="B145" s="2">
        <v>4</v>
      </c>
    </row>
    <row r="146" spans="1:2" ht="13.15" customHeight="1">
      <c r="A146" s="2" t="s">
        <v>105</v>
      </c>
      <c r="B146" s="2">
        <v>4</v>
      </c>
    </row>
    <row r="147" spans="1:2" ht="13.15" customHeight="1">
      <c r="A147" s="2" t="s">
        <v>106</v>
      </c>
      <c r="B147" s="2">
        <v>4</v>
      </c>
    </row>
    <row r="148" spans="1:2" ht="13.15" customHeight="1">
      <c r="A148" s="2" t="s">
        <v>107</v>
      </c>
      <c r="B148" s="2">
        <v>4</v>
      </c>
    </row>
    <row r="149" spans="1:2" ht="13.15" customHeight="1">
      <c r="A149" s="2" t="s">
        <v>108</v>
      </c>
      <c r="B149" s="2">
        <v>4</v>
      </c>
    </row>
    <row r="150" spans="1:2" ht="13.15" customHeight="1">
      <c r="A150" s="2" t="s">
        <v>144</v>
      </c>
      <c r="B150" s="2">
        <v>4</v>
      </c>
    </row>
    <row r="151" spans="1:2" ht="13.15" customHeight="1">
      <c r="A151" s="2" t="s">
        <v>109</v>
      </c>
      <c r="B151" s="2">
        <v>4</v>
      </c>
    </row>
    <row r="152" spans="1:2" ht="13.15" customHeight="1">
      <c r="A152" s="2" t="s">
        <v>110</v>
      </c>
      <c r="B152" s="2">
        <v>4</v>
      </c>
    </row>
    <row r="153" spans="1:2" ht="13.15" customHeight="1">
      <c r="A153" s="2" t="s">
        <v>111</v>
      </c>
      <c r="B153" s="2">
        <v>4</v>
      </c>
    </row>
    <row r="154" spans="1:2" ht="13.15" customHeight="1">
      <c r="A154" s="2" t="s">
        <v>112</v>
      </c>
      <c r="B154" s="2">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321D3-1E14-4655-9C13-0C465C827BBB}">
  <dimension ref="A1:B155"/>
  <sheetViews>
    <sheetView workbookViewId="0">
      <selection activeCell="H25" sqref="H25"/>
    </sheetView>
  </sheetViews>
  <sheetFormatPr defaultRowHeight="13.15"/>
  <cols>
    <col min="1" max="1" width="9.7109375" style="5" customWidth="1"/>
    <col min="2" max="2" width="10" style="5" customWidth="1"/>
  </cols>
  <sheetData>
    <row r="1" spans="1:2" ht="13.15" customHeight="1">
      <c r="A1" s="3" t="s">
        <v>0</v>
      </c>
      <c r="B1" s="3" t="s">
        <v>232</v>
      </c>
    </row>
    <row r="2" spans="1:2" ht="13.15" customHeight="1">
      <c r="A2" s="4" t="s">
        <v>49</v>
      </c>
      <c r="B2" s="4">
        <v>1</v>
      </c>
    </row>
    <row r="3" spans="1:2" ht="13.15" customHeight="1">
      <c r="A3" s="4" t="s">
        <v>54</v>
      </c>
      <c r="B3" s="4">
        <v>1</v>
      </c>
    </row>
    <row r="4" spans="1:2" ht="13.15" customHeight="1">
      <c r="A4" s="4" t="s">
        <v>52</v>
      </c>
      <c r="B4" s="4">
        <v>1</v>
      </c>
    </row>
    <row r="5" spans="1:2" ht="13.15" customHeight="1">
      <c r="A5" s="4" t="s">
        <v>60</v>
      </c>
      <c r="B5" s="4">
        <v>1</v>
      </c>
    </row>
    <row r="6" spans="1:2" ht="13.15" customHeight="1">
      <c r="A6" s="4" t="s">
        <v>116</v>
      </c>
      <c r="B6" s="4">
        <v>1</v>
      </c>
    </row>
    <row r="7" spans="1:2" ht="13.15" customHeight="1">
      <c r="A7" s="4" t="s">
        <v>64</v>
      </c>
      <c r="B7" s="4">
        <v>1</v>
      </c>
    </row>
    <row r="8" spans="1:2" ht="13.15" customHeight="1">
      <c r="A8" s="4" t="s">
        <v>66</v>
      </c>
      <c r="B8" s="4">
        <v>1</v>
      </c>
    </row>
    <row r="9" spans="1:2" ht="13.15" customHeight="1">
      <c r="A9" s="4" t="s">
        <v>63</v>
      </c>
      <c r="B9" s="4">
        <v>1</v>
      </c>
    </row>
    <row r="10" spans="1:2" ht="13.15" customHeight="1">
      <c r="A10" s="4" t="s">
        <v>59</v>
      </c>
      <c r="B10" s="4">
        <v>1</v>
      </c>
    </row>
    <row r="11" spans="1:2" ht="13.15" customHeight="1">
      <c r="A11" s="4" t="s">
        <v>119</v>
      </c>
      <c r="B11" s="4">
        <v>1</v>
      </c>
    </row>
    <row r="12" spans="1:2" ht="13.15" customHeight="1">
      <c r="A12" s="4" t="s">
        <v>146</v>
      </c>
      <c r="B12" s="4">
        <v>1</v>
      </c>
    </row>
    <row r="13" spans="1:2" ht="13.15" customHeight="1">
      <c r="A13" s="4" t="s">
        <v>118</v>
      </c>
      <c r="B13" s="4">
        <v>1</v>
      </c>
    </row>
    <row r="14" spans="1:2" ht="13.15" customHeight="1">
      <c r="A14" s="4" t="s">
        <v>62</v>
      </c>
      <c r="B14" s="4">
        <v>1</v>
      </c>
    </row>
    <row r="15" spans="1:2" ht="13.15" customHeight="1">
      <c r="A15" s="4" t="s">
        <v>65</v>
      </c>
      <c r="B15" s="4">
        <v>1</v>
      </c>
    </row>
    <row r="16" spans="1:2" ht="13.15" customHeight="1">
      <c r="A16" s="4" t="s">
        <v>61</v>
      </c>
      <c r="B16" s="4">
        <v>1</v>
      </c>
    </row>
    <row r="17" spans="1:2" ht="13.15" customHeight="1">
      <c r="A17" s="4" t="s">
        <v>145</v>
      </c>
      <c r="B17" s="4">
        <v>1</v>
      </c>
    </row>
    <row r="18" spans="1:2" ht="13.15" customHeight="1">
      <c r="A18" s="4" t="s">
        <v>115</v>
      </c>
      <c r="B18" s="4">
        <v>1</v>
      </c>
    </row>
    <row r="19" spans="1:2" ht="13.15" customHeight="1">
      <c r="A19" s="4" t="s">
        <v>58</v>
      </c>
      <c r="B19" s="4">
        <v>1</v>
      </c>
    </row>
    <row r="20" spans="1:2" ht="13.15" customHeight="1">
      <c r="A20" s="4" t="s">
        <v>114</v>
      </c>
      <c r="B20" s="4">
        <v>1</v>
      </c>
    </row>
    <row r="21" spans="1:2" ht="13.15" customHeight="1">
      <c r="A21" s="4" t="s">
        <v>55</v>
      </c>
      <c r="B21" s="4">
        <v>1</v>
      </c>
    </row>
    <row r="22" spans="1:2" ht="13.15" customHeight="1">
      <c r="A22" s="4" t="s">
        <v>51</v>
      </c>
      <c r="B22" s="4">
        <v>1</v>
      </c>
    </row>
    <row r="23" spans="1:2" ht="13.15" customHeight="1">
      <c r="A23" s="4" t="s">
        <v>121</v>
      </c>
      <c r="B23" s="4">
        <v>1</v>
      </c>
    </row>
    <row r="24" spans="1:2" ht="13.15" customHeight="1">
      <c r="A24" s="4" t="s">
        <v>150</v>
      </c>
      <c r="B24" s="4">
        <v>1</v>
      </c>
    </row>
    <row r="25" spans="1:2" ht="13.15" customHeight="1">
      <c r="A25" s="4" t="s">
        <v>151</v>
      </c>
      <c r="B25" s="4">
        <v>1</v>
      </c>
    </row>
    <row r="26" spans="1:2" ht="13.15" customHeight="1">
      <c r="A26" s="4" t="s">
        <v>113</v>
      </c>
      <c r="B26" s="4">
        <v>1</v>
      </c>
    </row>
    <row r="27" spans="1:2" ht="13.15" customHeight="1">
      <c r="A27" s="4" t="s">
        <v>57</v>
      </c>
      <c r="B27" s="4">
        <v>1</v>
      </c>
    </row>
    <row r="28" spans="1:2" ht="13.15" customHeight="1">
      <c r="A28" s="4" t="s">
        <v>56</v>
      </c>
      <c r="B28" s="4">
        <v>1</v>
      </c>
    </row>
    <row r="29" spans="1:2" ht="13.15" customHeight="1">
      <c r="A29" s="4" t="s">
        <v>48</v>
      </c>
      <c r="B29" s="4">
        <v>1</v>
      </c>
    </row>
    <row r="30" spans="1:2" ht="13.15" customHeight="1">
      <c r="A30" s="4" t="s">
        <v>147</v>
      </c>
      <c r="B30" s="4">
        <v>1</v>
      </c>
    </row>
    <row r="31" spans="1:2" ht="13.15" customHeight="1">
      <c r="A31" s="4" t="s">
        <v>123</v>
      </c>
      <c r="B31" s="4">
        <v>1</v>
      </c>
    </row>
    <row r="32" spans="1:2" ht="13.15" customHeight="1">
      <c r="A32" s="4" t="s">
        <v>120</v>
      </c>
      <c r="B32" s="4">
        <v>1</v>
      </c>
    </row>
    <row r="33" spans="1:2" ht="13.15" customHeight="1">
      <c r="A33" s="4" t="s">
        <v>122</v>
      </c>
      <c r="B33" s="4">
        <v>1</v>
      </c>
    </row>
    <row r="34" spans="1:2" ht="13.15" customHeight="1">
      <c r="A34" s="4" t="s">
        <v>50</v>
      </c>
      <c r="B34" s="4">
        <v>1</v>
      </c>
    </row>
    <row r="35" spans="1:2" ht="13.15" customHeight="1">
      <c r="A35" s="4" t="s">
        <v>117</v>
      </c>
      <c r="B35" s="4">
        <v>1</v>
      </c>
    </row>
    <row r="36" spans="1:2" ht="13.15" customHeight="1">
      <c r="A36" s="4" t="s">
        <v>149</v>
      </c>
      <c r="B36" s="4">
        <v>1</v>
      </c>
    </row>
    <row r="37" spans="1:2" ht="13.15" customHeight="1">
      <c r="A37" s="4" t="s">
        <v>148</v>
      </c>
      <c r="B37" s="4">
        <v>1</v>
      </c>
    </row>
    <row r="38" spans="1:2" ht="13.15" customHeight="1">
      <c r="A38" s="4" t="s">
        <v>152</v>
      </c>
      <c r="B38" s="4">
        <v>1</v>
      </c>
    </row>
    <row r="39" spans="1:2" ht="13.15" customHeight="1">
      <c r="A39" s="4" t="s">
        <v>53</v>
      </c>
      <c r="B39" s="4">
        <v>1</v>
      </c>
    </row>
    <row r="40" spans="1:2" ht="13.15" customHeight="1">
      <c r="A40" s="2" t="s">
        <v>72</v>
      </c>
      <c r="B40" s="4">
        <v>2</v>
      </c>
    </row>
    <row r="41" spans="1:2" ht="13.15" customHeight="1">
      <c r="A41" s="2" t="s">
        <v>78</v>
      </c>
      <c r="B41" s="4">
        <v>2</v>
      </c>
    </row>
    <row r="42" spans="1:2" ht="13.15" customHeight="1">
      <c r="A42" s="2" t="s">
        <v>17</v>
      </c>
      <c r="B42" s="4">
        <v>2</v>
      </c>
    </row>
    <row r="43" spans="1:2" ht="13.15" customHeight="1">
      <c r="A43" s="2" t="s">
        <v>67</v>
      </c>
      <c r="B43" s="4">
        <v>2</v>
      </c>
    </row>
    <row r="44" spans="1:2" ht="13.15" customHeight="1">
      <c r="A44" s="2" t="s">
        <v>154</v>
      </c>
      <c r="B44" s="4">
        <v>2</v>
      </c>
    </row>
    <row r="45" spans="1:2" ht="13.15" customHeight="1">
      <c r="A45" s="2" t="s">
        <v>19</v>
      </c>
      <c r="B45" s="4">
        <v>2</v>
      </c>
    </row>
    <row r="46" spans="1:2" ht="13.15" customHeight="1">
      <c r="A46" s="2" t="s">
        <v>22</v>
      </c>
      <c r="B46" s="4">
        <v>2</v>
      </c>
    </row>
    <row r="47" spans="1:2" ht="13.15" customHeight="1">
      <c r="A47" s="2" t="s">
        <v>24</v>
      </c>
      <c r="B47" s="4">
        <v>2</v>
      </c>
    </row>
    <row r="48" spans="1:2" ht="13.15" customHeight="1">
      <c r="A48" s="2" t="s">
        <v>77</v>
      </c>
      <c r="B48" s="4">
        <v>2</v>
      </c>
    </row>
    <row r="49" spans="1:2" ht="13.15" customHeight="1">
      <c r="A49" s="2" t="s">
        <v>153</v>
      </c>
      <c r="B49" s="4">
        <v>2</v>
      </c>
    </row>
    <row r="50" spans="1:2" ht="13.15" customHeight="1">
      <c r="A50" s="2" t="s">
        <v>73</v>
      </c>
      <c r="B50" s="4">
        <v>2</v>
      </c>
    </row>
    <row r="51" spans="1:2" ht="13.15" customHeight="1">
      <c r="A51" s="2" t="s">
        <v>23</v>
      </c>
      <c r="B51" s="4">
        <v>2</v>
      </c>
    </row>
    <row r="52" spans="1:2" ht="13.15" customHeight="1">
      <c r="A52" s="2" t="s">
        <v>68</v>
      </c>
      <c r="B52" s="4">
        <v>2</v>
      </c>
    </row>
    <row r="53" spans="1:2" ht="13.15" customHeight="1">
      <c r="A53" s="2" t="s">
        <v>21</v>
      </c>
      <c r="B53" s="4">
        <v>2</v>
      </c>
    </row>
    <row r="54" spans="1:2" ht="13.15" customHeight="1">
      <c r="A54" s="2" t="s">
        <v>128</v>
      </c>
      <c r="B54" s="4">
        <v>2</v>
      </c>
    </row>
    <row r="55" spans="1:2" ht="13.15" customHeight="1">
      <c r="A55" s="2" t="s">
        <v>16</v>
      </c>
      <c r="B55" s="4">
        <v>2</v>
      </c>
    </row>
    <row r="56" spans="1:2" ht="13.15" customHeight="1">
      <c r="A56" s="2" t="s">
        <v>75</v>
      </c>
      <c r="B56" s="4">
        <v>2</v>
      </c>
    </row>
    <row r="57" spans="1:2" ht="13.15" customHeight="1">
      <c r="A57" s="2" t="s">
        <v>129</v>
      </c>
      <c r="B57" s="4">
        <v>2</v>
      </c>
    </row>
    <row r="58" spans="1:2" ht="13.15" customHeight="1">
      <c r="A58" s="2" t="s">
        <v>125</v>
      </c>
      <c r="B58" s="4">
        <v>2</v>
      </c>
    </row>
    <row r="59" spans="1:2" ht="13.15" customHeight="1">
      <c r="A59" s="2" t="s">
        <v>155</v>
      </c>
      <c r="B59" s="4">
        <v>2</v>
      </c>
    </row>
    <row r="60" spans="1:2" ht="13.15" customHeight="1">
      <c r="A60" s="2" t="s">
        <v>79</v>
      </c>
      <c r="B60" s="4">
        <v>2</v>
      </c>
    </row>
    <row r="61" spans="1:2" ht="13.15" customHeight="1">
      <c r="A61" s="2" t="s">
        <v>71</v>
      </c>
      <c r="B61" s="4">
        <v>2</v>
      </c>
    </row>
    <row r="62" spans="1:2" ht="13.15" customHeight="1">
      <c r="A62" s="2" t="s">
        <v>26</v>
      </c>
      <c r="B62" s="4">
        <v>2</v>
      </c>
    </row>
    <row r="63" spans="1:2" ht="13.15" customHeight="1">
      <c r="A63" s="2" t="s">
        <v>80</v>
      </c>
      <c r="B63" s="4">
        <v>2</v>
      </c>
    </row>
    <row r="64" spans="1:2" ht="13.15" customHeight="1">
      <c r="A64" s="2" t="s">
        <v>74</v>
      </c>
      <c r="B64" s="4">
        <v>2</v>
      </c>
    </row>
    <row r="65" spans="1:2" ht="13.15" customHeight="1">
      <c r="A65" s="2" t="s">
        <v>15</v>
      </c>
      <c r="B65" s="4">
        <v>2</v>
      </c>
    </row>
    <row r="66" spans="1:2" ht="13.15" customHeight="1">
      <c r="A66" s="2" t="s">
        <v>124</v>
      </c>
      <c r="B66" s="4">
        <v>2</v>
      </c>
    </row>
    <row r="67" spans="1:2" ht="13.15" customHeight="1">
      <c r="A67" s="2" t="s">
        <v>69</v>
      </c>
      <c r="B67" s="4">
        <v>2</v>
      </c>
    </row>
    <row r="68" spans="1:2" ht="13.15" customHeight="1">
      <c r="A68" s="2" t="s">
        <v>28</v>
      </c>
      <c r="B68" s="4">
        <v>2</v>
      </c>
    </row>
    <row r="69" spans="1:2" ht="13.15" customHeight="1">
      <c r="A69" s="2" t="s">
        <v>126</v>
      </c>
      <c r="B69" s="4">
        <v>2</v>
      </c>
    </row>
    <row r="70" spans="1:2" ht="13.15" customHeight="1">
      <c r="A70" s="2" t="s">
        <v>127</v>
      </c>
      <c r="B70" s="4">
        <v>2</v>
      </c>
    </row>
    <row r="71" spans="1:2" ht="13.15" customHeight="1">
      <c r="A71" s="2" t="s">
        <v>70</v>
      </c>
      <c r="B71" s="4">
        <v>2</v>
      </c>
    </row>
    <row r="72" spans="1:2" ht="13.15" customHeight="1">
      <c r="A72" s="2" t="s">
        <v>76</v>
      </c>
      <c r="B72" s="4">
        <v>2</v>
      </c>
    </row>
    <row r="73" spans="1:2" ht="13.15" customHeight="1">
      <c r="A73" s="2" t="s">
        <v>27</v>
      </c>
      <c r="B73" s="4">
        <v>2</v>
      </c>
    </row>
    <row r="74" spans="1:2" ht="13.15" customHeight="1">
      <c r="A74" s="2" t="s">
        <v>20</v>
      </c>
      <c r="B74" s="4">
        <v>2</v>
      </c>
    </row>
    <row r="75" spans="1:2" ht="13.15" customHeight="1">
      <c r="A75" s="2" t="s">
        <v>25</v>
      </c>
      <c r="B75" s="4">
        <v>2</v>
      </c>
    </row>
    <row r="76" spans="1:2" ht="13.15" customHeight="1">
      <c r="A76" s="2" t="s">
        <v>18</v>
      </c>
      <c r="B76" s="4">
        <v>2</v>
      </c>
    </row>
    <row r="77" spans="1:2" ht="13.15" customHeight="1">
      <c r="A77" s="2" t="s">
        <v>156</v>
      </c>
      <c r="B77" s="4">
        <v>2</v>
      </c>
    </row>
    <row r="78" spans="1:2" ht="13.15" customHeight="1">
      <c r="A78" s="2" t="s">
        <v>90</v>
      </c>
      <c r="B78" s="4">
        <v>3</v>
      </c>
    </row>
    <row r="79" spans="1:2" ht="13.15" customHeight="1">
      <c r="A79" s="2" t="s">
        <v>29</v>
      </c>
      <c r="B79" s="4">
        <v>3</v>
      </c>
    </row>
    <row r="80" spans="1:2" ht="13.15" customHeight="1">
      <c r="A80" s="2" t="s">
        <v>130</v>
      </c>
      <c r="B80" s="4">
        <v>3</v>
      </c>
    </row>
    <row r="81" spans="1:2" ht="13.15" customHeight="1">
      <c r="A81" s="2" t="s">
        <v>32</v>
      </c>
      <c r="B81" s="4">
        <v>3</v>
      </c>
    </row>
    <row r="82" spans="1:2" ht="13.15" customHeight="1">
      <c r="A82" s="2" t="s">
        <v>136</v>
      </c>
      <c r="B82" s="4">
        <v>3</v>
      </c>
    </row>
    <row r="83" spans="1:2" ht="13.15" customHeight="1">
      <c r="A83" s="2" t="s">
        <v>82</v>
      </c>
      <c r="B83" s="4">
        <v>3</v>
      </c>
    </row>
    <row r="84" spans="1:2" ht="13.15" customHeight="1">
      <c r="A84" s="2" t="s">
        <v>8</v>
      </c>
      <c r="B84" s="4">
        <v>3</v>
      </c>
    </row>
    <row r="85" spans="1:2" ht="13.15" customHeight="1">
      <c r="A85" s="2" t="s">
        <v>91</v>
      </c>
      <c r="B85" s="4">
        <v>3</v>
      </c>
    </row>
    <row r="86" spans="1:2" ht="13.15" customHeight="1">
      <c r="A86" s="2" t="s">
        <v>133</v>
      </c>
      <c r="B86" s="4">
        <v>3</v>
      </c>
    </row>
    <row r="87" spans="1:2" ht="13.15" customHeight="1">
      <c r="A87" s="2" t="s">
        <v>30</v>
      </c>
      <c r="B87" s="4">
        <v>3</v>
      </c>
    </row>
    <row r="88" spans="1:2" ht="13.15" customHeight="1">
      <c r="A88" s="2" t="s">
        <v>35</v>
      </c>
      <c r="B88" s="4">
        <v>3</v>
      </c>
    </row>
    <row r="89" spans="1:2" ht="13.15" customHeight="1">
      <c r="A89" s="2" t="s">
        <v>85</v>
      </c>
      <c r="B89" s="4">
        <v>3</v>
      </c>
    </row>
    <row r="90" spans="1:2" ht="13.15" customHeight="1">
      <c r="A90" s="2" t="s">
        <v>7</v>
      </c>
      <c r="B90" s="4">
        <v>3</v>
      </c>
    </row>
    <row r="91" spans="1:2" ht="13.15" customHeight="1">
      <c r="A91" s="2" t="s">
        <v>81</v>
      </c>
      <c r="B91" s="4">
        <v>3</v>
      </c>
    </row>
    <row r="92" spans="1:2" ht="13.15" customHeight="1">
      <c r="A92" s="2" t="s">
        <v>137</v>
      </c>
      <c r="B92" s="4">
        <v>3</v>
      </c>
    </row>
    <row r="93" spans="1:2" ht="13.15" customHeight="1">
      <c r="A93" s="2" t="s">
        <v>33</v>
      </c>
      <c r="B93" s="4">
        <v>3</v>
      </c>
    </row>
    <row r="94" spans="1:2" ht="13.15" customHeight="1">
      <c r="A94" s="2" t="s">
        <v>143</v>
      </c>
      <c r="B94" s="4">
        <v>3</v>
      </c>
    </row>
    <row r="95" spans="1:2" ht="13.15" customHeight="1">
      <c r="A95" s="2" t="s">
        <v>6</v>
      </c>
      <c r="B95" s="4">
        <v>3</v>
      </c>
    </row>
    <row r="96" spans="1:2" ht="13.15" customHeight="1">
      <c r="A96" s="2" t="s">
        <v>89</v>
      </c>
      <c r="B96" s="4">
        <v>3</v>
      </c>
    </row>
    <row r="97" spans="1:2" ht="13.15" customHeight="1">
      <c r="A97" s="2" t="s">
        <v>134</v>
      </c>
      <c r="B97" s="4">
        <v>3</v>
      </c>
    </row>
    <row r="98" spans="1:2" ht="13.15" customHeight="1">
      <c r="A98" s="2" t="s">
        <v>5</v>
      </c>
      <c r="B98" s="4">
        <v>3</v>
      </c>
    </row>
    <row r="99" spans="1:2" ht="13.15" customHeight="1">
      <c r="A99" s="2" t="s">
        <v>135</v>
      </c>
      <c r="B99" s="4">
        <v>3</v>
      </c>
    </row>
    <row r="100" spans="1:2" ht="13.15" customHeight="1">
      <c r="A100" s="2" t="s">
        <v>138</v>
      </c>
      <c r="B100" s="4">
        <v>3</v>
      </c>
    </row>
    <row r="101" spans="1:2" ht="13.15" customHeight="1">
      <c r="A101" s="2" t="s">
        <v>86</v>
      </c>
      <c r="B101" s="4">
        <v>3</v>
      </c>
    </row>
    <row r="102" spans="1:2" ht="13.15" customHeight="1">
      <c r="A102" s="2" t="s">
        <v>34</v>
      </c>
      <c r="B102" s="4">
        <v>3</v>
      </c>
    </row>
    <row r="103" spans="1:2" ht="13.15" customHeight="1">
      <c r="A103" s="2" t="s">
        <v>142</v>
      </c>
      <c r="B103" s="4">
        <v>3</v>
      </c>
    </row>
    <row r="104" spans="1:2" ht="13.15" customHeight="1">
      <c r="A104" s="2" t="s">
        <v>139</v>
      </c>
      <c r="B104" s="4">
        <v>3</v>
      </c>
    </row>
    <row r="105" spans="1:2" ht="13.15" customHeight="1">
      <c r="A105" s="2" t="s">
        <v>84</v>
      </c>
      <c r="B105" s="4">
        <v>3</v>
      </c>
    </row>
    <row r="106" spans="1:2" ht="13.15" customHeight="1">
      <c r="A106" s="2" t="s">
        <v>31</v>
      </c>
      <c r="B106" s="4">
        <v>3</v>
      </c>
    </row>
    <row r="107" spans="1:2" ht="13.15" customHeight="1">
      <c r="A107" s="2" t="s">
        <v>140</v>
      </c>
      <c r="B107" s="4">
        <v>3</v>
      </c>
    </row>
    <row r="108" spans="1:2" ht="13.15" customHeight="1">
      <c r="A108" s="2" t="s">
        <v>132</v>
      </c>
      <c r="B108" s="4">
        <v>3</v>
      </c>
    </row>
    <row r="109" spans="1:2" ht="13.15" customHeight="1">
      <c r="A109" s="2" t="s">
        <v>87</v>
      </c>
      <c r="B109" s="4">
        <v>3</v>
      </c>
    </row>
    <row r="110" spans="1:2" ht="13.15" customHeight="1">
      <c r="A110" s="2" t="s">
        <v>233</v>
      </c>
      <c r="B110" s="4">
        <v>3</v>
      </c>
    </row>
    <row r="111" spans="1:2" ht="13.15" customHeight="1">
      <c r="A111" s="2" t="s">
        <v>88</v>
      </c>
      <c r="B111" s="4">
        <v>3</v>
      </c>
    </row>
    <row r="112" spans="1:2" ht="13.15" customHeight="1">
      <c r="A112" s="2" t="s">
        <v>83</v>
      </c>
      <c r="B112" s="4">
        <v>3</v>
      </c>
    </row>
    <row r="113" spans="1:2" ht="13.15" customHeight="1">
      <c r="A113" s="2" t="s">
        <v>131</v>
      </c>
      <c r="B113" s="4">
        <v>3</v>
      </c>
    </row>
    <row r="114" spans="1:2" ht="13.15" customHeight="1">
      <c r="A114" s="2" t="s">
        <v>144</v>
      </c>
      <c r="B114" s="4">
        <v>3</v>
      </c>
    </row>
    <row r="115" spans="1:2" ht="13.15" customHeight="1">
      <c r="A115" s="2" t="s">
        <v>141</v>
      </c>
      <c r="B115" s="4">
        <v>3</v>
      </c>
    </row>
    <row r="116" spans="1:2" ht="13.15" customHeight="1">
      <c r="A116" s="2" t="s">
        <v>92</v>
      </c>
      <c r="B116" s="4">
        <v>3</v>
      </c>
    </row>
    <row r="117" spans="1:2" ht="13.15" customHeight="1">
      <c r="A117" s="2" t="s">
        <v>106</v>
      </c>
      <c r="B117" s="4">
        <v>4</v>
      </c>
    </row>
    <row r="118" spans="1:2" ht="13.15" customHeight="1">
      <c r="A118" s="2" t="s">
        <v>107</v>
      </c>
      <c r="B118" s="4">
        <v>4</v>
      </c>
    </row>
    <row r="119" spans="1:2" ht="13.15" customHeight="1">
      <c r="A119" s="2" t="s">
        <v>105</v>
      </c>
      <c r="B119" s="4">
        <v>4</v>
      </c>
    </row>
    <row r="120" spans="1:2" ht="13.15" customHeight="1">
      <c r="A120" s="2" t="s">
        <v>108</v>
      </c>
      <c r="B120" s="4">
        <v>4</v>
      </c>
    </row>
    <row r="121" spans="1:2" ht="13.15" customHeight="1">
      <c r="A121" s="2" t="s">
        <v>10</v>
      </c>
      <c r="B121" s="4">
        <v>4</v>
      </c>
    </row>
    <row r="122" spans="1:2" ht="13.15" customHeight="1">
      <c r="A122" s="2" t="s">
        <v>46</v>
      </c>
      <c r="B122" s="4">
        <v>4</v>
      </c>
    </row>
    <row r="123" spans="1:2" ht="13.15" customHeight="1">
      <c r="A123" s="2" t="s">
        <v>14</v>
      </c>
      <c r="B123" s="4">
        <v>4</v>
      </c>
    </row>
    <row r="124" spans="1:2" ht="13.15" customHeight="1">
      <c r="A124" s="2" t="s">
        <v>36</v>
      </c>
      <c r="B124" s="4">
        <v>4</v>
      </c>
    </row>
    <row r="125" spans="1:2" ht="13.15" customHeight="1">
      <c r="A125" s="2" t="s">
        <v>4</v>
      </c>
      <c r="B125" s="4">
        <v>4</v>
      </c>
    </row>
    <row r="126" spans="1:2" ht="13.15" customHeight="1">
      <c r="A126" s="2" t="s">
        <v>97</v>
      </c>
      <c r="B126" s="4">
        <v>4</v>
      </c>
    </row>
    <row r="127" spans="1:2" ht="13.15" customHeight="1">
      <c r="A127" s="2" t="s">
        <v>40</v>
      </c>
      <c r="B127" s="4">
        <v>4</v>
      </c>
    </row>
    <row r="128" spans="1:2" ht="13.15" customHeight="1">
      <c r="A128" s="2" t="s">
        <v>98</v>
      </c>
      <c r="B128" s="4">
        <v>4</v>
      </c>
    </row>
    <row r="129" spans="1:2" ht="13.15" customHeight="1">
      <c r="A129" s="2" t="s">
        <v>11</v>
      </c>
      <c r="B129" s="4">
        <v>4</v>
      </c>
    </row>
    <row r="130" spans="1:2" ht="13.15" customHeight="1">
      <c r="A130" s="2" t="s">
        <v>103</v>
      </c>
      <c r="B130" s="4">
        <v>4</v>
      </c>
    </row>
    <row r="131" spans="1:2" ht="13.15" customHeight="1">
      <c r="A131" s="2" t="s">
        <v>104</v>
      </c>
      <c r="B131" s="4">
        <v>4</v>
      </c>
    </row>
    <row r="132" spans="1:2" ht="13.15" customHeight="1">
      <c r="A132" s="2" t="s">
        <v>41</v>
      </c>
      <c r="B132" s="4">
        <v>4</v>
      </c>
    </row>
    <row r="133" spans="1:2" ht="13.15" customHeight="1">
      <c r="A133" s="2" t="s">
        <v>42</v>
      </c>
      <c r="B133" s="4">
        <v>4</v>
      </c>
    </row>
    <row r="134" spans="1:2" ht="13.15" customHeight="1">
      <c r="A134" s="2" t="s">
        <v>43</v>
      </c>
      <c r="B134" s="4">
        <v>4</v>
      </c>
    </row>
    <row r="135" spans="1:2" ht="13.15" customHeight="1">
      <c r="A135" s="2" t="s">
        <v>96</v>
      </c>
      <c r="B135" s="4">
        <v>4</v>
      </c>
    </row>
    <row r="136" spans="1:2" ht="13.15" customHeight="1">
      <c r="A136" s="2" t="s">
        <v>9</v>
      </c>
      <c r="B136" s="4">
        <v>4</v>
      </c>
    </row>
    <row r="137" spans="1:2" ht="13.15" customHeight="1">
      <c r="A137" s="2" t="s">
        <v>93</v>
      </c>
      <c r="B137" s="4">
        <v>4</v>
      </c>
    </row>
    <row r="138" spans="1:2" ht="13.15" customHeight="1">
      <c r="A138" s="2" t="s">
        <v>12</v>
      </c>
      <c r="B138" s="4">
        <v>4</v>
      </c>
    </row>
    <row r="139" spans="1:2" ht="13.15" customHeight="1">
      <c r="A139" s="2" t="s">
        <v>95</v>
      </c>
      <c r="B139" s="4">
        <v>4</v>
      </c>
    </row>
    <row r="140" spans="1:2" ht="13.15" customHeight="1">
      <c r="A140" s="2" t="s">
        <v>102</v>
      </c>
      <c r="B140" s="4">
        <v>4</v>
      </c>
    </row>
    <row r="141" spans="1:2" ht="13.15" customHeight="1">
      <c r="A141" s="2" t="s">
        <v>45</v>
      </c>
      <c r="B141" s="4">
        <v>4</v>
      </c>
    </row>
    <row r="142" spans="1:2" ht="13.15" customHeight="1">
      <c r="A142" s="2" t="s">
        <v>44</v>
      </c>
      <c r="B142" s="4">
        <v>4</v>
      </c>
    </row>
    <row r="143" spans="1:2" ht="13.15" customHeight="1">
      <c r="A143" s="2" t="s">
        <v>101</v>
      </c>
      <c r="B143" s="4">
        <v>4</v>
      </c>
    </row>
    <row r="144" spans="1:2" ht="13.15" customHeight="1">
      <c r="A144" s="2" t="s">
        <v>99</v>
      </c>
      <c r="B144" s="4">
        <v>4</v>
      </c>
    </row>
    <row r="145" spans="1:2" ht="13.15" customHeight="1">
      <c r="A145" s="2" t="s">
        <v>13</v>
      </c>
      <c r="B145" s="4">
        <v>4</v>
      </c>
    </row>
    <row r="146" spans="1:2" ht="13.15" customHeight="1">
      <c r="A146" s="2" t="s">
        <v>111</v>
      </c>
      <c r="B146" s="4">
        <v>4</v>
      </c>
    </row>
    <row r="147" spans="1:2" ht="13.15" customHeight="1">
      <c r="A147" s="2" t="s">
        <v>39</v>
      </c>
      <c r="B147" s="4">
        <v>4</v>
      </c>
    </row>
    <row r="148" spans="1:2" ht="13.15" customHeight="1">
      <c r="A148" s="2" t="s">
        <v>37</v>
      </c>
      <c r="B148" s="4">
        <v>4</v>
      </c>
    </row>
    <row r="149" spans="1:2" ht="13.15" customHeight="1">
      <c r="A149" s="2" t="s">
        <v>100</v>
      </c>
      <c r="B149" s="4">
        <v>4</v>
      </c>
    </row>
    <row r="150" spans="1:2" ht="13.15" customHeight="1">
      <c r="A150" s="2" t="s">
        <v>47</v>
      </c>
      <c r="B150" s="4">
        <v>4</v>
      </c>
    </row>
    <row r="151" spans="1:2" ht="13.15" customHeight="1">
      <c r="A151" s="2" t="s">
        <v>38</v>
      </c>
      <c r="B151" s="4">
        <v>4</v>
      </c>
    </row>
    <row r="152" spans="1:2" ht="13.15" customHeight="1">
      <c r="A152" s="2" t="s">
        <v>112</v>
      </c>
      <c r="B152" s="4">
        <v>4</v>
      </c>
    </row>
    <row r="153" spans="1:2" ht="13.15" customHeight="1">
      <c r="A153" s="2" t="s">
        <v>94</v>
      </c>
      <c r="B153" s="4">
        <v>4</v>
      </c>
    </row>
    <row r="154" spans="1:2" ht="13.15" customHeight="1">
      <c r="A154" s="2" t="s">
        <v>110</v>
      </c>
      <c r="B154" s="4">
        <v>4</v>
      </c>
    </row>
    <row r="155" spans="1:2" ht="13.15" customHeight="1">
      <c r="A155" s="2" t="s">
        <v>109</v>
      </c>
      <c r="B155" s="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Xin, Weining</dc:creator>
  <cp:keywords/>
  <dc:description/>
  <cp:lastModifiedBy>Yothin Jinjarak</cp:lastModifiedBy>
  <cp:revision/>
  <dcterms:created xsi:type="dcterms:W3CDTF">2021-11-12T04:06:18Z</dcterms:created>
  <dcterms:modified xsi:type="dcterms:W3CDTF">2021-11-13T02:53:36Z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c07ed86-5dc5-4593-ad03-a8684b843815_Enabled">
    <vt:lpwstr>true</vt:lpwstr>
  </property>
  <property fmtid="{D5CDD505-2E9C-101B-9397-08002B2CF9AE}" pid="3" name="MSIP_Label_0c07ed86-5dc5-4593-ad03-a8684b843815_SetDate">
    <vt:lpwstr>2021-11-12T04:06:18Z</vt:lpwstr>
  </property>
  <property fmtid="{D5CDD505-2E9C-101B-9397-08002B2CF9AE}" pid="4" name="MSIP_Label_0c07ed86-5dc5-4593-ad03-a8684b843815_Method">
    <vt:lpwstr>Standard</vt:lpwstr>
  </property>
  <property fmtid="{D5CDD505-2E9C-101B-9397-08002B2CF9AE}" pid="5" name="MSIP_Label_0c07ed86-5dc5-4593-ad03-a8684b843815_Name">
    <vt:lpwstr>0c07ed86-5dc5-4593-ad03-a8684b843815</vt:lpwstr>
  </property>
  <property fmtid="{D5CDD505-2E9C-101B-9397-08002B2CF9AE}" pid="6" name="MSIP_Label_0c07ed86-5dc5-4593-ad03-a8684b843815_SiteId">
    <vt:lpwstr>8085fa43-302e-45bd-b171-a6648c3b6be7</vt:lpwstr>
  </property>
  <property fmtid="{D5CDD505-2E9C-101B-9397-08002B2CF9AE}" pid="7" name="MSIP_Label_0c07ed86-5dc5-4593-ad03-a8684b843815_ActionId">
    <vt:lpwstr>43765583-4f84-493c-98f4-b8cdb70ee752</vt:lpwstr>
  </property>
  <property fmtid="{D5CDD505-2E9C-101B-9397-08002B2CF9AE}" pid="8" name="MSIP_Label_0c07ed86-5dc5-4593-ad03-a8684b843815_ContentBits">
    <vt:lpwstr>0</vt:lpwstr>
  </property>
</Properties>
</file>