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nakada/Documents/univ/Peru_work/peru_enaho/document/"/>
    </mc:Choice>
  </mc:AlternateContent>
  <xr:revisionPtr revIDLastSave="0" documentId="13_ncr:1_{656C9027-9C75-F943-9ED6-BF3EB109706E}" xr6:coauthVersionLast="47" xr6:coauthVersionMax="47" xr10:uidLastSave="{00000000-0000-0000-0000-000000000000}"/>
  <bookViews>
    <workbookView xWindow="0" yWindow="500" windowWidth="38400" windowHeight="19840" xr2:uid="{00000000-000D-0000-FFFF-FFFF00000000}"/>
  </bookViews>
  <sheets>
    <sheet name="summary" sheetId="10" r:id="rId1"/>
    <sheet name="Table 1" sheetId="1" r:id="rId2"/>
    <sheet name="Table 2" sheetId="2" r:id="rId3"/>
    <sheet name="Table 3" sheetId="3" r:id="rId4"/>
    <sheet name="Table 4" sheetId="4" r:id="rId5"/>
    <sheet name="Table 5" sheetId="5" r:id="rId6"/>
    <sheet name="Table 6" sheetId="6" r:id="rId7"/>
    <sheet name="Table 7" sheetId="7" r:id="rId8"/>
    <sheet name="Table 8" sheetId="8" r:id="rId9"/>
    <sheet name="Table 9" sheetId="9" r:id="rId10"/>
  </sheets>
  <definedNames>
    <definedName name="_xlnm._FilterDatabase" localSheetId="0" hidden="1">summary!$A$1:$D$41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0" l="1"/>
  <c r="E40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9" i="10"/>
  <c r="F16" i="9"/>
  <c r="F16" i="8"/>
  <c r="F16" i="7"/>
  <c r="F16" i="6"/>
  <c r="F17" i="5"/>
  <c r="F25" i="4"/>
  <c r="F24" i="4"/>
  <c r="F23" i="4"/>
  <c r="F22" i="4"/>
  <c r="F21" i="4"/>
  <c r="F20" i="4"/>
  <c r="F19" i="4"/>
  <c r="F18" i="4"/>
  <c r="J17" i="4"/>
  <c r="N17" i="4"/>
  <c r="F17" i="4"/>
</calcChain>
</file>

<file path=xl/sharedStrings.xml><?xml version="1.0" encoding="utf-8"?>
<sst xmlns="http://schemas.openxmlformats.org/spreadsheetml/2006/main" count="398" uniqueCount="103">
  <si>
    <r>
      <rPr>
        <sz val="8"/>
        <rFont val="Arial MT"/>
        <family val="2"/>
      </rPr>
      <t xml:space="preserve">TABLE 3.2
</t>
    </r>
    <r>
      <rPr>
        <b/>
        <sz val="8.5"/>
        <rFont val="Arial"/>
        <family val="2"/>
      </rPr>
      <t>E</t>
    </r>
  </si>
  <si>
    <r>
      <rPr>
        <b/>
        <sz val="8.5"/>
        <rFont val="Arial"/>
        <family val="2"/>
      </rPr>
      <t>nergy requirements of infants during the first year of life*</t>
    </r>
  </si>
  <si>
    <r>
      <rPr>
        <b/>
        <sz val="5.5"/>
        <rFont val="Arial"/>
        <family val="2"/>
      </rPr>
      <t xml:space="preserve">Age
</t>
    </r>
    <r>
      <rPr>
        <sz val="5.5"/>
        <rFont val="Arial MT"/>
        <family val="2"/>
      </rPr>
      <t>months</t>
    </r>
  </si>
  <si>
    <r>
      <rPr>
        <b/>
        <sz val="5.5"/>
        <rFont val="Arial"/>
        <family val="2"/>
      </rPr>
      <t xml:space="preserve">Weight
</t>
    </r>
    <r>
      <rPr>
        <sz val="5.5"/>
        <rFont val="Arial MT"/>
        <family val="2"/>
      </rPr>
      <t>kg</t>
    </r>
  </si>
  <si>
    <r>
      <rPr>
        <b/>
        <sz val="5.5"/>
        <rFont val="Arial"/>
        <family val="2"/>
      </rPr>
      <t xml:space="preserve">Weight gain
</t>
    </r>
    <r>
      <rPr>
        <sz val="5.5"/>
        <rFont val="Arial MT"/>
        <family val="2"/>
      </rPr>
      <t>g/d</t>
    </r>
  </si>
  <si>
    <r>
      <rPr>
        <b/>
        <sz val="5.5"/>
        <rFont val="Arial"/>
        <family val="2"/>
      </rPr>
      <t>Total energy expenditure</t>
    </r>
    <r>
      <rPr>
        <b/>
        <vertAlign val="superscript"/>
        <sz val="5.5"/>
        <rFont val="Arial"/>
        <family val="2"/>
      </rPr>
      <t>a</t>
    </r>
  </si>
  <si>
    <r>
      <rPr>
        <b/>
        <sz val="5.5"/>
        <rFont val="Arial"/>
        <family val="2"/>
      </rPr>
      <t>Energy deposition</t>
    </r>
    <r>
      <rPr>
        <b/>
        <vertAlign val="superscript"/>
        <sz val="5.5"/>
        <rFont val="Arial"/>
        <family val="2"/>
      </rPr>
      <t>b</t>
    </r>
  </si>
  <si>
    <r>
      <rPr>
        <b/>
        <sz val="5.5"/>
        <rFont val="Arial"/>
        <family val="2"/>
      </rPr>
      <t>Daily energy requirement</t>
    </r>
    <r>
      <rPr>
        <b/>
        <vertAlign val="superscript"/>
        <sz val="5.5"/>
        <rFont val="Arial"/>
        <family val="2"/>
      </rPr>
      <t>c</t>
    </r>
  </si>
  <si>
    <r>
      <rPr>
        <sz val="5.5"/>
        <rFont val="Arial MT"/>
        <family val="2"/>
      </rPr>
      <t>MJ/d</t>
    </r>
  </si>
  <si>
    <r>
      <rPr>
        <i/>
        <sz val="5.5"/>
        <rFont val="Arial"/>
        <family val="2"/>
      </rPr>
      <t>kcal/d</t>
    </r>
  </si>
  <si>
    <r>
      <rPr>
        <sz val="5.5"/>
        <rFont val="Arial MT"/>
        <family val="2"/>
      </rPr>
      <t>kJ/kg/d</t>
    </r>
  </si>
  <si>
    <r>
      <rPr>
        <i/>
        <sz val="5.5"/>
        <rFont val="Arial"/>
        <family val="2"/>
      </rPr>
      <t>kcal/kg/d</t>
    </r>
  </si>
  <si>
    <r>
      <rPr>
        <b/>
        <sz val="6.5"/>
        <rFont val="Arial"/>
        <family val="2"/>
      </rPr>
      <t xml:space="preserve">Boys
</t>
    </r>
    <r>
      <rPr>
        <sz val="6.5"/>
        <rFont val="Arial MT"/>
        <family val="2"/>
      </rPr>
      <t xml:space="preserve">0–1
</t>
    </r>
    <r>
      <rPr>
        <sz val="6.5"/>
        <rFont val="Arial MT"/>
        <family val="2"/>
      </rPr>
      <t xml:space="preserve">1–2
</t>
    </r>
    <r>
      <rPr>
        <sz val="6.5"/>
        <rFont val="Arial MT"/>
        <family val="2"/>
      </rPr>
      <t xml:space="preserve">2–3
</t>
    </r>
    <r>
      <rPr>
        <sz val="6.5"/>
        <rFont val="Arial MT"/>
        <family val="2"/>
      </rPr>
      <t xml:space="preserve">3–4
</t>
    </r>
    <r>
      <rPr>
        <sz val="6.5"/>
        <rFont val="Arial MT"/>
        <family val="2"/>
      </rPr>
      <t xml:space="preserve">4–5
</t>
    </r>
    <r>
      <rPr>
        <sz val="6.5"/>
        <rFont val="Arial MT"/>
        <family val="2"/>
      </rPr>
      <t xml:space="preserve">5–6
</t>
    </r>
    <r>
      <rPr>
        <sz val="6.5"/>
        <rFont val="Arial MT"/>
        <family val="2"/>
      </rPr>
      <t xml:space="preserve">6–7
</t>
    </r>
    <r>
      <rPr>
        <sz val="6.5"/>
        <rFont val="Arial MT"/>
        <family val="2"/>
      </rPr>
      <t xml:space="preserve">7–8
</t>
    </r>
    <r>
      <rPr>
        <sz val="6.5"/>
        <rFont val="Arial MT"/>
        <family val="2"/>
      </rPr>
      <t xml:space="preserve">8–9
</t>
    </r>
    <r>
      <rPr>
        <sz val="6.5"/>
        <rFont val="Arial MT"/>
        <family val="2"/>
      </rPr>
      <t xml:space="preserve">9–10
</t>
    </r>
    <r>
      <rPr>
        <sz val="6.5"/>
        <rFont val="Arial MT"/>
        <family val="2"/>
      </rPr>
      <t xml:space="preserve">10–11
</t>
    </r>
    <r>
      <rPr>
        <sz val="6.5"/>
        <rFont val="Arial MT"/>
        <family val="2"/>
      </rPr>
      <t xml:space="preserve">11–12
</t>
    </r>
    <r>
      <rPr>
        <b/>
        <sz val="6.5"/>
        <rFont val="Arial"/>
        <family val="2"/>
      </rPr>
      <t xml:space="preserve">Girls
</t>
    </r>
    <r>
      <rPr>
        <sz val="6.5"/>
        <rFont val="Arial MT"/>
        <family val="2"/>
      </rPr>
      <t xml:space="preserve">0–1
</t>
    </r>
    <r>
      <rPr>
        <sz val="6.5"/>
        <rFont val="Arial MT"/>
        <family val="2"/>
      </rPr>
      <t xml:space="preserve">1–2
</t>
    </r>
    <r>
      <rPr>
        <sz val="6.5"/>
        <rFont val="Arial MT"/>
        <family val="2"/>
      </rPr>
      <t xml:space="preserve">2–3
</t>
    </r>
    <r>
      <rPr>
        <sz val="6.5"/>
        <rFont val="Arial MT"/>
        <family val="2"/>
      </rPr>
      <t xml:space="preserve">3–4
</t>
    </r>
    <r>
      <rPr>
        <sz val="6.5"/>
        <rFont val="Arial MT"/>
        <family val="2"/>
      </rPr>
      <t xml:space="preserve">4–5
</t>
    </r>
    <r>
      <rPr>
        <sz val="6.5"/>
        <rFont val="Arial MT"/>
        <family val="2"/>
      </rPr>
      <t xml:space="preserve">5–6
</t>
    </r>
    <r>
      <rPr>
        <sz val="6.5"/>
        <rFont val="Arial MT"/>
        <family val="2"/>
      </rPr>
      <t xml:space="preserve">6–7
</t>
    </r>
    <r>
      <rPr>
        <sz val="6.5"/>
        <rFont val="Arial MT"/>
        <family val="2"/>
      </rPr>
      <t xml:space="preserve">7–8
</t>
    </r>
    <r>
      <rPr>
        <sz val="6.5"/>
        <rFont val="Arial MT"/>
        <family val="2"/>
      </rPr>
      <t xml:space="preserve">8–9
</t>
    </r>
    <r>
      <rPr>
        <sz val="6.5"/>
        <rFont val="Arial MT"/>
        <family val="2"/>
      </rPr>
      <t xml:space="preserve">9–10
</t>
    </r>
    <r>
      <rPr>
        <sz val="6.5"/>
        <rFont val="Arial MT"/>
        <family val="2"/>
      </rPr>
      <t xml:space="preserve">10–11
</t>
    </r>
    <r>
      <rPr>
        <sz val="6.5"/>
        <rFont val="Arial MT"/>
        <family val="2"/>
      </rPr>
      <t>11–12</t>
    </r>
  </si>
  <si>
    <r>
      <rPr>
        <sz val="6.5"/>
        <rFont val="Arial MT"/>
        <family val="2"/>
      </rPr>
      <t xml:space="preserve">4.58
</t>
    </r>
    <r>
      <rPr>
        <sz val="6.5"/>
        <rFont val="Arial MT"/>
        <family val="2"/>
      </rPr>
      <t xml:space="preserve">5.50
</t>
    </r>
    <r>
      <rPr>
        <sz val="6.5"/>
        <rFont val="Arial MT"/>
        <family val="2"/>
      </rPr>
      <t xml:space="preserve">6.28
</t>
    </r>
    <r>
      <rPr>
        <sz val="6.5"/>
        <rFont val="Arial MT"/>
        <family val="2"/>
      </rPr>
      <t xml:space="preserve">6.94
</t>
    </r>
    <r>
      <rPr>
        <sz val="6.5"/>
        <rFont val="Arial MT"/>
        <family val="2"/>
      </rPr>
      <t xml:space="preserve">7.48
</t>
    </r>
    <r>
      <rPr>
        <sz val="6.5"/>
        <rFont val="Arial MT"/>
        <family val="2"/>
      </rPr>
      <t xml:space="preserve">7.93
</t>
    </r>
    <r>
      <rPr>
        <sz val="6.5"/>
        <rFont val="Arial MT"/>
        <family val="2"/>
      </rPr>
      <t xml:space="preserve">8.30
</t>
    </r>
    <r>
      <rPr>
        <sz val="6.5"/>
        <rFont val="Arial MT"/>
        <family val="2"/>
      </rPr>
      <t xml:space="preserve">8.62
</t>
    </r>
    <r>
      <rPr>
        <sz val="6.5"/>
        <rFont val="Arial MT"/>
        <family val="2"/>
      </rPr>
      <t xml:space="preserve">8.89
</t>
    </r>
    <r>
      <rPr>
        <sz val="6.5"/>
        <rFont val="Arial MT"/>
        <family val="2"/>
      </rPr>
      <t xml:space="preserve">9.13
</t>
    </r>
    <r>
      <rPr>
        <sz val="6.5"/>
        <rFont val="Arial MT"/>
        <family val="2"/>
      </rPr>
      <t xml:space="preserve">9.37
</t>
    </r>
    <r>
      <rPr>
        <sz val="6.5"/>
        <rFont val="Arial MT"/>
        <family val="2"/>
      </rPr>
      <t xml:space="preserve">9.62
</t>
    </r>
    <r>
      <rPr>
        <sz val="6.5"/>
        <rFont val="Arial MT"/>
        <family val="2"/>
      </rPr>
      <t xml:space="preserve">4.35
</t>
    </r>
    <r>
      <rPr>
        <sz val="6.5"/>
        <rFont val="Arial MT"/>
        <family val="2"/>
      </rPr>
      <t xml:space="preserve">5.14
</t>
    </r>
    <r>
      <rPr>
        <sz val="6.5"/>
        <rFont val="Arial MT"/>
        <family val="2"/>
      </rPr>
      <t xml:space="preserve">5.82
</t>
    </r>
    <r>
      <rPr>
        <sz val="6.5"/>
        <rFont val="Arial MT"/>
        <family val="2"/>
      </rPr>
      <t xml:space="preserve">6.41
</t>
    </r>
    <r>
      <rPr>
        <sz val="6.5"/>
        <rFont val="Arial MT"/>
        <family val="2"/>
      </rPr>
      <t xml:space="preserve">6.92
</t>
    </r>
    <r>
      <rPr>
        <sz val="6.5"/>
        <rFont val="Arial MT"/>
        <family val="2"/>
      </rPr>
      <t xml:space="preserve">7.35
</t>
    </r>
    <r>
      <rPr>
        <sz val="6.5"/>
        <rFont val="Arial MT"/>
        <family val="2"/>
      </rPr>
      <t xml:space="preserve">7.71
</t>
    </r>
    <r>
      <rPr>
        <sz val="6.5"/>
        <rFont val="Arial MT"/>
        <family val="2"/>
      </rPr>
      <t xml:space="preserve">8.03
</t>
    </r>
    <r>
      <rPr>
        <sz val="6.5"/>
        <rFont val="Arial MT"/>
        <family val="2"/>
      </rPr>
      <t xml:space="preserve">8.31
</t>
    </r>
    <r>
      <rPr>
        <sz val="6.5"/>
        <rFont val="Arial MT"/>
        <family val="2"/>
      </rPr>
      <t xml:space="preserve">8.55
</t>
    </r>
    <r>
      <rPr>
        <sz val="6.5"/>
        <rFont val="Arial MT"/>
        <family val="2"/>
      </rPr>
      <t xml:space="preserve">8.78
</t>
    </r>
    <r>
      <rPr>
        <sz val="6.5"/>
        <rFont val="Arial MT"/>
        <family val="2"/>
      </rPr>
      <t>9.00</t>
    </r>
  </si>
  <si>
    <r>
      <rPr>
        <sz val="6.5"/>
        <rFont val="Arial MT"/>
        <family val="2"/>
      </rPr>
      <t xml:space="preserve">35.2
</t>
    </r>
    <r>
      <rPr>
        <sz val="6.5"/>
        <rFont val="Arial MT"/>
        <family val="2"/>
      </rPr>
      <t xml:space="preserve">30.4
</t>
    </r>
    <r>
      <rPr>
        <sz val="6.5"/>
        <rFont val="Arial MT"/>
        <family val="2"/>
      </rPr>
      <t xml:space="preserve">23.2
</t>
    </r>
    <r>
      <rPr>
        <sz val="6.5"/>
        <rFont val="Arial MT"/>
        <family val="2"/>
      </rPr>
      <t xml:space="preserve">19.1
</t>
    </r>
    <r>
      <rPr>
        <sz val="6.5"/>
        <rFont val="Arial MT"/>
        <family val="2"/>
      </rPr>
      <t xml:space="preserve">16.1
</t>
    </r>
    <r>
      <rPr>
        <sz val="6.5"/>
        <rFont val="Arial MT"/>
        <family val="2"/>
      </rPr>
      <t xml:space="preserve">12.8
</t>
    </r>
    <r>
      <rPr>
        <sz val="6.5"/>
        <rFont val="Arial MT"/>
        <family val="2"/>
      </rPr>
      <t xml:space="preserve">11.0
</t>
    </r>
    <r>
      <rPr>
        <sz val="6.5"/>
        <rFont val="Arial MT"/>
        <family val="2"/>
      </rPr>
      <t xml:space="preserve">10.4
</t>
    </r>
    <r>
      <rPr>
        <sz val="6.5"/>
        <rFont val="Arial MT"/>
        <family val="2"/>
      </rPr>
      <t xml:space="preserve">9.0
</t>
    </r>
    <r>
      <rPr>
        <sz val="6.5"/>
        <rFont val="Arial MT"/>
        <family val="2"/>
      </rPr>
      <t xml:space="preserve">7.9
</t>
    </r>
    <r>
      <rPr>
        <sz val="6.5"/>
        <rFont val="Arial MT"/>
        <family val="2"/>
      </rPr>
      <t xml:space="preserve">7.7
</t>
    </r>
    <r>
      <rPr>
        <sz val="6.5"/>
        <rFont val="Arial MT"/>
        <family val="2"/>
      </rPr>
      <t xml:space="preserve">8.2
</t>
    </r>
    <r>
      <rPr>
        <sz val="6.5"/>
        <rFont val="Arial MT"/>
        <family val="2"/>
      </rPr>
      <t xml:space="preserve">28.3
</t>
    </r>
    <r>
      <rPr>
        <sz val="6.5"/>
        <rFont val="Arial MT"/>
        <family val="2"/>
      </rPr>
      <t xml:space="preserve">25.5
</t>
    </r>
    <r>
      <rPr>
        <sz val="6.5"/>
        <rFont val="Arial MT"/>
        <family val="2"/>
      </rPr>
      <t xml:space="preserve">21.2
</t>
    </r>
    <r>
      <rPr>
        <sz val="6.5"/>
        <rFont val="Arial MT"/>
        <family val="2"/>
      </rPr>
      <t xml:space="preserve">18.4
</t>
    </r>
    <r>
      <rPr>
        <sz val="6.5"/>
        <rFont val="Arial MT"/>
        <family val="2"/>
      </rPr>
      <t xml:space="preserve">15.5
</t>
    </r>
    <r>
      <rPr>
        <sz val="6.5"/>
        <rFont val="Arial MT"/>
        <family val="2"/>
      </rPr>
      <t xml:space="preserve">12.8
</t>
    </r>
    <r>
      <rPr>
        <sz val="6.5"/>
        <rFont val="Arial MT"/>
        <family val="2"/>
      </rPr>
      <t xml:space="preserve">11.0
</t>
    </r>
    <r>
      <rPr>
        <sz val="6.5"/>
        <rFont val="Arial MT"/>
        <family val="2"/>
      </rPr>
      <t xml:space="preserve">9.2
</t>
    </r>
    <r>
      <rPr>
        <sz val="6.5"/>
        <rFont val="Arial MT"/>
        <family val="2"/>
      </rPr>
      <t xml:space="preserve">8.4
</t>
    </r>
    <r>
      <rPr>
        <sz val="6.5"/>
        <rFont val="Arial MT"/>
        <family val="2"/>
      </rPr>
      <t xml:space="preserve">7.7
</t>
    </r>
    <r>
      <rPr>
        <sz val="6.5"/>
        <rFont val="Arial MT"/>
        <family val="2"/>
      </rPr>
      <t xml:space="preserve">6.6
</t>
    </r>
    <r>
      <rPr>
        <sz val="6.5"/>
        <rFont val="Arial MT"/>
        <family val="2"/>
      </rPr>
      <t>6.3</t>
    </r>
  </si>
  <si>
    <r>
      <rPr>
        <sz val="6.5"/>
        <rFont val="Arial MT"/>
        <family val="2"/>
      </rPr>
      <t xml:space="preserve">1.282
</t>
    </r>
    <r>
      <rPr>
        <sz val="6.5"/>
        <rFont val="Arial MT"/>
        <family val="2"/>
      </rPr>
      <t xml:space="preserve">1.623
</t>
    </r>
    <r>
      <rPr>
        <sz val="6.5"/>
        <rFont val="Arial MT"/>
        <family val="2"/>
      </rPr>
      <t xml:space="preserve">1.912
</t>
    </r>
    <r>
      <rPr>
        <sz val="6.5"/>
        <rFont val="Arial MT"/>
        <family val="2"/>
      </rPr>
      <t xml:space="preserve">2.157
</t>
    </r>
    <r>
      <rPr>
        <sz val="6.5"/>
        <rFont val="Arial MT"/>
        <family val="2"/>
      </rPr>
      <t xml:space="preserve">2.357
</t>
    </r>
    <r>
      <rPr>
        <sz val="6.5"/>
        <rFont val="Arial MT"/>
        <family val="2"/>
      </rPr>
      <t xml:space="preserve">2.524
</t>
    </r>
    <r>
      <rPr>
        <sz val="6.5"/>
        <rFont val="Arial MT"/>
        <family val="2"/>
      </rPr>
      <t xml:space="preserve">2.661
</t>
    </r>
    <r>
      <rPr>
        <sz val="6.5"/>
        <rFont val="Arial MT"/>
        <family val="2"/>
      </rPr>
      <t xml:space="preserve">2.780
</t>
    </r>
    <r>
      <rPr>
        <sz val="6.5"/>
        <rFont val="Arial MT"/>
        <family val="2"/>
      </rPr>
      <t xml:space="preserve">2.880
</t>
    </r>
    <r>
      <rPr>
        <sz val="6.5"/>
        <rFont val="Arial MT"/>
        <family val="2"/>
      </rPr>
      <t xml:space="preserve">2.969
</t>
    </r>
    <r>
      <rPr>
        <sz val="6.5"/>
        <rFont val="Arial MT"/>
        <family val="2"/>
      </rPr>
      <t xml:space="preserve">3.058
</t>
    </r>
    <r>
      <rPr>
        <sz val="6.5"/>
        <rFont val="Arial MT"/>
        <family val="2"/>
      </rPr>
      <t xml:space="preserve">3.150
</t>
    </r>
    <r>
      <rPr>
        <sz val="6.5"/>
        <rFont val="Arial MT"/>
        <family val="2"/>
      </rPr>
      <t xml:space="preserve">1.197
</t>
    </r>
    <r>
      <rPr>
        <sz val="6.5"/>
        <rFont val="Arial MT"/>
        <family val="2"/>
      </rPr>
      <t xml:space="preserve">1.490
</t>
    </r>
    <r>
      <rPr>
        <sz val="6.5"/>
        <rFont val="Arial MT"/>
        <family val="2"/>
      </rPr>
      <t xml:space="preserve">1.742
</t>
    </r>
    <r>
      <rPr>
        <sz val="6.5"/>
        <rFont val="Arial MT"/>
        <family val="2"/>
      </rPr>
      <t xml:space="preserve">1.960
</t>
    </r>
    <r>
      <rPr>
        <sz val="6.5"/>
        <rFont val="Arial MT"/>
        <family val="2"/>
      </rPr>
      <t xml:space="preserve">2.149
</t>
    </r>
    <r>
      <rPr>
        <sz val="6.5"/>
        <rFont val="Arial MT"/>
        <family val="2"/>
      </rPr>
      <t xml:space="preserve">2.309
</t>
    </r>
    <r>
      <rPr>
        <sz val="6.5"/>
        <rFont val="Arial MT"/>
        <family val="2"/>
      </rPr>
      <t xml:space="preserve">2.442
</t>
    </r>
    <r>
      <rPr>
        <sz val="6.5"/>
        <rFont val="Arial MT"/>
        <family val="2"/>
      </rPr>
      <t xml:space="preserve">2.561
</t>
    </r>
    <r>
      <rPr>
        <sz val="6.5"/>
        <rFont val="Arial MT"/>
        <family val="2"/>
      </rPr>
      <t xml:space="preserve">2.665
</t>
    </r>
    <r>
      <rPr>
        <sz val="6.5"/>
        <rFont val="Arial MT"/>
        <family val="2"/>
      </rPr>
      <t xml:space="preserve">2.754
</t>
    </r>
    <r>
      <rPr>
        <sz val="6.5"/>
        <rFont val="Arial MT"/>
        <family val="2"/>
      </rPr>
      <t xml:space="preserve">2.839
</t>
    </r>
    <r>
      <rPr>
        <sz val="6.5"/>
        <rFont val="Arial MT"/>
        <family val="2"/>
      </rPr>
      <t>2.920</t>
    </r>
  </si>
  <si>
    <r>
      <rPr>
        <i/>
        <sz val="6.5"/>
        <rFont val="Arial"/>
        <family val="2"/>
      </rPr>
      <t xml:space="preserve">306
</t>
    </r>
    <r>
      <rPr>
        <i/>
        <sz val="6.5"/>
        <rFont val="Arial"/>
        <family val="2"/>
      </rPr>
      <t xml:space="preserve">388
</t>
    </r>
    <r>
      <rPr>
        <i/>
        <sz val="6.5"/>
        <rFont val="Arial"/>
        <family val="2"/>
      </rPr>
      <t xml:space="preserve">457
</t>
    </r>
    <r>
      <rPr>
        <i/>
        <sz val="6.5"/>
        <rFont val="Arial"/>
        <family val="2"/>
      </rPr>
      <t xml:space="preserve">515
</t>
    </r>
    <r>
      <rPr>
        <i/>
        <sz val="6.5"/>
        <rFont val="Arial"/>
        <family val="2"/>
      </rPr>
      <t xml:space="preserve">563
</t>
    </r>
    <r>
      <rPr>
        <i/>
        <sz val="6.5"/>
        <rFont val="Arial"/>
        <family val="2"/>
      </rPr>
      <t xml:space="preserve">603
</t>
    </r>
    <r>
      <rPr>
        <i/>
        <sz val="6.5"/>
        <rFont val="Arial"/>
        <family val="2"/>
      </rPr>
      <t xml:space="preserve">636
</t>
    </r>
    <r>
      <rPr>
        <i/>
        <sz val="6.5"/>
        <rFont val="Arial"/>
        <family val="2"/>
      </rPr>
      <t xml:space="preserve">664
</t>
    </r>
    <r>
      <rPr>
        <i/>
        <sz val="6.5"/>
        <rFont val="Arial"/>
        <family val="2"/>
      </rPr>
      <t xml:space="preserve">688
</t>
    </r>
    <r>
      <rPr>
        <i/>
        <sz val="6.5"/>
        <rFont val="Arial"/>
        <family val="2"/>
      </rPr>
      <t xml:space="preserve">710
</t>
    </r>
    <r>
      <rPr>
        <i/>
        <sz val="6.5"/>
        <rFont val="Arial"/>
        <family val="2"/>
      </rPr>
      <t xml:space="preserve">731
</t>
    </r>
    <r>
      <rPr>
        <i/>
        <sz val="6.5"/>
        <rFont val="Arial"/>
        <family val="2"/>
      </rPr>
      <t xml:space="preserve">753
</t>
    </r>
    <r>
      <rPr>
        <i/>
        <sz val="6.5"/>
        <rFont val="Arial"/>
        <family val="2"/>
      </rPr>
      <t xml:space="preserve">286
</t>
    </r>
    <r>
      <rPr>
        <i/>
        <sz val="6.5"/>
        <rFont val="Arial"/>
        <family val="2"/>
      </rPr>
      <t xml:space="preserve">356
</t>
    </r>
    <r>
      <rPr>
        <i/>
        <sz val="6.5"/>
        <rFont val="Arial"/>
        <family val="2"/>
      </rPr>
      <t xml:space="preserve">416
</t>
    </r>
    <r>
      <rPr>
        <i/>
        <sz val="6.5"/>
        <rFont val="Arial"/>
        <family val="2"/>
      </rPr>
      <t xml:space="preserve">469
</t>
    </r>
    <r>
      <rPr>
        <i/>
        <sz val="6.5"/>
        <rFont val="Arial"/>
        <family val="2"/>
      </rPr>
      <t xml:space="preserve">514
</t>
    </r>
    <r>
      <rPr>
        <i/>
        <sz val="6.5"/>
        <rFont val="Arial"/>
        <family val="2"/>
      </rPr>
      <t xml:space="preserve">552
</t>
    </r>
    <r>
      <rPr>
        <i/>
        <sz val="6.5"/>
        <rFont val="Arial"/>
        <family val="2"/>
      </rPr>
      <t xml:space="preserve">584
</t>
    </r>
    <r>
      <rPr>
        <i/>
        <sz val="6.5"/>
        <rFont val="Arial"/>
        <family val="2"/>
      </rPr>
      <t xml:space="preserve">612
</t>
    </r>
    <r>
      <rPr>
        <i/>
        <sz val="6.5"/>
        <rFont val="Arial"/>
        <family val="2"/>
      </rPr>
      <t xml:space="preserve">637
</t>
    </r>
    <r>
      <rPr>
        <i/>
        <sz val="6.5"/>
        <rFont val="Arial"/>
        <family val="2"/>
      </rPr>
      <t xml:space="preserve">658
</t>
    </r>
    <r>
      <rPr>
        <i/>
        <sz val="6.5"/>
        <rFont val="Arial"/>
        <family val="2"/>
      </rPr>
      <t xml:space="preserve">679
</t>
    </r>
    <r>
      <rPr>
        <i/>
        <sz val="6.5"/>
        <rFont val="Arial"/>
        <family val="2"/>
      </rPr>
      <t>698</t>
    </r>
  </si>
  <si>
    <r>
      <rPr>
        <sz val="6.5"/>
        <rFont val="Arial MT"/>
        <family val="2"/>
      </rPr>
      <t xml:space="preserve">0.884
</t>
    </r>
    <r>
      <rPr>
        <sz val="6.5"/>
        <rFont val="Arial MT"/>
        <family val="2"/>
      </rPr>
      <t xml:space="preserve">0.764
</t>
    </r>
    <r>
      <rPr>
        <sz val="6.5"/>
        <rFont val="Arial MT"/>
        <family val="2"/>
      </rPr>
      <t xml:space="preserve">0.582
</t>
    </r>
    <r>
      <rPr>
        <sz val="6.5"/>
        <rFont val="Arial MT"/>
        <family val="2"/>
      </rPr>
      <t xml:space="preserve">0.224
</t>
    </r>
    <r>
      <rPr>
        <sz val="6.5"/>
        <rFont val="Arial MT"/>
        <family val="2"/>
      </rPr>
      <t xml:space="preserve">0.189
</t>
    </r>
    <r>
      <rPr>
        <sz val="6.5"/>
        <rFont val="Arial MT"/>
        <family val="2"/>
      </rPr>
      <t xml:space="preserve">0.150
</t>
    </r>
    <r>
      <rPr>
        <sz val="6.5"/>
        <rFont val="Arial MT"/>
        <family val="2"/>
      </rPr>
      <t xml:space="preserve">0.069
</t>
    </r>
    <r>
      <rPr>
        <sz val="6.5"/>
        <rFont val="Arial MT"/>
        <family val="2"/>
      </rPr>
      <t xml:space="preserve">0.065
</t>
    </r>
    <r>
      <rPr>
        <sz val="6.5"/>
        <rFont val="Arial MT"/>
        <family val="2"/>
      </rPr>
      <t xml:space="preserve">0.057
</t>
    </r>
    <r>
      <rPr>
        <sz val="6.5"/>
        <rFont val="Arial MT"/>
        <family val="2"/>
      </rPr>
      <t xml:space="preserve">0.089
</t>
    </r>
    <r>
      <rPr>
        <sz val="6.5"/>
        <rFont val="Arial MT"/>
        <family val="2"/>
      </rPr>
      <t xml:space="preserve">0.087
</t>
    </r>
    <r>
      <rPr>
        <sz val="6.5"/>
        <rFont val="Arial MT"/>
        <family val="2"/>
      </rPr>
      <t xml:space="preserve">0.093
</t>
    </r>
    <r>
      <rPr>
        <sz val="6.5"/>
        <rFont val="Arial MT"/>
        <family val="2"/>
      </rPr>
      <t xml:space="preserve">0.746
</t>
    </r>
    <r>
      <rPr>
        <sz val="6.5"/>
        <rFont val="Arial MT"/>
        <family val="2"/>
      </rPr>
      <t xml:space="preserve">0.672
</t>
    </r>
    <r>
      <rPr>
        <sz val="6.5"/>
        <rFont val="Arial MT"/>
        <family val="2"/>
      </rPr>
      <t xml:space="preserve">0.559
</t>
    </r>
    <r>
      <rPr>
        <sz val="6.5"/>
        <rFont val="Arial MT"/>
        <family val="2"/>
      </rPr>
      <t xml:space="preserve">0.285
</t>
    </r>
    <r>
      <rPr>
        <sz val="6.5"/>
        <rFont val="Arial MT"/>
        <family val="2"/>
      </rPr>
      <t xml:space="preserve">0.239
</t>
    </r>
    <r>
      <rPr>
        <sz val="6.5"/>
        <rFont val="Arial MT"/>
        <family val="2"/>
      </rPr>
      <t xml:space="preserve">0.199
</t>
    </r>
    <r>
      <rPr>
        <sz val="6.5"/>
        <rFont val="Arial MT"/>
        <family val="2"/>
      </rPr>
      <t xml:space="preserve">0.083
</t>
    </r>
    <r>
      <rPr>
        <sz val="6.5"/>
        <rFont val="Arial MT"/>
        <family val="2"/>
      </rPr>
      <t xml:space="preserve">0.069
</t>
    </r>
    <r>
      <rPr>
        <sz val="6.5"/>
        <rFont val="Arial MT"/>
        <family val="2"/>
      </rPr>
      <t xml:space="preserve">0.063
</t>
    </r>
    <r>
      <rPr>
        <sz val="6.5"/>
        <rFont val="Arial MT"/>
        <family val="2"/>
      </rPr>
      <t xml:space="preserve">0.074
</t>
    </r>
    <r>
      <rPr>
        <sz val="6.5"/>
        <rFont val="Arial MT"/>
        <family val="2"/>
      </rPr>
      <t xml:space="preserve">0.063
</t>
    </r>
    <r>
      <rPr>
        <sz val="6.5"/>
        <rFont val="Arial MT"/>
        <family val="2"/>
      </rPr>
      <t>0.060</t>
    </r>
  </si>
  <si>
    <r>
      <rPr>
        <i/>
        <sz val="6.5"/>
        <rFont val="Arial"/>
        <family val="2"/>
      </rPr>
      <t xml:space="preserve">211
</t>
    </r>
    <r>
      <rPr>
        <i/>
        <sz val="6.5"/>
        <rFont val="Arial"/>
        <family val="2"/>
      </rPr>
      <t xml:space="preserve">183
</t>
    </r>
    <r>
      <rPr>
        <i/>
        <sz val="6.5"/>
        <rFont val="Arial"/>
        <family val="2"/>
      </rPr>
      <t xml:space="preserve">139
</t>
    </r>
    <r>
      <rPr>
        <i/>
        <sz val="6.5"/>
        <rFont val="Arial"/>
        <family val="2"/>
      </rPr>
      <t xml:space="preserve">53
</t>
    </r>
    <r>
      <rPr>
        <i/>
        <sz val="6.5"/>
        <rFont val="Arial"/>
        <family val="2"/>
      </rPr>
      <t xml:space="preserve">45
</t>
    </r>
    <r>
      <rPr>
        <i/>
        <sz val="6.5"/>
        <rFont val="Arial"/>
        <family val="2"/>
      </rPr>
      <t xml:space="preserve">36
</t>
    </r>
    <r>
      <rPr>
        <i/>
        <sz val="6.5"/>
        <rFont val="Arial"/>
        <family val="2"/>
      </rPr>
      <t xml:space="preserve">17
</t>
    </r>
    <r>
      <rPr>
        <i/>
        <sz val="6.5"/>
        <rFont val="Arial"/>
        <family val="2"/>
      </rPr>
      <t xml:space="preserve">16
</t>
    </r>
    <r>
      <rPr>
        <i/>
        <sz val="6.5"/>
        <rFont val="Arial"/>
        <family val="2"/>
      </rPr>
      <t xml:space="preserve">14
</t>
    </r>
    <r>
      <rPr>
        <i/>
        <sz val="6.5"/>
        <rFont val="Arial"/>
        <family val="2"/>
      </rPr>
      <t xml:space="preserve">21
</t>
    </r>
    <r>
      <rPr>
        <i/>
        <sz val="6.5"/>
        <rFont val="Arial"/>
        <family val="2"/>
      </rPr>
      <t xml:space="preserve">21
</t>
    </r>
    <r>
      <rPr>
        <i/>
        <sz val="6.5"/>
        <rFont val="Arial"/>
        <family val="2"/>
      </rPr>
      <t xml:space="preserve">22
</t>
    </r>
    <r>
      <rPr>
        <i/>
        <sz val="6.5"/>
        <rFont val="Arial"/>
        <family val="2"/>
      </rPr>
      <t xml:space="preserve">178
</t>
    </r>
    <r>
      <rPr>
        <i/>
        <sz val="6.5"/>
        <rFont val="Arial"/>
        <family val="2"/>
      </rPr>
      <t xml:space="preserve">161
</t>
    </r>
    <r>
      <rPr>
        <i/>
        <sz val="6.5"/>
        <rFont val="Arial"/>
        <family val="2"/>
      </rPr>
      <t xml:space="preserve">134
</t>
    </r>
    <r>
      <rPr>
        <i/>
        <sz val="6.5"/>
        <rFont val="Arial"/>
        <family val="2"/>
      </rPr>
      <t xml:space="preserve">68
</t>
    </r>
    <r>
      <rPr>
        <i/>
        <sz val="6.5"/>
        <rFont val="Arial"/>
        <family val="2"/>
      </rPr>
      <t xml:space="preserve">57
</t>
    </r>
    <r>
      <rPr>
        <i/>
        <sz val="6.5"/>
        <rFont val="Arial"/>
        <family val="2"/>
      </rPr>
      <t xml:space="preserve">47
</t>
    </r>
    <r>
      <rPr>
        <i/>
        <sz val="6.5"/>
        <rFont val="Arial"/>
        <family val="2"/>
      </rPr>
      <t xml:space="preserve">20
</t>
    </r>
    <r>
      <rPr>
        <i/>
        <sz val="6.5"/>
        <rFont val="Arial"/>
        <family val="2"/>
      </rPr>
      <t xml:space="preserve">17
</t>
    </r>
    <r>
      <rPr>
        <i/>
        <sz val="6.5"/>
        <rFont val="Arial"/>
        <family val="2"/>
      </rPr>
      <t xml:space="preserve">15
</t>
    </r>
    <r>
      <rPr>
        <i/>
        <sz val="6.5"/>
        <rFont val="Arial"/>
        <family val="2"/>
      </rPr>
      <t xml:space="preserve">18
</t>
    </r>
    <r>
      <rPr>
        <i/>
        <sz val="6.5"/>
        <rFont val="Arial"/>
        <family val="2"/>
      </rPr>
      <t xml:space="preserve">15
</t>
    </r>
    <r>
      <rPr>
        <i/>
        <sz val="6.5"/>
        <rFont val="Arial"/>
        <family val="2"/>
      </rPr>
      <t>14</t>
    </r>
  </si>
  <si>
    <r>
      <rPr>
        <sz val="6.5"/>
        <rFont val="Arial MT"/>
        <family val="2"/>
      </rPr>
      <t xml:space="preserve">2.166
</t>
    </r>
    <r>
      <rPr>
        <sz val="6.5"/>
        <rFont val="Arial MT"/>
        <family val="2"/>
      </rPr>
      <t xml:space="preserve">2.387
</t>
    </r>
    <r>
      <rPr>
        <sz val="6.5"/>
        <rFont val="Arial MT"/>
        <family val="2"/>
      </rPr>
      <t xml:space="preserve">2.494
</t>
    </r>
    <r>
      <rPr>
        <sz val="6.5"/>
        <rFont val="Arial MT"/>
        <family val="2"/>
      </rPr>
      <t xml:space="preserve">2.380
</t>
    </r>
    <r>
      <rPr>
        <sz val="6.5"/>
        <rFont val="Arial MT"/>
        <family val="2"/>
      </rPr>
      <t xml:space="preserve">2.546
</t>
    </r>
    <r>
      <rPr>
        <sz val="6.5"/>
        <rFont val="Arial MT"/>
        <family val="2"/>
      </rPr>
      <t xml:space="preserve">2.674
</t>
    </r>
    <r>
      <rPr>
        <sz val="6.5"/>
        <rFont val="Arial MT"/>
        <family val="2"/>
      </rPr>
      <t xml:space="preserve">2.730
</t>
    </r>
    <r>
      <rPr>
        <sz val="6.5"/>
        <rFont val="Arial MT"/>
        <family val="2"/>
      </rPr>
      <t xml:space="preserve">2.845
</t>
    </r>
    <r>
      <rPr>
        <sz val="6.5"/>
        <rFont val="Arial MT"/>
        <family val="2"/>
      </rPr>
      <t xml:space="preserve">2.936
</t>
    </r>
    <r>
      <rPr>
        <sz val="6.5"/>
        <rFont val="Arial MT"/>
        <family val="2"/>
      </rPr>
      <t xml:space="preserve">3.058
</t>
    </r>
    <r>
      <rPr>
        <sz val="6.5"/>
        <rFont val="Arial MT"/>
        <family val="2"/>
      </rPr>
      <t xml:space="preserve">3.145
</t>
    </r>
    <r>
      <rPr>
        <sz val="6.5"/>
        <rFont val="Arial MT"/>
        <family val="2"/>
      </rPr>
      <t xml:space="preserve">3.243
</t>
    </r>
    <r>
      <rPr>
        <sz val="6.5"/>
        <rFont val="Arial MT"/>
        <family val="2"/>
      </rPr>
      <t xml:space="preserve">1.942
</t>
    </r>
    <r>
      <rPr>
        <sz val="6.5"/>
        <rFont val="Arial MT"/>
        <family val="2"/>
      </rPr>
      <t xml:space="preserve">2.162
</t>
    </r>
    <r>
      <rPr>
        <sz val="6.5"/>
        <rFont val="Arial MT"/>
        <family val="2"/>
      </rPr>
      <t xml:space="preserve">2.301
</t>
    </r>
    <r>
      <rPr>
        <sz val="6.5"/>
        <rFont val="Arial MT"/>
        <family val="2"/>
      </rPr>
      <t xml:space="preserve">2.245
</t>
    </r>
    <r>
      <rPr>
        <sz val="6.5"/>
        <rFont val="Arial MT"/>
        <family val="2"/>
      </rPr>
      <t xml:space="preserve">2.389
</t>
    </r>
    <r>
      <rPr>
        <sz val="6.5"/>
        <rFont val="Arial MT"/>
        <family val="2"/>
      </rPr>
      <t xml:space="preserve">2.507
</t>
    </r>
    <r>
      <rPr>
        <sz val="6.5"/>
        <rFont val="Arial MT"/>
        <family val="2"/>
      </rPr>
      <t xml:space="preserve">2.525
</t>
    </r>
    <r>
      <rPr>
        <sz val="6.5"/>
        <rFont val="Arial MT"/>
        <family val="2"/>
      </rPr>
      <t xml:space="preserve">2.630
</t>
    </r>
    <r>
      <rPr>
        <sz val="6.5"/>
        <rFont val="Arial MT"/>
        <family val="2"/>
      </rPr>
      <t xml:space="preserve">2.728
</t>
    </r>
    <r>
      <rPr>
        <sz val="6.5"/>
        <rFont val="Arial MT"/>
        <family val="2"/>
      </rPr>
      <t xml:space="preserve">2.828
</t>
    </r>
    <r>
      <rPr>
        <sz val="6.5"/>
        <rFont val="Arial MT"/>
        <family val="2"/>
      </rPr>
      <t xml:space="preserve">2.902
</t>
    </r>
    <r>
      <rPr>
        <sz val="6.5"/>
        <rFont val="Arial MT"/>
        <family val="2"/>
      </rPr>
      <t>2.981</t>
    </r>
  </si>
  <si>
    <r>
      <rPr>
        <i/>
        <sz val="6.5"/>
        <rFont val="Arial"/>
        <family val="2"/>
      </rPr>
      <t xml:space="preserve">518
</t>
    </r>
    <r>
      <rPr>
        <i/>
        <sz val="6.5"/>
        <rFont val="Arial"/>
        <family val="2"/>
      </rPr>
      <t xml:space="preserve">570
</t>
    </r>
    <r>
      <rPr>
        <i/>
        <sz val="6.5"/>
        <rFont val="Arial"/>
        <family val="2"/>
      </rPr>
      <t xml:space="preserve">596
</t>
    </r>
    <r>
      <rPr>
        <i/>
        <sz val="6.5"/>
        <rFont val="Arial"/>
        <family val="2"/>
      </rPr>
      <t xml:space="preserve">569
</t>
    </r>
    <r>
      <rPr>
        <i/>
        <sz val="6.5"/>
        <rFont val="Arial"/>
        <family val="2"/>
      </rPr>
      <t xml:space="preserve">608
</t>
    </r>
    <r>
      <rPr>
        <i/>
        <sz val="6.5"/>
        <rFont val="Arial"/>
        <family val="2"/>
      </rPr>
      <t xml:space="preserve">639
</t>
    </r>
    <r>
      <rPr>
        <i/>
        <sz val="6.5"/>
        <rFont val="Arial"/>
        <family val="2"/>
      </rPr>
      <t xml:space="preserve">653
</t>
    </r>
    <r>
      <rPr>
        <i/>
        <sz val="6.5"/>
        <rFont val="Arial"/>
        <family val="2"/>
      </rPr>
      <t xml:space="preserve">680
</t>
    </r>
    <r>
      <rPr>
        <i/>
        <sz val="6.5"/>
        <rFont val="Arial"/>
        <family val="2"/>
      </rPr>
      <t xml:space="preserve">702
</t>
    </r>
    <r>
      <rPr>
        <i/>
        <sz val="6.5"/>
        <rFont val="Arial"/>
        <family val="2"/>
      </rPr>
      <t xml:space="preserve">731
</t>
    </r>
    <r>
      <rPr>
        <i/>
        <sz val="6.5"/>
        <rFont val="Arial"/>
        <family val="2"/>
      </rPr>
      <t xml:space="preserve">752
</t>
    </r>
    <r>
      <rPr>
        <i/>
        <sz val="6.5"/>
        <rFont val="Arial"/>
        <family val="2"/>
      </rPr>
      <t xml:space="preserve">775
</t>
    </r>
    <r>
      <rPr>
        <i/>
        <sz val="6.5"/>
        <rFont val="Arial"/>
        <family val="2"/>
      </rPr>
      <t xml:space="preserve">464
</t>
    </r>
    <r>
      <rPr>
        <i/>
        <sz val="6.5"/>
        <rFont val="Arial"/>
        <family val="2"/>
      </rPr>
      <t xml:space="preserve">517
</t>
    </r>
    <r>
      <rPr>
        <i/>
        <sz val="6.5"/>
        <rFont val="Arial"/>
        <family val="2"/>
      </rPr>
      <t xml:space="preserve">550
</t>
    </r>
    <r>
      <rPr>
        <i/>
        <sz val="6.5"/>
        <rFont val="Arial"/>
        <family val="2"/>
      </rPr>
      <t xml:space="preserve">537
</t>
    </r>
    <r>
      <rPr>
        <i/>
        <sz val="6.5"/>
        <rFont val="Arial"/>
        <family val="2"/>
      </rPr>
      <t xml:space="preserve">571
</t>
    </r>
    <r>
      <rPr>
        <i/>
        <sz val="6.5"/>
        <rFont val="Arial"/>
        <family val="2"/>
      </rPr>
      <t xml:space="preserve">599
</t>
    </r>
    <r>
      <rPr>
        <i/>
        <sz val="6.5"/>
        <rFont val="Arial"/>
        <family val="2"/>
      </rPr>
      <t xml:space="preserve">604
</t>
    </r>
    <r>
      <rPr>
        <i/>
        <sz val="6.5"/>
        <rFont val="Arial"/>
        <family val="2"/>
      </rPr>
      <t xml:space="preserve">629
</t>
    </r>
    <r>
      <rPr>
        <i/>
        <sz val="6.5"/>
        <rFont val="Arial"/>
        <family val="2"/>
      </rPr>
      <t xml:space="preserve">652
</t>
    </r>
    <r>
      <rPr>
        <i/>
        <sz val="6.5"/>
        <rFont val="Arial"/>
        <family val="2"/>
      </rPr>
      <t xml:space="preserve">676
</t>
    </r>
    <r>
      <rPr>
        <i/>
        <sz val="6.5"/>
        <rFont val="Arial"/>
        <family val="2"/>
      </rPr>
      <t xml:space="preserve">694
</t>
    </r>
    <r>
      <rPr>
        <i/>
        <sz val="6.5"/>
        <rFont val="Arial"/>
        <family val="2"/>
      </rPr>
      <t>712</t>
    </r>
  </si>
  <si>
    <r>
      <rPr>
        <sz val="6.5"/>
        <rFont val="Arial MT"/>
        <family val="2"/>
      </rPr>
      <t xml:space="preserve">473
</t>
    </r>
    <r>
      <rPr>
        <sz val="6.5"/>
        <rFont val="Arial MT"/>
        <family val="2"/>
      </rPr>
      <t xml:space="preserve">434
</t>
    </r>
    <r>
      <rPr>
        <sz val="6.5"/>
        <rFont val="Arial MT"/>
        <family val="2"/>
      </rPr>
      <t xml:space="preserve">397
</t>
    </r>
    <r>
      <rPr>
        <sz val="6.5"/>
        <rFont val="Arial MT"/>
        <family val="2"/>
      </rPr>
      <t xml:space="preserve">343
</t>
    </r>
    <r>
      <rPr>
        <sz val="6.5"/>
        <rFont val="Arial MT"/>
        <family val="2"/>
      </rPr>
      <t xml:space="preserve">340
</t>
    </r>
    <r>
      <rPr>
        <sz val="6.5"/>
        <rFont val="Arial MT"/>
        <family val="2"/>
      </rPr>
      <t xml:space="preserve">337
</t>
    </r>
    <r>
      <rPr>
        <sz val="6.5"/>
        <rFont val="Arial MT"/>
        <family val="2"/>
      </rPr>
      <t xml:space="preserve">329
</t>
    </r>
    <r>
      <rPr>
        <sz val="6.5"/>
        <rFont val="Arial MT"/>
        <family val="2"/>
      </rPr>
      <t xml:space="preserve">330
</t>
    </r>
    <r>
      <rPr>
        <sz val="6.5"/>
        <rFont val="Arial MT"/>
        <family val="2"/>
      </rPr>
      <t xml:space="preserve">330
</t>
    </r>
    <r>
      <rPr>
        <sz val="6.5"/>
        <rFont val="Arial MT"/>
        <family val="2"/>
      </rPr>
      <t xml:space="preserve">335
</t>
    </r>
    <r>
      <rPr>
        <sz val="6.5"/>
        <rFont val="Arial MT"/>
        <family val="2"/>
      </rPr>
      <t xml:space="preserve">336
</t>
    </r>
    <r>
      <rPr>
        <sz val="6.5"/>
        <rFont val="Arial MT"/>
        <family val="2"/>
      </rPr>
      <t xml:space="preserve">337
</t>
    </r>
    <r>
      <rPr>
        <sz val="6.5"/>
        <rFont val="Arial MT"/>
        <family val="2"/>
      </rPr>
      <t xml:space="preserve">447
</t>
    </r>
    <r>
      <rPr>
        <sz val="6.5"/>
        <rFont val="Arial MT"/>
        <family val="2"/>
      </rPr>
      <t xml:space="preserve">421
</t>
    </r>
    <r>
      <rPr>
        <sz val="6.5"/>
        <rFont val="Arial MT"/>
        <family val="2"/>
      </rPr>
      <t xml:space="preserve">395
</t>
    </r>
    <r>
      <rPr>
        <sz val="6.5"/>
        <rFont val="Arial MT"/>
        <family val="2"/>
      </rPr>
      <t xml:space="preserve">350
</t>
    </r>
    <r>
      <rPr>
        <sz val="6.5"/>
        <rFont val="Arial MT"/>
        <family val="2"/>
      </rPr>
      <t xml:space="preserve">345
</t>
    </r>
    <r>
      <rPr>
        <sz val="6.5"/>
        <rFont val="Arial MT"/>
        <family val="2"/>
      </rPr>
      <t xml:space="preserve">341
</t>
    </r>
    <r>
      <rPr>
        <sz val="6.5"/>
        <rFont val="Arial MT"/>
        <family val="2"/>
      </rPr>
      <t xml:space="preserve">328
</t>
    </r>
    <r>
      <rPr>
        <sz val="6.5"/>
        <rFont val="Arial MT"/>
        <family val="2"/>
      </rPr>
      <t xml:space="preserve">328
</t>
    </r>
    <r>
      <rPr>
        <sz val="6.5"/>
        <rFont val="Arial MT"/>
        <family val="2"/>
      </rPr>
      <t xml:space="preserve">328
</t>
    </r>
    <r>
      <rPr>
        <sz val="6.5"/>
        <rFont val="Arial MT"/>
        <family val="2"/>
      </rPr>
      <t xml:space="preserve">331
</t>
    </r>
    <r>
      <rPr>
        <sz val="6.5"/>
        <rFont val="Arial MT"/>
        <family val="2"/>
      </rPr>
      <t xml:space="preserve">331
</t>
    </r>
    <r>
      <rPr>
        <sz val="6.5"/>
        <rFont val="Arial MT"/>
        <family val="2"/>
      </rPr>
      <t>331</t>
    </r>
  </si>
  <si>
    <r>
      <rPr>
        <i/>
        <sz val="6.5"/>
        <rFont val="Arial"/>
        <family val="2"/>
      </rPr>
      <t xml:space="preserve">113
</t>
    </r>
    <r>
      <rPr>
        <i/>
        <sz val="6.5"/>
        <rFont val="Arial"/>
        <family val="2"/>
      </rPr>
      <t xml:space="preserve">104
</t>
    </r>
    <r>
      <rPr>
        <i/>
        <sz val="6.5"/>
        <rFont val="Arial"/>
        <family val="2"/>
      </rPr>
      <t xml:space="preserve">95
</t>
    </r>
    <r>
      <rPr>
        <i/>
        <sz val="6.5"/>
        <rFont val="Arial"/>
        <family val="2"/>
      </rPr>
      <t xml:space="preserve">82
</t>
    </r>
    <r>
      <rPr>
        <i/>
        <sz val="6.5"/>
        <rFont val="Arial"/>
        <family val="2"/>
      </rPr>
      <t xml:space="preserve">81
</t>
    </r>
    <r>
      <rPr>
        <i/>
        <sz val="6.5"/>
        <rFont val="Arial"/>
        <family val="2"/>
      </rPr>
      <t xml:space="preserve">81
</t>
    </r>
    <r>
      <rPr>
        <i/>
        <sz val="6.5"/>
        <rFont val="Arial"/>
        <family val="2"/>
      </rPr>
      <t xml:space="preserve">79
</t>
    </r>
    <r>
      <rPr>
        <i/>
        <sz val="6.5"/>
        <rFont val="Arial"/>
        <family val="2"/>
      </rPr>
      <t xml:space="preserve">79
</t>
    </r>
    <r>
      <rPr>
        <i/>
        <sz val="6.5"/>
        <rFont val="Arial"/>
        <family val="2"/>
      </rPr>
      <t xml:space="preserve">79
</t>
    </r>
    <r>
      <rPr>
        <i/>
        <sz val="6.5"/>
        <rFont val="Arial"/>
        <family val="2"/>
      </rPr>
      <t xml:space="preserve">80
</t>
    </r>
    <r>
      <rPr>
        <i/>
        <sz val="6.5"/>
        <rFont val="Arial"/>
        <family val="2"/>
      </rPr>
      <t xml:space="preserve">80
</t>
    </r>
    <r>
      <rPr>
        <i/>
        <sz val="6.5"/>
        <rFont val="Arial"/>
        <family val="2"/>
      </rPr>
      <t xml:space="preserve">81
</t>
    </r>
    <r>
      <rPr>
        <i/>
        <sz val="6.5"/>
        <rFont val="Arial"/>
        <family val="2"/>
      </rPr>
      <t xml:space="preserve">107
</t>
    </r>
    <r>
      <rPr>
        <i/>
        <sz val="6.5"/>
        <rFont val="Arial"/>
        <family val="2"/>
      </rPr>
      <t xml:space="preserve">101
</t>
    </r>
    <r>
      <rPr>
        <i/>
        <sz val="6.5"/>
        <rFont val="Arial"/>
        <family val="2"/>
      </rPr>
      <t xml:space="preserve">94
</t>
    </r>
    <r>
      <rPr>
        <i/>
        <sz val="6.5"/>
        <rFont val="Arial"/>
        <family val="2"/>
      </rPr>
      <t xml:space="preserve">84
</t>
    </r>
    <r>
      <rPr>
        <i/>
        <sz val="6.5"/>
        <rFont val="Arial"/>
        <family val="2"/>
      </rPr>
      <t xml:space="preserve">83
</t>
    </r>
    <r>
      <rPr>
        <i/>
        <sz val="6.5"/>
        <rFont val="Arial"/>
        <family val="2"/>
      </rPr>
      <t xml:space="preserve">82
</t>
    </r>
    <r>
      <rPr>
        <i/>
        <sz val="6.5"/>
        <rFont val="Arial"/>
        <family val="2"/>
      </rPr>
      <t xml:space="preserve">78
</t>
    </r>
    <r>
      <rPr>
        <i/>
        <sz val="6.5"/>
        <rFont val="Arial"/>
        <family val="2"/>
      </rPr>
      <t xml:space="preserve">78
</t>
    </r>
    <r>
      <rPr>
        <i/>
        <sz val="6.5"/>
        <rFont val="Arial"/>
        <family val="2"/>
      </rPr>
      <t xml:space="preserve">78
</t>
    </r>
    <r>
      <rPr>
        <i/>
        <sz val="6.5"/>
        <rFont val="Arial"/>
        <family val="2"/>
      </rPr>
      <t xml:space="preserve">79
</t>
    </r>
    <r>
      <rPr>
        <i/>
        <sz val="6.5"/>
        <rFont val="Arial"/>
        <family val="2"/>
      </rPr>
      <t xml:space="preserve">79
</t>
    </r>
    <r>
      <rPr>
        <i/>
        <sz val="6.5"/>
        <rFont val="Arial"/>
        <family val="2"/>
      </rPr>
      <t>79</t>
    </r>
  </si>
  <si>
    <r>
      <rPr>
        <sz val="6.5"/>
        <rFont val="Arial MT"/>
        <family val="2"/>
      </rPr>
      <t xml:space="preserve">* Calculated from linear regression analysis of total energy expenditure on weight, plus allowance for energy deposition in tissues during growth.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TEE (MJ/d) = – 0.416 + 0.371 kg (section 3.2).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Weight gain × energy accrued in normal growth (Table 3.1).
</t>
    </r>
    <r>
      <rPr>
        <vertAlign val="superscript"/>
        <sz val="6.5"/>
        <rFont val="Arial MT"/>
        <family val="2"/>
      </rPr>
      <t>c</t>
    </r>
    <r>
      <rPr>
        <sz val="6.5"/>
        <rFont val="Arial MT"/>
        <family val="2"/>
      </rPr>
      <t xml:space="preserve"> Requirement = total energy expenditure + energy deposition.
</t>
    </r>
    <r>
      <rPr>
        <i/>
        <sz val="6.5"/>
        <rFont val="Arial"/>
        <family val="2"/>
      </rPr>
      <t xml:space="preserve">Sources: </t>
    </r>
    <r>
      <rPr>
        <sz val="6.5"/>
        <rFont val="Arial MT"/>
        <family val="2"/>
      </rPr>
      <t>Butte, 2001. Weight and weight gain data from WHO, 1994.</t>
    </r>
  </si>
  <si>
    <r>
      <rPr>
        <sz val="8"/>
        <rFont val="Arial MT"/>
        <family val="2"/>
      </rPr>
      <t>TABLE 4.2</t>
    </r>
  </si>
  <si>
    <r>
      <rPr>
        <b/>
        <sz val="8.5"/>
        <rFont val="Arial"/>
        <family val="2"/>
      </rPr>
      <t>Boy’s energy requirements calculated by quadratic regression analysis of TEE on weight, plus allowance for energy deposition in tissues</t>
    </r>
  </si>
  <si>
    <r>
      <rPr>
        <b/>
        <sz val="8.5"/>
        <rFont val="Arial"/>
        <family val="2"/>
      </rPr>
      <t>during growth (E</t>
    </r>
    <r>
      <rPr>
        <b/>
        <vertAlign val="subscript"/>
        <sz val="8.5"/>
        <rFont val="Arial"/>
        <family val="2"/>
      </rPr>
      <t>g</t>
    </r>
    <r>
      <rPr>
        <b/>
        <sz val="8.5"/>
        <rFont val="Arial"/>
        <family val="2"/>
      </rPr>
      <t>)</t>
    </r>
  </si>
  <si>
    <r>
      <rPr>
        <b/>
        <sz val="5.5"/>
        <rFont val="Arial"/>
        <family val="2"/>
      </rPr>
      <t xml:space="preserve">Age
</t>
    </r>
    <r>
      <rPr>
        <sz val="5.5"/>
        <rFont val="Arial MT"/>
        <family val="2"/>
      </rPr>
      <t>years</t>
    </r>
  </si>
  <si>
    <r>
      <rPr>
        <b/>
        <sz val="5.5"/>
        <rFont val="Arial"/>
        <family val="2"/>
      </rPr>
      <t>TEE</t>
    </r>
    <r>
      <rPr>
        <b/>
        <vertAlign val="superscript"/>
        <sz val="5.5"/>
        <rFont val="Arial"/>
        <family val="2"/>
      </rPr>
      <t>a</t>
    </r>
  </si>
  <si>
    <r>
      <rPr>
        <b/>
        <vertAlign val="subscript"/>
        <sz val="5.5"/>
        <rFont val="Arial"/>
        <family val="2"/>
      </rPr>
      <t xml:space="preserve">E </t>
    </r>
    <r>
      <rPr>
        <b/>
        <sz val="3.5"/>
        <rFont val="Arial"/>
        <family val="2"/>
      </rPr>
      <t xml:space="preserve">b
</t>
    </r>
    <r>
      <rPr>
        <b/>
        <sz val="3.5"/>
        <rFont val="Arial"/>
        <family val="2"/>
      </rPr>
      <t>g</t>
    </r>
  </si>
  <si>
    <r>
      <rPr>
        <b/>
        <sz val="5.5"/>
        <rFont val="Arial"/>
        <family val="2"/>
      </rPr>
      <t xml:space="preserve">BMR    </t>
    </r>
    <r>
      <rPr>
        <b/>
        <vertAlign val="superscript"/>
        <sz val="5.5"/>
        <rFont val="Arial"/>
        <family val="2"/>
      </rPr>
      <t xml:space="preserve">c
</t>
    </r>
    <r>
      <rPr>
        <b/>
        <sz val="3.5"/>
        <rFont val="Arial"/>
        <family val="2"/>
      </rPr>
      <t>est</t>
    </r>
  </si>
  <si>
    <r>
      <rPr>
        <b/>
        <sz val="5.5"/>
        <rFont val="Arial"/>
        <family val="2"/>
      </rPr>
      <t>Daily energy requirement</t>
    </r>
  </si>
  <si>
    <r>
      <rPr>
        <b/>
        <sz val="5.5"/>
        <rFont val="Arial"/>
        <family val="2"/>
      </rPr>
      <t>PAL</t>
    </r>
    <r>
      <rPr>
        <b/>
        <vertAlign val="superscript"/>
        <sz val="5.5"/>
        <rFont val="Arial"/>
        <family val="2"/>
      </rPr>
      <t>d</t>
    </r>
  </si>
  <si>
    <r>
      <rPr>
        <sz val="5.5"/>
        <rFont val="Arial MT"/>
        <family val="2"/>
      </rPr>
      <t>TEE/BMR</t>
    </r>
  </si>
  <si>
    <r>
      <rPr>
        <sz val="6.5"/>
        <rFont val="Arial MT"/>
        <family val="2"/>
      </rPr>
      <t>1–2</t>
    </r>
    <r>
      <rPr>
        <vertAlign val="superscript"/>
        <sz val="6.5"/>
        <rFont val="Arial MT"/>
        <family val="2"/>
      </rPr>
      <t>e</t>
    </r>
  </si>
  <si>
    <r>
      <rPr>
        <sz val="6.5"/>
        <rFont val="Arial MT"/>
        <family val="2"/>
      </rPr>
      <t>2–3</t>
    </r>
  </si>
  <si>
    <r>
      <rPr>
        <sz val="6.5"/>
        <rFont val="Arial MT"/>
        <family val="2"/>
      </rPr>
      <t>3–4</t>
    </r>
  </si>
  <si>
    <r>
      <rPr>
        <sz val="6.5"/>
        <rFont val="Arial MT"/>
        <family val="2"/>
      </rPr>
      <t>4–5</t>
    </r>
  </si>
  <si>
    <r>
      <rPr>
        <sz val="6.5"/>
        <rFont val="Arial MT"/>
        <family val="2"/>
      </rPr>
      <t>5–6</t>
    </r>
  </si>
  <si>
    <r>
      <rPr>
        <sz val="6.5"/>
        <rFont val="Arial MT"/>
        <family val="2"/>
      </rPr>
      <t>6–7</t>
    </r>
  </si>
  <si>
    <r>
      <rPr>
        <sz val="6.5"/>
        <rFont val="Arial MT"/>
        <family val="2"/>
      </rPr>
      <t>7–8</t>
    </r>
  </si>
  <si>
    <r>
      <rPr>
        <sz val="6.5"/>
        <rFont val="Arial MT"/>
        <family val="2"/>
      </rPr>
      <t>8–9</t>
    </r>
  </si>
  <si>
    <r>
      <rPr>
        <sz val="6.5"/>
        <rFont val="Arial MT"/>
        <family val="2"/>
      </rPr>
      <t>9–10</t>
    </r>
  </si>
  <si>
    <r>
      <rPr>
        <sz val="6.5"/>
        <rFont val="Arial MT"/>
        <family val="2"/>
      </rPr>
      <t>10–11</t>
    </r>
  </si>
  <si>
    <r>
      <rPr>
        <sz val="6.5"/>
        <rFont val="Arial MT"/>
        <family val="2"/>
      </rPr>
      <t>11–12</t>
    </r>
  </si>
  <si>
    <r>
      <rPr>
        <sz val="6.5"/>
        <rFont val="Arial MT"/>
        <family val="2"/>
      </rPr>
      <t>12–13</t>
    </r>
  </si>
  <si>
    <r>
      <rPr>
        <sz val="6.5"/>
        <rFont val="Arial MT"/>
        <family val="2"/>
      </rPr>
      <t>13–14</t>
    </r>
  </si>
  <si>
    <r>
      <rPr>
        <sz val="6.5"/>
        <rFont val="Arial MT"/>
        <family val="2"/>
      </rPr>
      <t>14–15</t>
    </r>
  </si>
  <si>
    <r>
      <rPr>
        <sz val="6.5"/>
        <rFont val="Arial MT"/>
        <family val="2"/>
      </rPr>
      <t>15–16</t>
    </r>
  </si>
  <si>
    <r>
      <rPr>
        <sz val="6.5"/>
        <rFont val="Arial MT"/>
        <family val="2"/>
      </rPr>
      <t>16–17</t>
    </r>
  </si>
  <si>
    <r>
      <rPr>
        <sz val="6.5"/>
        <rFont val="Arial MT"/>
        <family val="2"/>
      </rPr>
      <t>17–18</t>
    </r>
  </si>
  <si>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TEE (MJ/d) = 1.298 + 0.265 kg – 0.0011 kg</t>
    </r>
    <r>
      <rPr>
        <vertAlign val="superscript"/>
        <sz val="6.5"/>
        <rFont val="Arial MT"/>
        <family val="2"/>
      </rPr>
      <t>2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8.6 kJ or </t>
    </r>
    <r>
      <rPr>
        <i/>
        <sz val="6.5"/>
        <rFont val="Arial"/>
        <family val="2"/>
      </rPr>
      <t>2 kcal</t>
    </r>
    <r>
      <rPr>
        <sz val="6.5"/>
        <rFont val="Arial MT"/>
        <family val="2"/>
      </rPr>
      <t>/g weight gain.</t>
    </r>
  </si>
  <si>
    <r>
      <rPr>
        <vertAlign val="superscript"/>
        <sz val="6.5"/>
        <rFont val="Arial MT"/>
        <family val="2"/>
      </rPr>
      <t>c</t>
    </r>
    <r>
      <rPr>
        <sz val="6.5"/>
        <rFont val="Arial MT"/>
        <family val="2"/>
      </rPr>
      <t xml:space="preserve"> BMR</t>
    </r>
  </si>
  <si>
    <r>
      <rPr>
        <sz val="6.5"/>
        <rFont val="Arial MT"/>
        <family val="2"/>
      </rPr>
      <t>: basal metabolic rate estimated with predictive equations on body weight (Schofield, 1985).</t>
    </r>
  </si>
  <si>
    <r>
      <rPr>
        <vertAlign val="superscript"/>
        <sz val="6.5"/>
        <rFont val="Arial MT"/>
        <family val="2"/>
      </rPr>
      <t>d</t>
    </r>
    <r>
      <rPr>
        <sz val="6.5"/>
        <rFont val="Arial MT"/>
        <family val="2"/>
      </rPr>
      <t xml:space="preserve"> PAL</t>
    </r>
  </si>
  <si>
    <r>
      <rPr>
        <sz val="4"/>
        <rFont val="Arial MT"/>
        <family val="2"/>
      </rPr>
      <t xml:space="preserve">est
</t>
    </r>
    <r>
      <rPr>
        <sz val="6.5"/>
        <rFont val="Arial MT"/>
        <family val="2"/>
      </rPr>
      <t>: physical activity level = TEE/BMR   . To calculate requirements, add E  or multiply by 1.01 (see text).</t>
    </r>
  </si>
  <si>
    <r>
      <rPr>
        <sz val="4"/>
        <rFont val="Arial MT"/>
        <family val="2"/>
      </rPr>
      <t>est                                                                                            est                                                                                           g</t>
    </r>
  </si>
  <si>
    <r>
      <rPr>
        <vertAlign val="superscript"/>
        <sz val="6.5"/>
        <rFont val="Arial MT"/>
        <family val="2"/>
      </rPr>
      <t>e</t>
    </r>
    <r>
      <rPr>
        <sz val="6.5"/>
        <rFont val="Arial MT"/>
        <family val="2"/>
      </rPr>
      <t xml:space="preserve"> Requirements for 1 to 2 years reduced by 7 percent to fit with energy requirements of infants (see text).
</t>
    </r>
    <r>
      <rPr>
        <i/>
        <sz val="6.5"/>
        <rFont val="Arial"/>
        <family val="2"/>
      </rPr>
      <t xml:space="preserve">Source: </t>
    </r>
    <r>
      <rPr>
        <sz val="6.5"/>
        <rFont val="Arial MT"/>
        <family val="2"/>
      </rPr>
      <t>Torun, 2001.</t>
    </r>
  </si>
  <si>
    <r>
      <rPr>
        <sz val="8"/>
        <rFont val="Arial MT"/>
        <family val="2"/>
      </rPr>
      <t>TABLE 4.3</t>
    </r>
  </si>
  <si>
    <r>
      <rPr>
        <b/>
        <sz val="8.5"/>
        <rFont val="Arial"/>
        <family val="2"/>
      </rPr>
      <t>Girls’ energy requirements calculated by quadratic regression analysis of TEE on weight, plus allowance for energy deposition in tissues</t>
    </r>
  </si>
  <si>
    <r>
      <rPr>
        <b/>
        <vertAlign val="subscript"/>
        <sz val="5.5"/>
        <rFont val="Arial"/>
        <family val="2"/>
      </rPr>
      <t xml:space="preserve">E  </t>
    </r>
    <r>
      <rPr>
        <b/>
        <sz val="3.5"/>
        <rFont val="Arial"/>
        <family val="2"/>
      </rPr>
      <t xml:space="preserve">b
</t>
    </r>
    <r>
      <rPr>
        <b/>
        <sz val="3.5"/>
        <rFont val="Arial"/>
        <family val="2"/>
      </rPr>
      <t>g</t>
    </r>
  </si>
  <si>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TEE (MJ/d) = 1.102 + 0.273 kg – 0.0019 kg</t>
    </r>
    <r>
      <rPr>
        <vertAlign val="superscript"/>
        <sz val="6.5"/>
        <rFont val="Arial MT"/>
        <family val="2"/>
      </rPr>
      <t>2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8.6 kJ or </t>
    </r>
    <r>
      <rPr>
        <i/>
        <sz val="6.5"/>
        <rFont val="Arial"/>
        <family val="2"/>
      </rPr>
      <t>2 kcal</t>
    </r>
    <r>
      <rPr>
        <sz val="6.5"/>
        <rFont val="Arial MT"/>
        <family val="2"/>
      </rPr>
      <t>/g weight gain.</t>
    </r>
  </si>
  <si>
    <r>
      <rPr>
        <sz val="8"/>
        <rFont val="Arial MT"/>
        <family val="2"/>
      </rPr>
      <t>TABLE 5.4</t>
    </r>
  </si>
  <si>
    <r>
      <rPr>
        <b/>
        <sz val="8.5"/>
        <rFont val="Arial"/>
        <family val="2"/>
      </rPr>
      <t>Daily average energy requirement for men aged 18 to 29.9 years*</t>
    </r>
  </si>
  <si>
    <r>
      <rPr>
        <b/>
        <sz val="5"/>
        <rFont val="Arial"/>
        <family val="2"/>
      </rPr>
      <t xml:space="preserve">Mean weight
</t>
    </r>
    <r>
      <rPr>
        <sz val="5.5"/>
        <rFont val="Arial MT"/>
        <family val="2"/>
      </rPr>
      <t>kg</t>
    </r>
  </si>
  <si>
    <r>
      <rPr>
        <b/>
        <sz val="5.5"/>
        <rFont val="Arial"/>
        <family val="2"/>
      </rPr>
      <t>BMR/kg</t>
    </r>
    <r>
      <rPr>
        <b/>
        <vertAlign val="superscript"/>
        <sz val="5.5"/>
        <rFont val="Arial"/>
        <family val="2"/>
      </rPr>
      <t>a</t>
    </r>
  </si>
  <si>
    <r>
      <rPr>
        <b/>
        <sz val="5.5"/>
        <rFont val="Arial"/>
        <family val="2"/>
      </rPr>
      <t>Daily energy requirement according to BMR factor (or PAL) and body weight indicated</t>
    </r>
  </si>
  <si>
    <r>
      <rPr>
        <b/>
        <sz val="5.5"/>
        <rFont val="Arial"/>
        <family val="2"/>
      </rPr>
      <t>Height (m) for BMI values:</t>
    </r>
    <r>
      <rPr>
        <b/>
        <vertAlign val="superscript"/>
        <sz val="5.5"/>
        <rFont val="Arial"/>
        <family val="2"/>
      </rPr>
      <t>b</t>
    </r>
  </si>
  <si>
    <r>
      <rPr>
        <b/>
        <sz val="5.5"/>
        <rFont val="Arial"/>
        <family val="2"/>
      </rPr>
      <t>1.45 × BMR</t>
    </r>
  </si>
  <si>
    <r>
      <rPr>
        <b/>
        <sz val="5.5"/>
        <rFont val="Arial"/>
        <family val="2"/>
      </rPr>
      <t>1.60 × BMR</t>
    </r>
  </si>
  <si>
    <r>
      <rPr>
        <b/>
        <sz val="5.5"/>
        <rFont val="Arial"/>
        <family val="2"/>
      </rPr>
      <t>1.75 × BMR</t>
    </r>
  </si>
  <si>
    <r>
      <rPr>
        <b/>
        <sz val="5.5"/>
        <rFont val="Arial"/>
        <family val="2"/>
      </rPr>
      <t>1.90 × BMR</t>
    </r>
  </si>
  <si>
    <r>
      <rPr>
        <b/>
        <sz val="5.5"/>
        <rFont val="Arial"/>
        <family val="2"/>
      </rPr>
      <t>2.05 × BMR</t>
    </r>
  </si>
  <si>
    <r>
      <rPr>
        <b/>
        <sz val="5.5"/>
        <rFont val="Arial"/>
        <family val="2"/>
      </rPr>
      <t>2.20 × BMR</t>
    </r>
  </si>
  <si>
    <r>
      <rPr>
        <sz val="5.5"/>
        <rFont val="Arial MT"/>
        <family val="2"/>
      </rPr>
      <t>kJ</t>
    </r>
  </si>
  <si>
    <r>
      <rPr>
        <i/>
        <sz val="5.5"/>
        <rFont val="Arial"/>
        <family val="2"/>
      </rPr>
      <t>kcal</t>
    </r>
  </si>
  <si>
    <r>
      <rPr>
        <sz val="5.5"/>
        <rFont val="Arial MT"/>
        <family val="2"/>
      </rPr>
      <t>MJ</t>
    </r>
  </si>
  <si>
    <r>
      <rPr>
        <sz val="5.5"/>
        <rFont val="Arial MT"/>
        <family val="2"/>
      </rPr>
      <t>kJ/kg</t>
    </r>
  </si>
  <si>
    <r>
      <rPr>
        <i/>
        <sz val="5.5"/>
        <rFont val="Arial"/>
        <family val="2"/>
      </rPr>
      <t>kcal/kg</t>
    </r>
  </si>
  <si>
    <r>
      <rPr>
        <sz val="6.5"/>
        <rFont val="Arial MT"/>
        <family val="2"/>
      </rPr>
      <t xml:space="preserve">* Values rounded to closest 0.1 MJ/d, </t>
    </r>
    <r>
      <rPr>
        <i/>
        <sz val="6.5"/>
        <rFont val="Arial"/>
        <family val="2"/>
      </rPr>
      <t>50 kcal/d</t>
    </r>
    <r>
      <rPr>
        <sz val="6.5"/>
        <rFont val="Arial MT"/>
        <family val="2"/>
      </rPr>
      <t xml:space="preserve">, 5 kJ/kg/d, </t>
    </r>
    <r>
      <rPr>
        <i/>
        <sz val="6.5"/>
        <rFont val="Arial"/>
        <family val="2"/>
      </rPr>
      <t>1 kcal/kg/d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BMR calculated for each weight from the equations in Table 5.2. Values of BMR/kg are presented for ease of calculations for those who wish to use different PAL values or different weights.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Height ranges are presented for each mean weight for ease of making dietary energy recommendations to maintain an adequate BMI based on a population's mean height and PAL. For example, the recommended mean energy intake for a male population of this age group with a mean height of 1.70 m and a lifestyle with a mean PAL of 1.75, is about 11.7 MJ (</t>
    </r>
    <r>
      <rPr>
        <i/>
        <sz val="6.5"/>
        <rFont val="Arial"/>
        <family val="2"/>
      </rPr>
      <t>2 800 kcal</t>
    </r>
    <r>
      <rPr>
        <sz val="6.5"/>
        <rFont val="Arial MT"/>
        <family val="2"/>
      </rPr>
      <t>)/day or 195 kJ (</t>
    </r>
    <r>
      <rPr>
        <i/>
        <sz val="6.5"/>
        <rFont val="Arial"/>
        <family val="2"/>
      </rPr>
      <t>47 kcal</t>
    </r>
    <r>
      <rPr>
        <sz val="6.5"/>
        <rFont val="Arial MT"/>
        <family val="2"/>
      </rPr>
      <t>)/kg/day to maintain an optimum population median BMI of 21.0 (WHO/FAO, 2002), with an individual range of about 11.1 to 12.8 MJ (</t>
    </r>
    <r>
      <rPr>
        <i/>
        <sz val="6.5"/>
        <rFont val="Arial"/>
        <family val="2"/>
      </rPr>
      <t>2 650 to 3 050 kcal</t>
    </r>
    <r>
      <rPr>
        <sz val="6.5"/>
        <rFont val="Arial MT"/>
        <family val="2"/>
      </rPr>
      <t>)/day or 185 to 200 kJ (</t>
    </r>
    <r>
      <rPr>
        <i/>
        <sz val="6.5"/>
        <rFont val="Arial"/>
        <family val="2"/>
      </rPr>
      <t>44 to 48 kcal</t>
    </r>
    <r>
      <rPr>
        <sz val="6.5"/>
        <rFont val="Arial MT"/>
        <family val="2"/>
      </rPr>
      <t>)/kg/day to maintain the individual BMI limits of 18.5 to 24.9 (WHO, 2000).</t>
    </r>
  </si>
  <si>
    <r>
      <rPr>
        <sz val="8"/>
        <rFont val="Arial MT"/>
        <family val="2"/>
      </rPr>
      <t>TABLE 5.5</t>
    </r>
  </si>
  <si>
    <r>
      <rPr>
        <b/>
        <sz val="8.5"/>
        <rFont val="Arial"/>
        <family val="2"/>
      </rPr>
      <t>Daily average energy requirement for men aged 30 to 59.9 years*</t>
    </r>
  </si>
  <si>
    <r>
      <rPr>
        <sz val="6.5"/>
        <rFont val="Arial MT"/>
        <family val="2"/>
      </rPr>
      <t xml:space="preserve">* Values rounded to closest 0.1 MJ/d, </t>
    </r>
    <r>
      <rPr>
        <i/>
        <sz val="6.5"/>
        <rFont val="Arial"/>
        <family val="2"/>
      </rPr>
      <t>50 kcal/d</t>
    </r>
    <r>
      <rPr>
        <sz val="6.5"/>
        <rFont val="Arial MT"/>
        <family val="2"/>
      </rPr>
      <t xml:space="preserve">, 5 kJ/kg/d, </t>
    </r>
    <r>
      <rPr>
        <i/>
        <sz val="6.5"/>
        <rFont val="Arial"/>
        <family val="2"/>
      </rPr>
      <t>1 kcal/kg/d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BMR calculated for each weight from the equations in Table 5.2. Values of BMR/kg are presented for ease of calculations for those who wish to use different PAL values or different weights.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Height ranges are presented for each mean weight for ease of making dietary energy recommendations to maintain an adequate BMI based on a population's mean height and PAL. For example, the recommended mean energy intake for a male population of this age group with a mean height of 1.70 m and a lifestyle with a mean PAL of 1.75, is about 11.4 MJ (</t>
    </r>
    <r>
      <rPr>
        <i/>
        <sz val="6.5"/>
        <rFont val="Arial"/>
        <family val="2"/>
      </rPr>
      <t>2 750 kcal</t>
    </r>
    <r>
      <rPr>
        <sz val="6.5"/>
        <rFont val="Arial MT"/>
        <family val="2"/>
      </rPr>
      <t>)/day or 190 kJ (</t>
    </r>
    <r>
      <rPr>
        <i/>
        <sz val="6.5"/>
        <rFont val="Arial"/>
        <family val="2"/>
      </rPr>
      <t>46 kcal</t>
    </r>
    <r>
      <rPr>
        <sz val="6.5"/>
        <rFont val="Arial MT"/>
        <family val="2"/>
      </rPr>
      <t>)/kg/day to maintain an optimum population median BMI of 21.0 (WHO/FAO, 2002), with an individual range of about 11.0 to 12.3 MJ (</t>
    </r>
    <r>
      <rPr>
        <i/>
        <sz val="6.5"/>
        <rFont val="Arial"/>
        <family val="2"/>
      </rPr>
      <t>2 650 to 2 950 kcal</t>
    </r>
    <r>
      <rPr>
        <sz val="6.5"/>
        <rFont val="Arial MT"/>
        <family val="2"/>
      </rPr>
      <t>)/day or 175 to 200 kJ (</t>
    </r>
    <r>
      <rPr>
        <i/>
        <sz val="6.5"/>
        <rFont val="Arial"/>
        <family val="2"/>
      </rPr>
      <t>42 to 48 kcal</t>
    </r>
    <r>
      <rPr>
        <sz val="6.5"/>
        <rFont val="Arial MT"/>
        <family val="2"/>
      </rPr>
      <t>)/kg/day to maintain the individual BMI limits of 18.5 to 24.9 (WHO, 2000).</t>
    </r>
  </si>
  <si>
    <r>
      <rPr>
        <sz val="8"/>
        <rFont val="Arial MT"/>
        <family val="2"/>
      </rPr>
      <t>TABLE 5.6</t>
    </r>
  </si>
  <si>
    <r>
      <rPr>
        <b/>
        <sz val="8.5"/>
        <rFont val="Arial"/>
        <family val="2"/>
      </rPr>
      <t xml:space="preserve">Daily average energy requirement for men aged </t>
    </r>
    <r>
      <rPr>
        <sz val="8.5"/>
        <rFont val="Symbol"/>
        <family val="5"/>
      </rPr>
      <t>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60 years</t>
    </r>
  </si>
  <si>
    <r>
      <rPr>
        <b/>
        <sz val="8.5"/>
        <rFont val="Arial"/>
        <family val="2"/>
      </rPr>
      <t>*</t>
    </r>
  </si>
  <si>
    <r>
      <rPr>
        <sz val="6.5"/>
        <rFont val="Arial MT"/>
        <family val="2"/>
      </rPr>
      <t xml:space="preserve">* Values rounded to closest 0.1 MJ/d, </t>
    </r>
    <r>
      <rPr>
        <i/>
        <sz val="6.5"/>
        <rFont val="Arial"/>
        <family val="2"/>
      </rPr>
      <t>50 kcal/d</t>
    </r>
    <r>
      <rPr>
        <sz val="6.5"/>
        <rFont val="Arial MT"/>
        <family val="2"/>
      </rPr>
      <t xml:space="preserve">, 5 kJ/kg/d, </t>
    </r>
    <r>
      <rPr>
        <i/>
        <sz val="6.5"/>
        <rFont val="Arial"/>
        <family val="2"/>
      </rPr>
      <t>1 kcal/kg/d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BMR calculated for each weight from the equations in Table 5.2. Values of BMR/kg are presented for ease of calculations for those who wish to use different PAL values or different weights.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Height ranges are presented for each mean weight for ease of making dietary energy recommendations to maintain an adequate BMI based on a population's mean height and PAL. For example, the recommended mean energy intake for a male population of this age group with a mean height of 1.70 m and a lifestyle with a mean PAL of 1.75, is about 9.4 MJ (</t>
    </r>
    <r>
      <rPr>
        <i/>
        <sz val="6.5"/>
        <rFont val="Arial"/>
        <family val="2"/>
      </rPr>
      <t>2 250 kcal</t>
    </r>
    <r>
      <rPr>
        <sz val="6.5"/>
        <rFont val="Arial MT"/>
        <family val="2"/>
      </rPr>
      <t>)/day or 155 kJ (</t>
    </r>
    <r>
      <rPr>
        <i/>
        <sz val="6.5"/>
        <rFont val="Arial"/>
        <family val="2"/>
      </rPr>
      <t>38 kcal</t>
    </r>
    <r>
      <rPr>
        <sz val="6.5"/>
        <rFont val="Arial MT"/>
        <family val="2"/>
      </rPr>
      <t>)/kg/day to maintain an optimum population median BMI of 21.0 (WHO/FAO, 2002), with an individual range of about 9.0 to 10.3 MJ (</t>
    </r>
    <r>
      <rPr>
        <i/>
        <sz val="6.5"/>
        <rFont val="Arial"/>
        <family val="2"/>
      </rPr>
      <t>2 150 to 2 450 kcal</t>
    </r>
    <r>
      <rPr>
        <sz val="6.5"/>
        <rFont val="Arial MT"/>
        <family val="2"/>
      </rPr>
      <t>)/day or 145 to 160 kJ (</t>
    </r>
    <r>
      <rPr>
        <i/>
        <sz val="6.5"/>
        <rFont val="Arial"/>
        <family val="2"/>
      </rPr>
      <t>35 to 39 kcal</t>
    </r>
    <r>
      <rPr>
        <sz val="6.5"/>
        <rFont val="Arial MT"/>
        <family val="2"/>
      </rPr>
      <t>)/kg/day to maintain the individual BMI limits of 18.5 to 24.9 (WHO, 2000).</t>
    </r>
  </si>
  <si>
    <r>
      <rPr>
        <sz val="8"/>
        <rFont val="Arial MT"/>
        <family val="2"/>
      </rPr>
      <t>TABLE 5.7</t>
    </r>
  </si>
  <si>
    <r>
      <rPr>
        <b/>
        <sz val="8.5"/>
        <rFont val="Arial"/>
        <family val="2"/>
      </rPr>
      <t>Daily average energy requirement for women aged 18 to 29.9 years*</t>
    </r>
  </si>
  <si>
    <r>
      <rPr>
        <sz val="6.5"/>
        <rFont val="Arial MT"/>
        <family val="2"/>
      </rPr>
      <t xml:space="preserve">* Values rounded to closest 0.1 MJ/d, </t>
    </r>
    <r>
      <rPr>
        <i/>
        <sz val="6.5"/>
        <rFont val="Arial"/>
        <family val="2"/>
      </rPr>
      <t>50 kcal/d</t>
    </r>
    <r>
      <rPr>
        <sz val="6.5"/>
        <rFont val="Arial MT"/>
        <family val="2"/>
      </rPr>
      <t xml:space="preserve">, 5 kJ/kg/d, </t>
    </r>
    <r>
      <rPr>
        <i/>
        <sz val="6.5"/>
        <rFont val="Arial"/>
        <family val="2"/>
      </rPr>
      <t>1 kcal/kg/d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BMR calculated for each weight from the equations in Table 5.2. Values of BMR/kg are presented for ease of calculations for those who wish to use different PAL values or different weights.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Height ranges are presented for each mean weight for ease of making dietary energy recommendations to maintain an adequate BMI based on a population's mean height and PAL. For example, the recommended mean energy intake for a female population of this age group with a mean height of 1.70 m and a lifestyle with a mean PAL of 1.75, is about 10.1 MJ (</t>
    </r>
    <r>
      <rPr>
        <i/>
        <sz val="6.5"/>
        <rFont val="Arial"/>
        <family val="2"/>
      </rPr>
      <t>2 400 kcal</t>
    </r>
    <r>
      <rPr>
        <sz val="6.5"/>
        <rFont val="Arial MT"/>
        <family val="2"/>
      </rPr>
      <t>)/day or 170 kJ (</t>
    </r>
    <r>
      <rPr>
        <i/>
        <sz val="6.5"/>
        <rFont val="Arial"/>
        <family val="2"/>
      </rPr>
      <t>40 kcal</t>
    </r>
    <r>
      <rPr>
        <sz val="6.5"/>
        <rFont val="Arial MT"/>
        <family val="2"/>
      </rPr>
      <t>)/kg/day to maintain an optimum population median BMI of 21.0 (WHO/FAO, 2002), with an individual range of about 9.5 to 11.2 MJ (</t>
    </r>
    <r>
      <rPr>
        <i/>
        <sz val="6.5"/>
        <rFont val="Arial"/>
        <family val="2"/>
      </rPr>
      <t>2 300 to 2 650 kcal</t>
    </r>
    <r>
      <rPr>
        <sz val="6.5"/>
        <rFont val="Arial MT"/>
        <family val="2"/>
      </rPr>
      <t>)/day or 160 to 175 kJ (</t>
    </r>
    <r>
      <rPr>
        <i/>
        <sz val="6.5"/>
        <rFont val="Arial"/>
        <family val="2"/>
      </rPr>
      <t>38 to 42 kcal</t>
    </r>
    <r>
      <rPr>
        <sz val="6.5"/>
        <rFont val="Arial MT"/>
        <family val="2"/>
      </rPr>
      <t>)/kg/day to maintain the individual BMI limits of 18.5 to 24.9 (WHO, 2000).</t>
    </r>
  </si>
  <si>
    <r>
      <rPr>
        <sz val="8"/>
        <rFont val="Arial MT"/>
        <family val="2"/>
      </rPr>
      <t>TABLE 5.8</t>
    </r>
  </si>
  <si>
    <r>
      <rPr>
        <b/>
        <sz val="8.5"/>
        <rFont val="Arial"/>
        <family val="2"/>
      </rPr>
      <t>Daily average energy requirement for women aged 30 to 59.9 years*</t>
    </r>
  </si>
  <si>
    <r>
      <rPr>
        <sz val="6.5"/>
        <rFont val="Arial MT"/>
        <family val="2"/>
      </rPr>
      <t xml:space="preserve">* Values rounded to closest 0.1 MJ/d, </t>
    </r>
    <r>
      <rPr>
        <i/>
        <sz val="6.5"/>
        <rFont val="Arial"/>
        <family val="2"/>
      </rPr>
      <t>50 kcal/d</t>
    </r>
    <r>
      <rPr>
        <sz val="6.5"/>
        <rFont val="Arial MT"/>
        <family val="2"/>
      </rPr>
      <t xml:space="preserve">, 5 kJ/kg/d, </t>
    </r>
    <r>
      <rPr>
        <i/>
        <sz val="6.5"/>
        <rFont val="Arial"/>
        <family val="2"/>
      </rPr>
      <t>1 kcal/kg/d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BMR calculated for each weight from the equations in Table 5.2. Values of BMR/kg are presented for ease of calculations for those who wish to use different PAL values or different weights.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Height ranges are presented for each mean weight for ease of making dietary energy recommendations to maintain an adequate BMI based on a population's mean height and PAL. For example, the recommended mean energy intake for a female population of this age group with a mean height of 1.70 m and a lifestyle with a mean PAL of 1.75, is about 9.8 MJ (</t>
    </r>
    <r>
      <rPr>
        <i/>
        <sz val="6.5"/>
        <rFont val="Arial"/>
        <family val="2"/>
      </rPr>
      <t>2 350 kcal</t>
    </r>
    <r>
      <rPr>
        <sz val="6.5"/>
        <rFont val="Arial MT"/>
        <family val="2"/>
      </rPr>
      <t>)/day or 165 kJ (</t>
    </r>
    <r>
      <rPr>
        <i/>
        <sz val="6.5"/>
        <rFont val="Arial"/>
        <family val="2"/>
      </rPr>
      <t>39 kcal</t>
    </r>
    <r>
      <rPr>
        <sz val="6.5"/>
        <rFont val="Arial MT"/>
        <family val="2"/>
      </rPr>
      <t>)/kg/day to maintain an optimum population median BMI of 21.0 (WHO/FAO, 2002), with an individual range of about 9.5 to 10.4 MJ (</t>
    </r>
    <r>
      <rPr>
        <i/>
        <sz val="6.5"/>
        <rFont val="Arial"/>
        <family val="2"/>
      </rPr>
      <t>2 250 to 2 500 kcal</t>
    </r>
    <r>
      <rPr>
        <sz val="6.5"/>
        <rFont val="Arial MT"/>
        <family val="2"/>
      </rPr>
      <t>)/day or 150 to 170 kJ (</t>
    </r>
    <r>
      <rPr>
        <i/>
        <sz val="6.5"/>
        <rFont val="Arial"/>
        <family val="2"/>
      </rPr>
      <t>36 to 41 kcal</t>
    </r>
    <r>
      <rPr>
        <sz val="6.5"/>
        <rFont val="Arial MT"/>
        <family val="2"/>
      </rPr>
      <t>)/kg/day to maintain the individual BMI limits of 18.5 to 24.9 (WHO, 2000).</t>
    </r>
  </si>
  <si>
    <r>
      <rPr>
        <sz val="8"/>
        <rFont val="Arial MT"/>
        <family val="2"/>
      </rPr>
      <t>TABLE 5.9</t>
    </r>
  </si>
  <si>
    <r>
      <rPr>
        <b/>
        <sz val="8.5"/>
        <rFont val="Arial"/>
        <family val="2"/>
      </rPr>
      <t xml:space="preserve">Daily average energy requirement for women aged </t>
    </r>
    <r>
      <rPr>
        <sz val="8.5"/>
        <rFont val="Symbol"/>
        <family val="5"/>
      </rPr>
      <t>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60 years*</t>
    </r>
  </si>
  <si>
    <r>
      <rPr>
        <sz val="6.5"/>
        <rFont val="Arial MT"/>
        <family val="2"/>
      </rPr>
      <t xml:space="preserve">* Values rounded to closest 0.1 MJ/d, </t>
    </r>
    <r>
      <rPr>
        <i/>
        <sz val="6.5"/>
        <rFont val="Arial"/>
        <family val="2"/>
      </rPr>
      <t>50 kcal/d</t>
    </r>
    <r>
      <rPr>
        <sz val="6.5"/>
        <rFont val="Arial MT"/>
        <family val="2"/>
      </rPr>
      <t xml:space="preserve">, 5 kJ/kg/d, </t>
    </r>
    <r>
      <rPr>
        <i/>
        <sz val="6.5"/>
        <rFont val="Arial"/>
        <family val="2"/>
      </rPr>
      <t>1 kcal/kg/d</t>
    </r>
    <r>
      <rPr>
        <sz val="6.5"/>
        <rFont val="Arial MT"/>
        <family val="2"/>
      </rPr>
      <t xml:space="preserve">.
</t>
    </r>
    <r>
      <rPr>
        <vertAlign val="superscript"/>
        <sz val="6.5"/>
        <rFont val="Arial MT"/>
        <family val="2"/>
      </rPr>
      <t>a</t>
    </r>
    <r>
      <rPr>
        <sz val="6.5"/>
        <rFont val="Arial MT"/>
        <family val="2"/>
      </rPr>
      <t xml:space="preserve"> BMR calculated for each weight from the equations in Table 5.2. Values of BMR/kg are presented for ease of calculations for those who wish to use different PAL values or different weights.
</t>
    </r>
    <r>
      <rPr>
        <vertAlign val="superscript"/>
        <sz val="6.5"/>
        <rFont val="Arial MT"/>
        <family val="2"/>
      </rPr>
      <t>b</t>
    </r>
    <r>
      <rPr>
        <sz val="6.5"/>
        <rFont val="Arial MT"/>
        <family val="2"/>
      </rPr>
      <t xml:space="preserve"> Height ranges are presented for each mean weight for ease of making dietary energy recommendations to maintain an adequate BMI based on a population's mean height and PAL. For example, the recommended mean energy intake for a female population of this age group with a mean height of 1.70 m and a lifestyle with a mean PAL of 1.75, is about 8.8 MJ (</t>
    </r>
    <r>
      <rPr>
        <i/>
        <sz val="6.5"/>
        <rFont val="Arial"/>
        <family val="2"/>
      </rPr>
      <t>2 100 kcal</t>
    </r>
    <r>
      <rPr>
        <sz val="6.5"/>
        <rFont val="Arial MT"/>
        <family val="2"/>
      </rPr>
      <t>)/day or 145 kJ (</t>
    </r>
    <r>
      <rPr>
        <i/>
        <sz val="6.5"/>
        <rFont val="Arial"/>
        <family val="2"/>
      </rPr>
      <t>35 kcal</t>
    </r>
    <r>
      <rPr>
        <sz val="6.5"/>
        <rFont val="Arial MT"/>
        <family val="2"/>
      </rPr>
      <t>)/kg/day to maintain an optimum population median BMI of 21.0 (WHO/FAO, 2002), with an individual range of about 8.5 to 9.5 MJ (</t>
    </r>
    <r>
      <rPr>
        <i/>
        <sz val="6.5"/>
        <rFont val="Arial"/>
        <family val="2"/>
      </rPr>
      <t>2 050 to 2 250 kcal</t>
    </r>
    <r>
      <rPr>
        <sz val="6.5"/>
        <rFont val="Arial MT"/>
        <family val="2"/>
      </rPr>
      <t>)/day or 135 to 155 kJ (</t>
    </r>
    <r>
      <rPr>
        <i/>
        <sz val="6.5"/>
        <rFont val="Arial"/>
        <family val="2"/>
      </rPr>
      <t>32 to 37 kcal</t>
    </r>
    <r>
      <rPr>
        <sz val="6.5"/>
        <rFont val="Arial MT"/>
        <family val="2"/>
      </rPr>
      <t>)/kg/day to maintain the individual BMI limits of 18.5 to 24.9 (WHO, 2000).</t>
    </r>
  </si>
  <si>
    <t>sex</t>
    <phoneticPr fontId="27"/>
  </si>
  <si>
    <t>bmr</t>
    <phoneticPr fontId="27"/>
  </si>
  <si>
    <t>age_min</t>
    <phoneticPr fontId="27"/>
  </si>
  <si>
    <t>age_max</t>
    <phoneticPr fontId="27"/>
  </si>
  <si>
    <t>male</t>
    <phoneticPr fontId="27"/>
  </si>
  <si>
    <t>female</t>
    <phoneticPr fontId="27"/>
  </si>
  <si>
    <t>AEQ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</si>
</sst>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9">
    <font>
      <sz val="10"/>
      <color rgb="FF000000"/>
      <name val="Times New Roman"/>
      <charset val="204"/>
    </font>
    <font>
      <b/>
      <sz val="8.5"/>
      <name val="Arial"/>
      <family val="2"/>
    </font>
    <font>
      <b/>
      <sz val="5.5"/>
      <name val="Arial"/>
      <family val="2"/>
    </font>
    <font>
      <sz val="5.5"/>
      <name val="Arial MT"/>
    </font>
    <font>
      <i/>
      <sz val="5.5"/>
      <name val="Arial"/>
      <family val="2"/>
    </font>
    <font>
      <sz val="8"/>
      <name val="Arial MT"/>
    </font>
    <font>
      <sz val="6.5"/>
      <name val="Arial MT"/>
    </font>
    <font>
      <sz val="6.5"/>
      <color rgb="FF000000"/>
      <name val="Arial MT"/>
      <family val="2"/>
    </font>
    <font>
      <i/>
      <sz val="6.5"/>
      <color rgb="FF000000"/>
      <name val="Arial"/>
      <family val="2"/>
    </font>
    <font>
      <sz val="4"/>
      <name val="Arial MT"/>
    </font>
    <font>
      <sz val="5.5"/>
      <color rgb="FF000000"/>
      <name val="Arial MT"/>
      <family val="2"/>
    </font>
    <font>
      <sz val="6"/>
      <color rgb="FF000000"/>
      <name val="Arial MT"/>
      <family val="2"/>
    </font>
    <font>
      <sz val="8"/>
      <name val="Arial MT"/>
      <family val="2"/>
    </font>
    <font>
      <sz val="5.5"/>
      <name val="Arial MT"/>
      <family val="2"/>
    </font>
    <font>
      <b/>
      <vertAlign val="superscript"/>
      <sz val="5.5"/>
      <name val="Arial"/>
      <family val="2"/>
    </font>
    <font>
      <b/>
      <sz val="6.5"/>
      <name val="Arial"/>
      <family val="2"/>
    </font>
    <font>
      <sz val="6.5"/>
      <name val="Arial MT"/>
      <family val="2"/>
    </font>
    <font>
      <i/>
      <sz val="6.5"/>
      <name val="Arial"/>
      <family val="2"/>
    </font>
    <font>
      <vertAlign val="superscript"/>
      <sz val="6.5"/>
      <name val="Arial MT"/>
      <family val="2"/>
    </font>
    <font>
      <b/>
      <vertAlign val="subscript"/>
      <sz val="8.5"/>
      <name val="Arial"/>
      <family val="2"/>
    </font>
    <font>
      <b/>
      <vertAlign val="subscript"/>
      <sz val="5.5"/>
      <name val="Arial"/>
      <family val="2"/>
    </font>
    <font>
      <b/>
      <sz val="3.5"/>
      <name val="Arial"/>
      <family val="2"/>
    </font>
    <font>
      <sz val="4"/>
      <name val="Arial MT"/>
      <family val="2"/>
    </font>
    <font>
      <b/>
      <sz val="5"/>
      <name val="Arial"/>
      <family val="2"/>
    </font>
    <font>
      <sz val="8.5"/>
      <name val="Symbol"/>
      <family val="5"/>
    </font>
    <font>
      <sz val="8.5"/>
      <name val="Times New Roman"/>
      <family val="1"/>
    </font>
    <font>
      <sz val="10"/>
      <color rgb="FF000000"/>
      <name val="Times New Roman"/>
      <family val="1"/>
    </font>
    <font>
      <sz val="6"/>
      <name val="Tsukushi A Round Gothic Bold"/>
      <family val="3"/>
      <charset val="128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ACD5A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26" fillId="0" borderId="0" applyFont="0" applyFill="0" applyBorder="0" applyAlignment="0" applyProtection="0">
      <alignment vertical="center"/>
    </xf>
  </cellStyleXfs>
  <cellXfs count="144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2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176" fontId="7" fillId="0" borderId="3" xfId="0" applyNumberFormat="1" applyFont="1" applyBorder="1" applyAlignment="1">
      <alignment horizontal="center" vertical="top" shrinkToFit="1"/>
    </xf>
    <xf numFmtId="177" fontId="7" fillId="0" borderId="3" xfId="0" applyNumberFormat="1" applyFont="1" applyBorder="1" applyAlignment="1">
      <alignment horizontal="center" vertical="top" shrinkToFit="1"/>
    </xf>
    <xf numFmtId="1" fontId="8" fillId="0" borderId="3" xfId="0" applyNumberFormat="1" applyFont="1" applyBorder="1" applyAlignment="1">
      <alignment horizontal="center" vertical="top" shrinkToFit="1"/>
    </xf>
    <xf numFmtId="1" fontId="7" fillId="0" borderId="3" xfId="0" applyNumberFormat="1" applyFont="1" applyBorder="1" applyAlignment="1">
      <alignment horizontal="center" vertical="top" shrinkToFit="1"/>
    </xf>
    <xf numFmtId="176" fontId="8" fillId="0" borderId="3" xfId="0" applyNumberFormat="1" applyFont="1" applyBorder="1" applyAlignment="1">
      <alignment horizontal="center" vertical="top" shrinkToFit="1"/>
    </xf>
    <xf numFmtId="2" fontId="7" fillId="0" borderId="3" xfId="0" applyNumberFormat="1" applyFont="1" applyBorder="1" applyAlignment="1">
      <alignment horizontal="center" vertical="top" shrinkToFit="1"/>
    </xf>
    <xf numFmtId="176" fontId="7" fillId="0" borderId="13" xfId="0" applyNumberFormat="1" applyFont="1" applyBorder="1" applyAlignment="1">
      <alignment horizontal="center" vertical="top" shrinkToFit="1"/>
    </xf>
    <xf numFmtId="177" fontId="7" fillId="0" borderId="13" xfId="0" applyNumberFormat="1" applyFont="1" applyBorder="1" applyAlignment="1">
      <alignment horizontal="center" vertical="top" shrinkToFit="1"/>
    </xf>
    <xf numFmtId="3" fontId="8" fillId="0" borderId="13" xfId="0" applyNumberFormat="1" applyFont="1" applyBorder="1" applyAlignment="1">
      <alignment horizontal="center" vertical="top" shrinkToFit="1"/>
    </xf>
    <xf numFmtId="1" fontId="8" fillId="0" borderId="13" xfId="0" applyNumberFormat="1" applyFont="1" applyBorder="1" applyAlignment="1">
      <alignment horizontal="center" vertical="top" shrinkToFit="1"/>
    </xf>
    <xf numFmtId="1" fontId="7" fillId="0" borderId="13" xfId="0" applyNumberFormat="1" applyFont="1" applyBorder="1" applyAlignment="1">
      <alignment horizontal="center" vertical="top" shrinkToFit="1"/>
    </xf>
    <xf numFmtId="176" fontId="8" fillId="0" borderId="13" xfId="0" applyNumberFormat="1" applyFont="1" applyBorder="1" applyAlignment="1">
      <alignment horizontal="center" vertical="top" shrinkToFit="1"/>
    </xf>
    <xf numFmtId="2" fontId="7" fillId="0" borderId="13" xfId="0" applyNumberFormat="1" applyFont="1" applyBorder="1" applyAlignment="1">
      <alignment horizontal="center" vertical="top" shrinkToFit="1"/>
    </xf>
    <xf numFmtId="176" fontId="7" fillId="0" borderId="4" xfId="0" applyNumberFormat="1" applyFont="1" applyBorder="1" applyAlignment="1">
      <alignment horizontal="center" vertical="top" shrinkToFit="1"/>
    </xf>
    <xf numFmtId="177" fontId="7" fillId="0" borderId="4" xfId="0" applyNumberFormat="1" applyFont="1" applyBorder="1" applyAlignment="1">
      <alignment horizontal="center" vertical="top" shrinkToFit="1"/>
    </xf>
    <xf numFmtId="3" fontId="8" fillId="0" borderId="4" xfId="0" applyNumberFormat="1" applyFont="1" applyBorder="1" applyAlignment="1">
      <alignment horizontal="center" vertical="top" shrinkToFit="1"/>
    </xf>
    <xf numFmtId="1" fontId="8" fillId="0" borderId="4" xfId="0" applyNumberFormat="1" applyFont="1" applyBorder="1" applyAlignment="1">
      <alignment horizontal="center" vertical="top" shrinkToFit="1"/>
    </xf>
    <xf numFmtId="1" fontId="7" fillId="0" borderId="4" xfId="0" applyNumberFormat="1" applyFont="1" applyBorder="1" applyAlignment="1">
      <alignment horizontal="center" vertical="top" shrinkToFit="1"/>
    </xf>
    <xf numFmtId="176" fontId="8" fillId="0" borderId="4" xfId="0" applyNumberFormat="1" applyFont="1" applyBorder="1" applyAlignment="1">
      <alignment horizontal="center" vertical="top" shrinkToFit="1"/>
    </xf>
    <xf numFmtId="2" fontId="7" fillId="0" borderId="4" xfId="0" applyNumberFormat="1" applyFont="1" applyBorder="1" applyAlignment="1">
      <alignment horizontal="center" vertical="top" shrinkToFit="1"/>
    </xf>
    <xf numFmtId="0" fontId="6" fillId="0" borderId="0" xfId="0" applyFont="1" applyAlignment="1">
      <alignment horizontal="left" vertical="top" wrapText="1" indent="1"/>
    </xf>
    <xf numFmtId="0" fontId="3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176" fontId="10" fillId="0" borderId="5" xfId="0" applyNumberFormat="1" applyFont="1" applyBorder="1" applyAlignment="1">
      <alignment horizontal="center" vertical="top" shrinkToFit="1"/>
    </xf>
    <xf numFmtId="176" fontId="10" fillId="0" borderId="7" xfId="0" applyNumberFormat="1" applyFont="1" applyBorder="1" applyAlignment="1">
      <alignment horizontal="center" vertical="top" shrinkToFit="1"/>
    </xf>
    <xf numFmtId="176" fontId="10" fillId="0" borderId="6" xfId="0" applyNumberFormat="1" applyFont="1" applyBorder="1" applyAlignment="1">
      <alignment horizontal="center" vertical="top" shrinkToFit="1"/>
    </xf>
    <xf numFmtId="176" fontId="7" fillId="0" borderId="8" xfId="0" applyNumberFormat="1" applyFont="1" applyBorder="1" applyAlignment="1">
      <alignment horizontal="center" vertical="top" shrinkToFit="1"/>
    </xf>
    <xf numFmtId="1" fontId="7" fillId="0" borderId="9" xfId="0" applyNumberFormat="1" applyFont="1" applyBorder="1" applyAlignment="1">
      <alignment horizontal="center" vertical="top" shrinkToFit="1"/>
    </xf>
    <xf numFmtId="3" fontId="8" fillId="0" borderId="9" xfId="0" applyNumberFormat="1" applyFont="1" applyBorder="1" applyAlignment="1">
      <alignment horizontal="center" vertical="top" shrinkToFit="1"/>
    </xf>
    <xf numFmtId="1" fontId="8" fillId="0" borderId="10" xfId="0" applyNumberFormat="1" applyFont="1" applyBorder="1" applyAlignment="1">
      <alignment horizontal="center" vertical="top" shrinkToFit="1"/>
    </xf>
    <xf numFmtId="176" fontId="11" fillId="0" borderId="8" xfId="0" applyNumberFormat="1" applyFont="1" applyBorder="1" applyAlignment="1">
      <alignment horizontal="center" vertical="top" shrinkToFit="1"/>
    </xf>
    <xf numFmtId="2" fontId="7" fillId="0" borderId="8" xfId="0" applyNumberFormat="1" applyFont="1" applyBorder="1" applyAlignment="1">
      <alignment horizontal="center" vertical="top" shrinkToFit="1"/>
    </xf>
    <xf numFmtId="2" fontId="7" fillId="0" borderId="9" xfId="0" applyNumberFormat="1" applyFont="1" applyBorder="1" applyAlignment="1">
      <alignment horizontal="center" vertical="top" shrinkToFit="1"/>
    </xf>
    <xf numFmtId="2" fontId="7" fillId="0" borderId="10" xfId="0" applyNumberFormat="1" applyFont="1" applyBorder="1" applyAlignment="1">
      <alignment horizontal="center" vertical="top" shrinkToFit="1"/>
    </xf>
    <xf numFmtId="176" fontId="7" fillId="0" borderId="14" xfId="0" applyNumberFormat="1" applyFont="1" applyBorder="1" applyAlignment="1">
      <alignment horizontal="center" vertical="top" shrinkToFit="1"/>
    </xf>
    <xf numFmtId="1" fontId="7" fillId="0" borderId="0" xfId="0" applyNumberFormat="1" applyFont="1" applyAlignment="1">
      <alignment horizontal="center" vertical="top" shrinkToFit="1"/>
    </xf>
    <xf numFmtId="3" fontId="8" fillId="0" borderId="0" xfId="0" applyNumberFormat="1" applyFont="1" applyAlignment="1">
      <alignment horizontal="center" vertical="top" shrinkToFit="1"/>
    </xf>
    <xf numFmtId="1" fontId="8" fillId="0" borderId="15" xfId="0" applyNumberFormat="1" applyFont="1" applyBorder="1" applyAlignment="1">
      <alignment horizontal="center" vertical="top" shrinkToFit="1"/>
    </xf>
    <xf numFmtId="176" fontId="11" fillId="0" borderId="14" xfId="0" applyNumberFormat="1" applyFont="1" applyBorder="1" applyAlignment="1">
      <alignment horizontal="center" vertical="top" shrinkToFit="1"/>
    </xf>
    <xf numFmtId="2" fontId="7" fillId="0" borderId="14" xfId="0" applyNumberFormat="1" applyFont="1" applyBorder="1" applyAlignment="1">
      <alignment horizontal="center" vertical="top" shrinkToFit="1"/>
    </xf>
    <xf numFmtId="2" fontId="7" fillId="0" borderId="0" xfId="0" applyNumberFormat="1" applyFont="1" applyAlignment="1">
      <alignment horizontal="center" vertical="top" shrinkToFit="1"/>
    </xf>
    <xf numFmtId="2" fontId="7" fillId="0" borderId="15" xfId="0" applyNumberFormat="1" applyFont="1" applyBorder="1" applyAlignment="1">
      <alignment horizontal="center" vertical="top" shrinkToFit="1"/>
    </xf>
    <xf numFmtId="176" fontId="7" fillId="0" borderId="11" xfId="0" applyNumberFormat="1" applyFont="1" applyBorder="1" applyAlignment="1">
      <alignment horizontal="center" vertical="top" shrinkToFit="1"/>
    </xf>
    <xf numFmtId="1" fontId="7" fillId="0" borderId="1" xfId="0" applyNumberFormat="1" applyFont="1" applyBorder="1" applyAlignment="1">
      <alignment horizontal="center" vertical="top" shrinkToFit="1"/>
    </xf>
    <xf numFmtId="3" fontId="8" fillId="0" borderId="1" xfId="0" applyNumberFormat="1" applyFont="1" applyBorder="1" applyAlignment="1">
      <alignment horizontal="center" vertical="top" shrinkToFit="1"/>
    </xf>
    <xf numFmtId="1" fontId="8" fillId="0" borderId="12" xfId="0" applyNumberFormat="1" applyFont="1" applyBorder="1" applyAlignment="1">
      <alignment horizontal="center" vertical="top" shrinkToFit="1"/>
    </xf>
    <xf numFmtId="176" fontId="11" fillId="0" borderId="11" xfId="0" applyNumberFormat="1" applyFont="1" applyBorder="1" applyAlignment="1">
      <alignment horizontal="center" vertical="top" shrinkToFit="1"/>
    </xf>
    <xf numFmtId="2" fontId="7" fillId="0" borderId="11" xfId="0" applyNumberFormat="1" applyFont="1" applyBorder="1" applyAlignment="1">
      <alignment horizontal="center" vertical="top" shrinkToFit="1"/>
    </xf>
    <xf numFmtId="2" fontId="7" fillId="0" borderId="1" xfId="0" applyNumberFormat="1" applyFont="1" applyBorder="1" applyAlignment="1">
      <alignment horizontal="center" vertical="top" shrinkToFit="1"/>
    </xf>
    <xf numFmtId="2" fontId="7" fillId="0" borderId="12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 indent="2"/>
    </xf>
    <xf numFmtId="0" fontId="2" fillId="0" borderId="7" xfId="0" applyFont="1" applyBorder="1" applyAlignment="1">
      <alignment horizontal="left" vertical="top" wrapText="1" indent="2"/>
    </xf>
    <xf numFmtId="0" fontId="2" fillId="0" borderId="6" xfId="0" applyFont="1" applyBorder="1" applyAlignment="1">
      <alignment horizontal="left" vertical="top" wrapText="1" indent="2"/>
    </xf>
    <xf numFmtId="0" fontId="2" fillId="0" borderId="5" xfId="0" applyFont="1" applyBorder="1" applyAlignment="1">
      <alignment horizontal="left" vertical="top" wrapText="1" indent="6"/>
    </xf>
    <xf numFmtId="0" fontId="2" fillId="0" borderId="7" xfId="0" applyFont="1" applyBorder="1" applyAlignment="1">
      <alignment horizontal="left" vertical="top" wrapText="1" indent="6"/>
    </xf>
    <xf numFmtId="0" fontId="2" fillId="0" borderId="6" xfId="0" applyFont="1" applyBorder="1" applyAlignment="1">
      <alignment horizontal="left" vertical="top" wrapText="1" indent="6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 inden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6"/>
    </xf>
    <xf numFmtId="0" fontId="2" fillId="0" borderId="7" xfId="0" applyFont="1" applyBorder="1" applyAlignment="1">
      <alignment horizontal="left" vertical="center" wrapText="1" indent="6"/>
    </xf>
    <xf numFmtId="0" fontId="2" fillId="0" borderId="6" xfId="0" applyFont="1" applyBorder="1" applyAlignment="1">
      <alignment horizontal="left" vertical="center" wrapText="1" indent="6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0" fillId="0" borderId="13" xfId="0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 indent="2"/>
    </xf>
    <xf numFmtId="0" fontId="2" fillId="0" borderId="9" xfId="0" applyFont="1" applyBorder="1" applyAlignment="1">
      <alignment horizontal="left" vertical="top" wrapText="1" indent="2"/>
    </xf>
    <xf numFmtId="0" fontId="2" fillId="0" borderId="10" xfId="0" applyFont="1" applyBorder="1" applyAlignment="1">
      <alignment horizontal="left" vertical="top" wrapText="1" indent="2"/>
    </xf>
    <xf numFmtId="0" fontId="2" fillId="0" borderId="1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2"/>
    </xf>
    <xf numFmtId="0" fontId="2" fillId="0" borderId="12" xfId="0" applyFont="1" applyBorder="1" applyAlignment="1">
      <alignment horizontal="left" vertical="top" wrapText="1" indent="2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3"/>
    </xf>
    <xf numFmtId="0" fontId="2" fillId="0" borderId="6" xfId="0" applyFont="1" applyBorder="1" applyAlignment="1">
      <alignment horizontal="left" vertical="center" wrapText="1" indent="3"/>
    </xf>
    <xf numFmtId="0" fontId="0" fillId="2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1" fontId="8" fillId="0" borderId="9" xfId="0" applyNumberFormat="1" applyFont="1" applyBorder="1" applyAlignment="1">
      <alignment horizontal="left" vertical="top" indent="1" shrinkToFit="1"/>
    </xf>
    <xf numFmtId="1" fontId="8" fillId="0" borderId="10" xfId="0" applyNumberFormat="1" applyFont="1" applyBorder="1" applyAlignment="1">
      <alignment horizontal="left" vertical="top" indent="1" shrinkToFit="1"/>
    </xf>
    <xf numFmtId="1" fontId="8" fillId="0" borderId="0" xfId="0" applyNumberFormat="1" applyFont="1" applyAlignment="1">
      <alignment horizontal="left" vertical="top" indent="1" shrinkToFit="1"/>
    </xf>
    <xf numFmtId="1" fontId="8" fillId="0" borderId="15" xfId="0" applyNumberFormat="1" applyFont="1" applyBorder="1" applyAlignment="1">
      <alignment horizontal="left" vertical="top" indent="1" shrinkToFit="1"/>
    </xf>
    <xf numFmtId="1" fontId="8" fillId="0" borderId="1" xfId="0" applyNumberFormat="1" applyFont="1" applyBorder="1" applyAlignment="1">
      <alignment horizontal="left" vertical="top" indent="1" shrinkToFit="1"/>
    </xf>
    <xf numFmtId="1" fontId="8" fillId="0" borderId="12" xfId="0" applyNumberFormat="1" applyFont="1" applyBorder="1" applyAlignment="1">
      <alignment horizontal="left" vertical="top" indent="1" shrinkToFit="1"/>
    </xf>
    <xf numFmtId="3" fontId="8" fillId="0" borderId="9" xfId="0" applyNumberFormat="1" applyFont="1" applyBorder="1" applyAlignment="1">
      <alignment horizontal="left" vertical="top" shrinkToFit="1"/>
    </xf>
    <xf numFmtId="3" fontId="8" fillId="0" borderId="0" xfId="0" applyNumberFormat="1" applyFont="1" applyAlignment="1">
      <alignment horizontal="left" vertical="top" shrinkToFit="1"/>
    </xf>
    <xf numFmtId="3" fontId="8" fillId="0" borderId="1" xfId="0" applyNumberFormat="1" applyFont="1" applyBorder="1" applyAlignment="1">
      <alignment horizontal="left" vertical="top" shrinkToFit="1"/>
    </xf>
    <xf numFmtId="38" fontId="0" fillId="0" borderId="0" xfId="1" applyFont="1" applyAlignment="1">
      <alignment horizontal="left" vertical="top"/>
    </xf>
    <xf numFmtId="38" fontId="0" fillId="0" borderId="0" xfId="1" applyFont="1" applyAlignment="1">
      <alignment horizontal="right" vertical="top"/>
    </xf>
    <xf numFmtId="0" fontId="28" fillId="0" borderId="16" xfId="0" applyFont="1" applyBorder="1" applyAlignment="1">
      <alignment horizontal="left" vertical="top"/>
    </xf>
    <xf numFmtId="38" fontId="28" fillId="0" borderId="16" xfId="1" applyFont="1" applyBorder="1" applyAlignment="1">
      <alignment horizontal="right" vertical="top"/>
    </xf>
    <xf numFmtId="2" fontId="28" fillId="0" borderId="16" xfId="0" applyNumberFormat="1" applyFont="1" applyBorder="1" applyAlignment="1">
      <alignment horizontal="right" vertical="top"/>
    </xf>
    <xf numFmtId="0" fontId="28" fillId="3" borderId="16" xfId="0" applyFont="1" applyFill="1" applyBorder="1" applyAlignment="1">
      <alignment horizontal="left" vertical="top"/>
    </xf>
    <xf numFmtId="0" fontId="26" fillId="3" borderId="16" xfId="0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36C6-BEEA-484A-B723-407EB36BB001}">
  <dimension ref="A1:E44"/>
  <sheetViews>
    <sheetView tabSelected="1" zoomScale="130" zoomScaleNormal="130" workbookViewId="0">
      <selection activeCell="C5" sqref="C5"/>
    </sheetView>
  </sheetViews>
  <sheetFormatPr baseColWidth="10" defaultRowHeight="13"/>
  <sheetData>
    <row r="1" spans="1:5" ht="18">
      <c r="A1" s="142" t="s">
        <v>96</v>
      </c>
      <c r="B1" s="142" t="s">
        <v>98</v>
      </c>
      <c r="C1" s="142" t="s">
        <v>99</v>
      </c>
      <c r="D1" s="142" t="s">
        <v>97</v>
      </c>
      <c r="E1" s="143" t="s">
        <v>102</v>
      </c>
    </row>
    <row r="2" spans="1:5" ht="18">
      <c r="A2" s="139" t="s">
        <v>101</v>
      </c>
      <c r="B2" s="140">
        <v>0</v>
      </c>
      <c r="C2" s="140">
        <v>2</v>
      </c>
      <c r="D2" s="140">
        <v>599</v>
      </c>
      <c r="E2" s="141">
        <f t="shared" ref="E2:E38" si="0">D2/$D$39</f>
        <v>0.37763043478260866</v>
      </c>
    </row>
    <row r="3" spans="1:5" ht="18">
      <c r="A3" s="139" t="s">
        <v>101</v>
      </c>
      <c r="B3" s="140">
        <v>2</v>
      </c>
      <c r="C3" s="140">
        <v>3</v>
      </c>
      <c r="D3" s="140">
        <v>727</v>
      </c>
      <c r="E3" s="141">
        <f t="shared" si="0"/>
        <v>0.45832608695652172</v>
      </c>
    </row>
    <row r="4" spans="1:5" ht="18">
      <c r="A4" s="139" t="s">
        <v>101</v>
      </c>
      <c r="B4" s="140">
        <v>3</v>
      </c>
      <c r="C4" s="140">
        <v>4</v>
      </c>
      <c r="D4" s="140">
        <v>793</v>
      </c>
      <c r="E4" s="141">
        <f t="shared" si="0"/>
        <v>0.49993478260869562</v>
      </c>
    </row>
    <row r="5" spans="1:5" ht="18">
      <c r="A5" s="139" t="s">
        <v>101</v>
      </c>
      <c r="B5" s="140">
        <v>4</v>
      </c>
      <c r="C5" s="140">
        <v>5</v>
      </c>
      <c r="D5" s="140">
        <v>827</v>
      </c>
      <c r="E5" s="141">
        <f t="shared" si="0"/>
        <v>0.52136956521739131</v>
      </c>
    </row>
    <row r="6" spans="1:5" ht="18">
      <c r="A6" s="139" t="s">
        <v>101</v>
      </c>
      <c r="B6" s="140">
        <v>5</v>
      </c>
      <c r="C6" s="140">
        <v>6</v>
      </c>
      <c r="D6" s="140">
        <v>864</v>
      </c>
      <c r="E6" s="141">
        <f t="shared" si="0"/>
        <v>0.54469565217391303</v>
      </c>
    </row>
    <row r="7" spans="1:5" ht="18">
      <c r="A7" s="139" t="s">
        <v>101</v>
      </c>
      <c r="B7" s="140">
        <v>6</v>
      </c>
      <c r="C7" s="140">
        <v>7</v>
      </c>
      <c r="D7" s="140">
        <v>904</v>
      </c>
      <c r="E7" s="141">
        <f t="shared" si="0"/>
        <v>0.56991304347826088</v>
      </c>
    </row>
    <row r="8" spans="1:5" ht="18">
      <c r="A8" s="139" t="s">
        <v>101</v>
      </c>
      <c r="B8" s="140">
        <v>7</v>
      </c>
      <c r="C8" s="140">
        <v>8</v>
      </c>
      <c r="D8" s="140">
        <v>959</v>
      </c>
      <c r="E8" s="141">
        <f t="shared" si="0"/>
        <v>0.60458695652173911</v>
      </c>
    </row>
    <row r="9" spans="1:5" ht="18">
      <c r="A9" s="139" t="s">
        <v>101</v>
      </c>
      <c r="B9" s="140">
        <v>8</v>
      </c>
      <c r="C9" s="140">
        <v>9</v>
      </c>
      <c r="D9" s="140">
        <v>1026</v>
      </c>
      <c r="E9" s="141">
        <f t="shared" si="0"/>
        <v>0.64682608695652177</v>
      </c>
    </row>
    <row r="10" spans="1:5" ht="18">
      <c r="A10" s="139" t="s">
        <v>101</v>
      </c>
      <c r="B10" s="140">
        <v>9</v>
      </c>
      <c r="C10" s="140">
        <v>10</v>
      </c>
      <c r="D10" s="140">
        <v>1105</v>
      </c>
      <c r="E10" s="141">
        <f t="shared" si="0"/>
        <v>0.69663043478260867</v>
      </c>
    </row>
    <row r="11" spans="1:5" ht="18">
      <c r="A11" s="139" t="s">
        <v>101</v>
      </c>
      <c r="B11" s="140">
        <v>10</v>
      </c>
      <c r="C11" s="140">
        <v>11</v>
      </c>
      <c r="D11" s="140">
        <v>1157</v>
      </c>
      <c r="E11" s="141">
        <f t="shared" si="0"/>
        <v>0.72941304347826086</v>
      </c>
    </row>
    <row r="12" spans="1:5" ht="18">
      <c r="A12" s="139" t="s">
        <v>101</v>
      </c>
      <c r="B12" s="140">
        <v>11</v>
      </c>
      <c r="C12" s="140">
        <v>12</v>
      </c>
      <c r="D12" s="140">
        <v>1217</v>
      </c>
      <c r="E12" s="141">
        <f t="shared" si="0"/>
        <v>0.76723913043478253</v>
      </c>
    </row>
    <row r="13" spans="1:5" ht="18">
      <c r="A13" s="139" t="s">
        <v>101</v>
      </c>
      <c r="B13" s="140">
        <v>12</v>
      </c>
      <c r="C13" s="140">
        <v>13</v>
      </c>
      <c r="D13" s="140">
        <v>1279</v>
      </c>
      <c r="E13" s="141">
        <f t="shared" si="0"/>
        <v>0.80632608695652175</v>
      </c>
    </row>
    <row r="14" spans="1:5" ht="18">
      <c r="A14" s="139" t="s">
        <v>101</v>
      </c>
      <c r="B14" s="140">
        <v>13</v>
      </c>
      <c r="C14" s="140">
        <v>14</v>
      </c>
      <c r="D14" s="140">
        <v>1339</v>
      </c>
      <c r="E14" s="141">
        <f t="shared" si="0"/>
        <v>0.84415217391304342</v>
      </c>
    </row>
    <row r="15" spans="1:5" ht="18">
      <c r="A15" s="139" t="s">
        <v>101</v>
      </c>
      <c r="B15" s="140">
        <v>14</v>
      </c>
      <c r="C15" s="140">
        <v>15</v>
      </c>
      <c r="D15" s="140">
        <v>1390</v>
      </c>
      <c r="E15" s="141">
        <f t="shared" si="0"/>
        <v>0.8763043478260869</v>
      </c>
    </row>
    <row r="16" spans="1:5" ht="18">
      <c r="A16" s="139" t="s">
        <v>101</v>
      </c>
      <c r="B16" s="140">
        <v>15</v>
      </c>
      <c r="C16" s="140">
        <v>16</v>
      </c>
      <c r="D16" s="140">
        <v>1429</v>
      </c>
      <c r="E16" s="141">
        <f t="shared" si="0"/>
        <v>0.90089130434782605</v>
      </c>
    </row>
    <row r="17" spans="1:5" ht="18">
      <c r="A17" s="139" t="s">
        <v>101</v>
      </c>
      <c r="B17" s="140">
        <v>16</v>
      </c>
      <c r="C17" s="140">
        <v>17</v>
      </c>
      <c r="D17" s="140">
        <v>1447</v>
      </c>
      <c r="E17" s="141">
        <f t="shared" si="0"/>
        <v>0.91223913043478255</v>
      </c>
    </row>
    <row r="18" spans="1:5" ht="18">
      <c r="A18" s="139" t="s">
        <v>101</v>
      </c>
      <c r="B18" s="140">
        <v>17</v>
      </c>
      <c r="C18" s="140">
        <v>18</v>
      </c>
      <c r="D18" s="140">
        <v>1451</v>
      </c>
      <c r="E18" s="141">
        <f t="shared" si="0"/>
        <v>0.9147608695652174</v>
      </c>
    </row>
    <row r="19" spans="1:5" ht="18">
      <c r="A19" s="139" t="s">
        <v>101</v>
      </c>
      <c r="B19" s="140">
        <v>18</v>
      </c>
      <c r="C19" s="140">
        <v>30</v>
      </c>
      <c r="D19" s="140">
        <v>1241.3793103448277</v>
      </c>
      <c r="E19" s="141">
        <f t="shared" si="0"/>
        <v>0.78260869565217395</v>
      </c>
    </row>
    <row r="20" spans="1:5" ht="18">
      <c r="A20" s="139" t="s">
        <v>101</v>
      </c>
      <c r="B20" s="140">
        <v>30</v>
      </c>
      <c r="C20" s="140">
        <v>60</v>
      </c>
      <c r="D20" s="140">
        <v>1241.3793103448277</v>
      </c>
      <c r="E20" s="141">
        <f t="shared" si="0"/>
        <v>0.78260869565217395</v>
      </c>
    </row>
    <row r="21" spans="1:5" ht="18">
      <c r="A21" s="139" t="s">
        <v>101</v>
      </c>
      <c r="B21" s="140">
        <v>60</v>
      </c>
      <c r="C21" s="140">
        <v>100</v>
      </c>
      <c r="D21" s="140">
        <v>1103.4482758620691</v>
      </c>
      <c r="E21" s="141">
        <f t="shared" si="0"/>
        <v>0.69565217391304357</v>
      </c>
    </row>
    <row r="22" spans="1:5" ht="18">
      <c r="A22" s="139" t="s">
        <v>100</v>
      </c>
      <c r="B22" s="140">
        <v>0</v>
      </c>
      <c r="C22" s="140">
        <v>2</v>
      </c>
      <c r="D22" s="140">
        <v>654</v>
      </c>
      <c r="E22" s="141">
        <f t="shared" si="0"/>
        <v>0.41230434782608694</v>
      </c>
    </row>
    <row r="23" spans="1:5" ht="18">
      <c r="A23" s="139" t="s">
        <v>100</v>
      </c>
      <c r="B23" s="140">
        <v>2</v>
      </c>
      <c r="C23" s="140">
        <v>3</v>
      </c>
      <c r="D23" s="140">
        <v>773</v>
      </c>
      <c r="E23" s="141">
        <f t="shared" si="0"/>
        <v>0.48732608695652174</v>
      </c>
    </row>
    <row r="24" spans="1:5" ht="18">
      <c r="A24" s="139" t="s">
        <v>100</v>
      </c>
      <c r="B24" s="140">
        <v>3</v>
      </c>
      <c r="C24" s="140">
        <v>4</v>
      </c>
      <c r="D24" s="140">
        <v>861</v>
      </c>
      <c r="E24" s="141">
        <f t="shared" si="0"/>
        <v>0.54280434782608689</v>
      </c>
    </row>
    <row r="25" spans="1:5" ht="18">
      <c r="A25" s="139" t="s">
        <v>100</v>
      </c>
      <c r="B25" s="140">
        <v>4</v>
      </c>
      <c r="C25" s="140">
        <v>5</v>
      </c>
      <c r="D25" s="140">
        <v>906</v>
      </c>
      <c r="E25" s="141">
        <f t="shared" si="0"/>
        <v>0.5711739130434782</v>
      </c>
    </row>
    <row r="26" spans="1:5" ht="18">
      <c r="A26" s="139" t="s">
        <v>100</v>
      </c>
      <c r="B26" s="140">
        <v>5</v>
      </c>
      <c r="C26" s="140">
        <v>6</v>
      </c>
      <c r="D26" s="140">
        <v>952</v>
      </c>
      <c r="E26" s="141">
        <f t="shared" si="0"/>
        <v>0.60017391304347822</v>
      </c>
    </row>
    <row r="27" spans="1:5" ht="18">
      <c r="A27" s="139" t="s">
        <v>100</v>
      </c>
      <c r="B27" s="140">
        <v>6</v>
      </c>
      <c r="C27" s="140">
        <v>7</v>
      </c>
      <c r="D27" s="140">
        <v>997</v>
      </c>
      <c r="E27" s="141">
        <f t="shared" si="0"/>
        <v>0.62854347826086954</v>
      </c>
    </row>
    <row r="28" spans="1:5" ht="18">
      <c r="A28" s="139" t="s">
        <v>100</v>
      </c>
      <c r="B28" s="140">
        <v>7</v>
      </c>
      <c r="C28" s="140">
        <v>8</v>
      </c>
      <c r="D28" s="140">
        <v>1049</v>
      </c>
      <c r="E28" s="141">
        <f t="shared" si="0"/>
        <v>0.66132608695652173</v>
      </c>
    </row>
    <row r="29" spans="1:5" ht="18">
      <c r="A29" s="139" t="s">
        <v>100</v>
      </c>
      <c r="B29" s="140">
        <v>8</v>
      </c>
      <c r="C29" s="140">
        <v>9</v>
      </c>
      <c r="D29" s="140">
        <v>1111</v>
      </c>
      <c r="E29" s="141">
        <f t="shared" si="0"/>
        <v>0.70041304347826083</v>
      </c>
    </row>
    <row r="30" spans="1:5" ht="18">
      <c r="A30" s="139" t="s">
        <v>100</v>
      </c>
      <c r="B30" s="140">
        <v>9</v>
      </c>
      <c r="C30" s="140">
        <v>10</v>
      </c>
      <c r="D30" s="140">
        <v>1179</v>
      </c>
      <c r="E30" s="141">
        <f t="shared" si="0"/>
        <v>0.7432826086956521</v>
      </c>
    </row>
    <row r="31" spans="1:5" ht="18">
      <c r="A31" s="139" t="s">
        <v>100</v>
      </c>
      <c r="B31" s="140">
        <v>10</v>
      </c>
      <c r="C31" s="140">
        <v>11</v>
      </c>
      <c r="D31" s="140">
        <v>1247</v>
      </c>
      <c r="E31" s="141">
        <f t="shared" si="0"/>
        <v>0.78615217391304348</v>
      </c>
    </row>
    <row r="32" spans="1:5" ht="18">
      <c r="A32" s="139" t="s">
        <v>100</v>
      </c>
      <c r="B32" s="140">
        <v>11</v>
      </c>
      <c r="C32" s="140">
        <v>12</v>
      </c>
      <c r="D32" s="140">
        <v>1321</v>
      </c>
      <c r="E32" s="141">
        <f t="shared" si="0"/>
        <v>0.83280434782608692</v>
      </c>
    </row>
    <row r="33" spans="1:5" ht="18">
      <c r="A33" s="139" t="s">
        <v>100</v>
      </c>
      <c r="B33" s="140">
        <v>12</v>
      </c>
      <c r="C33" s="140">
        <v>13</v>
      </c>
      <c r="D33" s="140">
        <v>1406</v>
      </c>
      <c r="E33" s="141">
        <f t="shared" si="0"/>
        <v>0.88639130434782609</v>
      </c>
    </row>
    <row r="34" spans="1:5" ht="18">
      <c r="A34" s="139" t="s">
        <v>100</v>
      </c>
      <c r="B34" s="140">
        <v>13</v>
      </c>
      <c r="C34" s="140">
        <v>14</v>
      </c>
      <c r="D34" s="140">
        <v>1504</v>
      </c>
      <c r="E34" s="141">
        <f t="shared" si="0"/>
        <v>0.9481739130434782</v>
      </c>
    </row>
    <row r="35" spans="1:5" ht="18">
      <c r="A35" s="139" t="s">
        <v>100</v>
      </c>
      <c r="B35" s="140">
        <v>14</v>
      </c>
      <c r="C35" s="140">
        <v>15</v>
      </c>
      <c r="D35" s="140">
        <v>1610</v>
      </c>
      <c r="E35" s="141">
        <f t="shared" si="0"/>
        <v>1.0149999999999999</v>
      </c>
    </row>
    <row r="36" spans="1:5" ht="18">
      <c r="A36" s="139" t="s">
        <v>100</v>
      </c>
      <c r="B36" s="140">
        <v>15</v>
      </c>
      <c r="C36" s="140">
        <v>16</v>
      </c>
      <c r="D36" s="140">
        <v>1711</v>
      </c>
      <c r="E36" s="141">
        <f t="shared" si="0"/>
        <v>1.0786739130434781</v>
      </c>
    </row>
    <row r="37" spans="1:5" ht="18">
      <c r="A37" s="139" t="s">
        <v>100</v>
      </c>
      <c r="B37" s="140">
        <v>16</v>
      </c>
      <c r="C37" s="140">
        <v>17</v>
      </c>
      <c r="D37" s="140">
        <v>1797</v>
      </c>
      <c r="E37" s="141">
        <f t="shared" si="0"/>
        <v>1.1328913043478261</v>
      </c>
    </row>
    <row r="38" spans="1:5" ht="18">
      <c r="A38" s="139" t="s">
        <v>100</v>
      </c>
      <c r="B38" s="140">
        <v>17</v>
      </c>
      <c r="C38" s="140">
        <v>18</v>
      </c>
      <c r="D38" s="140">
        <v>1857</v>
      </c>
      <c r="E38" s="141">
        <f t="shared" si="0"/>
        <v>1.1707173913043478</v>
      </c>
    </row>
    <row r="39" spans="1:5" ht="18">
      <c r="A39" s="139" t="s">
        <v>100</v>
      </c>
      <c r="B39" s="140">
        <v>18</v>
      </c>
      <c r="C39" s="140">
        <v>30</v>
      </c>
      <c r="D39" s="140">
        <v>1586.2068965517242</v>
      </c>
      <c r="E39" s="141">
        <f>D39/$D$39</f>
        <v>1</v>
      </c>
    </row>
    <row r="40" spans="1:5" ht="18">
      <c r="A40" s="139" t="s">
        <v>100</v>
      </c>
      <c r="B40" s="140">
        <v>30</v>
      </c>
      <c r="C40" s="140">
        <v>60</v>
      </c>
      <c r="D40" s="140">
        <v>1551.7241379310344</v>
      </c>
      <c r="E40" s="141">
        <f t="shared" ref="E40:E41" si="1">D40/$D$39</f>
        <v>0.97826086956521729</v>
      </c>
    </row>
    <row r="41" spans="1:5" ht="18">
      <c r="A41" s="139" t="s">
        <v>100</v>
      </c>
      <c r="B41" s="140">
        <v>60</v>
      </c>
      <c r="C41" s="140">
        <v>100</v>
      </c>
      <c r="D41" s="140">
        <v>1275.8620689655172</v>
      </c>
      <c r="E41" s="141">
        <f t="shared" si="1"/>
        <v>0.80434782608695643</v>
      </c>
    </row>
    <row r="42" spans="1:5">
      <c r="D42" s="138"/>
    </row>
    <row r="43" spans="1:5">
      <c r="D43" s="138"/>
    </row>
    <row r="44" spans="1:5">
      <c r="D44" s="138"/>
    </row>
  </sheetData>
  <phoneticPr fontId="2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6"/>
  <sheetViews>
    <sheetView topLeftCell="A3" zoomScale="290" zoomScaleNormal="290" workbookViewId="0">
      <selection activeCell="F16" sqref="F16"/>
    </sheetView>
  </sheetViews>
  <sheetFormatPr baseColWidth="10" defaultColWidth="9" defaultRowHeight="13"/>
  <cols>
    <col min="1" max="1" width="4.59765625" customWidth="1"/>
    <col min="2" max="2" width="3.19921875" customWidth="1"/>
    <col min="3" max="3" width="3.796875" customWidth="1"/>
    <col min="4" max="4" width="3.59765625" customWidth="1"/>
    <col min="5" max="5" width="3.796875" customWidth="1"/>
    <col min="6" max="6" width="5.19921875" customWidth="1"/>
    <col min="7" max="7" width="5.59765625" customWidth="1"/>
    <col min="8" max="8" width="3.59765625" customWidth="1"/>
    <col min="9" max="9" width="4" customWidth="1"/>
    <col min="10" max="10" width="4.59765625" customWidth="1"/>
    <col min="11" max="11" width="6" customWidth="1"/>
    <col min="12" max="12" width="3.59765625" customWidth="1"/>
    <col min="13" max="13" width="3.796875" customWidth="1"/>
    <col min="14" max="14" width="3.19921875" customWidth="1"/>
    <col min="15" max="15" width="1.59765625" customWidth="1"/>
    <col min="16" max="16" width="5.796875" customWidth="1"/>
    <col min="17" max="17" width="3.59765625" customWidth="1"/>
    <col min="18" max="18" width="3.796875" customWidth="1"/>
    <col min="19" max="19" width="4.59765625" customWidth="1"/>
    <col min="20" max="20" width="6" customWidth="1"/>
    <col min="21" max="21" width="3.59765625" customWidth="1"/>
    <col min="22" max="22" width="3.796875" customWidth="1"/>
    <col min="23" max="23" width="4.796875" customWidth="1"/>
    <col min="24" max="24" width="6" customWidth="1"/>
    <col min="25" max="25" width="3.3984375" customWidth="1"/>
    <col min="26" max="26" width="4" customWidth="1"/>
    <col min="27" max="27" width="4.59765625" customWidth="1"/>
    <col min="28" max="28" width="5.19921875" customWidth="1"/>
    <col min="29" max="29" width="5.3984375" customWidth="1"/>
    <col min="30" max="31" width="4.19921875" customWidth="1"/>
    <col min="32" max="32" width="19.59765625" customWidth="1"/>
  </cols>
  <sheetData>
    <row r="1" spans="1:32" ht="11.25" customHeight="1">
      <c r="A1" s="78" t="s">
        <v>93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ht="12.75" customHeight="1">
      <c r="A2" s="124" t="s">
        <v>94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2" ht="16.5" customHeight="1">
      <c r="A3" s="64" t="s">
        <v>64</v>
      </c>
      <c r="B3" s="110" t="s">
        <v>65</v>
      </c>
      <c r="C3" s="111"/>
      <c r="D3" s="87" t="s">
        <v>66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88"/>
      <c r="AC3" s="113" t="s">
        <v>67</v>
      </c>
      <c r="AD3" s="114"/>
      <c r="AE3" s="115"/>
    </row>
    <row r="4" spans="1:32" ht="16.5" customHeight="1">
      <c r="A4" s="109"/>
      <c r="B4" s="119"/>
      <c r="C4" s="120"/>
      <c r="D4" s="121" t="s">
        <v>68</v>
      </c>
      <c r="E4" s="122"/>
      <c r="F4" s="122"/>
      <c r="G4" s="123"/>
      <c r="H4" s="121" t="s">
        <v>69</v>
      </c>
      <c r="I4" s="122"/>
      <c r="J4" s="122"/>
      <c r="K4" s="123"/>
      <c r="L4" s="121" t="s">
        <v>70</v>
      </c>
      <c r="M4" s="122"/>
      <c r="N4" s="122"/>
      <c r="O4" s="122"/>
      <c r="P4" s="123"/>
      <c r="Q4" s="121" t="s">
        <v>71</v>
      </c>
      <c r="R4" s="122"/>
      <c r="S4" s="122"/>
      <c r="T4" s="123"/>
      <c r="U4" s="121" t="s">
        <v>72</v>
      </c>
      <c r="V4" s="122"/>
      <c r="W4" s="122"/>
      <c r="X4" s="123"/>
      <c r="Y4" s="121" t="s">
        <v>73</v>
      </c>
      <c r="Z4" s="122"/>
      <c r="AA4" s="122"/>
      <c r="AB4" s="123"/>
      <c r="AC4" s="116"/>
      <c r="AD4" s="117"/>
      <c r="AE4" s="118"/>
    </row>
    <row r="5" spans="1:32" ht="8.25" customHeight="1">
      <c r="A5" s="65"/>
      <c r="B5" s="2" t="s">
        <v>74</v>
      </c>
      <c r="C5" s="9" t="s">
        <v>75</v>
      </c>
      <c r="D5" s="4" t="s">
        <v>76</v>
      </c>
      <c r="E5" s="31" t="s">
        <v>77</v>
      </c>
      <c r="F5" s="32" t="s">
        <v>75</v>
      </c>
      <c r="G5" s="33" t="s">
        <v>78</v>
      </c>
      <c r="H5" s="4" t="s">
        <v>76</v>
      </c>
      <c r="I5" s="31" t="s">
        <v>77</v>
      </c>
      <c r="J5" s="32" t="s">
        <v>75</v>
      </c>
      <c r="K5" s="33" t="s">
        <v>78</v>
      </c>
      <c r="L5" s="4" t="s">
        <v>76</v>
      </c>
      <c r="M5" s="31" t="s">
        <v>77</v>
      </c>
      <c r="N5" s="126" t="s">
        <v>75</v>
      </c>
      <c r="O5" s="126"/>
      <c r="P5" s="33" t="s">
        <v>78</v>
      </c>
      <c r="Q5" s="4" t="s">
        <v>76</v>
      </c>
      <c r="R5" s="31" t="s">
        <v>77</v>
      </c>
      <c r="S5" s="32" t="s">
        <v>75</v>
      </c>
      <c r="T5" s="33" t="s">
        <v>78</v>
      </c>
      <c r="U5" s="4" t="s">
        <v>76</v>
      </c>
      <c r="V5" s="31" t="s">
        <v>77</v>
      </c>
      <c r="W5" s="32" t="s">
        <v>75</v>
      </c>
      <c r="X5" s="33" t="s">
        <v>78</v>
      </c>
      <c r="Y5" s="4" t="s">
        <v>76</v>
      </c>
      <c r="Z5" s="31" t="s">
        <v>77</v>
      </c>
      <c r="AA5" s="32" t="s">
        <v>75</v>
      </c>
      <c r="AB5" s="33" t="s">
        <v>78</v>
      </c>
      <c r="AC5" s="34">
        <v>24.9</v>
      </c>
      <c r="AD5" s="35">
        <v>21</v>
      </c>
      <c r="AE5" s="36">
        <v>18.5</v>
      </c>
    </row>
    <row r="6" spans="1:32" ht="16" customHeight="1">
      <c r="A6" s="13">
        <v>45</v>
      </c>
      <c r="B6" s="13">
        <v>99</v>
      </c>
      <c r="C6" s="12">
        <v>24</v>
      </c>
      <c r="D6" s="37">
        <v>6.5</v>
      </c>
      <c r="E6" s="38">
        <v>145</v>
      </c>
      <c r="F6" s="39">
        <v>1550</v>
      </c>
      <c r="G6" s="40">
        <v>34</v>
      </c>
      <c r="H6" s="37">
        <v>7.1</v>
      </c>
      <c r="I6" s="38">
        <v>160</v>
      </c>
      <c r="J6" s="39">
        <v>1700</v>
      </c>
      <c r="K6" s="40">
        <v>38</v>
      </c>
      <c r="L6" s="37">
        <v>7.8</v>
      </c>
      <c r="M6" s="38">
        <v>175</v>
      </c>
      <c r="N6" s="134">
        <v>1850</v>
      </c>
      <c r="O6" s="134"/>
      <c r="P6" s="40">
        <v>41</v>
      </c>
      <c r="Q6" s="37">
        <v>8.5</v>
      </c>
      <c r="R6" s="38">
        <v>190</v>
      </c>
      <c r="S6" s="39">
        <v>2050</v>
      </c>
      <c r="T6" s="40">
        <v>45</v>
      </c>
      <c r="U6" s="37">
        <v>9.1999999999999993</v>
      </c>
      <c r="V6" s="38">
        <v>205</v>
      </c>
      <c r="W6" s="39">
        <v>2200</v>
      </c>
      <c r="X6" s="40">
        <v>49</v>
      </c>
      <c r="Y6" s="41">
        <v>9.8000000000000007</v>
      </c>
      <c r="Z6" s="38">
        <v>220</v>
      </c>
      <c r="AA6" s="39">
        <v>2350</v>
      </c>
      <c r="AB6" s="40">
        <v>52</v>
      </c>
      <c r="AC6" s="42">
        <v>1.34</v>
      </c>
      <c r="AD6" s="43">
        <v>1.46</v>
      </c>
      <c r="AE6" s="44">
        <v>1.56</v>
      </c>
    </row>
    <row r="7" spans="1:32" ht="13.75" customHeight="1">
      <c r="A7" s="20">
        <v>50</v>
      </c>
      <c r="B7" s="20">
        <v>93</v>
      </c>
      <c r="C7" s="19">
        <v>22</v>
      </c>
      <c r="D7" s="45">
        <v>6.7</v>
      </c>
      <c r="E7" s="46">
        <v>135</v>
      </c>
      <c r="F7" s="47">
        <v>1600</v>
      </c>
      <c r="G7" s="48">
        <v>32</v>
      </c>
      <c r="H7" s="45">
        <v>7.4</v>
      </c>
      <c r="I7" s="46">
        <v>150</v>
      </c>
      <c r="J7" s="47">
        <v>1800</v>
      </c>
      <c r="K7" s="48">
        <v>36</v>
      </c>
      <c r="L7" s="45">
        <v>8.1</v>
      </c>
      <c r="M7" s="46">
        <v>165</v>
      </c>
      <c r="N7" s="135">
        <v>1950</v>
      </c>
      <c r="O7" s="135"/>
      <c r="P7" s="48">
        <v>39</v>
      </c>
      <c r="Q7" s="45">
        <v>8.8000000000000007</v>
      </c>
      <c r="R7" s="46">
        <v>175</v>
      </c>
      <c r="S7" s="47">
        <v>2100</v>
      </c>
      <c r="T7" s="48">
        <v>42</v>
      </c>
      <c r="U7" s="45">
        <v>9.5</v>
      </c>
      <c r="V7" s="46">
        <v>190</v>
      </c>
      <c r="W7" s="47">
        <v>2300</v>
      </c>
      <c r="X7" s="48">
        <v>46</v>
      </c>
      <c r="Y7" s="49">
        <v>10.199999999999999</v>
      </c>
      <c r="Z7" s="46">
        <v>205</v>
      </c>
      <c r="AA7" s="47">
        <v>2450</v>
      </c>
      <c r="AB7" s="48">
        <v>49</v>
      </c>
      <c r="AC7" s="50">
        <v>1.42</v>
      </c>
      <c r="AD7" s="51">
        <v>1.54</v>
      </c>
      <c r="AE7" s="52">
        <v>1.64</v>
      </c>
    </row>
    <row r="8" spans="1:32" ht="13.75" customHeight="1">
      <c r="A8" s="20">
        <v>55</v>
      </c>
      <c r="B8" s="20">
        <v>88</v>
      </c>
      <c r="C8" s="19">
        <v>21</v>
      </c>
      <c r="D8" s="45">
        <v>7</v>
      </c>
      <c r="E8" s="46">
        <v>130</v>
      </c>
      <c r="F8" s="47">
        <v>1700</v>
      </c>
      <c r="G8" s="48">
        <v>31</v>
      </c>
      <c r="H8" s="45">
        <v>7.8</v>
      </c>
      <c r="I8" s="46">
        <v>140</v>
      </c>
      <c r="J8" s="47">
        <v>1850</v>
      </c>
      <c r="K8" s="48">
        <v>34</v>
      </c>
      <c r="L8" s="45">
        <v>8.5</v>
      </c>
      <c r="M8" s="46">
        <v>155</v>
      </c>
      <c r="N8" s="135">
        <v>2050</v>
      </c>
      <c r="O8" s="135"/>
      <c r="P8" s="48">
        <v>37</v>
      </c>
      <c r="Q8" s="45">
        <v>9.1999999999999993</v>
      </c>
      <c r="R8" s="46">
        <v>165</v>
      </c>
      <c r="S8" s="47">
        <v>2200</v>
      </c>
      <c r="T8" s="48">
        <v>40</v>
      </c>
      <c r="U8" s="45">
        <v>9.9</v>
      </c>
      <c r="V8" s="46">
        <v>180</v>
      </c>
      <c r="W8" s="47">
        <v>2350</v>
      </c>
      <c r="X8" s="48">
        <v>43</v>
      </c>
      <c r="Y8" s="49">
        <v>10.7</v>
      </c>
      <c r="Z8" s="46">
        <v>195</v>
      </c>
      <c r="AA8" s="47">
        <v>2550</v>
      </c>
      <c r="AB8" s="48">
        <v>46</v>
      </c>
      <c r="AC8" s="50">
        <v>1.49</v>
      </c>
      <c r="AD8" s="51">
        <v>1.62</v>
      </c>
      <c r="AE8" s="52">
        <v>1.72</v>
      </c>
    </row>
    <row r="9" spans="1:32" ht="13.75" customHeight="1">
      <c r="A9" s="20">
        <v>60</v>
      </c>
      <c r="B9" s="20">
        <v>84</v>
      </c>
      <c r="C9" s="19">
        <v>20</v>
      </c>
      <c r="D9" s="45">
        <v>7.3</v>
      </c>
      <c r="E9" s="46">
        <v>120</v>
      </c>
      <c r="F9" s="47">
        <v>1750</v>
      </c>
      <c r="G9" s="48">
        <v>29</v>
      </c>
      <c r="H9" s="45">
        <v>8.1</v>
      </c>
      <c r="I9" s="46">
        <v>135</v>
      </c>
      <c r="J9" s="47">
        <v>1950</v>
      </c>
      <c r="K9" s="48">
        <v>32</v>
      </c>
      <c r="L9" s="45">
        <v>8.8000000000000007</v>
      </c>
      <c r="M9" s="46">
        <v>145</v>
      </c>
      <c r="N9" s="135">
        <v>2100</v>
      </c>
      <c r="O9" s="135"/>
      <c r="P9" s="48">
        <v>35</v>
      </c>
      <c r="Q9" s="45">
        <v>9.6</v>
      </c>
      <c r="R9" s="46">
        <v>160</v>
      </c>
      <c r="S9" s="47">
        <v>2300</v>
      </c>
      <c r="T9" s="48">
        <v>38</v>
      </c>
      <c r="U9" s="45">
        <v>10.3</v>
      </c>
      <c r="V9" s="46">
        <v>170</v>
      </c>
      <c r="W9" s="47">
        <v>2450</v>
      </c>
      <c r="X9" s="48">
        <v>41</v>
      </c>
      <c r="Y9" s="49">
        <v>11.1</v>
      </c>
      <c r="Z9" s="46">
        <v>185</v>
      </c>
      <c r="AA9" s="47">
        <v>2650</v>
      </c>
      <c r="AB9" s="48">
        <v>44</v>
      </c>
      <c r="AC9" s="50">
        <v>1.55</v>
      </c>
      <c r="AD9" s="51">
        <v>1.69</v>
      </c>
      <c r="AE9" s="52">
        <v>1.8</v>
      </c>
    </row>
    <row r="10" spans="1:32" ht="13.75" customHeight="1">
      <c r="A10" s="20">
        <v>65</v>
      </c>
      <c r="B10" s="20">
        <v>80</v>
      </c>
      <c r="C10" s="19">
        <v>19</v>
      </c>
      <c r="D10" s="45">
        <v>7.6</v>
      </c>
      <c r="E10" s="46">
        <v>115</v>
      </c>
      <c r="F10" s="47">
        <v>1800</v>
      </c>
      <c r="G10" s="48">
        <v>28</v>
      </c>
      <c r="H10" s="45">
        <v>8.4</v>
      </c>
      <c r="I10" s="46">
        <v>130</v>
      </c>
      <c r="J10" s="47">
        <v>2000</v>
      </c>
      <c r="K10" s="48">
        <v>31</v>
      </c>
      <c r="L10" s="45">
        <v>9.1</v>
      </c>
      <c r="M10" s="46">
        <v>140</v>
      </c>
      <c r="N10" s="135">
        <v>2200</v>
      </c>
      <c r="O10" s="135"/>
      <c r="P10" s="48">
        <v>34</v>
      </c>
      <c r="Q10" s="45">
        <v>9.9</v>
      </c>
      <c r="R10" s="46">
        <v>155</v>
      </c>
      <c r="S10" s="47">
        <v>2350</v>
      </c>
      <c r="T10" s="48">
        <v>37</v>
      </c>
      <c r="U10" s="45">
        <v>10.7</v>
      </c>
      <c r="V10" s="46">
        <v>165</v>
      </c>
      <c r="W10" s="47">
        <v>2550</v>
      </c>
      <c r="X10" s="48">
        <v>39</v>
      </c>
      <c r="Y10" s="49">
        <v>11.5</v>
      </c>
      <c r="Z10" s="46">
        <v>175</v>
      </c>
      <c r="AA10" s="47">
        <v>2750</v>
      </c>
      <c r="AB10" s="48">
        <v>42</v>
      </c>
      <c r="AC10" s="50">
        <v>1.62</v>
      </c>
      <c r="AD10" s="51">
        <v>1.76</v>
      </c>
      <c r="AE10" s="52">
        <v>1.87</v>
      </c>
    </row>
    <row r="11" spans="1:32" ht="13.75" customHeight="1">
      <c r="A11" s="20">
        <v>70</v>
      </c>
      <c r="B11" s="20">
        <v>77</v>
      </c>
      <c r="C11" s="19">
        <v>18</v>
      </c>
      <c r="D11" s="45">
        <v>7.9</v>
      </c>
      <c r="E11" s="46">
        <v>110</v>
      </c>
      <c r="F11" s="47">
        <v>1900</v>
      </c>
      <c r="G11" s="48">
        <v>27</v>
      </c>
      <c r="H11" s="45">
        <v>8.6999999999999993</v>
      </c>
      <c r="I11" s="46">
        <v>125</v>
      </c>
      <c r="J11" s="47">
        <v>2050</v>
      </c>
      <c r="K11" s="48">
        <v>30</v>
      </c>
      <c r="L11" s="45">
        <v>9.5</v>
      </c>
      <c r="M11" s="46">
        <v>135</v>
      </c>
      <c r="N11" s="135">
        <v>2250</v>
      </c>
      <c r="O11" s="135"/>
      <c r="P11" s="48">
        <v>32</v>
      </c>
      <c r="Q11" s="45">
        <v>10.3</v>
      </c>
      <c r="R11" s="46">
        <v>145</v>
      </c>
      <c r="S11" s="47">
        <v>2450</v>
      </c>
      <c r="T11" s="48">
        <v>35</v>
      </c>
      <c r="U11" s="45">
        <v>11.1</v>
      </c>
      <c r="V11" s="46">
        <v>160</v>
      </c>
      <c r="W11" s="47">
        <v>2650</v>
      </c>
      <c r="X11" s="48">
        <v>38</v>
      </c>
      <c r="Y11" s="49">
        <v>11.9</v>
      </c>
      <c r="Z11" s="46">
        <v>170</v>
      </c>
      <c r="AA11" s="47">
        <v>2850</v>
      </c>
      <c r="AB11" s="48">
        <v>41</v>
      </c>
      <c r="AC11" s="50">
        <v>1.68</v>
      </c>
      <c r="AD11" s="51">
        <v>1.83</v>
      </c>
      <c r="AE11" s="52">
        <v>1.95</v>
      </c>
    </row>
    <row r="12" spans="1:32" ht="13.75" customHeight="1">
      <c r="A12" s="20">
        <v>75</v>
      </c>
      <c r="B12" s="20">
        <v>75</v>
      </c>
      <c r="C12" s="19">
        <v>18</v>
      </c>
      <c r="D12" s="45">
        <v>8.1</v>
      </c>
      <c r="E12" s="46">
        <v>110</v>
      </c>
      <c r="F12" s="47">
        <v>1950</v>
      </c>
      <c r="G12" s="48">
        <v>26</v>
      </c>
      <c r="H12" s="45">
        <v>9</v>
      </c>
      <c r="I12" s="46">
        <v>120</v>
      </c>
      <c r="J12" s="47">
        <v>2150</v>
      </c>
      <c r="K12" s="48">
        <v>29</v>
      </c>
      <c r="L12" s="45">
        <v>9.8000000000000007</v>
      </c>
      <c r="M12" s="46">
        <v>130</v>
      </c>
      <c r="N12" s="135">
        <v>2350</v>
      </c>
      <c r="O12" s="135"/>
      <c r="P12" s="48">
        <v>31</v>
      </c>
      <c r="Q12" s="45">
        <v>10.6</v>
      </c>
      <c r="R12" s="46">
        <v>140</v>
      </c>
      <c r="S12" s="47">
        <v>2550</v>
      </c>
      <c r="T12" s="48">
        <v>34</v>
      </c>
      <c r="U12" s="45">
        <v>11.5</v>
      </c>
      <c r="V12" s="46">
        <v>155</v>
      </c>
      <c r="W12" s="47">
        <v>2750</v>
      </c>
      <c r="X12" s="48">
        <v>37</v>
      </c>
      <c r="Y12" s="49">
        <v>12.3</v>
      </c>
      <c r="Z12" s="46">
        <v>165</v>
      </c>
      <c r="AA12" s="47">
        <v>2950</v>
      </c>
      <c r="AB12" s="48">
        <v>39</v>
      </c>
      <c r="AC12" s="50">
        <v>1.74</v>
      </c>
      <c r="AD12" s="51">
        <v>1.89</v>
      </c>
      <c r="AE12" s="52">
        <v>2.0099999999999998</v>
      </c>
    </row>
    <row r="13" spans="1:32" ht="13.75" customHeight="1">
      <c r="A13" s="20">
        <v>80</v>
      </c>
      <c r="B13" s="20">
        <v>72</v>
      </c>
      <c r="C13" s="19">
        <v>17</v>
      </c>
      <c r="D13" s="45">
        <v>8.4</v>
      </c>
      <c r="E13" s="46">
        <v>105</v>
      </c>
      <c r="F13" s="47">
        <v>2000</v>
      </c>
      <c r="G13" s="48">
        <v>25</v>
      </c>
      <c r="H13" s="45">
        <v>9.3000000000000007</v>
      </c>
      <c r="I13" s="46">
        <v>115</v>
      </c>
      <c r="J13" s="47">
        <v>2200</v>
      </c>
      <c r="K13" s="48">
        <v>28</v>
      </c>
      <c r="L13" s="45">
        <v>10.1</v>
      </c>
      <c r="M13" s="46">
        <v>125</v>
      </c>
      <c r="N13" s="135">
        <v>2400</v>
      </c>
      <c r="O13" s="135"/>
      <c r="P13" s="48">
        <v>30</v>
      </c>
      <c r="Q13" s="45">
        <v>11</v>
      </c>
      <c r="R13" s="46">
        <v>140</v>
      </c>
      <c r="S13" s="47">
        <v>2650</v>
      </c>
      <c r="T13" s="48">
        <v>33</v>
      </c>
      <c r="U13" s="45">
        <v>11.9</v>
      </c>
      <c r="V13" s="46">
        <v>150</v>
      </c>
      <c r="W13" s="47">
        <v>2850</v>
      </c>
      <c r="X13" s="48">
        <v>35</v>
      </c>
      <c r="Y13" s="49">
        <v>12.7</v>
      </c>
      <c r="Z13" s="46">
        <v>160</v>
      </c>
      <c r="AA13" s="47">
        <v>3050</v>
      </c>
      <c r="AB13" s="48">
        <v>38</v>
      </c>
      <c r="AC13" s="50">
        <v>1.79</v>
      </c>
      <c r="AD13" s="51">
        <v>1.95</v>
      </c>
      <c r="AE13" s="52">
        <v>2.08</v>
      </c>
    </row>
    <row r="14" spans="1:32" ht="12.25" customHeight="1">
      <c r="A14" s="27">
        <v>85</v>
      </c>
      <c r="B14" s="27">
        <v>70</v>
      </c>
      <c r="C14" s="26">
        <v>17</v>
      </c>
      <c r="D14" s="53">
        <v>8.6999999999999993</v>
      </c>
      <c r="E14" s="54">
        <v>100</v>
      </c>
      <c r="F14" s="55">
        <v>2050</v>
      </c>
      <c r="G14" s="56">
        <v>24</v>
      </c>
      <c r="H14" s="53">
        <v>9.6</v>
      </c>
      <c r="I14" s="54">
        <v>115</v>
      </c>
      <c r="J14" s="55">
        <v>2300</v>
      </c>
      <c r="K14" s="56">
        <v>27</v>
      </c>
      <c r="L14" s="53">
        <v>10.5</v>
      </c>
      <c r="M14" s="54">
        <v>125</v>
      </c>
      <c r="N14" s="136">
        <v>2500</v>
      </c>
      <c r="O14" s="136"/>
      <c r="P14" s="56">
        <v>29</v>
      </c>
      <c r="Q14" s="53">
        <v>11.4</v>
      </c>
      <c r="R14" s="54">
        <v>135</v>
      </c>
      <c r="S14" s="55">
        <v>2700</v>
      </c>
      <c r="T14" s="56">
        <v>32</v>
      </c>
      <c r="U14" s="53">
        <v>12.3</v>
      </c>
      <c r="V14" s="54">
        <v>145</v>
      </c>
      <c r="W14" s="55">
        <v>2950</v>
      </c>
      <c r="X14" s="56">
        <v>34</v>
      </c>
      <c r="Y14" s="57">
        <v>13.2</v>
      </c>
      <c r="Z14" s="54">
        <v>155</v>
      </c>
      <c r="AA14" s="55">
        <v>3150</v>
      </c>
      <c r="AB14" s="56">
        <v>37</v>
      </c>
      <c r="AC14" s="58">
        <v>1.85</v>
      </c>
      <c r="AD14" s="59">
        <v>2.0099999999999998</v>
      </c>
      <c r="AE14" s="60">
        <v>2.14</v>
      </c>
    </row>
    <row r="15" spans="1:32" ht="49.25" customHeight="1">
      <c r="A15" s="61" t="s">
        <v>95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 spans="1:32">
      <c r="F16">
        <f>F7/1.45</f>
        <v>1103.4482758620691</v>
      </c>
    </row>
  </sheetData>
  <mergeCells count="25">
    <mergeCell ref="N11:O11"/>
    <mergeCell ref="N12:O12"/>
    <mergeCell ref="N13:O13"/>
    <mergeCell ref="N14:O14"/>
    <mergeCell ref="A15:AF15"/>
    <mergeCell ref="N6:O6"/>
    <mergeCell ref="N7:O7"/>
    <mergeCell ref="N8:O8"/>
    <mergeCell ref="N9:O9"/>
    <mergeCell ref="N10:O10"/>
    <mergeCell ref="A1:AF1"/>
    <mergeCell ref="A2:N2"/>
    <mergeCell ref="O2:AE2"/>
    <mergeCell ref="A3:A5"/>
    <mergeCell ref="B3:C3"/>
    <mergeCell ref="D3:AB3"/>
    <mergeCell ref="AC3:AE4"/>
    <mergeCell ref="B4:C4"/>
    <mergeCell ref="D4:G4"/>
    <mergeCell ref="H4:K4"/>
    <mergeCell ref="L4:P4"/>
    <mergeCell ref="Q4:T4"/>
    <mergeCell ref="U4:X4"/>
    <mergeCell ref="Y4:AB4"/>
    <mergeCell ref="N5:O5"/>
  </mergeCells>
  <phoneticPr fontId="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290" zoomScaleNormal="290" workbookViewId="0">
      <selection activeCell="C5" sqref="C5"/>
    </sheetView>
  </sheetViews>
  <sheetFormatPr baseColWidth="10" defaultColWidth="9" defaultRowHeight="13"/>
  <cols>
    <col min="1" max="1" width="11.3984375" customWidth="1"/>
    <col min="2" max="2" width="11.19921875" customWidth="1"/>
    <col min="3" max="3" width="10.19921875" customWidth="1"/>
    <col min="4" max="4" width="10" customWidth="1"/>
    <col min="5" max="5" width="9.3984375" customWidth="1"/>
    <col min="6" max="6" width="2.796875" customWidth="1"/>
    <col min="7" max="7" width="6.19921875" customWidth="1"/>
    <col min="8" max="8" width="9.796875" customWidth="1"/>
    <col min="9" max="9" width="10.796875" customWidth="1"/>
    <col min="10" max="11" width="9.59765625" customWidth="1"/>
    <col min="12" max="12" width="9.3984375" customWidth="1"/>
    <col min="13" max="13" width="44.796875" customWidth="1"/>
  </cols>
  <sheetData>
    <row r="1" spans="1:13" ht="23.2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2" customHeight="1">
      <c r="A2" s="62" t="s">
        <v>1</v>
      </c>
      <c r="B2" s="62"/>
      <c r="C2" s="62"/>
      <c r="D2" s="62"/>
      <c r="E2" s="62"/>
      <c r="F2" s="62"/>
      <c r="G2" s="63"/>
      <c r="H2" s="63"/>
      <c r="I2" s="63"/>
      <c r="J2" s="63"/>
      <c r="K2" s="63"/>
      <c r="L2" s="63"/>
    </row>
    <row r="3" spans="1:13" ht="11.25" customHeight="1">
      <c r="A3" s="64" t="s">
        <v>2</v>
      </c>
      <c r="B3" s="64" t="s">
        <v>3</v>
      </c>
      <c r="C3" s="64" t="s">
        <v>4</v>
      </c>
      <c r="D3" s="66" t="s">
        <v>5</v>
      </c>
      <c r="E3" s="67"/>
      <c r="F3" s="68" t="s">
        <v>6</v>
      </c>
      <c r="G3" s="69"/>
      <c r="H3" s="70"/>
      <c r="I3" s="71" t="s">
        <v>7</v>
      </c>
      <c r="J3" s="72"/>
      <c r="K3" s="72"/>
      <c r="L3" s="73"/>
    </row>
    <row r="4" spans="1:13" ht="9.5" customHeight="1">
      <c r="A4" s="65"/>
      <c r="B4" s="65"/>
      <c r="C4" s="65"/>
      <c r="D4" s="2" t="s">
        <v>8</v>
      </c>
      <c r="E4" s="3" t="s">
        <v>9</v>
      </c>
      <c r="F4" s="74" t="s">
        <v>8</v>
      </c>
      <c r="G4" s="75"/>
      <c r="H4" s="3" t="s">
        <v>9</v>
      </c>
      <c r="I4" s="2" t="s">
        <v>8</v>
      </c>
      <c r="J4" s="3" t="s">
        <v>9</v>
      </c>
      <c r="K4" s="5" t="s">
        <v>10</v>
      </c>
      <c r="L4" s="3" t="s">
        <v>11</v>
      </c>
    </row>
    <row r="5" spans="1:13" ht="309.25" customHeight="1">
      <c r="A5" s="1" t="s">
        <v>12</v>
      </c>
      <c r="B5" s="1" t="s">
        <v>13</v>
      </c>
      <c r="C5" s="1" t="s">
        <v>14</v>
      </c>
      <c r="D5" s="6" t="s">
        <v>15</v>
      </c>
      <c r="E5" s="1" t="s">
        <v>16</v>
      </c>
      <c r="F5" s="76" t="s">
        <v>17</v>
      </c>
      <c r="G5" s="77"/>
      <c r="H5" s="1" t="s">
        <v>18</v>
      </c>
      <c r="I5" s="7" t="s">
        <v>19</v>
      </c>
      <c r="J5" s="1" t="s">
        <v>20</v>
      </c>
      <c r="K5" s="1" t="s">
        <v>21</v>
      </c>
      <c r="L5" s="1" t="s">
        <v>22</v>
      </c>
    </row>
    <row r="6" spans="1:13" ht="45" customHeight="1">
      <c r="A6" s="61" t="s">
        <v>23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3" ht="11.25" customHeight="1">
      <c r="A7" s="78" t="s">
        <v>24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</sheetData>
  <mergeCells count="13">
    <mergeCell ref="F5:G5"/>
    <mergeCell ref="A6:M6"/>
    <mergeCell ref="A7:M7"/>
    <mergeCell ref="A1:M1"/>
    <mergeCell ref="A2:F2"/>
    <mergeCell ref="G2:L2"/>
    <mergeCell ref="A3:A4"/>
    <mergeCell ref="B3:B4"/>
    <mergeCell ref="C3:C4"/>
    <mergeCell ref="D3:E3"/>
    <mergeCell ref="F3:H3"/>
    <mergeCell ref="I3:L3"/>
    <mergeCell ref="F4:G4"/>
  </mergeCells>
  <phoneticPr fontId="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opLeftCell="A2" zoomScale="290" zoomScaleNormal="290" workbookViewId="0">
      <selection activeCell="I14" sqref="I14"/>
    </sheetView>
  </sheetViews>
  <sheetFormatPr baseColWidth="10" defaultColWidth="9" defaultRowHeight="13"/>
  <cols>
    <col min="1" max="1" width="5.59765625" customWidth="1"/>
    <col min="2" max="2" width="0.796875" customWidth="1"/>
    <col min="3" max="3" width="2" customWidth="1"/>
    <col min="4" max="4" width="8.59765625" customWidth="1"/>
    <col min="5" max="5" width="8.796875" customWidth="1"/>
    <col min="6" max="6" width="8" customWidth="1"/>
    <col min="7" max="7" width="9.796875" customWidth="1"/>
    <col min="8" max="8" width="7.3984375" customWidth="1"/>
    <col min="9" max="9" width="9.3984375" customWidth="1"/>
    <col min="10" max="10" width="8" customWidth="1"/>
    <col min="11" max="11" width="10.3984375" customWidth="1"/>
    <col min="12" max="12" width="8.19921875" customWidth="1"/>
    <col min="13" max="13" width="7.796875" customWidth="1"/>
    <col min="14" max="14" width="10.19921875" customWidth="1"/>
    <col min="15" max="15" width="12.3984375" customWidth="1"/>
    <col min="16" max="16" width="13.3984375" customWidth="1"/>
    <col min="17" max="17" width="22.796875" customWidth="1"/>
  </cols>
  <sheetData>
    <row r="1" spans="1:17" ht="12" customHeight="1">
      <c r="A1" s="79" t="s">
        <v>25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7" ht="12" customHeight="1">
      <c r="A2" s="80" t="s">
        <v>26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23.25" customHeight="1">
      <c r="A3" s="81" t="s">
        <v>27</v>
      </c>
      <c r="B3" s="82"/>
      <c r="C3" s="83"/>
      <c r="D3" s="64" t="s">
        <v>3</v>
      </c>
      <c r="E3" s="87" t="s">
        <v>28</v>
      </c>
      <c r="F3" s="88"/>
      <c r="G3" s="89" t="s">
        <v>29</v>
      </c>
      <c r="H3" s="90"/>
      <c r="I3" s="91" t="s">
        <v>30</v>
      </c>
      <c r="J3" s="92"/>
      <c r="K3" s="93" t="s">
        <v>31</v>
      </c>
      <c r="L3" s="94"/>
      <c r="M3" s="94"/>
      <c r="N3" s="95"/>
      <c r="O3" s="8" t="s">
        <v>32</v>
      </c>
    </row>
    <row r="4" spans="1:17" ht="11.25" customHeight="1">
      <c r="A4" s="84"/>
      <c r="B4" s="85"/>
      <c r="C4" s="86"/>
      <c r="D4" s="65"/>
      <c r="E4" s="2" t="s">
        <v>8</v>
      </c>
      <c r="F4" s="9" t="s">
        <v>9</v>
      </c>
      <c r="G4" s="2" t="s">
        <v>8</v>
      </c>
      <c r="H4" s="9" t="s">
        <v>9</v>
      </c>
      <c r="I4" s="2" t="s">
        <v>8</v>
      </c>
      <c r="J4" s="9" t="s">
        <v>9</v>
      </c>
      <c r="K4" s="2" t="s">
        <v>8</v>
      </c>
      <c r="L4" s="9" t="s">
        <v>9</v>
      </c>
      <c r="M4" s="2" t="s">
        <v>10</v>
      </c>
      <c r="N4" s="9" t="s">
        <v>11</v>
      </c>
      <c r="O4" s="2" t="s">
        <v>33</v>
      </c>
    </row>
    <row r="5" spans="1:17" ht="11.75" customHeight="1">
      <c r="A5" s="96" t="s">
        <v>34</v>
      </c>
      <c r="B5" s="97"/>
      <c r="C5" s="98"/>
      <c r="D5" s="10">
        <v>11.5</v>
      </c>
      <c r="E5" s="11">
        <v>3.9060000000000001</v>
      </c>
      <c r="F5" s="12">
        <v>934</v>
      </c>
      <c r="G5" s="11">
        <v>5.7000000000000002E-2</v>
      </c>
      <c r="H5" s="12">
        <v>14</v>
      </c>
      <c r="I5" s="11">
        <v>2.7370000000000001</v>
      </c>
      <c r="J5" s="12">
        <v>654</v>
      </c>
      <c r="K5" s="11">
        <v>3.9630000000000001</v>
      </c>
      <c r="L5" s="12">
        <v>948</v>
      </c>
      <c r="M5" s="13">
        <v>345</v>
      </c>
      <c r="N5" s="14">
        <v>82.4</v>
      </c>
      <c r="O5" s="15">
        <v>1.43</v>
      </c>
    </row>
    <row r="6" spans="1:17" ht="11" customHeight="1">
      <c r="A6" s="99" t="s">
        <v>35</v>
      </c>
      <c r="B6" s="100"/>
      <c r="C6" s="101"/>
      <c r="D6" s="16">
        <v>13.5</v>
      </c>
      <c r="E6" s="17">
        <v>4.6749999999999998</v>
      </c>
      <c r="F6" s="18">
        <v>1117</v>
      </c>
      <c r="G6" s="17">
        <v>4.7E-2</v>
      </c>
      <c r="H6" s="19">
        <v>11</v>
      </c>
      <c r="I6" s="17">
        <v>3.2349999999999999</v>
      </c>
      <c r="J6" s="19">
        <v>773</v>
      </c>
      <c r="K6" s="17">
        <v>4.7220000000000004</v>
      </c>
      <c r="L6" s="18">
        <v>1129</v>
      </c>
      <c r="M6" s="20">
        <v>350</v>
      </c>
      <c r="N6" s="21">
        <v>83.6</v>
      </c>
      <c r="O6" s="22">
        <v>1.45</v>
      </c>
    </row>
    <row r="7" spans="1:17" ht="11" customHeight="1">
      <c r="A7" s="99" t="s">
        <v>36</v>
      </c>
      <c r="B7" s="100"/>
      <c r="C7" s="101"/>
      <c r="D7" s="16">
        <v>15.7</v>
      </c>
      <c r="E7" s="17">
        <v>5.1870000000000003</v>
      </c>
      <c r="F7" s="18">
        <v>1240</v>
      </c>
      <c r="G7" s="17">
        <v>4.9000000000000002E-2</v>
      </c>
      <c r="H7" s="19">
        <v>12</v>
      </c>
      <c r="I7" s="17">
        <v>3.6019999999999999</v>
      </c>
      <c r="J7" s="19">
        <v>861</v>
      </c>
      <c r="K7" s="17">
        <v>5.2359999999999998</v>
      </c>
      <c r="L7" s="18">
        <v>1252</v>
      </c>
      <c r="M7" s="20">
        <v>334</v>
      </c>
      <c r="N7" s="21">
        <v>79.7</v>
      </c>
      <c r="O7" s="22">
        <v>1.44</v>
      </c>
    </row>
    <row r="8" spans="1:17" ht="11" customHeight="1">
      <c r="A8" s="99" t="s">
        <v>37</v>
      </c>
      <c r="B8" s="100"/>
      <c r="C8" s="101"/>
      <c r="D8" s="16">
        <v>17.7</v>
      </c>
      <c r="E8" s="17">
        <v>5.6440000000000001</v>
      </c>
      <c r="F8" s="18">
        <v>1349</v>
      </c>
      <c r="G8" s="17">
        <v>4.7E-2</v>
      </c>
      <c r="H8" s="19">
        <v>11</v>
      </c>
      <c r="I8" s="17">
        <v>3.7919999999999998</v>
      </c>
      <c r="J8" s="19">
        <v>906</v>
      </c>
      <c r="K8" s="17">
        <v>5.6909999999999998</v>
      </c>
      <c r="L8" s="18">
        <v>1360</v>
      </c>
      <c r="M8" s="20">
        <v>322</v>
      </c>
      <c r="N8" s="21">
        <v>76.8</v>
      </c>
      <c r="O8" s="22">
        <v>1.49</v>
      </c>
    </row>
    <row r="9" spans="1:17" ht="11" customHeight="1">
      <c r="A9" s="99" t="s">
        <v>38</v>
      </c>
      <c r="B9" s="100"/>
      <c r="C9" s="101"/>
      <c r="D9" s="16">
        <v>19.7</v>
      </c>
      <c r="E9" s="17">
        <v>6.0919999999999996</v>
      </c>
      <c r="F9" s="18">
        <v>1456</v>
      </c>
      <c r="G9" s="17">
        <v>4.7E-2</v>
      </c>
      <c r="H9" s="19">
        <v>11</v>
      </c>
      <c r="I9" s="17">
        <v>3.9820000000000002</v>
      </c>
      <c r="J9" s="19">
        <v>952</v>
      </c>
      <c r="K9" s="17">
        <v>6.1390000000000002</v>
      </c>
      <c r="L9" s="18">
        <v>1467</v>
      </c>
      <c r="M9" s="20">
        <v>312</v>
      </c>
      <c r="N9" s="21">
        <v>74.5</v>
      </c>
      <c r="O9" s="22">
        <v>1.53</v>
      </c>
    </row>
    <row r="10" spans="1:17" ht="11" customHeight="1">
      <c r="A10" s="99" t="s">
        <v>39</v>
      </c>
      <c r="B10" s="100"/>
      <c r="C10" s="101"/>
      <c r="D10" s="16">
        <v>21.7</v>
      </c>
      <c r="E10" s="17">
        <v>6.5309999999999997</v>
      </c>
      <c r="F10" s="18">
        <v>1561</v>
      </c>
      <c r="G10" s="17">
        <v>5.1999999999999998E-2</v>
      </c>
      <c r="H10" s="19">
        <v>12</v>
      </c>
      <c r="I10" s="17">
        <v>4.1719999999999997</v>
      </c>
      <c r="J10" s="19">
        <v>997</v>
      </c>
      <c r="K10" s="17">
        <v>6.5830000000000002</v>
      </c>
      <c r="L10" s="18">
        <v>1573</v>
      </c>
      <c r="M10" s="20">
        <v>303</v>
      </c>
      <c r="N10" s="21">
        <v>72.5</v>
      </c>
      <c r="O10" s="22">
        <v>1.57</v>
      </c>
    </row>
    <row r="11" spans="1:17" ht="11" customHeight="1">
      <c r="A11" s="99" t="s">
        <v>40</v>
      </c>
      <c r="B11" s="100"/>
      <c r="C11" s="101"/>
      <c r="D11" s="16">
        <v>24</v>
      </c>
      <c r="E11" s="17">
        <v>7.024</v>
      </c>
      <c r="F11" s="18">
        <v>1679</v>
      </c>
      <c r="G11" s="17">
        <v>5.7000000000000002E-2</v>
      </c>
      <c r="H11" s="19">
        <v>14</v>
      </c>
      <c r="I11" s="17">
        <v>4.3899999999999997</v>
      </c>
      <c r="J11" s="18">
        <v>1049</v>
      </c>
      <c r="K11" s="17">
        <v>7.0810000000000004</v>
      </c>
      <c r="L11" s="18">
        <v>1692</v>
      </c>
      <c r="M11" s="20">
        <v>295</v>
      </c>
      <c r="N11" s="21">
        <v>70.5</v>
      </c>
      <c r="O11" s="22">
        <v>1.6</v>
      </c>
    </row>
    <row r="12" spans="1:17" ht="11" customHeight="1">
      <c r="A12" s="99" t="s">
        <v>41</v>
      </c>
      <c r="B12" s="100"/>
      <c r="C12" s="101"/>
      <c r="D12" s="16">
        <v>26.7</v>
      </c>
      <c r="E12" s="17">
        <v>7.5890000000000004</v>
      </c>
      <c r="F12" s="18">
        <v>1814</v>
      </c>
      <c r="G12" s="17">
        <v>6.6000000000000003E-2</v>
      </c>
      <c r="H12" s="19">
        <v>16</v>
      </c>
      <c r="I12" s="17">
        <v>4.6470000000000002</v>
      </c>
      <c r="J12" s="18">
        <v>1111</v>
      </c>
      <c r="K12" s="17">
        <v>7.6550000000000002</v>
      </c>
      <c r="L12" s="18">
        <v>1830</v>
      </c>
      <c r="M12" s="20">
        <v>287</v>
      </c>
      <c r="N12" s="21">
        <v>68.5</v>
      </c>
      <c r="O12" s="22">
        <v>1.63</v>
      </c>
    </row>
    <row r="13" spans="1:17" ht="11" customHeight="1">
      <c r="A13" s="99" t="s">
        <v>42</v>
      </c>
      <c r="B13" s="100"/>
      <c r="C13" s="101"/>
      <c r="D13" s="16">
        <v>29.7</v>
      </c>
      <c r="E13" s="17">
        <v>8.1980000000000004</v>
      </c>
      <c r="F13" s="18">
        <v>1959</v>
      </c>
      <c r="G13" s="17">
        <v>7.8E-2</v>
      </c>
      <c r="H13" s="19">
        <v>19</v>
      </c>
      <c r="I13" s="17">
        <v>4.9320000000000004</v>
      </c>
      <c r="J13" s="18">
        <v>1179</v>
      </c>
      <c r="K13" s="17">
        <v>8.2759999999999998</v>
      </c>
      <c r="L13" s="18">
        <v>1978</v>
      </c>
      <c r="M13" s="20">
        <v>279</v>
      </c>
      <c r="N13" s="21">
        <v>66.599999999999994</v>
      </c>
      <c r="O13" s="22">
        <v>1.66</v>
      </c>
    </row>
    <row r="14" spans="1:17" ht="11" customHeight="1">
      <c r="A14" s="99" t="s">
        <v>43</v>
      </c>
      <c r="B14" s="100"/>
      <c r="C14" s="101"/>
      <c r="D14" s="16">
        <v>33.299999999999997</v>
      </c>
      <c r="E14" s="17">
        <v>8.9030000000000005</v>
      </c>
      <c r="F14" s="18">
        <v>2128</v>
      </c>
      <c r="G14" s="17">
        <v>9.1999999999999998E-2</v>
      </c>
      <c r="H14" s="19">
        <v>22</v>
      </c>
      <c r="I14" s="17">
        <v>5.218</v>
      </c>
      <c r="J14" s="18">
        <v>1247</v>
      </c>
      <c r="K14" s="17">
        <v>8.9949999999999992</v>
      </c>
      <c r="L14" s="18">
        <v>2150</v>
      </c>
      <c r="M14" s="20">
        <v>270</v>
      </c>
      <c r="N14" s="21">
        <v>64.599999999999994</v>
      </c>
      <c r="O14" s="22">
        <v>1.71</v>
      </c>
    </row>
    <row r="15" spans="1:17" ht="11" customHeight="1">
      <c r="A15" s="99" t="s">
        <v>44</v>
      </c>
      <c r="B15" s="100"/>
      <c r="C15" s="101"/>
      <c r="D15" s="16">
        <v>37.5</v>
      </c>
      <c r="E15" s="17">
        <v>9.6890000000000001</v>
      </c>
      <c r="F15" s="18">
        <v>2316</v>
      </c>
      <c r="G15" s="17">
        <v>0.106</v>
      </c>
      <c r="H15" s="19">
        <v>25</v>
      </c>
      <c r="I15" s="17">
        <v>5.5289999999999999</v>
      </c>
      <c r="J15" s="18">
        <v>1321</v>
      </c>
      <c r="K15" s="17">
        <v>9.7949999999999999</v>
      </c>
      <c r="L15" s="18">
        <v>2341</v>
      </c>
      <c r="M15" s="20">
        <v>261</v>
      </c>
      <c r="N15" s="21">
        <v>62.4</v>
      </c>
      <c r="O15" s="22">
        <v>1.75</v>
      </c>
    </row>
    <row r="16" spans="1:17" ht="11" customHeight="1">
      <c r="A16" s="99" t="s">
        <v>45</v>
      </c>
      <c r="B16" s="100"/>
      <c r="C16" s="101"/>
      <c r="D16" s="16">
        <v>42.3</v>
      </c>
      <c r="E16" s="17">
        <v>10.539</v>
      </c>
      <c r="F16" s="18">
        <v>2519</v>
      </c>
      <c r="G16" s="17">
        <v>0.123</v>
      </c>
      <c r="H16" s="19">
        <v>29</v>
      </c>
      <c r="I16" s="17">
        <v>5.8840000000000003</v>
      </c>
      <c r="J16" s="18">
        <v>1406</v>
      </c>
      <c r="K16" s="17">
        <v>10.662000000000001</v>
      </c>
      <c r="L16" s="18">
        <v>2548</v>
      </c>
      <c r="M16" s="20">
        <v>252</v>
      </c>
      <c r="N16" s="21">
        <v>60.2</v>
      </c>
      <c r="O16" s="22">
        <v>1.79</v>
      </c>
    </row>
    <row r="17" spans="1:17" ht="11" customHeight="1">
      <c r="A17" s="99" t="s">
        <v>46</v>
      </c>
      <c r="B17" s="100"/>
      <c r="C17" s="101"/>
      <c r="D17" s="16">
        <v>47.8</v>
      </c>
      <c r="E17" s="17">
        <v>11.452</v>
      </c>
      <c r="F17" s="18">
        <v>2737</v>
      </c>
      <c r="G17" s="17">
        <v>0.13700000000000001</v>
      </c>
      <c r="H17" s="19">
        <v>33</v>
      </c>
      <c r="I17" s="17">
        <v>6.2910000000000004</v>
      </c>
      <c r="J17" s="18">
        <v>1504</v>
      </c>
      <c r="K17" s="17">
        <v>11.587999999999999</v>
      </c>
      <c r="L17" s="18">
        <v>2770</v>
      </c>
      <c r="M17" s="20">
        <v>242</v>
      </c>
      <c r="N17" s="21">
        <v>57.9</v>
      </c>
      <c r="O17" s="22">
        <v>1.82</v>
      </c>
    </row>
    <row r="18" spans="1:17" ht="11" customHeight="1">
      <c r="A18" s="99" t="s">
        <v>47</v>
      </c>
      <c r="B18" s="100"/>
      <c r="C18" s="101"/>
      <c r="D18" s="16">
        <v>53.8</v>
      </c>
      <c r="E18" s="17">
        <v>12.371</v>
      </c>
      <c r="F18" s="18">
        <v>2957</v>
      </c>
      <c r="G18" s="17">
        <v>0.13900000000000001</v>
      </c>
      <c r="H18" s="19">
        <v>33</v>
      </c>
      <c r="I18" s="17">
        <v>6.7350000000000003</v>
      </c>
      <c r="J18" s="18">
        <v>1610</v>
      </c>
      <c r="K18" s="17">
        <v>12.51</v>
      </c>
      <c r="L18" s="18">
        <v>2990</v>
      </c>
      <c r="M18" s="20">
        <v>233</v>
      </c>
      <c r="N18" s="21">
        <v>55.6</v>
      </c>
      <c r="O18" s="22">
        <v>1.84</v>
      </c>
    </row>
    <row r="19" spans="1:17" ht="11" customHeight="1">
      <c r="A19" s="99" t="s">
        <v>48</v>
      </c>
      <c r="B19" s="100"/>
      <c r="C19" s="101"/>
      <c r="D19" s="16">
        <v>59.5</v>
      </c>
      <c r="E19" s="17">
        <v>13.170999999999999</v>
      </c>
      <c r="F19" s="18">
        <v>3148</v>
      </c>
      <c r="G19" s="17">
        <v>0.127</v>
      </c>
      <c r="H19" s="19">
        <v>30</v>
      </c>
      <c r="I19" s="17">
        <v>7.157</v>
      </c>
      <c r="J19" s="18">
        <v>1711</v>
      </c>
      <c r="K19" s="17">
        <v>13.298</v>
      </c>
      <c r="L19" s="18">
        <v>3178</v>
      </c>
      <c r="M19" s="20">
        <v>224</v>
      </c>
      <c r="N19" s="21">
        <v>53.4</v>
      </c>
      <c r="O19" s="22">
        <v>1.84</v>
      </c>
    </row>
    <row r="20" spans="1:17" ht="11" customHeight="1">
      <c r="A20" s="99" t="s">
        <v>49</v>
      </c>
      <c r="B20" s="100"/>
      <c r="C20" s="101"/>
      <c r="D20" s="16">
        <v>64.400000000000006</v>
      </c>
      <c r="E20" s="17">
        <v>13.802</v>
      </c>
      <c r="F20" s="18">
        <v>3299</v>
      </c>
      <c r="G20" s="17">
        <v>9.9000000000000005E-2</v>
      </c>
      <c r="H20" s="19">
        <v>24</v>
      </c>
      <c r="I20" s="17">
        <v>7.52</v>
      </c>
      <c r="J20" s="18">
        <v>1797</v>
      </c>
      <c r="K20" s="17">
        <v>13.901</v>
      </c>
      <c r="L20" s="18">
        <v>3322</v>
      </c>
      <c r="M20" s="20">
        <v>216</v>
      </c>
      <c r="N20" s="21">
        <v>51.6</v>
      </c>
      <c r="O20" s="22">
        <v>1.84</v>
      </c>
    </row>
    <row r="21" spans="1:17" ht="10.75" customHeight="1">
      <c r="A21" s="102" t="s">
        <v>50</v>
      </c>
      <c r="B21" s="103"/>
      <c r="C21" s="104"/>
      <c r="D21" s="23">
        <v>67.8</v>
      </c>
      <c r="E21" s="24">
        <v>14.208</v>
      </c>
      <c r="F21" s="25">
        <v>3396</v>
      </c>
      <c r="G21" s="24">
        <v>6.0999999999999999E-2</v>
      </c>
      <c r="H21" s="26">
        <v>15</v>
      </c>
      <c r="I21" s="24">
        <v>7.7709999999999999</v>
      </c>
      <c r="J21" s="25">
        <v>1857</v>
      </c>
      <c r="K21" s="24">
        <v>14.27</v>
      </c>
      <c r="L21" s="25">
        <v>3410</v>
      </c>
      <c r="M21" s="27">
        <v>210</v>
      </c>
      <c r="N21" s="28">
        <v>50.3</v>
      </c>
      <c r="O21" s="29">
        <v>1.83</v>
      </c>
    </row>
    <row r="22" spans="1:17" ht="18" customHeight="1">
      <c r="A22" s="61" t="s">
        <v>51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</row>
    <row r="23" spans="1:17" ht="9" customHeight="1">
      <c r="A23" s="105" t="s">
        <v>52</v>
      </c>
      <c r="B23" s="105"/>
      <c r="C23" s="106" t="s">
        <v>53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</row>
    <row r="24" spans="1:17" ht="15.75" customHeight="1">
      <c r="A24" s="30" t="s">
        <v>54</v>
      </c>
      <c r="B24" s="107" t="s">
        <v>55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17" ht="6.75" customHeight="1">
      <c r="A25" s="108" t="s">
        <v>56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</row>
    <row r="26" spans="1:17" ht="18" customHeight="1">
      <c r="A26" s="61" t="s">
        <v>57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</row>
  </sheetData>
  <mergeCells count="31">
    <mergeCell ref="B24:Q24"/>
    <mergeCell ref="A25:Q25"/>
    <mergeCell ref="A26:Q26"/>
    <mergeCell ref="A20:C20"/>
    <mergeCell ref="A21:C21"/>
    <mergeCell ref="A22:Q22"/>
    <mergeCell ref="A23:B23"/>
    <mergeCell ref="C23:Q23"/>
    <mergeCell ref="A15:C15"/>
    <mergeCell ref="A16:C16"/>
    <mergeCell ref="A17:C17"/>
    <mergeCell ref="A18:C18"/>
    <mergeCell ref="A19:C19"/>
    <mergeCell ref="A10:C10"/>
    <mergeCell ref="A11:C11"/>
    <mergeCell ref="A12:C12"/>
    <mergeCell ref="A13:C13"/>
    <mergeCell ref="A14:C14"/>
    <mergeCell ref="A5:C5"/>
    <mergeCell ref="A6:C6"/>
    <mergeCell ref="A7:C7"/>
    <mergeCell ref="A8:C8"/>
    <mergeCell ref="A9:C9"/>
    <mergeCell ref="A1:P1"/>
    <mergeCell ref="A2:Q2"/>
    <mergeCell ref="A3:C4"/>
    <mergeCell ref="D3:D4"/>
    <mergeCell ref="E3:F3"/>
    <mergeCell ref="G3:H3"/>
    <mergeCell ref="I3:J3"/>
    <mergeCell ref="K3:N3"/>
  </mergeCells>
  <phoneticPr fontId="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zoomScale="290" zoomScaleNormal="290" workbookViewId="0">
      <selection activeCell="J22" sqref="J6:J22"/>
    </sheetView>
  </sheetViews>
  <sheetFormatPr baseColWidth="10" defaultColWidth="9" defaultRowHeight="13"/>
  <cols>
    <col min="1" max="1" width="5.59765625" customWidth="1"/>
    <col min="2" max="2" width="0.796875" customWidth="1"/>
    <col min="3" max="3" width="2.19921875" customWidth="1"/>
    <col min="4" max="4" width="8.59765625" customWidth="1"/>
    <col min="5" max="5" width="8.796875" customWidth="1"/>
    <col min="6" max="6" width="8" customWidth="1"/>
    <col min="7" max="7" width="9.796875" customWidth="1"/>
    <col min="8" max="8" width="7.3984375" customWidth="1"/>
    <col min="9" max="9" width="9.3984375" customWidth="1"/>
    <col min="10" max="10" width="8" customWidth="1"/>
    <col min="11" max="11" width="10.3984375" customWidth="1"/>
    <col min="12" max="13" width="8" customWidth="1"/>
    <col min="14" max="14" width="10.3984375" customWidth="1"/>
    <col min="15" max="15" width="10.59765625" customWidth="1"/>
    <col min="16" max="16" width="14.59765625" customWidth="1"/>
    <col min="17" max="17" width="23.3984375" customWidth="1"/>
  </cols>
  <sheetData>
    <row r="1" spans="1:17" ht="11.25" customHeight="1">
      <c r="A1" s="78" t="s">
        <v>58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ht="12" customHeight="1">
      <c r="A2" s="79" t="s">
        <v>59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7" ht="12" customHeight="1">
      <c r="A3" s="80" t="s">
        <v>26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17" ht="23.25" customHeight="1">
      <c r="A4" s="81" t="s">
        <v>27</v>
      </c>
      <c r="B4" s="82"/>
      <c r="C4" s="83"/>
      <c r="D4" s="64" t="s">
        <v>3</v>
      </c>
      <c r="E4" s="87" t="s">
        <v>28</v>
      </c>
      <c r="F4" s="88"/>
      <c r="G4" s="89" t="s">
        <v>60</v>
      </c>
      <c r="H4" s="90"/>
      <c r="I4" s="91" t="s">
        <v>30</v>
      </c>
      <c r="J4" s="92"/>
      <c r="K4" s="93" t="s">
        <v>31</v>
      </c>
      <c r="L4" s="94"/>
      <c r="M4" s="94"/>
      <c r="N4" s="95"/>
      <c r="O4" s="8" t="s">
        <v>32</v>
      </c>
    </row>
    <row r="5" spans="1:17" ht="11.25" customHeight="1">
      <c r="A5" s="84"/>
      <c r="B5" s="85"/>
      <c r="C5" s="86"/>
      <c r="D5" s="65"/>
      <c r="E5" s="2" t="s">
        <v>8</v>
      </c>
      <c r="F5" s="9" t="s">
        <v>9</v>
      </c>
      <c r="G5" s="2" t="s">
        <v>8</v>
      </c>
      <c r="H5" s="9" t="s">
        <v>9</v>
      </c>
      <c r="I5" s="2" t="s">
        <v>8</v>
      </c>
      <c r="J5" s="9" t="s">
        <v>9</v>
      </c>
      <c r="K5" s="2" t="s">
        <v>8</v>
      </c>
      <c r="L5" s="9" t="s">
        <v>9</v>
      </c>
      <c r="M5" s="2" t="s">
        <v>10</v>
      </c>
      <c r="N5" s="9" t="s">
        <v>11</v>
      </c>
      <c r="O5" s="2" t="s">
        <v>33</v>
      </c>
    </row>
    <row r="6" spans="1:17" ht="11.75" customHeight="1">
      <c r="A6" s="96" t="s">
        <v>34</v>
      </c>
      <c r="B6" s="97"/>
      <c r="C6" s="98"/>
      <c r="D6" s="10">
        <v>10.8</v>
      </c>
      <c r="E6" s="11">
        <v>3.5609999999999999</v>
      </c>
      <c r="F6" s="12">
        <v>851</v>
      </c>
      <c r="G6" s="11">
        <v>5.7000000000000002E-2</v>
      </c>
      <c r="H6" s="12">
        <v>14</v>
      </c>
      <c r="I6" s="11">
        <v>2.5049999999999999</v>
      </c>
      <c r="J6" s="12">
        <v>599</v>
      </c>
      <c r="K6" s="11">
        <v>3.6179999999999999</v>
      </c>
      <c r="L6" s="12">
        <v>865</v>
      </c>
      <c r="M6" s="13">
        <v>335</v>
      </c>
      <c r="N6" s="14">
        <v>80.099999999999994</v>
      </c>
      <c r="O6" s="15">
        <v>1.42</v>
      </c>
    </row>
    <row r="7" spans="1:17" ht="11" customHeight="1">
      <c r="A7" s="99" t="s">
        <v>35</v>
      </c>
      <c r="B7" s="100"/>
      <c r="C7" s="101"/>
      <c r="D7" s="16">
        <v>13</v>
      </c>
      <c r="E7" s="17">
        <v>4.33</v>
      </c>
      <c r="F7" s="18">
        <v>1035</v>
      </c>
      <c r="G7" s="17">
        <v>5.1999999999999998E-2</v>
      </c>
      <c r="H7" s="19">
        <v>12</v>
      </c>
      <c r="I7" s="17">
        <v>3.0419999999999998</v>
      </c>
      <c r="J7" s="19">
        <v>727</v>
      </c>
      <c r="K7" s="17">
        <v>4.3819999999999997</v>
      </c>
      <c r="L7" s="18">
        <v>1047</v>
      </c>
      <c r="M7" s="20">
        <v>337</v>
      </c>
      <c r="N7" s="21">
        <v>80.599999999999994</v>
      </c>
      <c r="O7" s="22">
        <v>1.42</v>
      </c>
    </row>
    <row r="8" spans="1:17" ht="11" customHeight="1">
      <c r="A8" s="99" t="s">
        <v>36</v>
      </c>
      <c r="B8" s="100"/>
      <c r="C8" s="101"/>
      <c r="D8" s="16">
        <v>15.1</v>
      </c>
      <c r="E8" s="17">
        <v>4.7910000000000004</v>
      </c>
      <c r="F8" s="18">
        <v>1145</v>
      </c>
      <c r="G8" s="17">
        <v>4.4999999999999998E-2</v>
      </c>
      <c r="H8" s="19">
        <v>11</v>
      </c>
      <c r="I8" s="17">
        <v>3.3170000000000002</v>
      </c>
      <c r="J8" s="19">
        <v>793</v>
      </c>
      <c r="K8" s="17">
        <v>4.8360000000000003</v>
      </c>
      <c r="L8" s="18">
        <v>1156</v>
      </c>
      <c r="M8" s="20">
        <v>320</v>
      </c>
      <c r="N8" s="21">
        <v>76.5</v>
      </c>
      <c r="O8" s="22">
        <v>1.44</v>
      </c>
    </row>
    <row r="9" spans="1:17" ht="11" customHeight="1">
      <c r="A9" s="99" t="s">
        <v>37</v>
      </c>
      <c r="B9" s="100"/>
      <c r="C9" s="101"/>
      <c r="D9" s="16">
        <v>16.8</v>
      </c>
      <c r="E9" s="17">
        <v>5.1520000000000001</v>
      </c>
      <c r="F9" s="18">
        <v>1231</v>
      </c>
      <c r="G9" s="17">
        <v>0.04</v>
      </c>
      <c r="H9" s="19">
        <v>10</v>
      </c>
      <c r="I9" s="17">
        <v>3.4609999999999999</v>
      </c>
      <c r="J9" s="19">
        <v>827</v>
      </c>
      <c r="K9" s="17">
        <v>5.1920000000000002</v>
      </c>
      <c r="L9" s="18">
        <v>1241</v>
      </c>
      <c r="M9" s="20">
        <v>309</v>
      </c>
      <c r="N9" s="21">
        <v>73.900000000000006</v>
      </c>
      <c r="O9" s="22">
        <v>1.49</v>
      </c>
    </row>
    <row r="10" spans="1:17" ht="11" customHeight="1">
      <c r="A10" s="99" t="s">
        <v>38</v>
      </c>
      <c r="B10" s="100"/>
      <c r="C10" s="101"/>
      <c r="D10" s="16">
        <v>18.600000000000001</v>
      </c>
      <c r="E10" s="17">
        <v>5.5220000000000002</v>
      </c>
      <c r="F10" s="18">
        <v>1320</v>
      </c>
      <c r="G10" s="17">
        <v>4.2000000000000003E-2</v>
      </c>
      <c r="H10" s="19">
        <v>10</v>
      </c>
      <c r="I10" s="17">
        <v>3.6139999999999999</v>
      </c>
      <c r="J10" s="19">
        <v>864</v>
      </c>
      <c r="K10" s="17">
        <v>5.5640000000000001</v>
      </c>
      <c r="L10" s="18">
        <v>1330</v>
      </c>
      <c r="M10" s="20">
        <v>299</v>
      </c>
      <c r="N10" s="21">
        <v>71.5</v>
      </c>
      <c r="O10" s="22">
        <v>1.53</v>
      </c>
    </row>
    <row r="11" spans="1:17" ht="11" customHeight="1">
      <c r="A11" s="99" t="s">
        <v>39</v>
      </c>
      <c r="B11" s="100"/>
      <c r="C11" s="101"/>
      <c r="D11" s="16">
        <v>20.6</v>
      </c>
      <c r="E11" s="17">
        <v>5.92</v>
      </c>
      <c r="F11" s="18">
        <v>1415</v>
      </c>
      <c r="G11" s="17">
        <v>5.3999999999999999E-2</v>
      </c>
      <c r="H11" s="19">
        <v>13</v>
      </c>
      <c r="I11" s="17">
        <v>3.7839999999999998</v>
      </c>
      <c r="J11" s="19">
        <v>904</v>
      </c>
      <c r="K11" s="17">
        <v>5.9740000000000002</v>
      </c>
      <c r="L11" s="18">
        <v>1428</v>
      </c>
      <c r="M11" s="20">
        <v>290</v>
      </c>
      <c r="N11" s="21">
        <v>69.3</v>
      </c>
      <c r="O11" s="22">
        <v>1.56</v>
      </c>
    </row>
    <row r="12" spans="1:17" ht="11" customHeight="1">
      <c r="A12" s="99" t="s">
        <v>40</v>
      </c>
      <c r="B12" s="100"/>
      <c r="C12" s="101"/>
      <c r="D12" s="16">
        <v>23.3</v>
      </c>
      <c r="E12" s="17">
        <v>6.431</v>
      </c>
      <c r="F12" s="18">
        <v>1537</v>
      </c>
      <c r="G12" s="17">
        <v>7.0999999999999994E-2</v>
      </c>
      <c r="H12" s="19">
        <v>17</v>
      </c>
      <c r="I12" s="17">
        <v>4.0140000000000002</v>
      </c>
      <c r="J12" s="19">
        <v>959</v>
      </c>
      <c r="K12" s="17">
        <v>6.5019999999999998</v>
      </c>
      <c r="L12" s="18">
        <v>1554</v>
      </c>
      <c r="M12" s="20">
        <v>279</v>
      </c>
      <c r="N12" s="21">
        <v>66.7</v>
      </c>
      <c r="O12" s="22">
        <v>1.6</v>
      </c>
    </row>
    <row r="13" spans="1:17" ht="11" customHeight="1">
      <c r="A13" s="99" t="s">
        <v>41</v>
      </c>
      <c r="B13" s="100"/>
      <c r="C13" s="101"/>
      <c r="D13" s="16">
        <v>26.6</v>
      </c>
      <c r="E13" s="17">
        <v>7.0190000000000001</v>
      </c>
      <c r="F13" s="18">
        <v>1678</v>
      </c>
      <c r="G13" s="17">
        <v>8.6999999999999994E-2</v>
      </c>
      <c r="H13" s="19">
        <v>21</v>
      </c>
      <c r="I13" s="17">
        <v>4.2939999999999996</v>
      </c>
      <c r="J13" s="18">
        <v>1026</v>
      </c>
      <c r="K13" s="17">
        <v>7.1059999999999999</v>
      </c>
      <c r="L13" s="18">
        <v>1698</v>
      </c>
      <c r="M13" s="20">
        <v>267</v>
      </c>
      <c r="N13" s="21">
        <v>63.8</v>
      </c>
      <c r="O13" s="22">
        <v>1.63</v>
      </c>
    </row>
    <row r="14" spans="1:17" ht="11" customHeight="1">
      <c r="A14" s="99" t="s">
        <v>42</v>
      </c>
      <c r="B14" s="100"/>
      <c r="C14" s="101"/>
      <c r="D14" s="16">
        <v>30.5</v>
      </c>
      <c r="E14" s="17">
        <v>7.6609999999999996</v>
      </c>
      <c r="F14" s="18">
        <v>1831</v>
      </c>
      <c r="G14" s="17">
        <v>9.4E-2</v>
      </c>
      <c r="H14" s="19">
        <v>23</v>
      </c>
      <c r="I14" s="17">
        <v>4.6260000000000003</v>
      </c>
      <c r="J14" s="18">
        <v>1105</v>
      </c>
      <c r="K14" s="17">
        <v>7.7549999999999999</v>
      </c>
      <c r="L14" s="18">
        <v>1854</v>
      </c>
      <c r="M14" s="20">
        <v>254</v>
      </c>
      <c r="N14" s="21">
        <v>60.8</v>
      </c>
      <c r="O14" s="22">
        <v>1.66</v>
      </c>
    </row>
    <row r="15" spans="1:17" ht="11" customHeight="1">
      <c r="A15" s="99" t="s">
        <v>43</v>
      </c>
      <c r="B15" s="100"/>
      <c r="C15" s="101"/>
      <c r="D15" s="16">
        <v>34.700000000000003</v>
      </c>
      <c r="E15" s="17">
        <v>8.2870000000000008</v>
      </c>
      <c r="F15" s="18">
        <v>1981</v>
      </c>
      <c r="G15" s="17">
        <v>0.106</v>
      </c>
      <c r="H15" s="19">
        <v>25</v>
      </c>
      <c r="I15" s="17">
        <v>4.8410000000000002</v>
      </c>
      <c r="J15" s="18">
        <v>1157</v>
      </c>
      <c r="K15" s="17">
        <v>8.3930000000000007</v>
      </c>
      <c r="L15" s="18">
        <v>2006</v>
      </c>
      <c r="M15" s="20">
        <v>242</v>
      </c>
      <c r="N15" s="21">
        <v>57.8</v>
      </c>
      <c r="O15" s="22">
        <v>1.71</v>
      </c>
    </row>
    <row r="16" spans="1:17" ht="11" customHeight="1">
      <c r="A16" s="99" t="s">
        <v>44</v>
      </c>
      <c r="B16" s="100"/>
      <c r="C16" s="101"/>
      <c r="D16" s="16">
        <v>39.200000000000003</v>
      </c>
      <c r="E16" s="17">
        <v>8.8840000000000003</v>
      </c>
      <c r="F16" s="18">
        <v>2123</v>
      </c>
      <c r="G16" s="17">
        <v>0.106</v>
      </c>
      <c r="H16" s="19">
        <v>25</v>
      </c>
      <c r="I16" s="17">
        <v>5.093</v>
      </c>
      <c r="J16" s="18">
        <v>1217</v>
      </c>
      <c r="K16" s="17">
        <v>8.99</v>
      </c>
      <c r="L16" s="18">
        <v>2149</v>
      </c>
      <c r="M16" s="20">
        <v>229</v>
      </c>
      <c r="N16" s="21">
        <v>54.8</v>
      </c>
      <c r="O16" s="22">
        <v>1.74</v>
      </c>
    </row>
    <row r="17" spans="1:17" ht="11" customHeight="1">
      <c r="A17" s="99" t="s">
        <v>45</v>
      </c>
      <c r="B17" s="100"/>
      <c r="C17" s="101"/>
      <c r="D17" s="16">
        <v>43.8</v>
      </c>
      <c r="E17" s="17">
        <v>9.4139999999999997</v>
      </c>
      <c r="F17" s="18">
        <v>2250</v>
      </c>
      <c r="G17" s="17">
        <v>0.108</v>
      </c>
      <c r="H17" s="19">
        <v>26</v>
      </c>
      <c r="I17" s="17">
        <v>5.351</v>
      </c>
      <c r="J17" s="18">
        <v>1279</v>
      </c>
      <c r="K17" s="17">
        <v>9.5229999999999997</v>
      </c>
      <c r="L17" s="18">
        <v>2276</v>
      </c>
      <c r="M17" s="20">
        <v>217</v>
      </c>
      <c r="N17" s="21">
        <v>52</v>
      </c>
      <c r="O17" s="22">
        <v>1.76</v>
      </c>
    </row>
    <row r="18" spans="1:17" ht="11" customHeight="1">
      <c r="A18" s="99" t="s">
        <v>46</v>
      </c>
      <c r="B18" s="100"/>
      <c r="C18" s="101"/>
      <c r="D18" s="16">
        <v>48.3</v>
      </c>
      <c r="E18" s="17">
        <v>9.8550000000000004</v>
      </c>
      <c r="F18" s="18">
        <v>2355</v>
      </c>
      <c r="G18" s="17">
        <v>9.9000000000000005E-2</v>
      </c>
      <c r="H18" s="19">
        <v>24</v>
      </c>
      <c r="I18" s="17">
        <v>5.6029999999999998</v>
      </c>
      <c r="J18" s="18">
        <v>1339</v>
      </c>
      <c r="K18" s="17">
        <v>9.9540000000000006</v>
      </c>
      <c r="L18" s="18">
        <v>2379</v>
      </c>
      <c r="M18" s="20">
        <v>206</v>
      </c>
      <c r="N18" s="21">
        <v>49.3</v>
      </c>
      <c r="O18" s="22">
        <v>1.76</v>
      </c>
    </row>
    <row r="19" spans="1:17" ht="11" customHeight="1">
      <c r="A19" s="99" t="s">
        <v>47</v>
      </c>
      <c r="B19" s="100"/>
      <c r="C19" s="101"/>
      <c r="D19" s="16">
        <v>52.1</v>
      </c>
      <c r="E19" s="17">
        <v>10.167999999999999</v>
      </c>
      <c r="F19" s="18">
        <v>2430</v>
      </c>
      <c r="G19" s="17">
        <v>0.08</v>
      </c>
      <c r="H19" s="19">
        <v>19</v>
      </c>
      <c r="I19" s="17">
        <v>5.8159999999999998</v>
      </c>
      <c r="J19" s="18">
        <v>1390</v>
      </c>
      <c r="K19" s="17">
        <v>10.247999999999999</v>
      </c>
      <c r="L19" s="18">
        <v>2449</v>
      </c>
      <c r="M19" s="20">
        <v>197</v>
      </c>
      <c r="N19" s="21">
        <v>47</v>
      </c>
      <c r="O19" s="22">
        <v>1.75</v>
      </c>
    </row>
    <row r="20" spans="1:17" ht="11" customHeight="1">
      <c r="A20" s="99" t="s">
        <v>48</v>
      </c>
      <c r="B20" s="100"/>
      <c r="C20" s="101"/>
      <c r="D20" s="16">
        <v>55</v>
      </c>
      <c r="E20" s="17">
        <v>10.37</v>
      </c>
      <c r="F20" s="18">
        <v>2478</v>
      </c>
      <c r="G20" s="17">
        <v>5.1999999999999998E-2</v>
      </c>
      <c r="H20" s="19">
        <v>12</v>
      </c>
      <c r="I20" s="17">
        <v>5.9779999999999998</v>
      </c>
      <c r="J20" s="18">
        <v>1429</v>
      </c>
      <c r="K20" s="17">
        <v>10.420999999999999</v>
      </c>
      <c r="L20" s="18">
        <v>2491</v>
      </c>
      <c r="M20" s="20">
        <v>189</v>
      </c>
      <c r="N20" s="21">
        <v>45.3</v>
      </c>
      <c r="O20" s="22">
        <v>1.73</v>
      </c>
    </row>
    <row r="21" spans="1:17" ht="11" customHeight="1">
      <c r="A21" s="99" t="s">
        <v>49</v>
      </c>
      <c r="B21" s="100"/>
      <c r="C21" s="101"/>
      <c r="D21" s="16">
        <v>56.4</v>
      </c>
      <c r="E21" s="17">
        <v>10.455</v>
      </c>
      <c r="F21" s="18">
        <v>2499</v>
      </c>
      <c r="G21" s="17">
        <v>1.9E-2</v>
      </c>
      <c r="H21" s="19">
        <v>5</v>
      </c>
      <c r="I21" s="17">
        <v>6.056</v>
      </c>
      <c r="J21" s="18">
        <v>1447</v>
      </c>
      <c r="K21" s="17">
        <v>10.474</v>
      </c>
      <c r="L21" s="18">
        <v>2503</v>
      </c>
      <c r="M21" s="20">
        <v>186</v>
      </c>
      <c r="N21" s="21">
        <v>44.4</v>
      </c>
      <c r="O21" s="22">
        <v>1.73</v>
      </c>
    </row>
    <row r="22" spans="1:17" ht="10.75" customHeight="1">
      <c r="A22" s="102" t="s">
        <v>50</v>
      </c>
      <c r="B22" s="103"/>
      <c r="C22" s="104"/>
      <c r="D22" s="23">
        <v>56.7</v>
      </c>
      <c r="E22" s="24">
        <v>10.473000000000001</v>
      </c>
      <c r="F22" s="25">
        <v>2503</v>
      </c>
      <c r="G22" s="24">
        <v>0</v>
      </c>
      <c r="H22" s="26">
        <v>0</v>
      </c>
      <c r="I22" s="24">
        <v>6.0730000000000004</v>
      </c>
      <c r="J22" s="25">
        <v>1451</v>
      </c>
      <c r="K22" s="24">
        <v>10.473000000000001</v>
      </c>
      <c r="L22" s="25">
        <v>2503</v>
      </c>
      <c r="M22" s="27">
        <v>185</v>
      </c>
      <c r="N22" s="28">
        <v>44.1</v>
      </c>
      <c r="O22" s="29">
        <v>1.72</v>
      </c>
    </row>
    <row r="23" spans="1:17" ht="18" customHeight="1">
      <c r="A23" s="61" t="s">
        <v>61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</row>
    <row r="24" spans="1:17" ht="9" customHeight="1">
      <c r="A24" s="105" t="s">
        <v>52</v>
      </c>
      <c r="B24" s="105"/>
      <c r="C24" s="106" t="s">
        <v>53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</row>
    <row r="25" spans="1:17" ht="15.75" customHeight="1">
      <c r="A25" s="30" t="s">
        <v>54</v>
      </c>
      <c r="B25" s="107" t="s">
        <v>55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17" ht="6.75" customHeight="1">
      <c r="A26" s="108" t="s">
        <v>56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17" ht="18" customHeight="1">
      <c r="A27" s="61" t="s">
        <v>57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</row>
  </sheetData>
  <mergeCells count="32">
    <mergeCell ref="B25:Q25"/>
    <mergeCell ref="A26:Q26"/>
    <mergeCell ref="A27:Q27"/>
    <mergeCell ref="A21:C21"/>
    <mergeCell ref="A22:C22"/>
    <mergeCell ref="A23:Q23"/>
    <mergeCell ref="A24:B24"/>
    <mergeCell ref="C24:Q24"/>
    <mergeCell ref="A16:C16"/>
    <mergeCell ref="A17:C17"/>
    <mergeCell ref="A18:C18"/>
    <mergeCell ref="A19:C19"/>
    <mergeCell ref="A20:C20"/>
    <mergeCell ref="A11:C11"/>
    <mergeCell ref="A12:C12"/>
    <mergeCell ref="A13:C13"/>
    <mergeCell ref="A14:C14"/>
    <mergeCell ref="A15:C15"/>
    <mergeCell ref="A6:C6"/>
    <mergeCell ref="A7:C7"/>
    <mergeCell ref="A8:C8"/>
    <mergeCell ref="A9:C9"/>
    <mergeCell ref="A10:C10"/>
    <mergeCell ref="A1:Q1"/>
    <mergeCell ref="A2:P2"/>
    <mergeCell ref="A3:Q3"/>
    <mergeCell ref="A4:C5"/>
    <mergeCell ref="D4:D5"/>
    <mergeCell ref="E4:F4"/>
    <mergeCell ref="G4:H4"/>
    <mergeCell ref="I4:J4"/>
    <mergeCell ref="K4:N4"/>
  </mergeCells>
  <phoneticPr fontId="2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topLeftCell="A5" zoomScale="290" zoomScaleNormal="290" workbookViewId="0">
      <selection activeCell="F19" sqref="F19"/>
    </sheetView>
  </sheetViews>
  <sheetFormatPr baseColWidth="10" defaultColWidth="9" defaultRowHeight="13"/>
  <cols>
    <col min="1" max="1" width="4.59765625" customWidth="1"/>
    <col min="2" max="2" width="3.19921875" customWidth="1"/>
    <col min="3" max="3" width="3.796875" customWidth="1"/>
    <col min="4" max="4" width="3.59765625" customWidth="1"/>
    <col min="5" max="5" width="3.796875" customWidth="1"/>
    <col min="6" max="6" width="5.19921875" customWidth="1"/>
    <col min="7" max="7" width="5.59765625" customWidth="1"/>
    <col min="8" max="8" width="3.59765625" customWidth="1"/>
    <col min="9" max="9" width="4" customWidth="1"/>
    <col min="10" max="10" width="5.796875" customWidth="1"/>
    <col min="11" max="11" width="6" customWidth="1"/>
    <col min="12" max="13" width="3.59765625" customWidth="1"/>
    <col min="14" max="14" width="5.3984375" customWidth="1"/>
    <col min="15" max="15" width="5.59765625" customWidth="1"/>
    <col min="16" max="16" width="3.59765625" customWidth="1"/>
    <col min="17" max="17" width="3.796875" customWidth="1"/>
    <col min="18" max="18" width="4.59765625" customWidth="1"/>
    <col min="19" max="19" width="6" customWidth="1"/>
    <col min="20" max="20" width="3.59765625" customWidth="1"/>
    <col min="21" max="21" width="3.796875" customWidth="1"/>
    <col min="22" max="22" width="4.796875" customWidth="1"/>
    <col min="23" max="23" width="6" customWidth="1"/>
    <col min="24" max="24" width="3.3984375" customWidth="1"/>
    <col min="25" max="25" width="4" customWidth="1"/>
    <col min="26" max="26" width="4.59765625" customWidth="1"/>
    <col min="27" max="27" width="5.19921875" customWidth="1"/>
    <col min="28" max="28" width="5.3984375" customWidth="1"/>
    <col min="29" max="30" width="4.19921875" customWidth="1"/>
    <col min="31" max="31" width="19.59765625" customWidth="1"/>
  </cols>
  <sheetData>
    <row r="1" spans="1:31" ht="11.25" customHeight="1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</row>
    <row r="2" spans="1:31" ht="12" customHeight="1">
      <c r="A2" s="62" t="s">
        <v>63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1:31" ht="16.5" customHeight="1">
      <c r="A3" s="64" t="s">
        <v>64</v>
      </c>
      <c r="B3" s="110" t="s">
        <v>65</v>
      </c>
      <c r="C3" s="111"/>
      <c r="D3" s="87" t="s">
        <v>66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88"/>
      <c r="AB3" s="113" t="s">
        <v>67</v>
      </c>
      <c r="AC3" s="114"/>
      <c r="AD3" s="115"/>
    </row>
    <row r="4" spans="1:31" ht="16.5" customHeight="1">
      <c r="A4" s="109"/>
      <c r="B4" s="119"/>
      <c r="C4" s="120"/>
      <c r="D4" s="121" t="s">
        <v>68</v>
      </c>
      <c r="E4" s="122"/>
      <c r="F4" s="122"/>
      <c r="G4" s="123"/>
      <c r="H4" s="121" t="s">
        <v>69</v>
      </c>
      <c r="I4" s="122"/>
      <c r="J4" s="122"/>
      <c r="K4" s="123"/>
      <c r="L4" s="121" t="s">
        <v>70</v>
      </c>
      <c r="M4" s="122"/>
      <c r="N4" s="122"/>
      <c r="O4" s="123"/>
      <c r="P4" s="121" t="s">
        <v>71</v>
      </c>
      <c r="Q4" s="122"/>
      <c r="R4" s="122"/>
      <c r="S4" s="123"/>
      <c r="T4" s="121" t="s">
        <v>72</v>
      </c>
      <c r="U4" s="122"/>
      <c r="V4" s="122"/>
      <c r="W4" s="123"/>
      <c r="X4" s="121" t="s">
        <v>73</v>
      </c>
      <c r="Y4" s="122"/>
      <c r="Z4" s="122"/>
      <c r="AA4" s="123"/>
      <c r="AB4" s="116"/>
      <c r="AC4" s="117"/>
      <c r="AD4" s="118"/>
    </row>
    <row r="5" spans="1:31" ht="8.25" customHeight="1">
      <c r="A5" s="65"/>
      <c r="B5" s="2" t="s">
        <v>74</v>
      </c>
      <c r="C5" s="9" t="s">
        <v>75</v>
      </c>
      <c r="D5" s="4" t="s">
        <v>76</v>
      </c>
      <c r="E5" s="31" t="s">
        <v>77</v>
      </c>
      <c r="F5" s="32" t="s">
        <v>75</v>
      </c>
      <c r="G5" s="33" t="s">
        <v>78</v>
      </c>
      <c r="H5" s="4" t="s">
        <v>76</v>
      </c>
      <c r="I5" s="31" t="s">
        <v>77</v>
      </c>
      <c r="J5" s="32" t="s">
        <v>75</v>
      </c>
      <c r="K5" s="33" t="s">
        <v>78</v>
      </c>
      <c r="L5" s="4" t="s">
        <v>76</v>
      </c>
      <c r="M5" s="31" t="s">
        <v>77</v>
      </c>
      <c r="N5" s="32" t="s">
        <v>75</v>
      </c>
      <c r="O5" s="33" t="s">
        <v>78</v>
      </c>
      <c r="P5" s="4" t="s">
        <v>76</v>
      </c>
      <c r="Q5" s="31" t="s">
        <v>77</v>
      </c>
      <c r="R5" s="32" t="s">
        <v>75</v>
      </c>
      <c r="S5" s="33" t="s">
        <v>78</v>
      </c>
      <c r="T5" s="4" t="s">
        <v>76</v>
      </c>
      <c r="U5" s="31" t="s">
        <v>77</v>
      </c>
      <c r="V5" s="32" t="s">
        <v>75</v>
      </c>
      <c r="W5" s="33" t="s">
        <v>78</v>
      </c>
      <c r="X5" s="4" t="s">
        <v>76</v>
      </c>
      <c r="Y5" s="31" t="s">
        <v>77</v>
      </c>
      <c r="Z5" s="32" t="s">
        <v>75</v>
      </c>
      <c r="AA5" s="33" t="s">
        <v>78</v>
      </c>
      <c r="AB5" s="34">
        <v>24.9</v>
      </c>
      <c r="AC5" s="35">
        <v>21</v>
      </c>
      <c r="AD5" s="36">
        <v>18.5</v>
      </c>
    </row>
    <row r="6" spans="1:31" ht="14.5" customHeight="1">
      <c r="A6" s="13">
        <v>50</v>
      </c>
      <c r="B6" s="13">
        <v>121</v>
      </c>
      <c r="C6" s="12">
        <v>29</v>
      </c>
      <c r="D6" s="37">
        <v>8.8000000000000007</v>
      </c>
      <c r="E6" s="38">
        <v>175</v>
      </c>
      <c r="F6" s="39">
        <v>2100</v>
      </c>
      <c r="G6" s="40">
        <v>42</v>
      </c>
      <c r="H6" s="37">
        <v>9.6999999999999993</v>
      </c>
      <c r="I6" s="38">
        <v>195</v>
      </c>
      <c r="J6" s="39">
        <v>2300</v>
      </c>
      <c r="K6" s="40">
        <v>46</v>
      </c>
      <c r="L6" s="37">
        <v>10.6</v>
      </c>
      <c r="M6" s="38">
        <v>210</v>
      </c>
      <c r="N6" s="39">
        <v>2550</v>
      </c>
      <c r="O6" s="40">
        <v>51</v>
      </c>
      <c r="P6" s="37">
        <v>11.5</v>
      </c>
      <c r="Q6" s="38">
        <v>230</v>
      </c>
      <c r="R6" s="39">
        <v>2750</v>
      </c>
      <c r="S6" s="40">
        <v>55</v>
      </c>
      <c r="T6" s="37">
        <v>12.4</v>
      </c>
      <c r="U6" s="38">
        <v>250</v>
      </c>
      <c r="V6" s="39">
        <v>2950</v>
      </c>
      <c r="W6" s="40">
        <v>59</v>
      </c>
      <c r="X6" s="41">
        <v>13.3</v>
      </c>
      <c r="Y6" s="38">
        <v>265</v>
      </c>
      <c r="Z6" s="39">
        <v>3200</v>
      </c>
      <c r="AA6" s="40">
        <v>64</v>
      </c>
      <c r="AB6" s="42">
        <v>1.42</v>
      </c>
      <c r="AC6" s="43">
        <v>1.54</v>
      </c>
      <c r="AD6" s="44">
        <v>1.64</v>
      </c>
    </row>
    <row r="7" spans="1:31" ht="13.75" customHeight="1">
      <c r="A7" s="20">
        <v>55</v>
      </c>
      <c r="B7" s="20">
        <v>116</v>
      </c>
      <c r="C7" s="19">
        <v>28</v>
      </c>
      <c r="D7" s="45">
        <v>9.1999999999999993</v>
      </c>
      <c r="E7" s="46">
        <v>170</v>
      </c>
      <c r="F7" s="47">
        <v>2200</v>
      </c>
      <c r="G7" s="48">
        <v>40</v>
      </c>
      <c r="H7" s="45">
        <v>10.199999999999999</v>
      </c>
      <c r="I7" s="46">
        <v>185</v>
      </c>
      <c r="J7" s="47">
        <v>2450</v>
      </c>
      <c r="K7" s="48">
        <v>44</v>
      </c>
      <c r="L7" s="45">
        <v>11.1</v>
      </c>
      <c r="M7" s="46">
        <v>200</v>
      </c>
      <c r="N7" s="47">
        <v>2650</v>
      </c>
      <c r="O7" s="48">
        <v>48</v>
      </c>
      <c r="P7" s="45">
        <v>12.1</v>
      </c>
      <c r="Q7" s="46">
        <v>220</v>
      </c>
      <c r="R7" s="47">
        <v>2900</v>
      </c>
      <c r="S7" s="48">
        <v>53</v>
      </c>
      <c r="T7" s="45">
        <v>13</v>
      </c>
      <c r="U7" s="46">
        <v>235</v>
      </c>
      <c r="V7" s="47">
        <v>3100</v>
      </c>
      <c r="W7" s="48">
        <v>57</v>
      </c>
      <c r="X7" s="49">
        <v>14</v>
      </c>
      <c r="Y7" s="46">
        <v>255</v>
      </c>
      <c r="Z7" s="47">
        <v>3350</v>
      </c>
      <c r="AA7" s="48">
        <v>61</v>
      </c>
      <c r="AB7" s="50">
        <v>1.49</v>
      </c>
      <c r="AC7" s="51">
        <v>1.62</v>
      </c>
      <c r="AD7" s="52">
        <v>1.72</v>
      </c>
    </row>
    <row r="8" spans="1:31" ht="13.75" customHeight="1">
      <c r="A8" s="20">
        <v>60</v>
      </c>
      <c r="B8" s="20">
        <v>111</v>
      </c>
      <c r="C8" s="19">
        <v>27</v>
      </c>
      <c r="D8" s="45">
        <v>9.6999999999999993</v>
      </c>
      <c r="E8" s="46">
        <v>160</v>
      </c>
      <c r="F8" s="47">
        <v>2300</v>
      </c>
      <c r="G8" s="48">
        <v>39</v>
      </c>
      <c r="H8" s="45">
        <v>10.7</v>
      </c>
      <c r="I8" s="46">
        <v>180</v>
      </c>
      <c r="J8" s="47">
        <v>2550</v>
      </c>
      <c r="K8" s="48">
        <v>43</v>
      </c>
      <c r="L8" s="45">
        <v>11.7</v>
      </c>
      <c r="M8" s="46">
        <v>195</v>
      </c>
      <c r="N8" s="47">
        <v>2800</v>
      </c>
      <c r="O8" s="48">
        <v>47</v>
      </c>
      <c r="P8" s="45">
        <v>12.7</v>
      </c>
      <c r="Q8" s="46">
        <v>210</v>
      </c>
      <c r="R8" s="47">
        <v>3050</v>
      </c>
      <c r="S8" s="48">
        <v>51</v>
      </c>
      <c r="T8" s="45">
        <v>13.7</v>
      </c>
      <c r="U8" s="46">
        <v>230</v>
      </c>
      <c r="V8" s="47">
        <v>3250</v>
      </c>
      <c r="W8" s="48">
        <v>55</v>
      </c>
      <c r="X8" s="49">
        <v>14.7</v>
      </c>
      <c r="Y8" s="46">
        <v>245</v>
      </c>
      <c r="Z8" s="47">
        <v>3500</v>
      </c>
      <c r="AA8" s="48">
        <v>59</v>
      </c>
      <c r="AB8" s="50">
        <v>1.55</v>
      </c>
      <c r="AC8" s="51">
        <v>1.69</v>
      </c>
      <c r="AD8" s="52">
        <v>1.8</v>
      </c>
    </row>
    <row r="9" spans="1:31" ht="13.75" customHeight="1">
      <c r="A9" s="20">
        <v>65</v>
      </c>
      <c r="B9" s="20">
        <v>108</v>
      </c>
      <c r="C9" s="19">
        <v>26</v>
      </c>
      <c r="D9" s="45">
        <v>10.1</v>
      </c>
      <c r="E9" s="46">
        <v>155</v>
      </c>
      <c r="F9" s="47">
        <v>2400</v>
      </c>
      <c r="G9" s="48">
        <v>37</v>
      </c>
      <c r="H9" s="45">
        <v>11.2</v>
      </c>
      <c r="I9" s="46">
        <v>170</v>
      </c>
      <c r="J9" s="47">
        <v>2650</v>
      </c>
      <c r="K9" s="48">
        <v>41</v>
      </c>
      <c r="L9" s="45">
        <v>12.2</v>
      </c>
      <c r="M9" s="46">
        <v>190</v>
      </c>
      <c r="N9" s="47">
        <v>2900</v>
      </c>
      <c r="O9" s="48">
        <v>45</v>
      </c>
      <c r="P9" s="45">
        <v>13.3</v>
      </c>
      <c r="Q9" s="46">
        <v>205</v>
      </c>
      <c r="R9" s="47">
        <v>3150</v>
      </c>
      <c r="S9" s="48">
        <v>49</v>
      </c>
      <c r="T9" s="45">
        <v>14.3</v>
      </c>
      <c r="U9" s="46">
        <v>220</v>
      </c>
      <c r="V9" s="47">
        <v>3450</v>
      </c>
      <c r="W9" s="48">
        <v>53</v>
      </c>
      <c r="X9" s="49">
        <v>15.4</v>
      </c>
      <c r="Y9" s="46">
        <v>235</v>
      </c>
      <c r="Z9" s="47">
        <v>3700</v>
      </c>
      <c r="AA9" s="48">
        <v>57</v>
      </c>
      <c r="AB9" s="50">
        <v>1.62</v>
      </c>
      <c r="AC9" s="51">
        <v>1.76</v>
      </c>
      <c r="AD9" s="52">
        <v>1.87</v>
      </c>
    </row>
    <row r="10" spans="1:31" ht="13.75" customHeight="1">
      <c r="A10" s="20">
        <v>70</v>
      </c>
      <c r="B10" s="20">
        <v>104</v>
      </c>
      <c r="C10" s="19">
        <v>25</v>
      </c>
      <c r="D10" s="45">
        <v>10.6</v>
      </c>
      <c r="E10" s="46">
        <v>150</v>
      </c>
      <c r="F10" s="47">
        <v>2550</v>
      </c>
      <c r="G10" s="48">
        <v>36</v>
      </c>
      <c r="H10" s="45">
        <v>11.7</v>
      </c>
      <c r="I10" s="46">
        <v>165</v>
      </c>
      <c r="J10" s="47">
        <v>2800</v>
      </c>
      <c r="K10" s="48">
        <v>40</v>
      </c>
      <c r="L10" s="45">
        <v>12.8</v>
      </c>
      <c r="M10" s="46">
        <v>185</v>
      </c>
      <c r="N10" s="47">
        <v>3050</v>
      </c>
      <c r="O10" s="48">
        <v>44</v>
      </c>
      <c r="P10" s="45">
        <v>13.9</v>
      </c>
      <c r="Q10" s="46">
        <v>200</v>
      </c>
      <c r="R10" s="47">
        <v>3300</v>
      </c>
      <c r="S10" s="48">
        <v>47</v>
      </c>
      <c r="T10" s="45">
        <v>15</v>
      </c>
      <c r="U10" s="46">
        <v>215</v>
      </c>
      <c r="V10" s="47">
        <v>3600</v>
      </c>
      <c r="W10" s="48">
        <v>51</v>
      </c>
      <c r="X10" s="49">
        <v>16.100000000000001</v>
      </c>
      <c r="Y10" s="46">
        <v>230</v>
      </c>
      <c r="Z10" s="47">
        <v>3850</v>
      </c>
      <c r="AA10" s="48">
        <v>55</v>
      </c>
      <c r="AB10" s="50">
        <v>1.68</v>
      </c>
      <c r="AC10" s="51">
        <v>1.83</v>
      </c>
      <c r="AD10" s="52">
        <v>1.95</v>
      </c>
    </row>
    <row r="11" spans="1:31" ht="13.75" customHeight="1">
      <c r="A11" s="20">
        <v>75</v>
      </c>
      <c r="B11" s="20">
        <v>102</v>
      </c>
      <c r="C11" s="19">
        <v>24</v>
      </c>
      <c r="D11" s="45">
        <v>11.1</v>
      </c>
      <c r="E11" s="46">
        <v>145</v>
      </c>
      <c r="F11" s="47">
        <v>2650</v>
      </c>
      <c r="G11" s="48">
        <v>35</v>
      </c>
      <c r="H11" s="45">
        <v>12.2</v>
      </c>
      <c r="I11" s="46">
        <v>165</v>
      </c>
      <c r="J11" s="47">
        <v>2900</v>
      </c>
      <c r="K11" s="48">
        <v>39</v>
      </c>
      <c r="L11" s="45">
        <v>13.3</v>
      </c>
      <c r="M11" s="46">
        <v>180</v>
      </c>
      <c r="N11" s="47">
        <v>3200</v>
      </c>
      <c r="O11" s="48">
        <v>42</v>
      </c>
      <c r="P11" s="45">
        <v>14.5</v>
      </c>
      <c r="Q11" s="46">
        <v>195</v>
      </c>
      <c r="R11" s="47">
        <v>3450</v>
      </c>
      <c r="S11" s="48">
        <v>46</v>
      </c>
      <c r="T11" s="45">
        <v>15.6</v>
      </c>
      <c r="U11" s="46">
        <v>210</v>
      </c>
      <c r="V11" s="47">
        <v>3750</v>
      </c>
      <c r="W11" s="48">
        <v>50</v>
      </c>
      <c r="X11" s="49">
        <v>16.8</v>
      </c>
      <c r="Y11" s="46">
        <v>225</v>
      </c>
      <c r="Z11" s="47">
        <v>4000</v>
      </c>
      <c r="AA11" s="48">
        <v>53</v>
      </c>
      <c r="AB11" s="50">
        <v>1.74</v>
      </c>
      <c r="AC11" s="51">
        <v>1.89</v>
      </c>
      <c r="AD11" s="52">
        <v>2.0099999999999998</v>
      </c>
    </row>
    <row r="12" spans="1:31" ht="13.75" customHeight="1">
      <c r="A12" s="20">
        <v>80</v>
      </c>
      <c r="B12" s="20">
        <v>99</v>
      </c>
      <c r="C12" s="19">
        <v>24</v>
      </c>
      <c r="D12" s="45">
        <v>11.5</v>
      </c>
      <c r="E12" s="46">
        <v>145</v>
      </c>
      <c r="F12" s="47">
        <v>2750</v>
      </c>
      <c r="G12" s="48">
        <v>34</v>
      </c>
      <c r="H12" s="45">
        <v>12.7</v>
      </c>
      <c r="I12" s="46">
        <v>160</v>
      </c>
      <c r="J12" s="47">
        <v>3050</v>
      </c>
      <c r="K12" s="48">
        <v>38</v>
      </c>
      <c r="L12" s="45">
        <v>13.9</v>
      </c>
      <c r="M12" s="46">
        <v>175</v>
      </c>
      <c r="N12" s="47">
        <v>3300</v>
      </c>
      <c r="O12" s="48">
        <v>41</v>
      </c>
      <c r="P12" s="45">
        <v>15.1</v>
      </c>
      <c r="Q12" s="46">
        <v>190</v>
      </c>
      <c r="R12" s="47">
        <v>3600</v>
      </c>
      <c r="S12" s="48">
        <v>45</v>
      </c>
      <c r="T12" s="45">
        <v>16.3</v>
      </c>
      <c r="U12" s="46">
        <v>205</v>
      </c>
      <c r="V12" s="47">
        <v>3900</v>
      </c>
      <c r="W12" s="48">
        <v>49</v>
      </c>
      <c r="X12" s="49">
        <v>17.5</v>
      </c>
      <c r="Y12" s="46">
        <v>220</v>
      </c>
      <c r="Z12" s="47">
        <v>4150</v>
      </c>
      <c r="AA12" s="48">
        <v>52</v>
      </c>
      <c r="AB12" s="50">
        <v>1.79</v>
      </c>
      <c r="AC12" s="51">
        <v>1.95</v>
      </c>
      <c r="AD12" s="52">
        <v>2.08</v>
      </c>
    </row>
    <row r="13" spans="1:31" ht="13.75" customHeight="1">
      <c r="A13" s="20">
        <v>85</v>
      </c>
      <c r="B13" s="20">
        <v>97</v>
      </c>
      <c r="C13" s="19">
        <v>23</v>
      </c>
      <c r="D13" s="45">
        <v>12</v>
      </c>
      <c r="E13" s="46">
        <v>140</v>
      </c>
      <c r="F13" s="47">
        <v>2850</v>
      </c>
      <c r="G13" s="48">
        <v>34</v>
      </c>
      <c r="H13" s="45">
        <v>13.2</v>
      </c>
      <c r="I13" s="46">
        <v>155</v>
      </c>
      <c r="J13" s="47">
        <v>3150</v>
      </c>
      <c r="K13" s="48">
        <v>37</v>
      </c>
      <c r="L13" s="45">
        <v>14.4</v>
      </c>
      <c r="M13" s="46">
        <v>170</v>
      </c>
      <c r="N13" s="47">
        <v>3450</v>
      </c>
      <c r="O13" s="48">
        <v>41</v>
      </c>
      <c r="P13" s="45">
        <v>15.7</v>
      </c>
      <c r="Q13" s="46">
        <v>185</v>
      </c>
      <c r="R13" s="47">
        <v>3750</v>
      </c>
      <c r="S13" s="48">
        <v>44</v>
      </c>
      <c r="T13" s="45">
        <v>16.899999999999999</v>
      </c>
      <c r="U13" s="46">
        <v>200</v>
      </c>
      <c r="V13" s="47">
        <v>4050</v>
      </c>
      <c r="W13" s="48">
        <v>48</v>
      </c>
      <c r="X13" s="49">
        <v>18.2</v>
      </c>
      <c r="Y13" s="46">
        <v>215</v>
      </c>
      <c r="Z13" s="47">
        <v>4350</v>
      </c>
      <c r="AA13" s="48">
        <v>51</v>
      </c>
      <c r="AB13" s="50">
        <v>1.85</v>
      </c>
      <c r="AC13" s="51">
        <v>2.0099999999999998</v>
      </c>
      <c r="AD13" s="52">
        <v>2.14</v>
      </c>
    </row>
    <row r="14" spans="1:31" ht="13.5" customHeight="1">
      <c r="A14" s="27">
        <v>90</v>
      </c>
      <c r="B14" s="27">
        <v>95</v>
      </c>
      <c r="C14" s="26">
        <v>23</v>
      </c>
      <c r="D14" s="53">
        <v>12.4</v>
      </c>
      <c r="E14" s="54">
        <v>140</v>
      </c>
      <c r="F14" s="55">
        <v>2950</v>
      </c>
      <c r="G14" s="56">
        <v>33</v>
      </c>
      <c r="H14" s="53">
        <v>13.7</v>
      </c>
      <c r="I14" s="54">
        <v>150</v>
      </c>
      <c r="J14" s="55">
        <v>3300</v>
      </c>
      <c r="K14" s="56">
        <v>36</v>
      </c>
      <c r="L14" s="53">
        <v>15</v>
      </c>
      <c r="M14" s="54">
        <v>165</v>
      </c>
      <c r="N14" s="55">
        <v>3600</v>
      </c>
      <c r="O14" s="56">
        <v>40</v>
      </c>
      <c r="P14" s="53">
        <v>16.3</v>
      </c>
      <c r="Q14" s="54">
        <v>180</v>
      </c>
      <c r="R14" s="55">
        <v>3900</v>
      </c>
      <c r="S14" s="56">
        <v>43</v>
      </c>
      <c r="T14" s="53">
        <v>17.600000000000001</v>
      </c>
      <c r="U14" s="54">
        <v>195</v>
      </c>
      <c r="V14" s="55">
        <v>4200</v>
      </c>
      <c r="W14" s="56">
        <v>47</v>
      </c>
      <c r="X14" s="57">
        <v>18.8</v>
      </c>
      <c r="Y14" s="54">
        <v>210</v>
      </c>
      <c r="Z14" s="55">
        <v>4500</v>
      </c>
      <c r="AA14" s="56">
        <v>50</v>
      </c>
      <c r="AB14" s="58">
        <v>1.9</v>
      </c>
      <c r="AC14" s="59">
        <v>2.0699999999999998</v>
      </c>
      <c r="AD14" s="60">
        <v>2.21</v>
      </c>
    </row>
    <row r="15" spans="1:31" ht="49.25" customHeight="1">
      <c r="A15" s="61" t="s">
        <v>79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</row>
    <row r="17" spans="6:14">
      <c r="F17">
        <f>F6/1.45</f>
        <v>1448.2758620689656</v>
      </c>
      <c r="J17" s="137">
        <f>J6/1.6</f>
        <v>1437.5</v>
      </c>
      <c r="N17" s="137">
        <f>N6/1.75</f>
        <v>1457.1428571428571</v>
      </c>
    </row>
    <row r="18" spans="6:14">
      <c r="F18">
        <f t="shared" ref="F18:F27" si="0">F7/1.45</f>
        <v>1517.2413793103449</v>
      </c>
    </row>
    <row r="19" spans="6:14">
      <c r="F19">
        <f t="shared" si="0"/>
        <v>1586.2068965517242</v>
      </c>
    </row>
    <row r="20" spans="6:14">
      <c r="F20">
        <f t="shared" si="0"/>
        <v>1655.1724137931035</v>
      </c>
    </row>
    <row r="21" spans="6:14">
      <c r="F21">
        <f t="shared" si="0"/>
        <v>1758.6206896551726</v>
      </c>
    </row>
    <row r="22" spans="6:14">
      <c r="F22">
        <f t="shared" si="0"/>
        <v>1827.5862068965519</v>
      </c>
    </row>
    <row r="23" spans="6:14">
      <c r="F23">
        <f t="shared" si="0"/>
        <v>1896.5517241379312</v>
      </c>
    </row>
    <row r="24" spans="6:14">
      <c r="F24">
        <f t="shared" si="0"/>
        <v>1965.5172413793105</v>
      </c>
    </row>
    <row r="25" spans="6:14">
      <c r="F25">
        <f t="shared" si="0"/>
        <v>2034.4827586206898</v>
      </c>
    </row>
  </sheetData>
  <mergeCells count="15">
    <mergeCell ref="A15:AE15"/>
    <mergeCell ref="A1:AE1"/>
    <mergeCell ref="A2:N2"/>
    <mergeCell ref="O2:AD2"/>
    <mergeCell ref="A3:A5"/>
    <mergeCell ref="B3:C3"/>
    <mergeCell ref="D3:AA3"/>
    <mergeCell ref="AB3:AD4"/>
    <mergeCell ref="B4:C4"/>
    <mergeCell ref="D4:G4"/>
    <mergeCell ref="H4:K4"/>
    <mergeCell ref="L4:O4"/>
    <mergeCell ref="P4:S4"/>
    <mergeCell ref="T4:W4"/>
    <mergeCell ref="X4:AA4"/>
  </mergeCells>
  <phoneticPr fontId="2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7"/>
  <sheetViews>
    <sheetView zoomScale="290" zoomScaleNormal="290" workbookViewId="0">
      <selection activeCell="F17" sqref="F17"/>
    </sheetView>
  </sheetViews>
  <sheetFormatPr baseColWidth="10" defaultColWidth="9" defaultRowHeight="13"/>
  <cols>
    <col min="1" max="1" width="4.796875" customWidth="1"/>
    <col min="2" max="2" width="3.19921875" customWidth="1"/>
    <col min="3" max="3" width="3.796875" customWidth="1"/>
    <col min="4" max="4" width="3.59765625" customWidth="1"/>
    <col min="5" max="5" width="4" customWidth="1"/>
    <col min="6" max="6" width="4.796875" customWidth="1"/>
    <col min="7" max="7" width="5.796875" customWidth="1"/>
    <col min="8" max="8" width="3.59765625" customWidth="1"/>
    <col min="9" max="9" width="3.796875" customWidth="1"/>
    <col min="10" max="10" width="4.59765625" customWidth="1"/>
    <col min="11" max="11" width="6" customWidth="1"/>
    <col min="12" max="13" width="3.59765625" customWidth="1"/>
    <col min="14" max="14" width="5.3984375" customWidth="1"/>
    <col min="15" max="15" width="5.59765625" customWidth="1"/>
    <col min="16" max="17" width="3.796875" customWidth="1"/>
    <col min="18" max="18" width="4.59765625" customWidth="1"/>
    <col min="19" max="19" width="6" customWidth="1"/>
    <col min="20" max="20" width="3.59765625" customWidth="1"/>
    <col min="21" max="21" width="3.796875" customWidth="1"/>
    <col min="22" max="22" width="4.59765625" customWidth="1"/>
    <col min="23" max="23" width="6" customWidth="1"/>
    <col min="24" max="24" width="3.59765625" customWidth="1"/>
    <col min="25" max="25" width="3.796875" customWidth="1"/>
    <col min="26" max="26" width="4.796875" customWidth="1"/>
    <col min="27" max="28" width="5.19921875" customWidth="1"/>
    <col min="29" max="29" width="4" customWidth="1"/>
    <col min="30" max="30" width="4.796875" customWidth="1"/>
    <col min="31" max="31" width="19.19921875" customWidth="1"/>
  </cols>
  <sheetData>
    <row r="1" spans="1:31" ht="11.25" customHeight="1">
      <c r="A1" s="78" t="s">
        <v>80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</row>
    <row r="2" spans="1:31" ht="12" customHeight="1">
      <c r="A2" s="62" t="s">
        <v>81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1:31" ht="16.5" customHeight="1">
      <c r="A3" s="64" t="s">
        <v>64</v>
      </c>
      <c r="B3" s="110" t="s">
        <v>65</v>
      </c>
      <c r="C3" s="111"/>
      <c r="D3" s="87" t="s">
        <v>66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88"/>
      <c r="AB3" s="113" t="s">
        <v>67</v>
      </c>
      <c r="AC3" s="114"/>
      <c r="AD3" s="115"/>
    </row>
    <row r="4" spans="1:31" ht="16.5" customHeight="1">
      <c r="A4" s="109"/>
      <c r="B4" s="119"/>
      <c r="C4" s="120"/>
      <c r="D4" s="121" t="s">
        <v>68</v>
      </c>
      <c r="E4" s="122"/>
      <c r="F4" s="122"/>
      <c r="G4" s="123"/>
      <c r="H4" s="121" t="s">
        <v>69</v>
      </c>
      <c r="I4" s="122"/>
      <c r="J4" s="122"/>
      <c r="K4" s="123"/>
      <c r="L4" s="121" t="s">
        <v>70</v>
      </c>
      <c r="M4" s="122"/>
      <c r="N4" s="122"/>
      <c r="O4" s="123"/>
      <c r="P4" s="121" t="s">
        <v>71</v>
      </c>
      <c r="Q4" s="122"/>
      <c r="R4" s="122"/>
      <c r="S4" s="123"/>
      <c r="T4" s="121" t="s">
        <v>72</v>
      </c>
      <c r="U4" s="122"/>
      <c r="V4" s="122"/>
      <c r="W4" s="123"/>
      <c r="X4" s="121" t="s">
        <v>73</v>
      </c>
      <c r="Y4" s="122"/>
      <c r="Z4" s="122"/>
      <c r="AA4" s="123"/>
      <c r="AB4" s="116"/>
      <c r="AC4" s="117"/>
      <c r="AD4" s="118"/>
    </row>
    <row r="5" spans="1:31" ht="8.25" customHeight="1">
      <c r="A5" s="65"/>
      <c r="B5" s="2" t="s">
        <v>74</v>
      </c>
      <c r="C5" s="9" t="s">
        <v>75</v>
      </c>
      <c r="D5" s="4" t="s">
        <v>76</v>
      </c>
      <c r="E5" s="31" t="s">
        <v>77</v>
      </c>
      <c r="F5" s="32" t="s">
        <v>75</v>
      </c>
      <c r="G5" s="33" t="s">
        <v>78</v>
      </c>
      <c r="H5" s="4" t="s">
        <v>76</v>
      </c>
      <c r="I5" s="31" t="s">
        <v>77</v>
      </c>
      <c r="J5" s="32" t="s">
        <v>75</v>
      </c>
      <c r="K5" s="33" t="s">
        <v>78</v>
      </c>
      <c r="L5" s="4" t="s">
        <v>76</v>
      </c>
      <c r="M5" s="31" t="s">
        <v>77</v>
      </c>
      <c r="N5" s="32" t="s">
        <v>75</v>
      </c>
      <c r="O5" s="33" t="s">
        <v>78</v>
      </c>
      <c r="P5" s="4" t="s">
        <v>76</v>
      </c>
      <c r="Q5" s="31" t="s">
        <v>77</v>
      </c>
      <c r="R5" s="32" t="s">
        <v>75</v>
      </c>
      <c r="S5" s="33" t="s">
        <v>78</v>
      </c>
      <c r="T5" s="4" t="s">
        <v>76</v>
      </c>
      <c r="U5" s="31" t="s">
        <v>77</v>
      </c>
      <c r="V5" s="32" t="s">
        <v>75</v>
      </c>
      <c r="W5" s="33" t="s">
        <v>78</v>
      </c>
      <c r="X5" s="4" t="s">
        <v>76</v>
      </c>
      <c r="Y5" s="31" t="s">
        <v>77</v>
      </c>
      <c r="Z5" s="32" t="s">
        <v>75</v>
      </c>
      <c r="AA5" s="33" t="s">
        <v>78</v>
      </c>
      <c r="AB5" s="34">
        <v>24.9</v>
      </c>
      <c r="AC5" s="35">
        <v>21</v>
      </c>
      <c r="AD5" s="36">
        <v>18.5</v>
      </c>
    </row>
    <row r="6" spans="1:31" ht="15.25" customHeight="1">
      <c r="A6" s="13">
        <v>50</v>
      </c>
      <c r="B6" s="13">
        <v>121</v>
      </c>
      <c r="C6" s="12">
        <v>29</v>
      </c>
      <c r="D6" s="37">
        <v>8.8000000000000007</v>
      </c>
      <c r="E6" s="38">
        <v>175</v>
      </c>
      <c r="F6" s="39">
        <v>2100</v>
      </c>
      <c r="G6" s="40">
        <v>42</v>
      </c>
      <c r="H6" s="37">
        <v>9.6999999999999993</v>
      </c>
      <c r="I6" s="38">
        <v>195</v>
      </c>
      <c r="J6" s="39">
        <v>2300</v>
      </c>
      <c r="K6" s="40">
        <v>46</v>
      </c>
      <c r="L6" s="37">
        <v>10.6</v>
      </c>
      <c r="M6" s="38">
        <v>210</v>
      </c>
      <c r="N6" s="39">
        <v>2550</v>
      </c>
      <c r="O6" s="40">
        <v>51</v>
      </c>
      <c r="P6" s="37">
        <v>11.5</v>
      </c>
      <c r="Q6" s="38">
        <v>230</v>
      </c>
      <c r="R6" s="39">
        <v>2750</v>
      </c>
      <c r="S6" s="40">
        <v>55</v>
      </c>
      <c r="T6" s="37">
        <v>12.4</v>
      </c>
      <c r="U6" s="38">
        <v>250</v>
      </c>
      <c r="V6" s="39">
        <v>2950</v>
      </c>
      <c r="W6" s="40">
        <v>59</v>
      </c>
      <c r="X6" s="41">
        <v>13.3</v>
      </c>
      <c r="Y6" s="38">
        <v>265</v>
      </c>
      <c r="Z6" s="39">
        <v>3200</v>
      </c>
      <c r="AA6" s="40">
        <v>64</v>
      </c>
      <c r="AB6" s="42">
        <v>1.42</v>
      </c>
      <c r="AC6" s="43">
        <v>1.54</v>
      </c>
      <c r="AD6" s="44">
        <v>1.64</v>
      </c>
    </row>
    <row r="7" spans="1:31" ht="13.75" customHeight="1">
      <c r="A7" s="20">
        <v>55</v>
      </c>
      <c r="B7" s="20">
        <v>114</v>
      </c>
      <c r="C7" s="19">
        <v>27</v>
      </c>
      <c r="D7" s="45">
        <v>9.1</v>
      </c>
      <c r="E7" s="46">
        <v>165</v>
      </c>
      <c r="F7" s="47">
        <v>2200</v>
      </c>
      <c r="G7" s="48">
        <v>40</v>
      </c>
      <c r="H7" s="45">
        <v>10.1</v>
      </c>
      <c r="I7" s="46">
        <v>185</v>
      </c>
      <c r="J7" s="47">
        <v>2400</v>
      </c>
      <c r="K7" s="48">
        <v>44</v>
      </c>
      <c r="L7" s="45">
        <v>11</v>
      </c>
      <c r="M7" s="46">
        <v>200</v>
      </c>
      <c r="N7" s="47">
        <v>2650</v>
      </c>
      <c r="O7" s="48">
        <v>48</v>
      </c>
      <c r="P7" s="45">
        <v>12</v>
      </c>
      <c r="Q7" s="46">
        <v>215</v>
      </c>
      <c r="R7" s="47">
        <v>2850</v>
      </c>
      <c r="S7" s="48">
        <v>52</v>
      </c>
      <c r="T7" s="45">
        <v>12.9</v>
      </c>
      <c r="U7" s="46">
        <v>235</v>
      </c>
      <c r="V7" s="47">
        <v>3100</v>
      </c>
      <c r="W7" s="48">
        <v>56</v>
      </c>
      <c r="X7" s="49">
        <v>13.8</v>
      </c>
      <c r="Y7" s="46">
        <v>250</v>
      </c>
      <c r="Z7" s="47">
        <v>3300</v>
      </c>
      <c r="AA7" s="48">
        <v>60</v>
      </c>
      <c r="AB7" s="50">
        <v>1.49</v>
      </c>
      <c r="AC7" s="51">
        <v>1.62</v>
      </c>
      <c r="AD7" s="52">
        <v>1.72</v>
      </c>
    </row>
    <row r="8" spans="1:31" ht="13.75" customHeight="1">
      <c r="A8" s="20">
        <v>60</v>
      </c>
      <c r="B8" s="20">
        <v>109</v>
      </c>
      <c r="C8" s="19">
        <v>26</v>
      </c>
      <c r="D8" s="45">
        <v>9.5</v>
      </c>
      <c r="E8" s="46">
        <v>160</v>
      </c>
      <c r="F8" s="47">
        <v>2250</v>
      </c>
      <c r="G8" s="48">
        <v>38</v>
      </c>
      <c r="H8" s="45">
        <v>10.5</v>
      </c>
      <c r="I8" s="46">
        <v>175</v>
      </c>
      <c r="J8" s="47">
        <v>2500</v>
      </c>
      <c r="K8" s="48">
        <v>42</v>
      </c>
      <c r="L8" s="45">
        <v>11.4</v>
      </c>
      <c r="M8" s="46">
        <v>190</v>
      </c>
      <c r="N8" s="47">
        <v>2750</v>
      </c>
      <c r="O8" s="48">
        <v>46</v>
      </c>
      <c r="P8" s="45">
        <v>12.4</v>
      </c>
      <c r="Q8" s="46">
        <v>205</v>
      </c>
      <c r="R8" s="47">
        <v>2950</v>
      </c>
      <c r="S8" s="48">
        <v>49</v>
      </c>
      <c r="T8" s="45">
        <v>13.4</v>
      </c>
      <c r="U8" s="46">
        <v>225</v>
      </c>
      <c r="V8" s="47">
        <v>3200</v>
      </c>
      <c r="W8" s="48">
        <v>53</v>
      </c>
      <c r="X8" s="49">
        <v>14.4</v>
      </c>
      <c r="Y8" s="46">
        <v>240</v>
      </c>
      <c r="Z8" s="47">
        <v>3450</v>
      </c>
      <c r="AA8" s="48">
        <v>57</v>
      </c>
      <c r="AB8" s="50">
        <v>1.55</v>
      </c>
      <c r="AC8" s="51">
        <v>1.69</v>
      </c>
      <c r="AD8" s="52">
        <v>1.8</v>
      </c>
    </row>
    <row r="9" spans="1:31" ht="13.75" customHeight="1">
      <c r="A9" s="20">
        <v>65</v>
      </c>
      <c r="B9" s="20">
        <v>104</v>
      </c>
      <c r="C9" s="19">
        <v>25</v>
      </c>
      <c r="D9" s="45">
        <v>9.8000000000000007</v>
      </c>
      <c r="E9" s="46">
        <v>150</v>
      </c>
      <c r="F9" s="47">
        <v>2350</v>
      </c>
      <c r="G9" s="48">
        <v>36</v>
      </c>
      <c r="H9" s="45">
        <v>10.8</v>
      </c>
      <c r="I9" s="46">
        <v>165</v>
      </c>
      <c r="J9" s="47">
        <v>2600</v>
      </c>
      <c r="K9" s="48">
        <v>40</v>
      </c>
      <c r="L9" s="45">
        <v>11.9</v>
      </c>
      <c r="M9" s="46">
        <v>180</v>
      </c>
      <c r="N9" s="47">
        <v>2850</v>
      </c>
      <c r="O9" s="48">
        <v>44</v>
      </c>
      <c r="P9" s="45">
        <v>12.9</v>
      </c>
      <c r="Q9" s="46">
        <v>200</v>
      </c>
      <c r="R9" s="47">
        <v>3100</v>
      </c>
      <c r="S9" s="48">
        <v>47</v>
      </c>
      <c r="T9" s="45">
        <v>13.9</v>
      </c>
      <c r="U9" s="46">
        <v>215</v>
      </c>
      <c r="V9" s="47">
        <v>3300</v>
      </c>
      <c r="W9" s="48">
        <v>51</v>
      </c>
      <c r="X9" s="49">
        <v>14.9</v>
      </c>
      <c r="Y9" s="46">
        <v>230</v>
      </c>
      <c r="Z9" s="47">
        <v>3550</v>
      </c>
      <c r="AA9" s="48">
        <v>55</v>
      </c>
      <c r="AB9" s="50">
        <v>1.62</v>
      </c>
      <c r="AC9" s="51">
        <v>1.76</v>
      </c>
      <c r="AD9" s="52">
        <v>1.87</v>
      </c>
    </row>
    <row r="10" spans="1:31" ht="13.75" customHeight="1">
      <c r="A10" s="20">
        <v>70</v>
      </c>
      <c r="B10" s="20">
        <v>100</v>
      </c>
      <c r="C10" s="19">
        <v>24</v>
      </c>
      <c r="D10" s="45">
        <v>10.199999999999999</v>
      </c>
      <c r="E10" s="46">
        <v>145</v>
      </c>
      <c r="F10" s="47">
        <v>2450</v>
      </c>
      <c r="G10" s="48">
        <v>35</v>
      </c>
      <c r="H10" s="45">
        <v>11.2</v>
      </c>
      <c r="I10" s="46">
        <v>160</v>
      </c>
      <c r="J10" s="47">
        <v>2700</v>
      </c>
      <c r="K10" s="48">
        <v>38</v>
      </c>
      <c r="L10" s="45">
        <v>12.3</v>
      </c>
      <c r="M10" s="46">
        <v>175</v>
      </c>
      <c r="N10" s="47">
        <v>2950</v>
      </c>
      <c r="O10" s="48">
        <v>42</v>
      </c>
      <c r="P10" s="45">
        <v>13.3</v>
      </c>
      <c r="Q10" s="46">
        <v>190</v>
      </c>
      <c r="R10" s="47">
        <v>3200</v>
      </c>
      <c r="S10" s="48">
        <v>45</v>
      </c>
      <c r="T10" s="45">
        <v>14.4</v>
      </c>
      <c r="U10" s="46">
        <v>205</v>
      </c>
      <c r="V10" s="47">
        <v>3450</v>
      </c>
      <c r="W10" s="48">
        <v>49</v>
      </c>
      <c r="X10" s="49">
        <v>15.4</v>
      </c>
      <c r="Y10" s="46">
        <v>220</v>
      </c>
      <c r="Z10" s="47">
        <v>3700</v>
      </c>
      <c r="AA10" s="48">
        <v>53</v>
      </c>
      <c r="AB10" s="50">
        <v>1.68</v>
      </c>
      <c r="AC10" s="51">
        <v>1.83</v>
      </c>
      <c r="AD10" s="52">
        <v>1.95</v>
      </c>
    </row>
    <row r="11" spans="1:31" ht="13.75" customHeight="1">
      <c r="A11" s="20">
        <v>75</v>
      </c>
      <c r="B11" s="20">
        <v>97</v>
      </c>
      <c r="C11" s="19">
        <v>23</v>
      </c>
      <c r="D11" s="45">
        <v>10.5</v>
      </c>
      <c r="E11" s="46">
        <v>140</v>
      </c>
      <c r="F11" s="47">
        <v>2500</v>
      </c>
      <c r="G11" s="48">
        <v>34</v>
      </c>
      <c r="H11" s="45">
        <v>11.6</v>
      </c>
      <c r="I11" s="46">
        <v>155</v>
      </c>
      <c r="J11" s="47">
        <v>2750</v>
      </c>
      <c r="K11" s="48">
        <v>37</v>
      </c>
      <c r="L11" s="45">
        <v>12.7</v>
      </c>
      <c r="M11" s="46">
        <v>170</v>
      </c>
      <c r="N11" s="47">
        <v>3050</v>
      </c>
      <c r="O11" s="48">
        <v>40</v>
      </c>
      <c r="P11" s="45">
        <v>13.8</v>
      </c>
      <c r="Q11" s="46">
        <v>185</v>
      </c>
      <c r="R11" s="47">
        <v>3300</v>
      </c>
      <c r="S11" s="48">
        <v>44</v>
      </c>
      <c r="T11" s="45">
        <v>14.9</v>
      </c>
      <c r="U11" s="46">
        <v>200</v>
      </c>
      <c r="V11" s="47">
        <v>3550</v>
      </c>
      <c r="W11" s="48">
        <v>47</v>
      </c>
      <c r="X11" s="49">
        <v>16</v>
      </c>
      <c r="Y11" s="46">
        <v>215</v>
      </c>
      <c r="Z11" s="47">
        <v>3800</v>
      </c>
      <c r="AA11" s="48">
        <v>51</v>
      </c>
      <c r="AB11" s="50">
        <v>1.74</v>
      </c>
      <c r="AC11" s="51">
        <v>1.89</v>
      </c>
      <c r="AD11" s="52">
        <v>2.0099999999999998</v>
      </c>
    </row>
    <row r="12" spans="1:31" ht="13.75" customHeight="1">
      <c r="A12" s="20">
        <v>80</v>
      </c>
      <c r="B12" s="20">
        <v>94</v>
      </c>
      <c r="C12" s="19">
        <v>22</v>
      </c>
      <c r="D12" s="45">
        <v>10.9</v>
      </c>
      <c r="E12" s="46">
        <v>135</v>
      </c>
      <c r="F12" s="47">
        <v>2600</v>
      </c>
      <c r="G12" s="48">
        <v>32</v>
      </c>
      <c r="H12" s="45">
        <v>12</v>
      </c>
      <c r="I12" s="46">
        <v>150</v>
      </c>
      <c r="J12" s="47">
        <v>2850</v>
      </c>
      <c r="K12" s="48">
        <v>36</v>
      </c>
      <c r="L12" s="45">
        <v>13.1</v>
      </c>
      <c r="M12" s="46">
        <v>165</v>
      </c>
      <c r="N12" s="47">
        <v>3150</v>
      </c>
      <c r="O12" s="48">
        <v>39</v>
      </c>
      <c r="P12" s="45">
        <v>14.2</v>
      </c>
      <c r="Q12" s="46">
        <v>180</v>
      </c>
      <c r="R12" s="47">
        <v>3400</v>
      </c>
      <c r="S12" s="48">
        <v>43</v>
      </c>
      <c r="T12" s="45">
        <v>15.4</v>
      </c>
      <c r="U12" s="46">
        <v>190</v>
      </c>
      <c r="V12" s="47">
        <v>3650</v>
      </c>
      <c r="W12" s="48">
        <v>46</v>
      </c>
      <c r="X12" s="49">
        <v>16.5</v>
      </c>
      <c r="Y12" s="46">
        <v>205</v>
      </c>
      <c r="Z12" s="47">
        <v>3950</v>
      </c>
      <c r="AA12" s="48">
        <v>49</v>
      </c>
      <c r="AB12" s="50">
        <v>1.79</v>
      </c>
      <c r="AC12" s="51">
        <v>1.95</v>
      </c>
      <c r="AD12" s="52">
        <v>2.08</v>
      </c>
    </row>
    <row r="13" spans="1:31" ht="13.75" customHeight="1">
      <c r="A13" s="20">
        <v>85</v>
      </c>
      <c r="B13" s="20">
        <v>91</v>
      </c>
      <c r="C13" s="19">
        <v>22</v>
      </c>
      <c r="D13" s="45">
        <v>11.2</v>
      </c>
      <c r="E13" s="46">
        <v>130</v>
      </c>
      <c r="F13" s="47">
        <v>2700</v>
      </c>
      <c r="G13" s="48">
        <v>32</v>
      </c>
      <c r="H13" s="45">
        <v>12.4</v>
      </c>
      <c r="I13" s="46">
        <v>145</v>
      </c>
      <c r="J13" s="47">
        <v>2950</v>
      </c>
      <c r="K13" s="48">
        <v>35</v>
      </c>
      <c r="L13" s="45">
        <v>13.5</v>
      </c>
      <c r="M13" s="46">
        <v>160</v>
      </c>
      <c r="N13" s="47">
        <v>3250</v>
      </c>
      <c r="O13" s="48">
        <v>38</v>
      </c>
      <c r="P13" s="45">
        <v>14.7</v>
      </c>
      <c r="Q13" s="46">
        <v>175</v>
      </c>
      <c r="R13" s="47">
        <v>3500</v>
      </c>
      <c r="S13" s="48">
        <v>41</v>
      </c>
      <c r="T13" s="45">
        <v>15.9</v>
      </c>
      <c r="U13" s="46">
        <v>185</v>
      </c>
      <c r="V13" s="47">
        <v>3800</v>
      </c>
      <c r="W13" s="48">
        <v>45</v>
      </c>
      <c r="X13" s="49">
        <v>17</v>
      </c>
      <c r="Y13" s="46">
        <v>200</v>
      </c>
      <c r="Z13" s="47">
        <v>4050</v>
      </c>
      <c r="AA13" s="48">
        <v>48</v>
      </c>
      <c r="AB13" s="50">
        <v>1.85</v>
      </c>
      <c r="AC13" s="51">
        <v>2.0099999999999998</v>
      </c>
      <c r="AD13" s="52">
        <v>2.14</v>
      </c>
    </row>
    <row r="14" spans="1:31" ht="12.75" customHeight="1">
      <c r="A14" s="27">
        <v>90</v>
      </c>
      <c r="B14" s="27">
        <v>89</v>
      </c>
      <c r="C14" s="26">
        <v>21</v>
      </c>
      <c r="D14" s="53">
        <v>11.6</v>
      </c>
      <c r="E14" s="54">
        <v>130</v>
      </c>
      <c r="F14" s="55">
        <v>2750</v>
      </c>
      <c r="G14" s="56">
        <v>31</v>
      </c>
      <c r="H14" s="53">
        <v>12.8</v>
      </c>
      <c r="I14" s="54">
        <v>140</v>
      </c>
      <c r="J14" s="55">
        <v>3050</v>
      </c>
      <c r="K14" s="56">
        <v>34</v>
      </c>
      <c r="L14" s="53">
        <v>14</v>
      </c>
      <c r="M14" s="54">
        <v>155</v>
      </c>
      <c r="N14" s="55">
        <v>3350</v>
      </c>
      <c r="O14" s="56">
        <v>37</v>
      </c>
      <c r="P14" s="53">
        <v>15.1</v>
      </c>
      <c r="Q14" s="54">
        <v>170</v>
      </c>
      <c r="R14" s="55">
        <v>3600</v>
      </c>
      <c r="S14" s="56">
        <v>40</v>
      </c>
      <c r="T14" s="53">
        <v>16.3</v>
      </c>
      <c r="U14" s="54">
        <v>180</v>
      </c>
      <c r="V14" s="55">
        <v>3900</v>
      </c>
      <c r="W14" s="56">
        <v>43</v>
      </c>
      <c r="X14" s="57">
        <v>17.5</v>
      </c>
      <c r="Y14" s="54">
        <v>195</v>
      </c>
      <c r="Z14" s="55">
        <v>4200</v>
      </c>
      <c r="AA14" s="56">
        <v>47</v>
      </c>
      <c r="AB14" s="58">
        <v>1.9</v>
      </c>
      <c r="AC14" s="59">
        <v>2.0699999999999998</v>
      </c>
      <c r="AD14" s="60">
        <v>2.21</v>
      </c>
    </row>
    <row r="15" spans="1:31" ht="49.25" customHeight="1">
      <c r="A15" s="61" t="s">
        <v>82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</row>
    <row r="17" spans="6:6">
      <c r="F17">
        <f>F8/1.45</f>
        <v>1551.7241379310344</v>
      </c>
    </row>
  </sheetData>
  <mergeCells count="15">
    <mergeCell ref="A15:AE15"/>
    <mergeCell ref="A1:AE1"/>
    <mergeCell ref="A2:N2"/>
    <mergeCell ref="O2:AD2"/>
    <mergeCell ref="A3:A5"/>
    <mergeCell ref="B3:C3"/>
    <mergeCell ref="D3:AA3"/>
    <mergeCell ref="AB3:AD4"/>
    <mergeCell ref="B4:C4"/>
    <mergeCell ref="D4:G4"/>
    <mergeCell ref="H4:K4"/>
    <mergeCell ref="L4:O4"/>
    <mergeCell ref="P4:S4"/>
    <mergeCell ref="T4:W4"/>
    <mergeCell ref="X4:AA4"/>
  </mergeCells>
  <phoneticPr fontId="2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6"/>
  <sheetViews>
    <sheetView topLeftCell="A2" zoomScale="290" zoomScaleNormal="290" workbookViewId="0">
      <selection activeCell="F16" sqref="F16"/>
    </sheetView>
  </sheetViews>
  <sheetFormatPr baseColWidth="10" defaultColWidth="9" defaultRowHeight="13"/>
  <cols>
    <col min="1" max="1" width="4.59765625" customWidth="1"/>
    <col min="2" max="2" width="3.19921875" customWidth="1"/>
    <col min="3" max="3" width="3.796875" customWidth="1"/>
    <col min="4" max="4" width="3.59765625" customWidth="1"/>
    <col min="5" max="5" width="3.796875" customWidth="1"/>
    <col min="6" max="6" width="5.19921875" customWidth="1"/>
    <col min="7" max="7" width="5.59765625" customWidth="1"/>
    <col min="8" max="8" width="3.59765625" customWidth="1"/>
    <col min="9" max="9" width="4" customWidth="1"/>
    <col min="10" max="10" width="4.59765625" customWidth="1"/>
    <col min="11" max="11" width="6" customWidth="1"/>
    <col min="12" max="13" width="3.59765625" customWidth="1"/>
    <col min="14" max="14" width="5.19921875" customWidth="1"/>
    <col min="15" max="15" width="5.796875" customWidth="1"/>
    <col min="16" max="16" width="3.59765625" customWidth="1"/>
    <col min="17" max="17" width="3.796875" customWidth="1"/>
    <col min="18" max="18" width="4.59765625" customWidth="1"/>
    <col min="19" max="19" width="6" customWidth="1"/>
    <col min="20" max="20" width="3.59765625" customWidth="1"/>
    <col min="21" max="21" width="3.796875" customWidth="1"/>
    <col min="22" max="22" width="4.796875" customWidth="1"/>
    <col min="23" max="23" width="6" customWidth="1"/>
    <col min="24" max="24" width="3.3984375" customWidth="1"/>
    <col min="25" max="25" width="4" customWidth="1"/>
    <col min="26" max="26" width="4.59765625" customWidth="1"/>
    <col min="27" max="27" width="5.19921875" customWidth="1"/>
    <col min="28" max="28" width="5.3984375" customWidth="1"/>
    <col min="29" max="30" width="4.19921875" customWidth="1"/>
    <col min="31" max="31" width="19.59765625" customWidth="1"/>
  </cols>
  <sheetData>
    <row r="1" spans="1:31" ht="11.25" customHeight="1">
      <c r="A1" s="78" t="s">
        <v>83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</row>
    <row r="2" spans="1:31" ht="12.75" customHeight="1">
      <c r="A2" s="124" t="s">
        <v>84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 t="s">
        <v>85</v>
      </c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</row>
    <row r="3" spans="1:31" ht="16.5" customHeight="1">
      <c r="A3" s="64" t="s">
        <v>64</v>
      </c>
      <c r="B3" s="110" t="s">
        <v>65</v>
      </c>
      <c r="C3" s="111"/>
      <c r="D3" s="87" t="s">
        <v>66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88"/>
      <c r="AB3" s="113" t="s">
        <v>67</v>
      </c>
      <c r="AC3" s="114"/>
      <c r="AD3" s="115"/>
    </row>
    <row r="4" spans="1:31" ht="16.5" customHeight="1">
      <c r="A4" s="109"/>
      <c r="B4" s="119"/>
      <c r="C4" s="120"/>
      <c r="D4" s="121" t="s">
        <v>68</v>
      </c>
      <c r="E4" s="122"/>
      <c r="F4" s="122"/>
      <c r="G4" s="123"/>
      <c r="H4" s="121" t="s">
        <v>69</v>
      </c>
      <c r="I4" s="122"/>
      <c r="J4" s="122"/>
      <c r="K4" s="123"/>
      <c r="L4" s="121" t="s">
        <v>70</v>
      </c>
      <c r="M4" s="122"/>
      <c r="N4" s="122"/>
      <c r="O4" s="123"/>
      <c r="P4" s="121" t="s">
        <v>71</v>
      </c>
      <c r="Q4" s="122"/>
      <c r="R4" s="122"/>
      <c r="S4" s="123"/>
      <c r="T4" s="121" t="s">
        <v>72</v>
      </c>
      <c r="U4" s="122"/>
      <c r="V4" s="122"/>
      <c r="W4" s="123"/>
      <c r="X4" s="121" t="s">
        <v>73</v>
      </c>
      <c r="Y4" s="122"/>
      <c r="Z4" s="122"/>
      <c r="AA4" s="123"/>
      <c r="AB4" s="116"/>
      <c r="AC4" s="117"/>
      <c r="AD4" s="118"/>
    </row>
    <row r="5" spans="1:31" ht="8.25" customHeight="1">
      <c r="A5" s="65"/>
      <c r="B5" s="2" t="s">
        <v>74</v>
      </c>
      <c r="C5" s="9" t="s">
        <v>75</v>
      </c>
      <c r="D5" s="4" t="s">
        <v>76</v>
      </c>
      <c r="E5" s="31" t="s">
        <v>77</v>
      </c>
      <c r="F5" s="32" t="s">
        <v>75</v>
      </c>
      <c r="G5" s="33" t="s">
        <v>78</v>
      </c>
      <c r="H5" s="4" t="s">
        <v>76</v>
      </c>
      <c r="I5" s="31" t="s">
        <v>77</v>
      </c>
      <c r="J5" s="32" t="s">
        <v>75</v>
      </c>
      <c r="K5" s="33" t="s">
        <v>78</v>
      </c>
      <c r="L5" s="4" t="s">
        <v>76</v>
      </c>
      <c r="M5" s="31" t="s">
        <v>77</v>
      </c>
      <c r="N5" s="32" t="s">
        <v>75</v>
      </c>
      <c r="O5" s="33" t="s">
        <v>78</v>
      </c>
      <c r="P5" s="4" t="s">
        <v>76</v>
      </c>
      <c r="Q5" s="31" t="s">
        <v>77</v>
      </c>
      <c r="R5" s="32" t="s">
        <v>75</v>
      </c>
      <c r="S5" s="33" t="s">
        <v>78</v>
      </c>
      <c r="T5" s="4" t="s">
        <v>76</v>
      </c>
      <c r="U5" s="31" t="s">
        <v>77</v>
      </c>
      <c r="V5" s="32" t="s">
        <v>75</v>
      </c>
      <c r="W5" s="33" t="s">
        <v>78</v>
      </c>
      <c r="X5" s="4" t="s">
        <v>76</v>
      </c>
      <c r="Y5" s="31" t="s">
        <v>77</v>
      </c>
      <c r="Z5" s="32" t="s">
        <v>75</v>
      </c>
      <c r="AA5" s="33" t="s">
        <v>78</v>
      </c>
      <c r="AB5" s="34">
        <v>24.9</v>
      </c>
      <c r="AC5" s="35">
        <v>21</v>
      </c>
      <c r="AD5" s="36">
        <v>18.5</v>
      </c>
    </row>
    <row r="6" spans="1:31" ht="15.25" customHeight="1">
      <c r="A6" s="13">
        <v>50</v>
      </c>
      <c r="B6" s="13">
        <v>98</v>
      </c>
      <c r="C6" s="12">
        <v>23</v>
      </c>
      <c r="D6" s="37">
        <v>7.1</v>
      </c>
      <c r="E6" s="38">
        <v>140</v>
      </c>
      <c r="F6" s="39">
        <v>1700</v>
      </c>
      <c r="G6" s="40">
        <v>34</v>
      </c>
      <c r="H6" s="37">
        <v>7.9</v>
      </c>
      <c r="I6" s="38">
        <v>155</v>
      </c>
      <c r="J6" s="39">
        <v>1900</v>
      </c>
      <c r="K6" s="40">
        <v>38</v>
      </c>
      <c r="L6" s="37">
        <v>8.6</v>
      </c>
      <c r="M6" s="38">
        <v>170</v>
      </c>
      <c r="N6" s="39">
        <v>2050</v>
      </c>
      <c r="O6" s="40">
        <v>41</v>
      </c>
      <c r="P6" s="37">
        <v>9.3000000000000007</v>
      </c>
      <c r="Q6" s="38">
        <v>185</v>
      </c>
      <c r="R6" s="39">
        <v>2250</v>
      </c>
      <c r="S6" s="40">
        <v>45</v>
      </c>
      <c r="T6" s="37">
        <v>10.1</v>
      </c>
      <c r="U6" s="38">
        <v>200</v>
      </c>
      <c r="V6" s="39">
        <v>2400</v>
      </c>
      <c r="W6" s="40">
        <v>48</v>
      </c>
      <c r="X6" s="41">
        <v>10.8</v>
      </c>
      <c r="Y6" s="38">
        <v>215</v>
      </c>
      <c r="Z6" s="39">
        <v>2600</v>
      </c>
      <c r="AA6" s="40">
        <v>52</v>
      </c>
      <c r="AB6" s="42">
        <v>1.42</v>
      </c>
      <c r="AC6" s="43">
        <v>1.54</v>
      </c>
      <c r="AD6" s="44">
        <v>1.64</v>
      </c>
    </row>
    <row r="7" spans="1:31" ht="13.75" customHeight="1">
      <c r="A7" s="20">
        <v>55</v>
      </c>
      <c r="B7" s="20">
        <v>94</v>
      </c>
      <c r="C7" s="19">
        <v>22</v>
      </c>
      <c r="D7" s="45">
        <v>7.5</v>
      </c>
      <c r="E7" s="46">
        <v>135</v>
      </c>
      <c r="F7" s="47">
        <v>1800</v>
      </c>
      <c r="G7" s="48">
        <v>33</v>
      </c>
      <c r="H7" s="45">
        <v>8.1999999999999993</v>
      </c>
      <c r="I7" s="46">
        <v>150</v>
      </c>
      <c r="J7" s="47">
        <v>1950</v>
      </c>
      <c r="K7" s="48">
        <v>35</v>
      </c>
      <c r="L7" s="45">
        <v>9</v>
      </c>
      <c r="M7" s="46">
        <v>165</v>
      </c>
      <c r="N7" s="47">
        <v>2150</v>
      </c>
      <c r="O7" s="48">
        <v>39</v>
      </c>
      <c r="P7" s="45">
        <v>9.8000000000000007</v>
      </c>
      <c r="Q7" s="46">
        <v>180</v>
      </c>
      <c r="R7" s="47">
        <v>2350</v>
      </c>
      <c r="S7" s="48">
        <v>43</v>
      </c>
      <c r="T7" s="45">
        <v>10.6</v>
      </c>
      <c r="U7" s="46">
        <v>190</v>
      </c>
      <c r="V7" s="47">
        <v>2550</v>
      </c>
      <c r="W7" s="48">
        <v>46</v>
      </c>
      <c r="X7" s="49">
        <v>11.3</v>
      </c>
      <c r="Y7" s="46">
        <v>205</v>
      </c>
      <c r="Z7" s="47">
        <v>2700</v>
      </c>
      <c r="AA7" s="48">
        <v>49</v>
      </c>
      <c r="AB7" s="50">
        <v>1.49</v>
      </c>
      <c r="AC7" s="51">
        <v>1.62</v>
      </c>
      <c r="AD7" s="52">
        <v>1.72</v>
      </c>
    </row>
    <row r="8" spans="1:31" ht="13.75" customHeight="1">
      <c r="A8" s="20">
        <v>60</v>
      </c>
      <c r="B8" s="20">
        <v>90</v>
      </c>
      <c r="C8" s="19">
        <v>22</v>
      </c>
      <c r="D8" s="45">
        <v>7.8</v>
      </c>
      <c r="E8" s="46">
        <v>130</v>
      </c>
      <c r="F8" s="47">
        <v>1850</v>
      </c>
      <c r="G8" s="48">
        <v>31</v>
      </c>
      <c r="H8" s="45">
        <v>8.6</v>
      </c>
      <c r="I8" s="46">
        <v>145</v>
      </c>
      <c r="J8" s="47">
        <v>2050</v>
      </c>
      <c r="K8" s="48">
        <v>34</v>
      </c>
      <c r="L8" s="45">
        <v>9.4</v>
      </c>
      <c r="M8" s="46">
        <v>155</v>
      </c>
      <c r="N8" s="47">
        <v>2250</v>
      </c>
      <c r="O8" s="48">
        <v>38</v>
      </c>
      <c r="P8" s="45">
        <v>10.3</v>
      </c>
      <c r="Q8" s="46">
        <v>170</v>
      </c>
      <c r="R8" s="47">
        <v>2450</v>
      </c>
      <c r="S8" s="48">
        <v>41</v>
      </c>
      <c r="T8" s="45">
        <v>11.1</v>
      </c>
      <c r="U8" s="46">
        <v>185</v>
      </c>
      <c r="V8" s="47">
        <v>2650</v>
      </c>
      <c r="W8" s="48">
        <v>44</v>
      </c>
      <c r="X8" s="49">
        <v>11.9</v>
      </c>
      <c r="Y8" s="46">
        <v>200</v>
      </c>
      <c r="Z8" s="47">
        <v>2850</v>
      </c>
      <c r="AA8" s="48">
        <v>48</v>
      </c>
      <c r="AB8" s="50">
        <v>1.55</v>
      </c>
      <c r="AC8" s="51">
        <v>1.69</v>
      </c>
      <c r="AD8" s="52">
        <v>1.8</v>
      </c>
    </row>
    <row r="9" spans="1:31" ht="13.75" customHeight="1">
      <c r="A9" s="20">
        <v>65</v>
      </c>
      <c r="B9" s="20">
        <v>87</v>
      </c>
      <c r="C9" s="19">
        <v>21</v>
      </c>
      <c r="D9" s="45">
        <v>8.1999999999999993</v>
      </c>
      <c r="E9" s="46">
        <v>125</v>
      </c>
      <c r="F9" s="47">
        <v>1950</v>
      </c>
      <c r="G9" s="48">
        <v>30</v>
      </c>
      <c r="H9" s="45">
        <v>9</v>
      </c>
      <c r="I9" s="46">
        <v>140</v>
      </c>
      <c r="J9" s="47">
        <v>2150</v>
      </c>
      <c r="K9" s="48">
        <v>33</v>
      </c>
      <c r="L9" s="45">
        <v>9.9</v>
      </c>
      <c r="M9" s="46">
        <v>150</v>
      </c>
      <c r="N9" s="47">
        <v>2350</v>
      </c>
      <c r="O9" s="48">
        <v>36</v>
      </c>
      <c r="P9" s="45">
        <v>10.7</v>
      </c>
      <c r="Q9" s="46">
        <v>165</v>
      </c>
      <c r="R9" s="47">
        <v>2550</v>
      </c>
      <c r="S9" s="48">
        <v>39</v>
      </c>
      <c r="T9" s="45">
        <v>11.6</v>
      </c>
      <c r="U9" s="46">
        <v>180</v>
      </c>
      <c r="V9" s="47">
        <v>2750</v>
      </c>
      <c r="W9" s="48">
        <v>42</v>
      </c>
      <c r="X9" s="49">
        <v>12.4</v>
      </c>
      <c r="Y9" s="46">
        <v>190</v>
      </c>
      <c r="Z9" s="47">
        <v>2950</v>
      </c>
      <c r="AA9" s="48">
        <v>45</v>
      </c>
      <c r="AB9" s="50">
        <v>1.62</v>
      </c>
      <c r="AC9" s="51">
        <v>1.76</v>
      </c>
      <c r="AD9" s="52">
        <v>1.87</v>
      </c>
    </row>
    <row r="10" spans="1:31" ht="13.75" customHeight="1">
      <c r="A10" s="20">
        <v>70</v>
      </c>
      <c r="B10" s="20">
        <v>84</v>
      </c>
      <c r="C10" s="19">
        <v>20</v>
      </c>
      <c r="D10" s="45">
        <v>8.5</v>
      </c>
      <c r="E10" s="46">
        <v>120</v>
      </c>
      <c r="F10" s="47">
        <v>2050</v>
      </c>
      <c r="G10" s="48">
        <v>29</v>
      </c>
      <c r="H10" s="45">
        <v>9.4</v>
      </c>
      <c r="I10" s="46">
        <v>135</v>
      </c>
      <c r="J10" s="47">
        <v>2250</v>
      </c>
      <c r="K10" s="48">
        <v>32</v>
      </c>
      <c r="L10" s="45">
        <v>10.3</v>
      </c>
      <c r="M10" s="46">
        <v>145</v>
      </c>
      <c r="N10" s="47">
        <v>2450</v>
      </c>
      <c r="O10" s="48">
        <v>35</v>
      </c>
      <c r="P10" s="45">
        <v>11.2</v>
      </c>
      <c r="Q10" s="46">
        <v>160</v>
      </c>
      <c r="R10" s="47">
        <v>2650</v>
      </c>
      <c r="S10" s="48">
        <v>38</v>
      </c>
      <c r="T10" s="45">
        <v>12.1</v>
      </c>
      <c r="U10" s="46">
        <v>170</v>
      </c>
      <c r="V10" s="47">
        <v>2900</v>
      </c>
      <c r="W10" s="48">
        <v>41</v>
      </c>
      <c r="X10" s="49">
        <v>13</v>
      </c>
      <c r="Y10" s="46">
        <v>185</v>
      </c>
      <c r="Z10" s="47">
        <v>3100</v>
      </c>
      <c r="AA10" s="48">
        <v>44</v>
      </c>
      <c r="AB10" s="50">
        <v>1.68</v>
      </c>
      <c r="AC10" s="51">
        <v>1.83</v>
      </c>
      <c r="AD10" s="52">
        <v>1.95</v>
      </c>
    </row>
    <row r="11" spans="1:31" ht="13.75" customHeight="1">
      <c r="A11" s="20">
        <v>75</v>
      </c>
      <c r="B11" s="20">
        <v>82</v>
      </c>
      <c r="C11" s="19">
        <v>20</v>
      </c>
      <c r="D11" s="45">
        <v>8.9</v>
      </c>
      <c r="E11" s="46">
        <v>120</v>
      </c>
      <c r="F11" s="47">
        <v>2150</v>
      </c>
      <c r="G11" s="48">
        <v>29</v>
      </c>
      <c r="H11" s="45">
        <v>9.8000000000000007</v>
      </c>
      <c r="I11" s="46">
        <v>130</v>
      </c>
      <c r="J11" s="47">
        <v>2350</v>
      </c>
      <c r="K11" s="48">
        <v>31</v>
      </c>
      <c r="L11" s="45">
        <v>10.7</v>
      </c>
      <c r="M11" s="46">
        <v>145</v>
      </c>
      <c r="N11" s="47">
        <v>2550</v>
      </c>
      <c r="O11" s="48">
        <v>34</v>
      </c>
      <c r="P11" s="45">
        <v>11.7</v>
      </c>
      <c r="Q11" s="46">
        <v>155</v>
      </c>
      <c r="R11" s="47">
        <v>2800</v>
      </c>
      <c r="S11" s="48">
        <v>37</v>
      </c>
      <c r="T11" s="45">
        <v>12.6</v>
      </c>
      <c r="U11" s="46">
        <v>170</v>
      </c>
      <c r="V11" s="47">
        <v>3000</v>
      </c>
      <c r="W11" s="48">
        <v>40</v>
      </c>
      <c r="X11" s="49">
        <v>13.5</v>
      </c>
      <c r="Y11" s="46">
        <v>180</v>
      </c>
      <c r="Z11" s="47">
        <v>3250</v>
      </c>
      <c r="AA11" s="48">
        <v>43</v>
      </c>
      <c r="AB11" s="50">
        <v>1.74</v>
      </c>
      <c r="AC11" s="51">
        <v>1.89</v>
      </c>
      <c r="AD11" s="52">
        <v>2.0099999999999998</v>
      </c>
    </row>
    <row r="12" spans="1:31" ht="13.75" customHeight="1">
      <c r="A12" s="20">
        <v>80</v>
      </c>
      <c r="B12" s="20">
        <v>80</v>
      </c>
      <c r="C12" s="19">
        <v>19</v>
      </c>
      <c r="D12" s="45">
        <v>9.1999999999999993</v>
      </c>
      <c r="E12" s="46">
        <v>115</v>
      </c>
      <c r="F12" s="47">
        <v>2200</v>
      </c>
      <c r="G12" s="48">
        <v>28</v>
      </c>
      <c r="H12" s="45">
        <v>10.199999999999999</v>
      </c>
      <c r="I12" s="46">
        <v>130</v>
      </c>
      <c r="J12" s="47">
        <v>2450</v>
      </c>
      <c r="K12" s="48">
        <v>31</v>
      </c>
      <c r="L12" s="45">
        <v>11.2</v>
      </c>
      <c r="M12" s="46">
        <v>140</v>
      </c>
      <c r="N12" s="47">
        <v>2650</v>
      </c>
      <c r="O12" s="48">
        <v>33</v>
      </c>
      <c r="P12" s="45">
        <v>12.1</v>
      </c>
      <c r="Q12" s="46">
        <v>150</v>
      </c>
      <c r="R12" s="47">
        <v>2900</v>
      </c>
      <c r="S12" s="48">
        <v>36</v>
      </c>
      <c r="T12" s="45">
        <v>13.1</v>
      </c>
      <c r="U12" s="46">
        <v>165</v>
      </c>
      <c r="V12" s="47">
        <v>3150</v>
      </c>
      <c r="W12" s="48">
        <v>39</v>
      </c>
      <c r="X12" s="49">
        <v>14</v>
      </c>
      <c r="Y12" s="46">
        <v>175</v>
      </c>
      <c r="Z12" s="47">
        <v>3350</v>
      </c>
      <c r="AA12" s="48">
        <v>42</v>
      </c>
      <c r="AB12" s="50">
        <v>1.79</v>
      </c>
      <c r="AC12" s="51">
        <v>1.95</v>
      </c>
      <c r="AD12" s="52">
        <v>2.08</v>
      </c>
    </row>
    <row r="13" spans="1:31" ht="13.75" customHeight="1">
      <c r="A13" s="20">
        <v>85</v>
      </c>
      <c r="B13" s="20">
        <v>78</v>
      </c>
      <c r="C13" s="19">
        <v>19</v>
      </c>
      <c r="D13" s="45">
        <v>9.6</v>
      </c>
      <c r="E13" s="46">
        <v>115</v>
      </c>
      <c r="F13" s="47">
        <v>2300</v>
      </c>
      <c r="G13" s="48">
        <v>27</v>
      </c>
      <c r="H13" s="45">
        <v>10.6</v>
      </c>
      <c r="I13" s="46">
        <v>125</v>
      </c>
      <c r="J13" s="47">
        <v>2550</v>
      </c>
      <c r="K13" s="48">
        <v>30</v>
      </c>
      <c r="L13" s="45">
        <v>11.6</v>
      </c>
      <c r="M13" s="46">
        <v>135</v>
      </c>
      <c r="N13" s="47">
        <v>2750</v>
      </c>
      <c r="O13" s="48">
        <v>32</v>
      </c>
      <c r="P13" s="45">
        <v>12.6</v>
      </c>
      <c r="Q13" s="46">
        <v>150</v>
      </c>
      <c r="R13" s="47">
        <v>3000</v>
      </c>
      <c r="S13" s="48">
        <v>35</v>
      </c>
      <c r="T13" s="45">
        <v>13.6</v>
      </c>
      <c r="U13" s="46">
        <v>160</v>
      </c>
      <c r="V13" s="47">
        <v>3250</v>
      </c>
      <c r="W13" s="48">
        <v>38</v>
      </c>
      <c r="X13" s="49">
        <v>14.6</v>
      </c>
      <c r="Y13" s="46">
        <v>170</v>
      </c>
      <c r="Z13" s="47">
        <v>3500</v>
      </c>
      <c r="AA13" s="48">
        <v>41</v>
      </c>
      <c r="AB13" s="50">
        <v>1.85</v>
      </c>
      <c r="AC13" s="51">
        <v>2.0099999999999998</v>
      </c>
      <c r="AD13" s="52">
        <v>2.14</v>
      </c>
    </row>
    <row r="14" spans="1:31" ht="12.75" customHeight="1">
      <c r="A14" s="27">
        <v>90</v>
      </c>
      <c r="B14" s="27">
        <v>76</v>
      </c>
      <c r="C14" s="26">
        <v>18</v>
      </c>
      <c r="D14" s="53">
        <v>10</v>
      </c>
      <c r="E14" s="54">
        <v>110</v>
      </c>
      <c r="F14" s="55">
        <v>2400</v>
      </c>
      <c r="G14" s="56">
        <v>27</v>
      </c>
      <c r="H14" s="53">
        <v>11</v>
      </c>
      <c r="I14" s="54">
        <v>120</v>
      </c>
      <c r="J14" s="55">
        <v>2650</v>
      </c>
      <c r="K14" s="56">
        <v>29</v>
      </c>
      <c r="L14" s="53">
        <v>12</v>
      </c>
      <c r="M14" s="54">
        <v>135</v>
      </c>
      <c r="N14" s="55">
        <v>2850</v>
      </c>
      <c r="O14" s="56">
        <v>32</v>
      </c>
      <c r="P14" s="53">
        <v>13.1</v>
      </c>
      <c r="Q14" s="54">
        <v>145</v>
      </c>
      <c r="R14" s="55">
        <v>3100</v>
      </c>
      <c r="S14" s="56">
        <v>34</v>
      </c>
      <c r="T14" s="53">
        <v>14.1</v>
      </c>
      <c r="U14" s="54">
        <v>155</v>
      </c>
      <c r="V14" s="55">
        <v>3350</v>
      </c>
      <c r="W14" s="56">
        <v>37</v>
      </c>
      <c r="X14" s="57">
        <v>15.1</v>
      </c>
      <c r="Y14" s="54">
        <v>170</v>
      </c>
      <c r="Z14" s="55">
        <v>3600</v>
      </c>
      <c r="AA14" s="56">
        <v>40</v>
      </c>
      <c r="AB14" s="58">
        <v>1.9</v>
      </c>
      <c r="AC14" s="59">
        <v>2.0699999999999998</v>
      </c>
      <c r="AD14" s="60">
        <v>2.21</v>
      </c>
    </row>
    <row r="15" spans="1:31" ht="49.25" customHeight="1">
      <c r="A15" s="61" t="s">
        <v>86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</row>
    <row r="16" spans="1:31">
      <c r="F16">
        <f>F8/1.45</f>
        <v>1275.8620689655172</v>
      </c>
    </row>
  </sheetData>
  <mergeCells count="15">
    <mergeCell ref="A15:AE15"/>
    <mergeCell ref="A1:AE1"/>
    <mergeCell ref="A2:M2"/>
    <mergeCell ref="N2:AD2"/>
    <mergeCell ref="A3:A5"/>
    <mergeCell ref="B3:C3"/>
    <mergeCell ref="D3:AA3"/>
    <mergeCell ref="AB3:AD4"/>
    <mergeCell ref="B4:C4"/>
    <mergeCell ref="D4:G4"/>
    <mergeCell ref="H4:K4"/>
    <mergeCell ref="L4:O4"/>
    <mergeCell ref="P4:S4"/>
    <mergeCell ref="T4:W4"/>
    <mergeCell ref="X4:AA4"/>
  </mergeCells>
  <phoneticPr fontId="2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6"/>
  <sheetViews>
    <sheetView zoomScale="290" zoomScaleNormal="290" workbookViewId="0">
      <selection activeCell="F16" sqref="F16"/>
    </sheetView>
  </sheetViews>
  <sheetFormatPr baseColWidth="10" defaultColWidth="9" defaultRowHeight="13"/>
  <cols>
    <col min="1" max="1" width="4.59765625" customWidth="1"/>
    <col min="2" max="2" width="3.19921875" customWidth="1"/>
    <col min="3" max="3" width="3.796875" customWidth="1"/>
    <col min="4" max="4" width="3.59765625" customWidth="1"/>
    <col min="5" max="5" width="3.796875" customWidth="1"/>
    <col min="6" max="6" width="5.19921875" customWidth="1"/>
    <col min="7" max="7" width="5.59765625" customWidth="1"/>
    <col min="8" max="8" width="3.59765625" customWidth="1"/>
    <col min="9" max="9" width="4" customWidth="1"/>
    <col min="10" max="10" width="4.59765625" customWidth="1"/>
    <col min="11" max="11" width="6" customWidth="1"/>
    <col min="12" max="12" width="3.59765625" customWidth="1"/>
    <col min="13" max="13" width="3.796875" customWidth="1"/>
    <col min="14" max="14" width="4.796875" customWidth="1"/>
    <col min="15" max="15" width="2.796875" customWidth="1"/>
    <col min="16" max="16" width="2.59765625" customWidth="1"/>
    <col min="17" max="17" width="3.59765625" customWidth="1"/>
    <col min="18" max="18" width="3.796875" customWidth="1"/>
    <col min="19" max="19" width="4.59765625" customWidth="1"/>
    <col min="20" max="20" width="6" customWidth="1"/>
    <col min="21" max="21" width="3.59765625" customWidth="1"/>
    <col min="22" max="22" width="3.796875" customWidth="1"/>
    <col min="23" max="23" width="4.59765625" customWidth="1"/>
    <col min="24" max="24" width="6" customWidth="1"/>
    <col min="25" max="25" width="3.59765625" customWidth="1"/>
    <col min="26" max="26" width="3.796875" customWidth="1"/>
    <col min="27" max="27" width="4.59765625" customWidth="1"/>
    <col min="28" max="28" width="5.3984375" customWidth="1"/>
    <col min="29" max="29" width="5.19921875" customWidth="1"/>
    <col min="30" max="31" width="4.19921875" customWidth="1"/>
    <col min="32" max="32" width="19.796875" customWidth="1"/>
  </cols>
  <sheetData>
    <row r="1" spans="1:32" ht="11.25" customHeight="1">
      <c r="A1" s="78" t="s">
        <v>87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ht="12" customHeight="1">
      <c r="A2" s="62" t="s">
        <v>88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2" ht="16.5" customHeight="1">
      <c r="A3" s="64" t="s">
        <v>64</v>
      </c>
      <c r="B3" s="110" t="s">
        <v>65</v>
      </c>
      <c r="C3" s="111"/>
      <c r="D3" s="87" t="s">
        <v>66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88"/>
      <c r="AC3" s="113" t="s">
        <v>67</v>
      </c>
      <c r="AD3" s="114"/>
      <c r="AE3" s="115"/>
    </row>
    <row r="4" spans="1:32" ht="16.5" customHeight="1">
      <c r="A4" s="109"/>
      <c r="B4" s="119"/>
      <c r="C4" s="120"/>
      <c r="D4" s="121" t="s">
        <v>68</v>
      </c>
      <c r="E4" s="122"/>
      <c r="F4" s="122"/>
      <c r="G4" s="123"/>
      <c r="H4" s="121" t="s">
        <v>69</v>
      </c>
      <c r="I4" s="122"/>
      <c r="J4" s="122"/>
      <c r="K4" s="123"/>
      <c r="L4" s="121" t="s">
        <v>70</v>
      </c>
      <c r="M4" s="122"/>
      <c r="N4" s="122"/>
      <c r="O4" s="122"/>
      <c r="P4" s="123"/>
      <c r="Q4" s="121" t="s">
        <v>71</v>
      </c>
      <c r="R4" s="122"/>
      <c r="S4" s="122"/>
      <c r="T4" s="123"/>
      <c r="U4" s="121" t="s">
        <v>72</v>
      </c>
      <c r="V4" s="122"/>
      <c r="W4" s="122"/>
      <c r="X4" s="123"/>
      <c r="Y4" s="121" t="s">
        <v>73</v>
      </c>
      <c r="Z4" s="122"/>
      <c r="AA4" s="122"/>
      <c r="AB4" s="123"/>
      <c r="AC4" s="116"/>
      <c r="AD4" s="117"/>
      <c r="AE4" s="118"/>
    </row>
    <row r="5" spans="1:32" ht="8.25" customHeight="1">
      <c r="A5" s="65"/>
      <c r="B5" s="2" t="s">
        <v>74</v>
      </c>
      <c r="C5" s="9" t="s">
        <v>75</v>
      </c>
      <c r="D5" s="4" t="s">
        <v>76</v>
      </c>
      <c r="E5" s="31" t="s">
        <v>77</v>
      </c>
      <c r="F5" s="32" t="s">
        <v>75</v>
      </c>
      <c r="G5" s="33" t="s">
        <v>78</v>
      </c>
      <c r="H5" s="4" t="s">
        <v>76</v>
      </c>
      <c r="I5" s="31" t="s">
        <v>77</v>
      </c>
      <c r="J5" s="32" t="s">
        <v>75</v>
      </c>
      <c r="K5" s="33" t="s">
        <v>78</v>
      </c>
      <c r="L5" s="4" t="s">
        <v>76</v>
      </c>
      <c r="M5" s="31" t="s">
        <v>77</v>
      </c>
      <c r="N5" s="32" t="s">
        <v>75</v>
      </c>
      <c r="O5" s="126" t="s">
        <v>78</v>
      </c>
      <c r="P5" s="127"/>
      <c r="Q5" s="4" t="s">
        <v>76</v>
      </c>
      <c r="R5" s="31" t="s">
        <v>77</v>
      </c>
      <c r="S5" s="32" t="s">
        <v>75</v>
      </c>
      <c r="T5" s="33" t="s">
        <v>78</v>
      </c>
      <c r="U5" s="4" t="s">
        <v>76</v>
      </c>
      <c r="V5" s="31" t="s">
        <v>77</v>
      </c>
      <c r="W5" s="32" t="s">
        <v>75</v>
      </c>
      <c r="X5" s="33" t="s">
        <v>78</v>
      </c>
      <c r="Y5" s="4" t="s">
        <v>76</v>
      </c>
      <c r="Z5" s="31" t="s">
        <v>77</v>
      </c>
      <c r="AA5" s="32" t="s">
        <v>75</v>
      </c>
      <c r="AB5" s="33" t="s">
        <v>78</v>
      </c>
      <c r="AC5" s="34">
        <v>24.9</v>
      </c>
      <c r="AD5" s="35">
        <v>21</v>
      </c>
      <c r="AE5" s="36">
        <v>18.5</v>
      </c>
    </row>
    <row r="6" spans="1:32" ht="16" customHeight="1">
      <c r="A6" s="13">
        <v>45</v>
      </c>
      <c r="B6" s="13">
        <v>107</v>
      </c>
      <c r="C6" s="12">
        <v>26</v>
      </c>
      <c r="D6" s="37">
        <v>7</v>
      </c>
      <c r="E6" s="38">
        <v>155</v>
      </c>
      <c r="F6" s="39">
        <v>1650</v>
      </c>
      <c r="G6" s="40">
        <v>37</v>
      </c>
      <c r="H6" s="37">
        <v>7.7</v>
      </c>
      <c r="I6" s="38">
        <v>170</v>
      </c>
      <c r="J6" s="39">
        <v>1850</v>
      </c>
      <c r="K6" s="40">
        <v>41</v>
      </c>
      <c r="L6" s="37">
        <v>8.4</v>
      </c>
      <c r="M6" s="38">
        <v>190</v>
      </c>
      <c r="N6" s="39">
        <v>2000</v>
      </c>
      <c r="O6" s="128">
        <v>44</v>
      </c>
      <c r="P6" s="129"/>
      <c r="Q6" s="37">
        <v>9.1999999999999993</v>
      </c>
      <c r="R6" s="38">
        <v>205</v>
      </c>
      <c r="S6" s="39">
        <v>2200</v>
      </c>
      <c r="T6" s="40">
        <v>49</v>
      </c>
      <c r="U6" s="37">
        <v>9.9</v>
      </c>
      <c r="V6" s="38">
        <v>220</v>
      </c>
      <c r="W6" s="39">
        <v>2350</v>
      </c>
      <c r="X6" s="40">
        <v>52</v>
      </c>
      <c r="Y6" s="41">
        <v>10.6</v>
      </c>
      <c r="Z6" s="38">
        <v>235</v>
      </c>
      <c r="AA6" s="39">
        <v>2550</v>
      </c>
      <c r="AB6" s="40">
        <v>57</v>
      </c>
      <c r="AC6" s="42">
        <v>1.34</v>
      </c>
      <c r="AD6" s="43">
        <v>1.46</v>
      </c>
      <c r="AE6" s="44">
        <v>1.56</v>
      </c>
    </row>
    <row r="7" spans="1:32" ht="13.75" customHeight="1">
      <c r="A7" s="20">
        <v>50</v>
      </c>
      <c r="B7" s="20">
        <v>103</v>
      </c>
      <c r="C7" s="19">
        <v>25</v>
      </c>
      <c r="D7" s="45">
        <v>7.4</v>
      </c>
      <c r="E7" s="46">
        <v>150</v>
      </c>
      <c r="F7" s="47">
        <v>1800</v>
      </c>
      <c r="G7" s="48">
        <v>36</v>
      </c>
      <c r="H7" s="45">
        <v>8.1999999999999993</v>
      </c>
      <c r="I7" s="46">
        <v>165</v>
      </c>
      <c r="J7" s="47">
        <v>1950</v>
      </c>
      <c r="K7" s="48">
        <v>39</v>
      </c>
      <c r="L7" s="45">
        <v>9</v>
      </c>
      <c r="M7" s="46">
        <v>180</v>
      </c>
      <c r="N7" s="47">
        <v>2150</v>
      </c>
      <c r="O7" s="130">
        <v>43</v>
      </c>
      <c r="P7" s="131"/>
      <c r="Q7" s="45">
        <v>9.8000000000000007</v>
      </c>
      <c r="R7" s="46">
        <v>195</v>
      </c>
      <c r="S7" s="47">
        <v>2350</v>
      </c>
      <c r="T7" s="48">
        <v>47</v>
      </c>
      <c r="U7" s="45">
        <v>10.5</v>
      </c>
      <c r="V7" s="46">
        <v>210</v>
      </c>
      <c r="W7" s="47">
        <v>2500</v>
      </c>
      <c r="X7" s="48">
        <v>50</v>
      </c>
      <c r="Y7" s="49">
        <v>11.3</v>
      </c>
      <c r="Z7" s="46">
        <v>225</v>
      </c>
      <c r="AA7" s="47">
        <v>2700</v>
      </c>
      <c r="AB7" s="48">
        <v>54</v>
      </c>
      <c r="AC7" s="50">
        <v>1.42</v>
      </c>
      <c r="AD7" s="51">
        <v>1.54</v>
      </c>
      <c r="AE7" s="52">
        <v>1.64</v>
      </c>
    </row>
    <row r="8" spans="1:32" ht="13.75" customHeight="1">
      <c r="A8" s="20">
        <v>55</v>
      </c>
      <c r="B8" s="20">
        <v>99</v>
      </c>
      <c r="C8" s="19">
        <v>24</v>
      </c>
      <c r="D8" s="45">
        <v>7.9</v>
      </c>
      <c r="E8" s="46">
        <v>145</v>
      </c>
      <c r="F8" s="47">
        <v>1900</v>
      </c>
      <c r="G8" s="48">
        <v>35</v>
      </c>
      <c r="H8" s="45">
        <v>8.6999999999999993</v>
      </c>
      <c r="I8" s="46">
        <v>160</v>
      </c>
      <c r="J8" s="47">
        <v>2100</v>
      </c>
      <c r="K8" s="48">
        <v>38</v>
      </c>
      <c r="L8" s="45">
        <v>9.5</v>
      </c>
      <c r="M8" s="46">
        <v>175</v>
      </c>
      <c r="N8" s="47">
        <v>2300</v>
      </c>
      <c r="O8" s="130">
        <v>42</v>
      </c>
      <c r="P8" s="131"/>
      <c r="Q8" s="45">
        <v>10.3</v>
      </c>
      <c r="R8" s="46">
        <v>190</v>
      </c>
      <c r="S8" s="47">
        <v>2450</v>
      </c>
      <c r="T8" s="48">
        <v>45</v>
      </c>
      <c r="U8" s="45">
        <v>11.2</v>
      </c>
      <c r="V8" s="46">
        <v>205</v>
      </c>
      <c r="W8" s="47">
        <v>2650</v>
      </c>
      <c r="X8" s="48">
        <v>48</v>
      </c>
      <c r="Y8" s="49">
        <v>12</v>
      </c>
      <c r="Z8" s="46">
        <v>220</v>
      </c>
      <c r="AA8" s="47">
        <v>2850</v>
      </c>
      <c r="AB8" s="48">
        <v>52</v>
      </c>
      <c r="AC8" s="50">
        <v>1.49</v>
      </c>
      <c r="AD8" s="51">
        <v>1.62</v>
      </c>
      <c r="AE8" s="52">
        <v>1.72</v>
      </c>
    </row>
    <row r="9" spans="1:32" ht="13.75" customHeight="1">
      <c r="A9" s="20">
        <v>60</v>
      </c>
      <c r="B9" s="20">
        <v>96</v>
      </c>
      <c r="C9" s="19">
        <v>23</v>
      </c>
      <c r="D9" s="45">
        <v>8.3000000000000007</v>
      </c>
      <c r="E9" s="46">
        <v>140</v>
      </c>
      <c r="F9" s="47">
        <v>2000</v>
      </c>
      <c r="G9" s="48">
        <v>33</v>
      </c>
      <c r="H9" s="45">
        <v>9.1999999999999993</v>
      </c>
      <c r="I9" s="46">
        <v>155</v>
      </c>
      <c r="J9" s="47">
        <v>2200</v>
      </c>
      <c r="K9" s="48">
        <v>37</v>
      </c>
      <c r="L9" s="45">
        <v>10.1</v>
      </c>
      <c r="M9" s="46">
        <v>170</v>
      </c>
      <c r="N9" s="47">
        <v>2400</v>
      </c>
      <c r="O9" s="130">
        <v>40</v>
      </c>
      <c r="P9" s="131"/>
      <c r="Q9" s="45">
        <v>10.9</v>
      </c>
      <c r="R9" s="46">
        <v>180</v>
      </c>
      <c r="S9" s="47">
        <v>2600</v>
      </c>
      <c r="T9" s="48">
        <v>43</v>
      </c>
      <c r="U9" s="45">
        <v>11.8</v>
      </c>
      <c r="V9" s="46">
        <v>195</v>
      </c>
      <c r="W9" s="47">
        <v>2800</v>
      </c>
      <c r="X9" s="48">
        <v>47</v>
      </c>
      <c r="Y9" s="49">
        <v>12.7</v>
      </c>
      <c r="Z9" s="46">
        <v>210</v>
      </c>
      <c r="AA9" s="47">
        <v>3050</v>
      </c>
      <c r="AB9" s="48">
        <v>51</v>
      </c>
      <c r="AC9" s="50">
        <v>1.55</v>
      </c>
      <c r="AD9" s="51">
        <v>1.69</v>
      </c>
      <c r="AE9" s="52">
        <v>1.8</v>
      </c>
    </row>
    <row r="10" spans="1:32" ht="13.75" customHeight="1">
      <c r="A10" s="20">
        <v>65</v>
      </c>
      <c r="B10" s="20">
        <v>93</v>
      </c>
      <c r="C10" s="19">
        <v>22</v>
      </c>
      <c r="D10" s="45">
        <v>8.8000000000000007</v>
      </c>
      <c r="E10" s="46">
        <v>135</v>
      </c>
      <c r="F10" s="47">
        <v>2100</v>
      </c>
      <c r="G10" s="48">
        <v>32</v>
      </c>
      <c r="H10" s="45">
        <v>9.6999999999999993</v>
      </c>
      <c r="I10" s="46">
        <v>150</v>
      </c>
      <c r="J10" s="47">
        <v>2300</v>
      </c>
      <c r="K10" s="48">
        <v>35</v>
      </c>
      <c r="L10" s="45">
        <v>10.6</v>
      </c>
      <c r="M10" s="46">
        <v>165</v>
      </c>
      <c r="N10" s="47">
        <v>2550</v>
      </c>
      <c r="O10" s="130">
        <v>39</v>
      </c>
      <c r="P10" s="131"/>
      <c r="Q10" s="45">
        <v>11.5</v>
      </c>
      <c r="R10" s="46">
        <v>175</v>
      </c>
      <c r="S10" s="47">
        <v>2750</v>
      </c>
      <c r="T10" s="48">
        <v>42</v>
      </c>
      <c r="U10" s="45">
        <v>12.4</v>
      </c>
      <c r="V10" s="46">
        <v>190</v>
      </c>
      <c r="W10" s="47">
        <v>2950</v>
      </c>
      <c r="X10" s="48">
        <v>45</v>
      </c>
      <c r="Y10" s="49">
        <v>13.3</v>
      </c>
      <c r="Z10" s="46">
        <v>205</v>
      </c>
      <c r="AA10" s="47">
        <v>3200</v>
      </c>
      <c r="AB10" s="48">
        <v>49</v>
      </c>
      <c r="AC10" s="50">
        <v>1.62</v>
      </c>
      <c r="AD10" s="51">
        <v>1.76</v>
      </c>
      <c r="AE10" s="52">
        <v>1.87</v>
      </c>
    </row>
    <row r="11" spans="1:32" ht="13.75" customHeight="1">
      <c r="A11" s="20">
        <v>70</v>
      </c>
      <c r="B11" s="20">
        <v>91</v>
      </c>
      <c r="C11" s="19">
        <v>22</v>
      </c>
      <c r="D11" s="45">
        <v>9.1999999999999993</v>
      </c>
      <c r="E11" s="46">
        <v>130</v>
      </c>
      <c r="F11" s="47">
        <v>2200</v>
      </c>
      <c r="G11" s="48">
        <v>31</v>
      </c>
      <c r="H11" s="45">
        <v>10.199999999999999</v>
      </c>
      <c r="I11" s="46">
        <v>145</v>
      </c>
      <c r="J11" s="47">
        <v>2450</v>
      </c>
      <c r="K11" s="48">
        <v>35</v>
      </c>
      <c r="L11" s="45">
        <v>11.2</v>
      </c>
      <c r="M11" s="46">
        <v>160</v>
      </c>
      <c r="N11" s="47">
        <v>2650</v>
      </c>
      <c r="O11" s="130">
        <v>38</v>
      </c>
      <c r="P11" s="131"/>
      <c r="Q11" s="45">
        <v>12.1</v>
      </c>
      <c r="R11" s="46">
        <v>175</v>
      </c>
      <c r="S11" s="47">
        <v>2900</v>
      </c>
      <c r="T11" s="48">
        <v>41</v>
      </c>
      <c r="U11" s="45">
        <v>13.1</v>
      </c>
      <c r="V11" s="46">
        <v>185</v>
      </c>
      <c r="W11" s="47">
        <v>3100</v>
      </c>
      <c r="X11" s="48">
        <v>44</v>
      </c>
      <c r="Y11" s="49">
        <v>14</v>
      </c>
      <c r="Z11" s="46">
        <v>200</v>
      </c>
      <c r="AA11" s="47">
        <v>3350</v>
      </c>
      <c r="AB11" s="48">
        <v>48</v>
      </c>
      <c r="AC11" s="50">
        <v>1.68</v>
      </c>
      <c r="AD11" s="51">
        <v>1.83</v>
      </c>
      <c r="AE11" s="52">
        <v>1.95</v>
      </c>
    </row>
    <row r="12" spans="1:32" ht="13.75" customHeight="1">
      <c r="A12" s="20">
        <v>75</v>
      </c>
      <c r="B12" s="20">
        <v>89</v>
      </c>
      <c r="C12" s="19">
        <v>21</v>
      </c>
      <c r="D12" s="45">
        <v>9.6999999999999993</v>
      </c>
      <c r="E12" s="46">
        <v>130</v>
      </c>
      <c r="F12" s="47">
        <v>2300</v>
      </c>
      <c r="G12" s="48">
        <v>31</v>
      </c>
      <c r="H12" s="45">
        <v>10.7</v>
      </c>
      <c r="I12" s="46">
        <v>145</v>
      </c>
      <c r="J12" s="47">
        <v>2550</v>
      </c>
      <c r="K12" s="48">
        <v>34</v>
      </c>
      <c r="L12" s="45">
        <v>11.7</v>
      </c>
      <c r="M12" s="46">
        <v>155</v>
      </c>
      <c r="N12" s="47">
        <v>2800</v>
      </c>
      <c r="O12" s="130">
        <v>37</v>
      </c>
      <c r="P12" s="131"/>
      <c r="Q12" s="45">
        <v>12.7</v>
      </c>
      <c r="R12" s="46">
        <v>170</v>
      </c>
      <c r="S12" s="47">
        <v>3050</v>
      </c>
      <c r="T12" s="48">
        <v>41</v>
      </c>
      <c r="U12" s="45">
        <v>13.7</v>
      </c>
      <c r="V12" s="46">
        <v>185</v>
      </c>
      <c r="W12" s="47">
        <v>3300</v>
      </c>
      <c r="X12" s="48">
        <v>44</v>
      </c>
      <c r="Y12" s="49">
        <v>14.7</v>
      </c>
      <c r="Z12" s="46">
        <v>195</v>
      </c>
      <c r="AA12" s="47">
        <v>3500</v>
      </c>
      <c r="AB12" s="48">
        <v>47</v>
      </c>
      <c r="AC12" s="50">
        <v>1.74</v>
      </c>
      <c r="AD12" s="51">
        <v>1.89</v>
      </c>
      <c r="AE12" s="52">
        <v>2.0099999999999998</v>
      </c>
    </row>
    <row r="13" spans="1:32" ht="13.75" customHeight="1">
      <c r="A13" s="20">
        <v>80</v>
      </c>
      <c r="B13" s="20">
        <v>87</v>
      </c>
      <c r="C13" s="19">
        <v>21</v>
      </c>
      <c r="D13" s="45">
        <v>10.1</v>
      </c>
      <c r="E13" s="46">
        <v>125</v>
      </c>
      <c r="F13" s="47">
        <v>2400</v>
      </c>
      <c r="G13" s="48">
        <v>30</v>
      </c>
      <c r="H13" s="45">
        <v>11.2</v>
      </c>
      <c r="I13" s="46">
        <v>140</v>
      </c>
      <c r="J13" s="47">
        <v>2700</v>
      </c>
      <c r="K13" s="48">
        <v>34</v>
      </c>
      <c r="L13" s="45">
        <v>12.2</v>
      </c>
      <c r="M13" s="46">
        <v>155</v>
      </c>
      <c r="N13" s="47">
        <v>2950</v>
      </c>
      <c r="O13" s="130">
        <v>37</v>
      </c>
      <c r="P13" s="131"/>
      <c r="Q13" s="45">
        <v>13.3</v>
      </c>
      <c r="R13" s="46">
        <v>165</v>
      </c>
      <c r="S13" s="47">
        <v>3200</v>
      </c>
      <c r="T13" s="48">
        <v>40</v>
      </c>
      <c r="U13" s="45">
        <v>14.3</v>
      </c>
      <c r="V13" s="46">
        <v>180</v>
      </c>
      <c r="W13" s="47">
        <v>3450</v>
      </c>
      <c r="X13" s="48">
        <v>43</v>
      </c>
      <c r="Y13" s="49">
        <v>15.4</v>
      </c>
      <c r="Z13" s="46">
        <v>190</v>
      </c>
      <c r="AA13" s="47">
        <v>3700</v>
      </c>
      <c r="AB13" s="48">
        <v>46</v>
      </c>
      <c r="AC13" s="50">
        <v>1.79</v>
      </c>
      <c r="AD13" s="51">
        <v>1.95</v>
      </c>
      <c r="AE13" s="52">
        <v>2.08</v>
      </c>
    </row>
    <row r="14" spans="1:32" ht="12" customHeight="1">
      <c r="A14" s="27">
        <v>85</v>
      </c>
      <c r="B14" s="27">
        <v>86</v>
      </c>
      <c r="C14" s="26">
        <v>21</v>
      </c>
      <c r="D14" s="53">
        <v>10.6</v>
      </c>
      <c r="E14" s="54">
        <v>125</v>
      </c>
      <c r="F14" s="55">
        <v>2550</v>
      </c>
      <c r="G14" s="56">
        <v>30</v>
      </c>
      <c r="H14" s="53">
        <v>11.7</v>
      </c>
      <c r="I14" s="54">
        <v>140</v>
      </c>
      <c r="J14" s="55">
        <v>2800</v>
      </c>
      <c r="K14" s="56">
        <v>33</v>
      </c>
      <c r="L14" s="53">
        <v>12.8</v>
      </c>
      <c r="M14" s="54">
        <v>150</v>
      </c>
      <c r="N14" s="55">
        <v>3050</v>
      </c>
      <c r="O14" s="132">
        <v>36</v>
      </c>
      <c r="P14" s="133"/>
      <c r="Q14" s="53">
        <v>13.9</v>
      </c>
      <c r="R14" s="54">
        <v>165</v>
      </c>
      <c r="S14" s="55">
        <v>3300</v>
      </c>
      <c r="T14" s="56">
        <v>39</v>
      </c>
      <c r="U14" s="53">
        <v>15</v>
      </c>
      <c r="V14" s="54">
        <v>175</v>
      </c>
      <c r="W14" s="55">
        <v>3600</v>
      </c>
      <c r="X14" s="56">
        <v>42</v>
      </c>
      <c r="Y14" s="57">
        <v>16.100000000000001</v>
      </c>
      <c r="Z14" s="54">
        <v>190</v>
      </c>
      <c r="AA14" s="55">
        <v>3850</v>
      </c>
      <c r="AB14" s="56">
        <v>45</v>
      </c>
      <c r="AC14" s="58">
        <v>1.85</v>
      </c>
      <c r="AD14" s="59">
        <v>2.0099999999999998</v>
      </c>
      <c r="AE14" s="60">
        <v>2.14</v>
      </c>
    </row>
    <row r="15" spans="1:32" ht="49.25" customHeight="1">
      <c r="A15" s="61" t="s">
        <v>89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 spans="1:32">
      <c r="F16">
        <f>F7/1.45</f>
        <v>1241.3793103448277</v>
      </c>
    </row>
  </sheetData>
  <mergeCells count="25">
    <mergeCell ref="O11:P11"/>
    <mergeCell ref="O12:P12"/>
    <mergeCell ref="O13:P13"/>
    <mergeCell ref="O14:P14"/>
    <mergeCell ref="A15:AF15"/>
    <mergeCell ref="O6:P6"/>
    <mergeCell ref="O7:P7"/>
    <mergeCell ref="O8:P8"/>
    <mergeCell ref="O9:P9"/>
    <mergeCell ref="O10:P10"/>
    <mergeCell ref="A1:AF1"/>
    <mergeCell ref="A2:O2"/>
    <mergeCell ref="P2:AE2"/>
    <mergeCell ref="A3:A5"/>
    <mergeCell ref="B3:C3"/>
    <mergeCell ref="D3:AB3"/>
    <mergeCell ref="AC3:AE4"/>
    <mergeCell ref="B4:C4"/>
    <mergeCell ref="D4:G4"/>
    <mergeCell ref="H4:K4"/>
    <mergeCell ref="L4:P4"/>
    <mergeCell ref="Q4:T4"/>
    <mergeCell ref="U4:X4"/>
    <mergeCell ref="Y4:AB4"/>
    <mergeCell ref="O5:P5"/>
  </mergeCells>
  <phoneticPr fontId="2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6"/>
  <sheetViews>
    <sheetView topLeftCell="A3" zoomScale="290" zoomScaleNormal="290" workbookViewId="0">
      <selection activeCell="F16" sqref="F16"/>
    </sheetView>
  </sheetViews>
  <sheetFormatPr baseColWidth="10" defaultColWidth="9" defaultRowHeight="13"/>
  <cols>
    <col min="1" max="1" width="4.59765625" customWidth="1"/>
    <col min="2" max="2" width="3.19921875" customWidth="1"/>
    <col min="3" max="3" width="3.796875" customWidth="1"/>
    <col min="4" max="4" width="3.59765625" customWidth="1"/>
    <col min="5" max="5" width="3.796875" customWidth="1"/>
    <col min="6" max="6" width="5.19921875" customWidth="1"/>
    <col min="7" max="7" width="5.59765625" customWidth="1"/>
    <col min="8" max="8" width="3.59765625" customWidth="1"/>
    <col min="9" max="9" width="4" customWidth="1"/>
    <col min="10" max="10" width="4.59765625" customWidth="1"/>
    <col min="11" max="11" width="6" customWidth="1"/>
    <col min="12" max="12" width="3.59765625" customWidth="1"/>
    <col min="13" max="13" width="3.796875" customWidth="1"/>
    <col min="14" max="14" width="4.796875" customWidth="1"/>
    <col min="15" max="15" width="2.796875" customWidth="1"/>
    <col min="16" max="16" width="2.59765625" customWidth="1"/>
    <col min="17" max="17" width="3.59765625" customWidth="1"/>
    <col min="18" max="18" width="3.796875" customWidth="1"/>
    <col min="19" max="19" width="4.59765625" customWidth="1"/>
    <col min="20" max="20" width="6" customWidth="1"/>
    <col min="21" max="21" width="3.59765625" customWidth="1"/>
    <col min="22" max="22" width="3.796875" customWidth="1"/>
    <col min="23" max="23" width="4.59765625" customWidth="1"/>
    <col min="24" max="24" width="6" customWidth="1"/>
    <col min="25" max="25" width="3.59765625" customWidth="1"/>
    <col min="26" max="26" width="3.796875" customWidth="1"/>
    <col min="27" max="27" width="4.59765625" customWidth="1"/>
    <col min="28" max="28" width="5.3984375" customWidth="1"/>
    <col min="29" max="29" width="5.19921875" customWidth="1"/>
    <col min="30" max="31" width="4.19921875" customWidth="1"/>
    <col min="32" max="32" width="19.796875" customWidth="1"/>
  </cols>
  <sheetData>
    <row r="1" spans="1:32" ht="11.25" customHeight="1">
      <c r="A1" s="78" t="s">
        <v>90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ht="12" customHeight="1">
      <c r="A2" s="62" t="s">
        <v>91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2" ht="16.5" customHeight="1">
      <c r="A3" s="64" t="s">
        <v>64</v>
      </c>
      <c r="B3" s="110" t="s">
        <v>65</v>
      </c>
      <c r="C3" s="111"/>
      <c r="D3" s="87" t="s">
        <v>66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88"/>
      <c r="AC3" s="113" t="s">
        <v>67</v>
      </c>
      <c r="AD3" s="114"/>
      <c r="AE3" s="115"/>
    </row>
    <row r="4" spans="1:32" ht="16.5" customHeight="1">
      <c r="A4" s="109"/>
      <c r="B4" s="119"/>
      <c r="C4" s="120"/>
      <c r="D4" s="121" t="s">
        <v>68</v>
      </c>
      <c r="E4" s="122"/>
      <c r="F4" s="122"/>
      <c r="G4" s="123"/>
      <c r="H4" s="121" t="s">
        <v>69</v>
      </c>
      <c r="I4" s="122"/>
      <c r="J4" s="122"/>
      <c r="K4" s="123"/>
      <c r="L4" s="121" t="s">
        <v>70</v>
      </c>
      <c r="M4" s="122"/>
      <c r="N4" s="122"/>
      <c r="O4" s="122"/>
      <c r="P4" s="123"/>
      <c r="Q4" s="121" t="s">
        <v>71</v>
      </c>
      <c r="R4" s="122"/>
      <c r="S4" s="122"/>
      <c r="T4" s="123"/>
      <c r="U4" s="121" t="s">
        <v>72</v>
      </c>
      <c r="V4" s="122"/>
      <c r="W4" s="122"/>
      <c r="X4" s="123"/>
      <c r="Y4" s="121" t="s">
        <v>73</v>
      </c>
      <c r="Z4" s="122"/>
      <c r="AA4" s="122"/>
      <c r="AB4" s="123"/>
      <c r="AC4" s="116"/>
      <c r="AD4" s="117"/>
      <c r="AE4" s="118"/>
    </row>
    <row r="5" spans="1:32" ht="8.25" customHeight="1">
      <c r="A5" s="65"/>
      <c r="B5" s="2" t="s">
        <v>74</v>
      </c>
      <c r="C5" s="9" t="s">
        <v>75</v>
      </c>
      <c r="D5" s="4" t="s">
        <v>76</v>
      </c>
      <c r="E5" s="31" t="s">
        <v>77</v>
      </c>
      <c r="F5" s="32" t="s">
        <v>75</v>
      </c>
      <c r="G5" s="33" t="s">
        <v>78</v>
      </c>
      <c r="H5" s="4" t="s">
        <v>76</v>
      </c>
      <c r="I5" s="31" t="s">
        <v>77</v>
      </c>
      <c r="J5" s="32" t="s">
        <v>75</v>
      </c>
      <c r="K5" s="33" t="s">
        <v>78</v>
      </c>
      <c r="L5" s="4" t="s">
        <v>76</v>
      </c>
      <c r="M5" s="31" t="s">
        <v>77</v>
      </c>
      <c r="N5" s="32" t="s">
        <v>75</v>
      </c>
      <c r="O5" s="126" t="s">
        <v>78</v>
      </c>
      <c r="P5" s="127"/>
      <c r="Q5" s="4" t="s">
        <v>76</v>
      </c>
      <c r="R5" s="31" t="s">
        <v>77</v>
      </c>
      <c r="S5" s="32" t="s">
        <v>75</v>
      </c>
      <c r="T5" s="33" t="s">
        <v>78</v>
      </c>
      <c r="U5" s="4" t="s">
        <v>76</v>
      </c>
      <c r="V5" s="31" t="s">
        <v>77</v>
      </c>
      <c r="W5" s="32" t="s">
        <v>75</v>
      </c>
      <c r="X5" s="33" t="s">
        <v>78</v>
      </c>
      <c r="Y5" s="4" t="s">
        <v>76</v>
      </c>
      <c r="Z5" s="31" t="s">
        <v>77</v>
      </c>
      <c r="AA5" s="32" t="s">
        <v>75</v>
      </c>
      <c r="AB5" s="33" t="s">
        <v>78</v>
      </c>
      <c r="AC5" s="34">
        <v>24.9</v>
      </c>
      <c r="AD5" s="35">
        <v>21</v>
      </c>
      <c r="AE5" s="36">
        <v>18.5</v>
      </c>
    </row>
    <row r="6" spans="1:32" ht="16" customHeight="1">
      <c r="A6" s="13">
        <v>45</v>
      </c>
      <c r="B6" s="13">
        <v>113</v>
      </c>
      <c r="C6" s="12">
        <v>27</v>
      </c>
      <c r="D6" s="37">
        <v>7.3</v>
      </c>
      <c r="E6" s="38">
        <v>165</v>
      </c>
      <c r="F6" s="39">
        <v>1750</v>
      </c>
      <c r="G6" s="40">
        <v>39</v>
      </c>
      <c r="H6" s="37">
        <v>8.1</v>
      </c>
      <c r="I6" s="38">
        <v>180</v>
      </c>
      <c r="J6" s="39">
        <v>1950</v>
      </c>
      <c r="K6" s="40">
        <v>43</v>
      </c>
      <c r="L6" s="37">
        <v>8.9</v>
      </c>
      <c r="M6" s="38">
        <v>195</v>
      </c>
      <c r="N6" s="39">
        <v>2100</v>
      </c>
      <c r="O6" s="128">
        <v>47</v>
      </c>
      <c r="P6" s="129"/>
      <c r="Q6" s="37">
        <v>9.6</v>
      </c>
      <c r="R6" s="38">
        <v>215</v>
      </c>
      <c r="S6" s="39">
        <v>2300</v>
      </c>
      <c r="T6" s="40">
        <v>51</v>
      </c>
      <c r="U6" s="37">
        <v>10.4</v>
      </c>
      <c r="V6" s="38">
        <v>230</v>
      </c>
      <c r="W6" s="39">
        <v>2500</v>
      </c>
      <c r="X6" s="40">
        <v>56</v>
      </c>
      <c r="Y6" s="41">
        <v>11.1</v>
      </c>
      <c r="Z6" s="38">
        <v>250</v>
      </c>
      <c r="AA6" s="39">
        <v>2650</v>
      </c>
      <c r="AB6" s="40">
        <v>59</v>
      </c>
      <c r="AC6" s="42">
        <v>1.34</v>
      </c>
      <c r="AD6" s="43">
        <v>1.46</v>
      </c>
      <c r="AE6" s="44">
        <v>1.56</v>
      </c>
    </row>
    <row r="7" spans="1:32" ht="13.75" customHeight="1">
      <c r="A7" s="20">
        <v>50</v>
      </c>
      <c r="B7" s="20">
        <v>105</v>
      </c>
      <c r="C7" s="19">
        <v>25</v>
      </c>
      <c r="D7" s="45">
        <v>7.6</v>
      </c>
      <c r="E7" s="46">
        <v>150</v>
      </c>
      <c r="F7" s="47">
        <v>1800</v>
      </c>
      <c r="G7" s="48">
        <v>36</v>
      </c>
      <c r="H7" s="45">
        <v>8.4</v>
      </c>
      <c r="I7" s="46">
        <v>170</v>
      </c>
      <c r="J7" s="47">
        <v>2000</v>
      </c>
      <c r="K7" s="48">
        <v>40</v>
      </c>
      <c r="L7" s="45">
        <v>9.1999999999999993</v>
      </c>
      <c r="M7" s="46">
        <v>185</v>
      </c>
      <c r="N7" s="47">
        <v>2200</v>
      </c>
      <c r="O7" s="130">
        <v>44</v>
      </c>
      <c r="P7" s="131"/>
      <c r="Q7" s="45">
        <v>10</v>
      </c>
      <c r="R7" s="46">
        <v>200</v>
      </c>
      <c r="S7" s="47">
        <v>2400</v>
      </c>
      <c r="T7" s="48">
        <v>48</v>
      </c>
      <c r="U7" s="45">
        <v>10.7</v>
      </c>
      <c r="V7" s="46">
        <v>215</v>
      </c>
      <c r="W7" s="47">
        <v>2550</v>
      </c>
      <c r="X7" s="48">
        <v>51</v>
      </c>
      <c r="Y7" s="49">
        <v>11.5</v>
      </c>
      <c r="Z7" s="46">
        <v>230</v>
      </c>
      <c r="AA7" s="47">
        <v>2750</v>
      </c>
      <c r="AB7" s="48">
        <v>55</v>
      </c>
      <c r="AC7" s="50">
        <v>1.42</v>
      </c>
      <c r="AD7" s="51">
        <v>1.54</v>
      </c>
      <c r="AE7" s="52">
        <v>1.64</v>
      </c>
    </row>
    <row r="8" spans="1:32" ht="13.75" customHeight="1">
      <c r="A8" s="20">
        <v>55</v>
      </c>
      <c r="B8" s="20">
        <v>98</v>
      </c>
      <c r="C8" s="19">
        <v>24</v>
      </c>
      <c r="D8" s="45">
        <v>7.8</v>
      </c>
      <c r="E8" s="46">
        <v>145</v>
      </c>
      <c r="F8" s="47">
        <v>1850</v>
      </c>
      <c r="G8" s="48">
        <v>34</v>
      </c>
      <c r="H8" s="45">
        <v>8.6999999999999993</v>
      </c>
      <c r="I8" s="46">
        <v>155</v>
      </c>
      <c r="J8" s="47">
        <v>2050</v>
      </c>
      <c r="K8" s="48">
        <v>37</v>
      </c>
      <c r="L8" s="45">
        <v>9.5</v>
      </c>
      <c r="M8" s="46">
        <v>170</v>
      </c>
      <c r="N8" s="47">
        <v>2250</v>
      </c>
      <c r="O8" s="130">
        <v>41</v>
      </c>
      <c r="P8" s="131"/>
      <c r="Q8" s="45">
        <v>10.3</v>
      </c>
      <c r="R8" s="46">
        <v>185</v>
      </c>
      <c r="S8" s="47">
        <v>2450</v>
      </c>
      <c r="T8" s="48">
        <v>45</v>
      </c>
      <c r="U8" s="45">
        <v>11.1</v>
      </c>
      <c r="V8" s="46">
        <v>200</v>
      </c>
      <c r="W8" s="47">
        <v>2650</v>
      </c>
      <c r="X8" s="48">
        <v>48</v>
      </c>
      <c r="Y8" s="49">
        <v>11.9</v>
      </c>
      <c r="Z8" s="46">
        <v>215</v>
      </c>
      <c r="AA8" s="47">
        <v>2850</v>
      </c>
      <c r="AB8" s="48">
        <v>52</v>
      </c>
      <c r="AC8" s="50">
        <v>1.49</v>
      </c>
      <c r="AD8" s="51">
        <v>1.62</v>
      </c>
      <c r="AE8" s="52">
        <v>1.72</v>
      </c>
    </row>
    <row r="9" spans="1:32" ht="13.75" customHeight="1">
      <c r="A9" s="20">
        <v>60</v>
      </c>
      <c r="B9" s="20">
        <v>93</v>
      </c>
      <c r="C9" s="19">
        <v>22</v>
      </c>
      <c r="D9" s="45">
        <v>8.1</v>
      </c>
      <c r="E9" s="46">
        <v>135</v>
      </c>
      <c r="F9" s="47">
        <v>1950</v>
      </c>
      <c r="G9" s="48">
        <v>33</v>
      </c>
      <c r="H9" s="45">
        <v>8.9</v>
      </c>
      <c r="I9" s="46">
        <v>150</v>
      </c>
      <c r="J9" s="47">
        <v>2150</v>
      </c>
      <c r="K9" s="48">
        <v>36</v>
      </c>
      <c r="L9" s="45">
        <v>9.8000000000000007</v>
      </c>
      <c r="M9" s="46">
        <v>165</v>
      </c>
      <c r="N9" s="47">
        <v>2350</v>
      </c>
      <c r="O9" s="130">
        <v>39</v>
      </c>
      <c r="P9" s="131"/>
      <c r="Q9" s="45">
        <v>10.6</v>
      </c>
      <c r="R9" s="46">
        <v>175</v>
      </c>
      <c r="S9" s="47">
        <v>2550</v>
      </c>
      <c r="T9" s="48">
        <v>43</v>
      </c>
      <c r="U9" s="45">
        <v>11.4</v>
      </c>
      <c r="V9" s="46">
        <v>190</v>
      </c>
      <c r="W9" s="47">
        <v>2750</v>
      </c>
      <c r="X9" s="48">
        <v>46</v>
      </c>
      <c r="Y9" s="49">
        <v>12.3</v>
      </c>
      <c r="Z9" s="46">
        <v>205</v>
      </c>
      <c r="AA9" s="47">
        <v>2950</v>
      </c>
      <c r="AB9" s="48">
        <v>49</v>
      </c>
      <c r="AC9" s="50">
        <v>1.55</v>
      </c>
      <c r="AD9" s="51">
        <v>1.69</v>
      </c>
      <c r="AE9" s="52">
        <v>1.8</v>
      </c>
    </row>
    <row r="10" spans="1:32" ht="13.75" customHeight="1">
      <c r="A10" s="20">
        <v>65</v>
      </c>
      <c r="B10" s="20">
        <v>88</v>
      </c>
      <c r="C10" s="19">
        <v>21</v>
      </c>
      <c r="D10" s="45">
        <v>8.3000000000000007</v>
      </c>
      <c r="E10" s="46">
        <v>130</v>
      </c>
      <c r="F10" s="47">
        <v>2000</v>
      </c>
      <c r="G10" s="48">
        <v>31</v>
      </c>
      <c r="H10" s="45">
        <v>9.1999999999999993</v>
      </c>
      <c r="I10" s="46">
        <v>140</v>
      </c>
      <c r="J10" s="47">
        <v>2200</v>
      </c>
      <c r="K10" s="48">
        <v>34</v>
      </c>
      <c r="L10" s="45">
        <v>10.1</v>
      </c>
      <c r="M10" s="46">
        <v>155</v>
      </c>
      <c r="N10" s="47">
        <v>2400</v>
      </c>
      <c r="O10" s="130">
        <v>37</v>
      </c>
      <c r="P10" s="131"/>
      <c r="Q10" s="45">
        <v>10.9</v>
      </c>
      <c r="R10" s="46">
        <v>170</v>
      </c>
      <c r="S10" s="47">
        <v>2600</v>
      </c>
      <c r="T10" s="48">
        <v>40</v>
      </c>
      <c r="U10" s="45">
        <v>11.8</v>
      </c>
      <c r="V10" s="46">
        <v>180</v>
      </c>
      <c r="W10" s="47">
        <v>2800</v>
      </c>
      <c r="X10" s="48">
        <v>43</v>
      </c>
      <c r="Y10" s="49">
        <v>12.6</v>
      </c>
      <c r="Z10" s="46">
        <v>195</v>
      </c>
      <c r="AA10" s="47">
        <v>3000</v>
      </c>
      <c r="AB10" s="48">
        <v>46</v>
      </c>
      <c r="AC10" s="50">
        <v>1.62</v>
      </c>
      <c r="AD10" s="51">
        <v>1.76</v>
      </c>
      <c r="AE10" s="52">
        <v>1.87</v>
      </c>
    </row>
    <row r="11" spans="1:32" ht="13.75" customHeight="1">
      <c r="A11" s="20">
        <v>70</v>
      </c>
      <c r="B11" s="20">
        <v>85</v>
      </c>
      <c r="C11" s="19">
        <v>20</v>
      </c>
      <c r="D11" s="45">
        <v>8.6</v>
      </c>
      <c r="E11" s="46">
        <v>125</v>
      </c>
      <c r="F11" s="47">
        <v>2050</v>
      </c>
      <c r="G11" s="48">
        <v>29</v>
      </c>
      <c r="H11" s="45">
        <v>9.5</v>
      </c>
      <c r="I11" s="46">
        <v>135</v>
      </c>
      <c r="J11" s="47">
        <v>2250</v>
      </c>
      <c r="K11" s="48">
        <v>32</v>
      </c>
      <c r="L11" s="45">
        <v>10.4</v>
      </c>
      <c r="M11" s="46">
        <v>150</v>
      </c>
      <c r="N11" s="47">
        <v>2500</v>
      </c>
      <c r="O11" s="130">
        <v>36</v>
      </c>
      <c r="P11" s="131"/>
      <c r="Q11" s="45">
        <v>11.2</v>
      </c>
      <c r="R11" s="46">
        <v>160</v>
      </c>
      <c r="S11" s="47">
        <v>2700</v>
      </c>
      <c r="T11" s="48">
        <v>39</v>
      </c>
      <c r="U11" s="45">
        <v>12.1</v>
      </c>
      <c r="V11" s="46">
        <v>175</v>
      </c>
      <c r="W11" s="47">
        <v>2900</v>
      </c>
      <c r="X11" s="48">
        <v>41</v>
      </c>
      <c r="Y11" s="49">
        <v>13</v>
      </c>
      <c r="Z11" s="46">
        <v>185</v>
      </c>
      <c r="AA11" s="47">
        <v>3100</v>
      </c>
      <c r="AB11" s="48">
        <v>44</v>
      </c>
      <c r="AC11" s="50">
        <v>1.68</v>
      </c>
      <c r="AD11" s="51">
        <v>1.83</v>
      </c>
      <c r="AE11" s="52">
        <v>1.95</v>
      </c>
    </row>
    <row r="12" spans="1:32" ht="13.75" customHeight="1">
      <c r="A12" s="20">
        <v>75</v>
      </c>
      <c r="B12" s="20">
        <v>81</v>
      </c>
      <c r="C12" s="19">
        <v>19</v>
      </c>
      <c r="D12" s="45">
        <v>8.8000000000000007</v>
      </c>
      <c r="E12" s="46">
        <v>120</v>
      </c>
      <c r="F12" s="47">
        <v>2100</v>
      </c>
      <c r="G12" s="48">
        <v>28</v>
      </c>
      <c r="H12" s="45">
        <v>9.6999999999999993</v>
      </c>
      <c r="I12" s="46">
        <v>130</v>
      </c>
      <c r="J12" s="47">
        <v>2350</v>
      </c>
      <c r="K12" s="48">
        <v>31</v>
      </c>
      <c r="L12" s="45">
        <v>10.7</v>
      </c>
      <c r="M12" s="46">
        <v>140</v>
      </c>
      <c r="N12" s="47">
        <v>2550</v>
      </c>
      <c r="O12" s="130">
        <v>34</v>
      </c>
      <c r="P12" s="131"/>
      <c r="Q12" s="45">
        <v>11.6</v>
      </c>
      <c r="R12" s="46">
        <v>155</v>
      </c>
      <c r="S12" s="47">
        <v>2750</v>
      </c>
      <c r="T12" s="48">
        <v>37</v>
      </c>
      <c r="U12" s="45">
        <v>12.5</v>
      </c>
      <c r="V12" s="46">
        <v>165</v>
      </c>
      <c r="W12" s="47">
        <v>3000</v>
      </c>
      <c r="X12" s="48">
        <v>40</v>
      </c>
      <c r="Y12" s="49">
        <v>13.4</v>
      </c>
      <c r="Z12" s="46">
        <v>180</v>
      </c>
      <c r="AA12" s="47">
        <v>3200</v>
      </c>
      <c r="AB12" s="48">
        <v>43</v>
      </c>
      <c r="AC12" s="50">
        <v>1.74</v>
      </c>
      <c r="AD12" s="51">
        <v>1.89</v>
      </c>
      <c r="AE12" s="52">
        <v>2.0099999999999998</v>
      </c>
    </row>
    <row r="13" spans="1:32" ht="13.75" customHeight="1">
      <c r="A13" s="20">
        <v>80</v>
      </c>
      <c r="B13" s="20">
        <v>78</v>
      </c>
      <c r="C13" s="19">
        <v>19</v>
      </c>
      <c r="D13" s="45">
        <v>9.1</v>
      </c>
      <c r="E13" s="46">
        <v>115</v>
      </c>
      <c r="F13" s="47">
        <v>2150</v>
      </c>
      <c r="G13" s="48">
        <v>27</v>
      </c>
      <c r="H13" s="45">
        <v>10</v>
      </c>
      <c r="I13" s="46">
        <v>125</v>
      </c>
      <c r="J13" s="47">
        <v>2400</v>
      </c>
      <c r="K13" s="48">
        <v>30</v>
      </c>
      <c r="L13" s="45">
        <v>11</v>
      </c>
      <c r="M13" s="46">
        <v>135</v>
      </c>
      <c r="N13" s="47">
        <v>2600</v>
      </c>
      <c r="O13" s="130">
        <v>33</v>
      </c>
      <c r="P13" s="131"/>
      <c r="Q13" s="45">
        <v>11.9</v>
      </c>
      <c r="R13" s="46">
        <v>150</v>
      </c>
      <c r="S13" s="47">
        <v>2850</v>
      </c>
      <c r="T13" s="48">
        <v>36</v>
      </c>
      <c r="U13" s="45">
        <v>12.8</v>
      </c>
      <c r="V13" s="46">
        <v>160</v>
      </c>
      <c r="W13" s="47">
        <v>3050</v>
      </c>
      <c r="X13" s="48">
        <v>38</v>
      </c>
      <c r="Y13" s="49">
        <v>13.8</v>
      </c>
      <c r="Z13" s="46">
        <v>170</v>
      </c>
      <c r="AA13" s="47">
        <v>3300</v>
      </c>
      <c r="AB13" s="48">
        <v>41</v>
      </c>
      <c r="AC13" s="50">
        <v>1.79</v>
      </c>
      <c r="AD13" s="51">
        <v>1.95</v>
      </c>
      <c r="AE13" s="52">
        <v>2.08</v>
      </c>
    </row>
    <row r="14" spans="1:32" ht="12" customHeight="1">
      <c r="A14" s="27">
        <v>85</v>
      </c>
      <c r="B14" s="27">
        <v>76</v>
      </c>
      <c r="C14" s="26">
        <v>18</v>
      </c>
      <c r="D14" s="53">
        <v>9.3000000000000007</v>
      </c>
      <c r="E14" s="54">
        <v>110</v>
      </c>
      <c r="F14" s="55">
        <v>2250</v>
      </c>
      <c r="G14" s="56">
        <v>26</v>
      </c>
      <c r="H14" s="53">
        <v>10.3</v>
      </c>
      <c r="I14" s="54">
        <v>120</v>
      </c>
      <c r="J14" s="55">
        <v>2450</v>
      </c>
      <c r="K14" s="56">
        <v>29</v>
      </c>
      <c r="L14" s="53">
        <v>11.2</v>
      </c>
      <c r="M14" s="54">
        <v>130</v>
      </c>
      <c r="N14" s="55">
        <v>2700</v>
      </c>
      <c r="O14" s="132">
        <v>32</v>
      </c>
      <c r="P14" s="133"/>
      <c r="Q14" s="53">
        <v>12.2</v>
      </c>
      <c r="R14" s="54">
        <v>145</v>
      </c>
      <c r="S14" s="55">
        <v>2900</v>
      </c>
      <c r="T14" s="56">
        <v>34</v>
      </c>
      <c r="U14" s="53">
        <v>13.2</v>
      </c>
      <c r="V14" s="54">
        <v>155</v>
      </c>
      <c r="W14" s="55">
        <v>3150</v>
      </c>
      <c r="X14" s="56">
        <v>37</v>
      </c>
      <c r="Y14" s="57">
        <v>14.1</v>
      </c>
      <c r="Z14" s="54">
        <v>165</v>
      </c>
      <c r="AA14" s="55">
        <v>3400</v>
      </c>
      <c r="AB14" s="56">
        <v>40</v>
      </c>
      <c r="AC14" s="58">
        <v>1.85</v>
      </c>
      <c r="AD14" s="59">
        <v>2.0099999999999998</v>
      </c>
      <c r="AE14" s="60">
        <v>2.14</v>
      </c>
    </row>
    <row r="15" spans="1:32" ht="49.25" customHeight="1">
      <c r="A15" s="61" t="s">
        <v>92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 spans="1:32">
      <c r="F16">
        <f>F7/1.45</f>
        <v>1241.3793103448277</v>
      </c>
    </row>
  </sheetData>
  <mergeCells count="25">
    <mergeCell ref="O11:P11"/>
    <mergeCell ref="O12:P12"/>
    <mergeCell ref="O13:P13"/>
    <mergeCell ref="O14:P14"/>
    <mergeCell ref="A15:AF15"/>
    <mergeCell ref="O6:P6"/>
    <mergeCell ref="O7:P7"/>
    <mergeCell ref="O8:P8"/>
    <mergeCell ref="O9:P9"/>
    <mergeCell ref="O10:P10"/>
    <mergeCell ref="A1:AF1"/>
    <mergeCell ref="A2:O2"/>
    <mergeCell ref="P2:AE2"/>
    <mergeCell ref="A3:A5"/>
    <mergeCell ref="B3:C3"/>
    <mergeCell ref="D3:AB3"/>
    <mergeCell ref="AC3:AE4"/>
    <mergeCell ref="B4:C4"/>
    <mergeCell ref="D4:G4"/>
    <mergeCell ref="H4:K4"/>
    <mergeCell ref="L4:P4"/>
    <mergeCell ref="Q4:T4"/>
    <mergeCell ref="U4:X4"/>
    <mergeCell ref="Y4:AB4"/>
    <mergeCell ref="O5:P5"/>
  </mergeCells>
  <phoneticPr fontId="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summary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仲田　俊一</cp:lastModifiedBy>
  <dcterms:created xsi:type="dcterms:W3CDTF">2025-10-03T10:26:23Z</dcterms:created>
  <dcterms:modified xsi:type="dcterms:W3CDTF">2025-10-03T10:46:16Z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2025-10-03T00:00:00Z</vt:filetime>
  </property>
  <property fmtid="{D5CDD505-2E9C-101B-9397-08002B2CF9AE}" pid="3" name="LastSaved">
    <vt:filetime>2025-10-03T00:00:00Z</vt:filetime>
  </property>
  <property fmtid="{D5CDD505-2E9C-101B-9397-08002B2CF9AE}" pid="4" name="Producer">
    <vt:lpwstr>macOS バージョン15.5（ビルド24F74） Quartz PDFContext, AppendMode 1.1</vt:lpwstr>
  </property>
</Properties>
</file>